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C:\Users\TOH4HC\Documents\Work\"/>
    </mc:Choice>
  </mc:AlternateContent>
  <xr:revisionPtr revIDLastSave="0" documentId="13_ncr:1_{5E69328D-72B2-4A72-AA1A-C45F84B7B52C}" xr6:coauthVersionLast="47" xr6:coauthVersionMax="47" xr10:uidLastSave="{00000000-0000-0000-0000-000000000000}"/>
  <bookViews>
    <workbookView xWindow="-23148" yWindow="-108" windowWidth="23256" windowHeight="12576" tabRatio="879" firstSheet="1" activeTab="4" xr2:uid="{00000000-000D-0000-FFFF-FFFF00000000}"/>
  </bookViews>
  <sheets>
    <sheet name="OpenIssue" sheetId="35" r:id="rId1"/>
    <sheet name="Rev.History&amp;ECU Info" sheetId="4" r:id="rId2"/>
    <sheet name="Legend " sheetId="21" r:id="rId3"/>
    <sheet name="Diag.Services" sheetId="50" r:id="rId4"/>
    <sheet name="DTCTable" sheetId="53" r:id="rId5"/>
    <sheet name="DTCStatus" sheetId="56" r:id="rId6"/>
    <sheet name="$19" sheetId="51" r:id="rId7"/>
    <sheet name="$22" sheetId="42" r:id="rId8"/>
    <sheet name="$2E" sheetId="58" r:id="rId9"/>
    <sheet name="$2F-不支持" sheetId="32" r:id="rId10"/>
    <sheet name="$31" sheetId="19" r:id="rId11"/>
    <sheet name="Head information" sheetId="57" r:id="rId12"/>
    <sheet name="Manufactory mode" sheetId="54" r:id="rId13"/>
    <sheet name="EOL" sheetId="55" r:id="rId14"/>
    <sheet name="After Sale" sheetId="48" r:id="rId15"/>
    <sheet name="引用源" sheetId="59" r:id="rId16"/>
  </sheets>
  <externalReferences>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s>
  <definedNames>
    <definedName name="_______________a1">#REF!</definedName>
    <definedName name="______________a1">#REF!</definedName>
    <definedName name="_____________a1">#REF!</definedName>
    <definedName name="____________a1" localSheetId="14">#REF!</definedName>
    <definedName name="____________a1" localSheetId="5">#REF!</definedName>
    <definedName name="____________a1" localSheetId="4">#REF!</definedName>
    <definedName name="____________a1" localSheetId="13">#REF!</definedName>
    <definedName name="____________a1">#REF!</definedName>
    <definedName name="___________a1" localSheetId="14">#REF!</definedName>
    <definedName name="___________a1" localSheetId="5">#REF!</definedName>
    <definedName name="___________a1" localSheetId="4">#REF!</definedName>
    <definedName name="___________a1" localSheetId="13">#REF!</definedName>
    <definedName name="___________a1">#REF!</definedName>
    <definedName name="__________a1" localSheetId="14">#REF!</definedName>
    <definedName name="__________a1" localSheetId="5">#REF!</definedName>
    <definedName name="__________a1" localSheetId="4">#REF!</definedName>
    <definedName name="__________a1" localSheetId="13">#REF!</definedName>
    <definedName name="__________a1">#REF!</definedName>
    <definedName name="_________a1" localSheetId="14">#REF!</definedName>
    <definedName name="_________a1" localSheetId="5">#REF!</definedName>
    <definedName name="_________a1" localSheetId="4">#REF!</definedName>
    <definedName name="_________a1" localSheetId="13">#REF!</definedName>
    <definedName name="_________a1">#REF!</definedName>
    <definedName name="________a1">#REF!</definedName>
    <definedName name="_______a1" localSheetId="14">#REF!</definedName>
    <definedName name="_______a1" localSheetId="5">#REF!</definedName>
    <definedName name="_______a1" localSheetId="4">#REF!</definedName>
    <definedName name="_______a1" localSheetId="13">#REF!</definedName>
    <definedName name="_______a1">#REF!</definedName>
    <definedName name="______a1" localSheetId="14">#REF!</definedName>
    <definedName name="______a1" localSheetId="5">#REF!</definedName>
    <definedName name="______a1" localSheetId="4">#REF!</definedName>
    <definedName name="______a1" localSheetId="13">#REF!</definedName>
    <definedName name="______a1">#REF!</definedName>
    <definedName name="_____a1" localSheetId="14">#REF!</definedName>
    <definedName name="_____a1" localSheetId="5">#REF!</definedName>
    <definedName name="_____a1" localSheetId="4">#REF!</definedName>
    <definedName name="_____a1" localSheetId="13">#REF!</definedName>
    <definedName name="_____a1">#REF!</definedName>
    <definedName name="____a1" localSheetId="14">#REF!</definedName>
    <definedName name="____a1" localSheetId="5">#REF!</definedName>
    <definedName name="____a1" localSheetId="4">#REF!</definedName>
    <definedName name="____a1" localSheetId="13">#REF!</definedName>
    <definedName name="____a1">#REF!</definedName>
    <definedName name="___a1" localSheetId="14">#REF!</definedName>
    <definedName name="___a1" localSheetId="5">#REF!</definedName>
    <definedName name="___a1" localSheetId="4">#REF!</definedName>
    <definedName name="___a1" localSheetId="13">#REF!</definedName>
    <definedName name="___a1">#REF!</definedName>
    <definedName name="__a1" localSheetId="14">#REF!</definedName>
    <definedName name="__a1" localSheetId="5">#REF!</definedName>
    <definedName name="__a1" localSheetId="4">#REF!</definedName>
    <definedName name="__a1" localSheetId="13">#REF!</definedName>
    <definedName name="__a1">#REF!</definedName>
    <definedName name="_1a1_" localSheetId="14">#REF!</definedName>
    <definedName name="_1a1_" localSheetId="5">#REF!</definedName>
    <definedName name="_1a1_" localSheetId="4">#REF!</definedName>
    <definedName name="_1a1_" localSheetId="13">#REF!</definedName>
    <definedName name="_1a1_">#REF!</definedName>
    <definedName name="_a1" localSheetId="14">#REF!</definedName>
    <definedName name="_a1" localSheetId="5">#REF!</definedName>
    <definedName name="_a1" localSheetId="4">#REF!</definedName>
    <definedName name="_a1" localSheetId="13">#REF!</definedName>
    <definedName name="_a1">#REF!</definedName>
    <definedName name="_xlnm._FilterDatabase" localSheetId="15" hidden="1">引用源!$A$1:$G$103</definedName>
    <definedName name="DTCstatus">#REF!</definedName>
    <definedName name="GWM" localSheetId="14">#REF!</definedName>
    <definedName name="GWM" localSheetId="5">#REF!</definedName>
    <definedName name="GWM" localSheetId="4">#REF!</definedName>
    <definedName name="GWM" localSheetId="13">#REF!</definedName>
    <definedName name="GWM">#REF!</definedName>
    <definedName name="HMSV" localSheetId="14">#REF!</definedName>
    <definedName name="HMSV" localSheetId="5">#REF!</definedName>
    <definedName name="HMSV" localSheetId="4">#REF!</definedName>
    <definedName name="HMSV">#REF!</definedName>
    <definedName name="PEPS" localSheetId="14">#REF!</definedName>
    <definedName name="PEPS" localSheetId="5">#REF!</definedName>
    <definedName name="PEPS" localSheetId="4">#REF!</definedName>
    <definedName name="PEPS" localSheetId="13">#REF!</definedName>
    <definedName name="PEPS">#REF!</definedName>
    <definedName name="_xlnm.Print_Area" localSheetId="0">OpenIssue!$A$1:$K$56</definedName>
    <definedName name="_xlnm.Print_Titles" localSheetId="2">'Legend '!$15:$15</definedName>
    <definedName name="大大" localSheetId="5">#REF!</definedName>
    <definedName name="大大" localSheetId="4">#REF!</definedName>
    <definedName name="大大">#REF!</definedName>
    <definedName name="诊断功能设计流程" localSheetId="5">#REF!</definedName>
    <definedName name="诊断功能设计流程" localSheetId="4">#REF!</definedName>
    <definedName name="诊断功能设计流程">#REF!</definedName>
    <definedName name="阿达" localSheetId="5">#REF!</definedName>
    <definedName name="阿达" localSheetId="4">#REF!</definedName>
    <definedName name="阿达">#REF!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4" i="53" l="1"/>
  <c r="C17" i="53" l="1"/>
  <c r="G14" i="53"/>
  <c r="G12" i="53"/>
  <c r="G10" i="53"/>
  <c r="C10" i="53"/>
  <c r="G8" i="53"/>
  <c r="F7" i="53"/>
  <c r="G4" i="53"/>
  <c r="F34" i="53"/>
  <c r="F24" i="53" l="1"/>
  <c r="F33" i="53" l="1"/>
  <c r="F32" i="53"/>
  <c r="F35" i="53"/>
  <c r="F30" i="53"/>
  <c r="F31" i="53"/>
  <c r="I8" i="42"/>
  <c r="B111" i="53"/>
  <c r="C111" i="53" s="1"/>
  <c r="B110" i="53"/>
  <c r="C110" i="53" s="1"/>
  <c r="B109" i="53"/>
  <c r="C109" i="53" s="1"/>
  <c r="B108" i="53"/>
  <c r="C108" i="53" s="1"/>
  <c r="B107" i="53"/>
  <c r="C107" i="53" s="1"/>
  <c r="B106" i="53"/>
  <c r="C106" i="53" s="1"/>
  <c r="B105" i="53"/>
  <c r="C105" i="53" s="1"/>
  <c r="C104" i="53"/>
  <c r="B104" i="53"/>
  <c r="B103" i="53"/>
  <c r="C103" i="53" s="1"/>
  <c r="B102" i="53"/>
  <c r="C102" i="53" s="1"/>
  <c r="B101" i="53"/>
  <c r="C101" i="53" s="1"/>
  <c r="B100" i="53"/>
  <c r="C100" i="53" s="1"/>
  <c r="B99" i="53"/>
  <c r="C99" i="53" s="1"/>
  <c r="B98" i="53"/>
  <c r="C98" i="53" s="1"/>
  <c r="B97" i="53"/>
  <c r="C97" i="53" s="1"/>
  <c r="B96" i="53"/>
  <c r="C96" i="53" s="1"/>
  <c r="B95" i="53"/>
  <c r="C95" i="53" s="1"/>
  <c r="B94" i="53"/>
  <c r="C94" i="53" s="1"/>
  <c r="C93" i="53"/>
  <c r="B93" i="53"/>
  <c r="B92" i="53"/>
  <c r="C92" i="53" s="1"/>
  <c r="B91" i="53"/>
  <c r="C91" i="53" s="1"/>
  <c r="B90" i="53"/>
  <c r="C90" i="53" s="1"/>
  <c r="B89" i="53"/>
  <c r="C89" i="53" s="1"/>
  <c r="C88" i="53"/>
  <c r="B88" i="53"/>
  <c r="B87" i="53"/>
  <c r="C87" i="53" s="1"/>
  <c r="B86" i="53"/>
  <c r="C86" i="53" s="1"/>
  <c r="B85" i="53"/>
  <c r="C85" i="53" s="1"/>
  <c r="B84" i="53"/>
  <c r="C84" i="53" s="1"/>
  <c r="B83" i="53"/>
  <c r="C83" i="53" s="1"/>
  <c r="B82" i="53"/>
  <c r="C82" i="53" s="1"/>
  <c r="B81" i="53"/>
  <c r="C81" i="53" s="1"/>
  <c r="B80" i="53"/>
  <c r="C80" i="53" s="1"/>
  <c r="B79" i="53"/>
  <c r="C79" i="53" s="1"/>
  <c r="B78" i="53"/>
  <c r="C78" i="53" s="1"/>
  <c r="C77" i="53"/>
  <c r="B77" i="53"/>
  <c r="C76" i="53"/>
  <c r="B76" i="53"/>
  <c r="B75" i="53"/>
  <c r="C75" i="53" s="1"/>
  <c r="B74" i="53"/>
  <c r="C74" i="53" s="1"/>
  <c r="B73" i="53"/>
  <c r="C73" i="53" s="1"/>
  <c r="C72" i="53"/>
  <c r="B72" i="53"/>
  <c r="B71" i="53"/>
  <c r="C71" i="53" s="1"/>
  <c r="B70" i="53"/>
  <c r="C70" i="53" s="1"/>
  <c r="B69" i="53"/>
  <c r="C69" i="53" s="1"/>
  <c r="B68" i="53"/>
  <c r="C68" i="53" s="1"/>
  <c r="B67" i="53"/>
  <c r="C67" i="53" s="1"/>
  <c r="B66" i="53"/>
  <c r="C66" i="53" s="1"/>
  <c r="C65" i="53"/>
  <c r="B65" i="53"/>
  <c r="B64" i="53"/>
  <c r="C64" i="53" s="1"/>
  <c r="B63" i="53"/>
  <c r="C63" i="53" s="1"/>
  <c r="B62" i="53"/>
  <c r="C62" i="53" s="1"/>
  <c r="C61" i="53"/>
  <c r="B61" i="53"/>
  <c r="B60" i="53"/>
  <c r="C60" i="53" s="1"/>
  <c r="B59" i="53"/>
  <c r="C59" i="53" s="1"/>
  <c r="B58" i="53"/>
  <c r="C58" i="53" s="1"/>
  <c r="B57" i="53"/>
  <c r="C57" i="53" s="1"/>
  <c r="C56" i="53"/>
  <c r="B56" i="53"/>
  <c r="B55" i="53"/>
  <c r="C55" i="53" s="1"/>
  <c r="B54" i="53"/>
  <c r="C54" i="53" s="1"/>
  <c r="B53" i="53"/>
  <c r="C53" i="53" s="1"/>
  <c r="B52" i="53"/>
  <c r="C52" i="53" s="1"/>
  <c r="B51" i="53"/>
  <c r="C51" i="53" s="1"/>
  <c r="B50" i="53"/>
  <c r="C50" i="53" s="1"/>
  <c r="B49" i="53"/>
  <c r="C49" i="53" s="1"/>
  <c r="B48" i="53"/>
  <c r="C48" i="53" s="1"/>
  <c r="B47" i="53"/>
  <c r="C47" i="53" s="1"/>
  <c r="B46" i="53"/>
  <c r="C46" i="53" s="1"/>
  <c r="C45" i="53"/>
  <c r="B45" i="53"/>
  <c r="C44" i="53"/>
  <c r="B44" i="53"/>
  <c r="B43" i="53"/>
  <c r="C43" i="53" s="1"/>
  <c r="B42" i="53"/>
  <c r="C42" i="53" s="1"/>
  <c r="B41" i="53"/>
  <c r="C41" i="53" s="1"/>
  <c r="C40" i="53"/>
  <c r="B40" i="53"/>
  <c r="B39" i="53"/>
  <c r="C39" i="53" s="1"/>
  <c r="B38" i="53"/>
  <c r="C38" i="53" s="1"/>
  <c r="B37" i="53"/>
  <c r="C37" i="53" s="1"/>
  <c r="B36" i="53"/>
  <c r="C36" i="53" s="1"/>
  <c r="G35" i="53"/>
  <c r="G34" i="53"/>
  <c r="G31" i="53"/>
  <c r="B31" i="53"/>
  <c r="C31" i="53" s="1"/>
  <c r="G30" i="53"/>
  <c r="B30" i="53"/>
  <c r="C30" i="53" s="1"/>
  <c r="G29" i="53"/>
  <c r="F29" i="53"/>
  <c r="C29" i="53"/>
  <c r="B29" i="53"/>
  <c r="G28" i="53"/>
  <c r="F28" i="53"/>
  <c r="C28" i="53"/>
  <c r="G27" i="53"/>
  <c r="F27" i="53"/>
  <c r="G26" i="53"/>
  <c r="F26" i="53"/>
  <c r="G25" i="53"/>
  <c r="F25" i="53"/>
  <c r="G24" i="53"/>
  <c r="G23" i="53"/>
  <c r="F23" i="53"/>
  <c r="G22" i="53"/>
  <c r="F22" i="53"/>
  <c r="G21" i="53"/>
  <c r="F21" i="53"/>
  <c r="G20" i="53"/>
  <c r="F20" i="53"/>
  <c r="G19" i="53"/>
  <c r="F19" i="53"/>
  <c r="B19" i="53"/>
  <c r="C19" i="53" s="1"/>
  <c r="G18" i="53"/>
  <c r="F18" i="53"/>
  <c r="B18" i="53"/>
  <c r="C18" i="53" s="1"/>
  <c r="G17" i="53"/>
  <c r="F17" i="53"/>
  <c r="B17" i="53"/>
  <c r="F14" i="53"/>
  <c r="B14" i="53"/>
  <c r="G13" i="53"/>
  <c r="F13" i="53"/>
  <c r="B13" i="53"/>
  <c r="C13" i="53" s="1"/>
  <c r="F12" i="53"/>
  <c r="B12" i="53"/>
  <c r="C12" i="53" s="1"/>
  <c r="G11" i="53"/>
  <c r="F11" i="53"/>
  <c r="B11" i="53"/>
  <c r="C11" i="53" s="1"/>
  <c r="F10" i="53"/>
  <c r="B10" i="53"/>
  <c r="G9" i="53"/>
  <c r="F9" i="53"/>
  <c r="F8" i="53"/>
  <c r="G7" i="53"/>
  <c r="B7" i="53"/>
  <c r="C7" i="53" s="1"/>
  <c r="G6" i="53"/>
  <c r="F6" i="53"/>
  <c r="C6" i="53"/>
  <c r="G5" i="53"/>
  <c r="F5" i="53"/>
  <c r="B5" i="53"/>
  <c r="C5" i="53" s="1"/>
  <c r="F4" i="53"/>
  <c r="C4" i="53"/>
  <c r="B4" i="53"/>
  <c r="G3" i="53"/>
  <c r="F3" i="53"/>
  <c r="B3" i="53"/>
  <c r="C3" i="5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王宇</author>
    <author>韦恩祥</author>
  </authors>
  <commentList>
    <comment ref="M5" authorId="0" shapeId="0" xr:uid="{00000000-0006-0000-0300-000001000000}">
      <text>
        <r>
          <rPr>
            <sz val="9"/>
            <rFont val="宋体"/>
            <family val="3"/>
            <charset val="134"/>
          </rPr>
          <t>支持38服务的ECU，才支持该安全等级</t>
        </r>
      </text>
    </comment>
    <comment ref="B29" authorId="1" shapeId="0" xr:uid="{00000000-0006-0000-0300-000002000000}">
      <text>
        <r>
          <rPr>
            <sz val="9"/>
            <rFont val="宋体"/>
            <family val="3"/>
            <charset val="134"/>
          </rPr>
          <t>仅CCU支持</t>
        </r>
      </text>
    </comment>
    <comment ref="B37" authorId="1" shapeId="0" xr:uid="{00000000-0006-0000-0300-000003000000}">
      <text>
        <r>
          <rPr>
            <sz val="9"/>
            <rFont val="宋体"/>
            <family val="3"/>
            <charset val="134"/>
          </rPr>
          <t xml:space="preserve">支持38服务的可以不支持34服务
</t>
        </r>
      </text>
    </comment>
    <comment ref="B40" authorId="1" shapeId="0" xr:uid="{00000000-0006-0000-0300-000004000000}">
      <text>
        <r>
          <rPr>
            <sz val="9"/>
            <rFont val="宋体"/>
            <family val="3"/>
            <charset val="134"/>
          </rPr>
          <t>1、域控制器必须支持
2、具备文件系统的软件包较大的ECU可优先考虑</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韦恩祥</author>
    <author>电子电器部：周青发</author>
  </authors>
  <commentList>
    <comment ref="F1" authorId="0" shapeId="0" xr:uid="{00000000-0006-0000-0400-000001000000}">
      <text>
        <r>
          <rPr>
            <sz val="9"/>
            <rFont val="宋体"/>
            <family val="3"/>
            <charset val="134"/>
          </rPr>
          <t>公式生成或自行描述均可</t>
        </r>
      </text>
    </comment>
    <comment ref="Z1" authorId="0" shapeId="0" xr:uid="{00000000-0006-0000-0400-000002000000}">
      <text>
        <r>
          <rPr>
            <sz val="9"/>
            <rFont val="宋体"/>
            <family val="3"/>
            <charset val="134"/>
          </rPr>
          <t>售后维修手册体现内容</t>
        </r>
      </text>
    </comment>
    <comment ref="Q2" authorId="1" shapeId="0" xr:uid="{00000000-0006-0000-0400-000003000000}">
      <text>
        <r>
          <rPr>
            <sz val="9"/>
            <rFont val="宋体"/>
            <family val="3"/>
            <charset val="134"/>
          </rPr>
          <t xml:space="preserve">参考GBT 32960.3-2016
和EEA3.0故障诊断设计基本原则（等级：0-3）
</t>
        </r>
      </text>
    </comment>
    <comment ref="R2" authorId="1" shapeId="0" xr:uid="{00000000-0006-0000-0400-000004000000}">
      <text>
        <r>
          <rPr>
            <sz val="9"/>
            <rFont val="宋体"/>
            <family val="3"/>
            <charset val="134"/>
          </rPr>
          <t>1，排放故障指示灯：malfunction indicator light（MIL）
2，故障警告指示灯：fault warning Indicator
3，不需要点灯：-</t>
        </r>
      </text>
    </comment>
    <comment ref="V2" authorId="1" shapeId="0" xr:uid="{00000000-0006-0000-0400-000005000000}">
      <text>
        <r>
          <rPr>
            <sz val="9"/>
            <rFont val="宋体"/>
            <family val="3"/>
            <charset val="134"/>
          </rPr>
          <t>1,Permanent
2,Operating cycle latched
3,Conditional latched
4,Recoverable</t>
        </r>
      </text>
    </comment>
    <comment ref="W2" authorId="0" shapeId="0" xr:uid="{00000000-0006-0000-0400-000006000000}">
      <text>
        <r>
          <rPr>
            <sz val="9"/>
            <rFont val="宋体"/>
            <family val="3"/>
            <charset val="134"/>
          </rPr>
          <t>故障状态bit0和bit3置1的条件：包含故障检测方法，条件和持续时间
若bit3置1有额外的故障确认条件需单独列出</t>
        </r>
      </text>
    </comment>
    <comment ref="X2" authorId="0" shapeId="0" xr:uid="{00000000-0006-0000-0400-000007000000}">
      <text>
        <r>
          <rPr>
            <sz val="9"/>
            <rFont val="宋体"/>
            <family val="3"/>
            <charset val="134"/>
          </rPr>
          <t>故障恢复条件和持续时间</t>
        </r>
      </text>
    </comment>
    <comment ref="Y2" authorId="0" shapeId="0" xr:uid="{00000000-0006-0000-0400-000008000000}">
      <text>
        <r>
          <rPr>
            <sz val="9"/>
            <rFont val="宋体"/>
            <family val="3"/>
            <charset val="134"/>
          </rPr>
          <t>包含故障状态bit0和bit3置1后保护措施。若bit3置1有额外条件，需分开描述</t>
        </r>
      </text>
    </comment>
    <comment ref="B15" authorId="0" shapeId="0" xr:uid="{00000000-0006-0000-0400-000009000000}">
      <text>
        <r>
          <rPr>
            <b/>
            <sz val="9"/>
            <rFont val="宋体"/>
            <family val="3"/>
            <charset val="134"/>
          </rPr>
          <t>韦恩祥:</t>
        </r>
        <r>
          <rPr>
            <sz val="9"/>
            <rFont val="宋体"/>
            <family val="3"/>
            <charset val="134"/>
          </rPr>
          <t xml:space="preserve">
需确认上下电是否采用CCU的使用模式。或者智能配电？</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韦恩祥</author>
  </authors>
  <commentList>
    <comment ref="A3" authorId="0" shapeId="0" xr:uid="{00000000-0006-0000-0600-000001000000}">
      <text>
        <r>
          <rPr>
            <sz val="9"/>
            <rFont val="宋体"/>
            <family val="3"/>
            <charset val="134"/>
          </rPr>
          <t xml:space="preserve">    控制器必须最少能记录一次冻结帧数据，建议记录两次。如果只能记录一次时，记录第一次发生故障时候的参数，后续即使故障码一直存在，冻结帧保持不变。直到收到清楚故障码指令，冻结帧数据被清理。如果能记录两次，则记录第一次发生和最新发生，一共两次
控制器记录一次数据时，应该至少记录1组数据，推荐3组，如果空间足够时，可以记录5组。只能记录1组数据时，记录故障发生时刻的数据。能够记录3组数据时，记录故障发生前2秒、故障发生前1秒、故障发生时刻的数据。能够记录5组数据时，记录故障发生前前3秒、发生前2秒、发生前1秒、发生时刻、发生后1秒的数据。
 发送请求指令时，用的是19 04 xx指令，xx就是这个DTCSnapshotRecordNumber。对上述控制器A而言，19 04 01请求时，控制器反馈第一次发生的数据。19 04 02请求时，控制器发聩最新一次发生的数据。19 04 FF请求时，控制器将所有数据都反馈上来。
</t>
        </r>
      </text>
    </comment>
    <comment ref="I4" authorId="0" shapeId="0" xr:uid="{00000000-0006-0000-0600-000002000000}">
      <text>
        <r>
          <rPr>
            <b/>
            <sz val="9"/>
            <rFont val="宋体"/>
            <family val="3"/>
            <charset val="134"/>
          </rPr>
          <t>韦恩祥:</t>
        </r>
        <r>
          <rPr>
            <sz val="9"/>
            <rFont val="宋体"/>
            <family val="3"/>
            <charset val="134"/>
          </rPr>
          <t xml:space="preserve">
二选一</t>
        </r>
      </text>
    </comment>
    <comment ref="I16" authorId="0" shapeId="0" xr:uid="{00000000-0006-0000-0600-000003000000}">
      <text>
        <r>
          <rPr>
            <sz val="9"/>
            <rFont val="宋体"/>
            <family val="3"/>
            <charset val="134"/>
          </rPr>
          <t>二选一</t>
        </r>
      </text>
    </comment>
    <comment ref="I28" authorId="0" shapeId="0" xr:uid="{00000000-0006-0000-0600-000004000000}">
      <text>
        <r>
          <rPr>
            <sz val="9"/>
            <rFont val="宋体"/>
            <family val="3"/>
            <charset val="134"/>
          </rPr>
          <t>二选一</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王宇</author>
    <author>韦恩祥</author>
  </authors>
  <commentList>
    <comment ref="M2" authorId="0" shapeId="0" xr:uid="{00000000-0006-0000-0700-000001000000}">
      <text>
        <r>
          <rPr>
            <sz val="9"/>
            <rFont val="宋体"/>
            <family val="3"/>
            <charset val="134"/>
          </rPr>
          <t>支持38服务的ECU，才支持该安全等级</t>
        </r>
      </text>
    </comment>
    <comment ref="A3" authorId="1" shapeId="0" xr:uid="{00000000-0006-0000-0700-000002000000}">
      <text>
        <r>
          <rPr>
            <b/>
            <sz val="9"/>
            <rFont val="宋体"/>
            <family val="3"/>
            <charset val="134"/>
          </rPr>
          <t>韦恩祥:</t>
        </r>
        <r>
          <rPr>
            <sz val="9"/>
            <rFont val="宋体"/>
            <family val="3"/>
            <charset val="134"/>
          </rPr>
          <t xml:space="preserve">
需要支持</t>
        </r>
      </text>
    </comment>
    <comment ref="A5" authorId="1" shapeId="0" xr:uid="{00000000-0006-0000-0700-000003000000}">
      <text>
        <r>
          <rPr>
            <b/>
            <sz val="9"/>
            <rFont val="宋体"/>
            <family val="3"/>
            <charset val="134"/>
          </rPr>
          <t>韦恩祥:</t>
        </r>
        <r>
          <rPr>
            <sz val="9"/>
            <rFont val="宋体"/>
            <family val="3"/>
            <charset val="134"/>
          </rPr>
          <t xml:space="preserve">
需要支持</t>
        </r>
      </text>
    </comment>
    <comment ref="A7" authorId="1" shapeId="0" xr:uid="{00000000-0006-0000-0700-000004000000}">
      <text>
        <r>
          <rPr>
            <b/>
            <sz val="9"/>
            <rFont val="宋体"/>
            <family val="3"/>
            <charset val="134"/>
          </rPr>
          <t>韦恩祥:</t>
        </r>
        <r>
          <rPr>
            <sz val="9"/>
            <rFont val="宋体"/>
            <family val="3"/>
            <charset val="134"/>
          </rPr>
          <t xml:space="preserve">
需要支持</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王宇</author>
  </authors>
  <commentList>
    <comment ref="M2" authorId="0" shapeId="0" xr:uid="{00000000-0006-0000-0800-000001000000}">
      <text>
        <r>
          <rPr>
            <sz val="9"/>
            <rFont val="宋体"/>
            <family val="3"/>
            <charset val="134"/>
          </rPr>
          <t>支持38服务的ECU，才支持该安全等级</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王宇</author>
  </authors>
  <commentList>
    <comment ref="M2" authorId="0" shapeId="0" xr:uid="{00000000-0006-0000-0900-000001000000}">
      <text>
        <r>
          <rPr>
            <sz val="9"/>
            <rFont val="宋体"/>
            <family val="3"/>
            <charset val="134"/>
          </rPr>
          <t>支持38服务的ECU，才支持该安全等级</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王宇</author>
    <author>gaei</author>
    <author>朱鹏波</author>
  </authors>
  <commentList>
    <comment ref="L2" authorId="0" shapeId="0" xr:uid="{00000000-0006-0000-0A00-000001000000}">
      <text>
        <r>
          <rPr>
            <sz val="9"/>
            <rFont val="宋体"/>
            <family val="3"/>
            <charset val="134"/>
          </rPr>
          <t>支持38服务的ECU，才支持该安全等级</t>
        </r>
      </text>
    </comment>
    <comment ref="AD6" authorId="1" shapeId="0" xr:uid="{00000000-0006-0000-0A00-000002000000}">
      <text>
        <r>
          <rPr>
            <b/>
            <sz val="9"/>
            <rFont val="宋体"/>
            <family val="3"/>
            <charset val="134"/>
          </rPr>
          <t>gaei:</t>
        </r>
        <r>
          <rPr>
            <sz val="9"/>
            <rFont val="宋体"/>
            <family val="3"/>
            <charset val="134"/>
          </rPr>
          <t xml:space="preserve">
支持在线刷新的节点需要</t>
        </r>
      </text>
    </comment>
    <comment ref="AD7" authorId="1" shapeId="0" xr:uid="{00000000-0006-0000-0A00-000003000000}">
      <text>
        <r>
          <rPr>
            <b/>
            <sz val="9"/>
            <rFont val="宋体"/>
            <family val="3"/>
            <charset val="134"/>
          </rPr>
          <t>gaei:</t>
        </r>
        <r>
          <rPr>
            <sz val="9"/>
            <rFont val="宋体"/>
            <family val="3"/>
            <charset val="134"/>
          </rPr>
          <t xml:space="preserve">
支持在线刷新的节点需要
</t>
        </r>
      </text>
    </comment>
    <comment ref="AD10" authorId="1" shapeId="0" xr:uid="{00000000-0006-0000-0A00-000004000000}">
      <text>
        <r>
          <rPr>
            <b/>
            <sz val="9"/>
            <rFont val="宋体"/>
            <family val="3"/>
            <charset val="134"/>
          </rPr>
          <t>gaei:</t>
        </r>
        <r>
          <rPr>
            <sz val="9"/>
            <rFont val="宋体"/>
            <family val="3"/>
            <charset val="134"/>
          </rPr>
          <t xml:space="preserve">
支持在线刷新的节点需要
</t>
        </r>
      </text>
    </comment>
    <comment ref="AD11" authorId="1" shapeId="0" xr:uid="{00000000-0006-0000-0A00-000005000000}">
      <text>
        <r>
          <rPr>
            <b/>
            <sz val="9"/>
            <rFont val="宋体"/>
            <family val="3"/>
            <charset val="134"/>
          </rPr>
          <t>gaei:</t>
        </r>
        <r>
          <rPr>
            <sz val="9"/>
            <rFont val="宋体"/>
            <family val="3"/>
            <charset val="134"/>
          </rPr>
          <t xml:space="preserve">
支持在线刷新的节点需要
</t>
        </r>
      </text>
    </comment>
    <comment ref="AD12" authorId="1" shapeId="0" xr:uid="{00000000-0006-0000-0A00-000006000000}">
      <text>
        <r>
          <rPr>
            <b/>
            <sz val="9"/>
            <rFont val="宋体"/>
            <family val="3"/>
            <charset val="134"/>
          </rPr>
          <t>gaei:</t>
        </r>
        <r>
          <rPr>
            <sz val="9"/>
            <rFont val="宋体"/>
            <family val="3"/>
            <charset val="134"/>
          </rPr>
          <t xml:space="preserve">
支持在线刷新的节点需要</t>
        </r>
      </text>
    </comment>
    <comment ref="AD13" authorId="1" shapeId="0" xr:uid="{00000000-0006-0000-0A00-000007000000}">
      <text>
        <r>
          <rPr>
            <b/>
            <sz val="9"/>
            <rFont val="宋体"/>
            <family val="3"/>
            <charset val="134"/>
          </rPr>
          <t>gaei:</t>
        </r>
        <r>
          <rPr>
            <sz val="9"/>
            <rFont val="宋体"/>
            <family val="3"/>
            <charset val="134"/>
          </rPr>
          <t xml:space="preserve">
支持在线刷新的节点需要
</t>
        </r>
      </text>
    </comment>
    <comment ref="AD14" authorId="1" shapeId="0" xr:uid="{00000000-0006-0000-0A00-000008000000}">
      <text>
        <r>
          <rPr>
            <b/>
            <sz val="9"/>
            <rFont val="宋体"/>
            <family val="3"/>
            <charset val="134"/>
          </rPr>
          <t>gaei:</t>
        </r>
        <r>
          <rPr>
            <sz val="9"/>
            <rFont val="宋体"/>
            <family val="3"/>
            <charset val="134"/>
          </rPr>
          <t xml:space="preserve">
支持在线刷新的节点需要
</t>
        </r>
      </text>
    </comment>
    <comment ref="AD18" authorId="1" shapeId="0" xr:uid="{00000000-0006-0000-0A00-000009000000}">
      <text>
        <r>
          <rPr>
            <b/>
            <sz val="9"/>
            <rFont val="宋体"/>
            <family val="3"/>
            <charset val="134"/>
          </rPr>
          <t>gaei:</t>
        </r>
        <r>
          <rPr>
            <sz val="9"/>
            <rFont val="宋体"/>
            <family val="3"/>
            <charset val="134"/>
          </rPr>
          <t xml:space="preserve">
支持在线刷新的节点需要
</t>
        </r>
      </text>
    </comment>
    <comment ref="AD20" authorId="1" shapeId="0" xr:uid="{00000000-0006-0000-0A00-00000A000000}">
      <text>
        <r>
          <rPr>
            <b/>
            <sz val="9"/>
            <rFont val="宋体"/>
            <family val="3"/>
            <charset val="134"/>
          </rPr>
          <t>gaei:</t>
        </r>
        <r>
          <rPr>
            <sz val="9"/>
            <rFont val="宋体"/>
            <family val="3"/>
            <charset val="134"/>
          </rPr>
          <t xml:space="preserve">
支持在线刷新的节点需要
</t>
        </r>
      </text>
    </comment>
    <comment ref="AD22" authorId="1" shapeId="0" xr:uid="{00000000-0006-0000-0A00-00000B000000}">
      <text>
        <r>
          <rPr>
            <b/>
            <sz val="9"/>
            <rFont val="宋体"/>
            <family val="3"/>
            <charset val="134"/>
          </rPr>
          <t>gaei:</t>
        </r>
        <r>
          <rPr>
            <sz val="9"/>
            <rFont val="宋体"/>
            <family val="3"/>
            <charset val="134"/>
          </rPr>
          <t xml:space="preserve">
支持在线刷新的节点需要
</t>
        </r>
      </text>
    </comment>
    <comment ref="AD24" authorId="1" shapeId="0" xr:uid="{00000000-0006-0000-0A00-00000C000000}">
      <text>
        <r>
          <rPr>
            <b/>
            <sz val="9"/>
            <rFont val="宋体"/>
            <family val="3"/>
            <charset val="134"/>
          </rPr>
          <t>gaei:</t>
        </r>
        <r>
          <rPr>
            <sz val="9"/>
            <rFont val="宋体"/>
            <family val="3"/>
            <charset val="134"/>
          </rPr>
          <t xml:space="preserve">
支持在线刷新的节点需要
</t>
        </r>
      </text>
    </comment>
    <comment ref="AD26" authorId="1" shapeId="0" xr:uid="{00000000-0006-0000-0A00-00000D000000}">
      <text>
        <r>
          <rPr>
            <b/>
            <sz val="9"/>
            <rFont val="宋体"/>
            <family val="3"/>
            <charset val="134"/>
          </rPr>
          <t>gaei:</t>
        </r>
        <r>
          <rPr>
            <sz val="9"/>
            <rFont val="宋体"/>
            <family val="3"/>
            <charset val="134"/>
          </rPr>
          <t xml:space="preserve">
支持在线刷新的节点需要
</t>
        </r>
      </text>
    </comment>
    <comment ref="C43" authorId="2" shapeId="0" xr:uid="{00000000-0006-0000-0A00-00000E000000}">
      <text>
        <r>
          <rPr>
            <b/>
            <sz val="9"/>
            <rFont val="宋体"/>
            <family val="3"/>
            <charset val="134"/>
          </rPr>
          <t>朱鹏波:
下线标定</t>
        </r>
      </text>
    </comment>
    <comment ref="Z53" authorId="2" shapeId="0" xr:uid="{00000000-0006-0000-0A00-00000F000000}">
      <text>
        <r>
          <rPr>
            <b/>
            <sz val="9"/>
            <rFont val="宋体"/>
            <family val="3"/>
            <charset val="134"/>
          </rPr>
          <t>朱鹏波:</t>
        </r>
        <r>
          <rPr>
            <sz val="9"/>
            <rFont val="宋体"/>
            <family val="3"/>
            <charset val="134"/>
          </rPr>
          <t xml:space="preserve">
reference to calibration document</t>
        </r>
      </text>
    </comment>
    <comment ref="AA53" authorId="2" shapeId="0" xr:uid="{00000000-0006-0000-0A00-000010000000}">
      <text>
        <r>
          <rPr>
            <b/>
            <sz val="9"/>
            <rFont val="宋体"/>
            <family val="3"/>
            <charset val="134"/>
          </rPr>
          <t>朱鹏波:</t>
        </r>
        <r>
          <rPr>
            <sz val="9"/>
            <rFont val="宋体"/>
            <family val="3"/>
            <charset val="134"/>
          </rPr>
          <t xml:space="preserve">
正负号依据参考标定文档定义</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韦恩祥</author>
  </authors>
  <commentList>
    <comment ref="A1" authorId="0" shapeId="0" xr:uid="{00000000-0006-0000-0B00-000001000000}">
      <text>
        <r>
          <rPr>
            <sz val="9"/>
            <rFont val="宋体"/>
            <family val="3"/>
            <charset val="134"/>
          </rPr>
          <t>支持38服务的ECU，header information不用按照该表格定义， 遵循EE3.0域控制器软件升级设计规范 V1.1</t>
        </r>
      </text>
    </comment>
    <comment ref="D6" authorId="0" shapeId="0" xr:uid="{00000000-0006-0000-0B00-000002000000}">
      <text>
        <r>
          <rPr>
            <sz val="9"/>
            <rFont val="宋体"/>
            <family val="3"/>
            <charset val="134"/>
          </rPr>
          <t>APP版本号和标定版本号删除，不再统一定义，header填充全为0x00</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<sst xmlns="http://schemas.openxmlformats.org/spreadsheetml/2006/main" count="6051" uniqueCount="1988">
  <si>
    <t>Item
序号</t>
  </si>
  <si>
    <t>Status
状态</t>
  </si>
  <si>
    <r>
      <rPr>
        <b/>
        <sz val="10"/>
        <rFont val="Arial"/>
        <family val="2"/>
      </rPr>
      <t xml:space="preserve">Date
Issued
</t>
    </r>
    <r>
      <rPr>
        <b/>
        <sz val="10"/>
        <rFont val="宋体"/>
        <family val="3"/>
        <charset val="134"/>
      </rPr>
      <t>开设时间</t>
    </r>
  </si>
  <si>
    <r>
      <rPr>
        <b/>
        <sz val="10"/>
        <rFont val="Arial"/>
        <family val="2"/>
      </rPr>
      <t xml:space="preserve">Issued by
</t>
    </r>
    <r>
      <rPr>
        <b/>
        <sz val="10"/>
        <rFont val="宋体"/>
        <family val="3"/>
        <charset val="134"/>
      </rPr>
      <t>开设</t>
    </r>
  </si>
  <si>
    <r>
      <rPr>
        <b/>
        <sz val="10"/>
        <rFont val="Arial"/>
        <family val="2"/>
      </rPr>
      <t xml:space="preserve">Issue Descriptions
</t>
    </r>
    <r>
      <rPr>
        <b/>
        <sz val="10"/>
        <rFont val="宋体"/>
        <family val="3"/>
        <charset val="134"/>
      </rPr>
      <t>问题描述</t>
    </r>
  </si>
  <si>
    <t xml:space="preserve">Relevant
Documents/Sections
</t>
  </si>
  <si>
    <r>
      <rPr>
        <b/>
        <sz val="10"/>
        <rFont val="Arial"/>
        <family val="2"/>
      </rPr>
      <t xml:space="preserve">Responded by
</t>
    </r>
    <r>
      <rPr>
        <b/>
        <sz val="10"/>
        <rFont val="宋体"/>
        <family val="3"/>
        <charset val="134"/>
      </rPr>
      <t>责任</t>
    </r>
  </si>
  <si>
    <t>Due date
解决期限</t>
  </si>
  <si>
    <t>Feedback
问题反馈</t>
  </si>
  <si>
    <r>
      <rPr>
        <b/>
        <sz val="10"/>
        <rFont val="Arial"/>
        <family val="2"/>
      </rPr>
      <t xml:space="preserve">GAC Feedback-20100611
</t>
    </r>
    <r>
      <rPr>
        <b/>
        <sz val="10"/>
        <rFont val="宋体"/>
        <family val="3"/>
        <charset val="134"/>
      </rPr>
      <t>问题反馈</t>
    </r>
  </si>
  <si>
    <t>Date closed
关闭日期</t>
  </si>
  <si>
    <r>
      <rPr>
        <b/>
        <sz val="16"/>
        <rFont val="Arial"/>
        <family val="2"/>
      </rPr>
      <t xml:space="preserve">GAC Own-Brand Sedan CAN Network Development Project
</t>
    </r>
    <r>
      <rPr>
        <b/>
        <sz val="16"/>
        <rFont val="宋体"/>
        <family val="3"/>
        <charset val="134"/>
      </rPr>
      <t>广汽集团自主品牌轿车总线网络开发项目</t>
    </r>
  </si>
  <si>
    <r>
      <rPr>
        <b/>
        <sz val="20"/>
        <rFont val="Arial"/>
        <family val="2"/>
      </rPr>
      <t xml:space="preserve">Diagnostic Parameter Tables
</t>
    </r>
    <r>
      <rPr>
        <b/>
        <sz val="20"/>
        <rFont val="宋体"/>
        <family val="3"/>
        <charset val="134"/>
      </rPr>
      <t>诊断参数表格</t>
    </r>
  </si>
  <si>
    <r>
      <rPr>
        <b/>
        <sz val="14"/>
        <color indexed="8"/>
        <rFont val="Arial"/>
        <family val="2"/>
      </rPr>
      <t xml:space="preserve">Revision Management
</t>
    </r>
    <r>
      <rPr>
        <b/>
        <sz val="14"/>
        <color rgb="FF000000"/>
        <rFont val="微软雅黑"/>
        <family val="2"/>
        <charset val="134"/>
      </rPr>
      <t>版本管理</t>
    </r>
  </si>
  <si>
    <r>
      <rPr>
        <b/>
        <sz val="14"/>
        <rFont val="Arial"/>
        <family val="2"/>
      </rPr>
      <t xml:space="preserve">ECU&amp;Supplier Info
</t>
    </r>
    <r>
      <rPr>
        <b/>
        <sz val="14"/>
        <rFont val="微软雅黑"/>
        <family val="2"/>
        <charset val="134"/>
      </rPr>
      <t>控制器与供应商信息</t>
    </r>
  </si>
  <si>
    <r>
      <rPr>
        <b/>
        <i/>
        <sz val="10"/>
        <color indexed="8"/>
        <rFont val="Arial"/>
        <family val="2"/>
      </rPr>
      <t xml:space="preserve">Revision
</t>
    </r>
    <r>
      <rPr>
        <b/>
        <i/>
        <sz val="10"/>
        <color indexed="8"/>
        <rFont val="宋体"/>
        <family val="3"/>
        <charset val="134"/>
      </rPr>
      <t>版本</t>
    </r>
  </si>
  <si>
    <r>
      <rPr>
        <b/>
        <i/>
        <sz val="10"/>
        <color indexed="8"/>
        <rFont val="Arial"/>
        <family val="2"/>
      </rPr>
      <t xml:space="preserve">Date
</t>
    </r>
    <r>
      <rPr>
        <b/>
        <i/>
        <sz val="10"/>
        <color indexed="8"/>
        <rFont val="宋体"/>
        <family val="3"/>
        <charset val="134"/>
      </rPr>
      <t>日期</t>
    </r>
  </si>
  <si>
    <r>
      <rPr>
        <b/>
        <i/>
        <sz val="10"/>
        <color indexed="8"/>
        <rFont val="Arial"/>
        <family val="2"/>
      </rPr>
      <t xml:space="preserve">Author
</t>
    </r>
    <r>
      <rPr>
        <b/>
        <i/>
        <sz val="10"/>
        <color indexed="8"/>
        <rFont val="宋体"/>
        <family val="3"/>
        <charset val="134"/>
      </rPr>
      <t>作者</t>
    </r>
  </si>
  <si>
    <r>
      <rPr>
        <b/>
        <i/>
        <sz val="10"/>
        <color indexed="8"/>
        <rFont val="Arial"/>
        <family val="2"/>
      </rPr>
      <t xml:space="preserve">Checked by
</t>
    </r>
    <r>
      <rPr>
        <b/>
        <i/>
        <sz val="10"/>
        <color indexed="8"/>
        <rFont val="宋体"/>
        <family val="3"/>
        <charset val="134"/>
      </rPr>
      <t>审核</t>
    </r>
  </si>
  <si>
    <r>
      <rPr>
        <b/>
        <i/>
        <sz val="10"/>
        <color indexed="8"/>
        <rFont val="Arial"/>
        <family val="2"/>
      </rPr>
      <t xml:space="preserve">Approved by
</t>
    </r>
    <r>
      <rPr>
        <b/>
        <i/>
        <sz val="10"/>
        <color indexed="8"/>
        <rFont val="宋体"/>
        <family val="3"/>
        <charset val="134"/>
      </rPr>
      <t>批准</t>
    </r>
  </si>
  <si>
    <r>
      <rPr>
        <b/>
        <i/>
        <sz val="10"/>
        <color indexed="8"/>
        <rFont val="Arial"/>
        <family val="2"/>
      </rPr>
      <t xml:space="preserve">Section
</t>
    </r>
    <r>
      <rPr>
        <b/>
        <i/>
        <sz val="10"/>
        <color indexed="8"/>
        <rFont val="宋体"/>
        <family val="3"/>
        <charset val="134"/>
      </rPr>
      <t>章节</t>
    </r>
  </si>
  <si>
    <r>
      <rPr>
        <b/>
        <i/>
        <sz val="10"/>
        <color indexed="8"/>
        <rFont val="Arial"/>
        <family val="2"/>
      </rPr>
      <t xml:space="preserve">Changes Comments
</t>
    </r>
    <r>
      <rPr>
        <b/>
        <i/>
        <sz val="10"/>
        <color indexed="8"/>
        <rFont val="宋体"/>
        <family val="3"/>
        <charset val="134"/>
      </rPr>
      <t>修改说明</t>
    </r>
  </si>
  <si>
    <r>
      <rPr>
        <b/>
        <sz val="10"/>
        <rFont val="Arial"/>
        <family val="2"/>
      </rPr>
      <t xml:space="preserve">content list
</t>
    </r>
    <r>
      <rPr>
        <b/>
        <sz val="10"/>
        <rFont val="宋体"/>
        <family val="3"/>
        <charset val="134"/>
      </rPr>
      <t>内容一览</t>
    </r>
  </si>
  <si>
    <r>
      <rPr>
        <b/>
        <sz val="10"/>
        <rFont val="Arial"/>
        <family val="2"/>
      </rPr>
      <t xml:space="preserve">Information
</t>
    </r>
    <r>
      <rPr>
        <b/>
        <sz val="10"/>
        <rFont val="宋体"/>
        <family val="3"/>
        <charset val="134"/>
      </rPr>
      <t>信息</t>
    </r>
  </si>
  <si>
    <t>V0.1</t>
  </si>
  <si>
    <t>2023/2/6</t>
  </si>
  <si>
    <t>Xia Yupeng</t>
  </si>
  <si>
    <t>ALL</t>
  </si>
  <si>
    <t>模板更新</t>
  </si>
  <si>
    <r>
      <rPr>
        <sz val="8"/>
        <rFont val="Arial"/>
        <family val="2"/>
      </rPr>
      <t>ECU Name ECU</t>
    </r>
    <r>
      <rPr>
        <sz val="8"/>
        <rFont val="宋体"/>
        <family val="3"/>
        <charset val="134"/>
      </rPr>
      <t>名称</t>
    </r>
  </si>
  <si>
    <t>FR</t>
  </si>
  <si>
    <t>DTCTable&amp;19&amp;22&amp;2E&amp;31&amp;EOL&amp;After Sale</t>
  </si>
  <si>
    <t>参考A02项目高配&amp;1R1V SGU前雷达DPT进行更新</t>
  </si>
  <si>
    <r>
      <rPr>
        <sz val="8"/>
        <rFont val="Arial"/>
        <family val="2"/>
      </rPr>
      <t xml:space="preserve">Part Number </t>
    </r>
    <r>
      <rPr>
        <sz val="8"/>
        <rFont val="宋体"/>
        <family val="3"/>
        <charset val="134"/>
      </rPr>
      <t>零件号</t>
    </r>
  </si>
  <si>
    <t>8087003CDE0100</t>
  </si>
  <si>
    <t>V0.2</t>
  </si>
  <si>
    <t>2023/2/13</t>
  </si>
  <si>
    <t>Xia Yupeng/孟云淏</t>
  </si>
  <si>
    <t>孟云淏
2023/2/13</t>
  </si>
  <si>
    <t>DTCTable</t>
  </si>
  <si>
    <t>1.删除MCU&amp;IFC相关DTC，ADC_SOC改为ADC
2.补充CCU，SRS相关DTC
3.故障设置&amp;恢复条件，已根据A02高配前雷达反馈情况进行更新补充
4.勘误DTC Table</t>
  </si>
  <si>
    <r>
      <rPr>
        <sz val="8"/>
        <rFont val="Arial"/>
        <family val="2"/>
      </rPr>
      <t xml:space="preserve">Software And Hardware Version
 </t>
    </r>
    <r>
      <rPr>
        <sz val="8"/>
        <rFont val="微软雅黑"/>
        <family val="2"/>
        <charset val="134"/>
      </rPr>
      <t>软件和硬件</t>
    </r>
    <r>
      <rPr>
        <sz val="8"/>
        <rFont val="宋体"/>
        <family val="3"/>
        <charset val="134"/>
      </rPr>
      <t>版本</t>
    </r>
  </si>
  <si>
    <t>S.A00
H.A00</t>
  </si>
  <si>
    <t>Diag.Services</t>
  </si>
  <si>
    <t>修改支持的服务和安全算法等级</t>
  </si>
  <si>
    <t>Legend</t>
  </si>
  <si>
    <t>修改支持的规范</t>
  </si>
  <si>
    <r>
      <rPr>
        <sz val="8"/>
        <rFont val="Arial"/>
        <family val="2"/>
      </rPr>
      <t xml:space="preserve">Physical addressing </t>
    </r>
    <r>
      <rPr>
        <sz val="8"/>
        <rFont val="宋体"/>
        <family val="3"/>
        <charset val="134"/>
      </rPr>
      <t>物理寻址</t>
    </r>
    <r>
      <rPr>
        <sz val="8"/>
        <rFont val="Arial"/>
        <family val="2"/>
      </rPr>
      <t xml:space="preserve"> </t>
    </r>
    <r>
      <rPr>
        <sz val="8"/>
        <rFont val="宋体"/>
        <family val="3"/>
        <charset val="134"/>
      </rPr>
      <t>（</t>
    </r>
    <r>
      <rPr>
        <sz val="8"/>
        <rFont val="Arial"/>
        <family val="2"/>
      </rPr>
      <t>Tx</t>
    </r>
    <r>
      <rPr>
        <sz val="8"/>
        <rFont val="宋体"/>
        <family val="3"/>
        <charset val="134"/>
      </rPr>
      <t>）</t>
    </r>
  </si>
  <si>
    <t>0x73E</t>
  </si>
  <si>
    <t>1.修改DID 0x0200：增加Byte #8~#9，并修改转换关系</t>
  </si>
  <si>
    <r>
      <rPr>
        <sz val="8"/>
        <rFont val="Arial"/>
        <family val="2"/>
      </rPr>
      <t xml:space="preserve">Physical addressing </t>
    </r>
    <r>
      <rPr>
        <sz val="8"/>
        <rFont val="宋体"/>
        <family val="3"/>
        <charset val="134"/>
      </rPr>
      <t>物理寻址</t>
    </r>
    <r>
      <rPr>
        <sz val="8"/>
        <rFont val="Arial"/>
        <family val="2"/>
      </rPr>
      <t xml:space="preserve"> </t>
    </r>
    <r>
      <rPr>
        <sz val="8"/>
        <rFont val="宋体"/>
        <family val="3"/>
        <charset val="134"/>
      </rPr>
      <t>（</t>
    </r>
    <r>
      <rPr>
        <sz val="8"/>
        <rFont val="Arial"/>
        <family val="2"/>
      </rPr>
      <t>Rx</t>
    </r>
    <r>
      <rPr>
        <sz val="8"/>
        <rFont val="宋体"/>
        <family val="3"/>
        <charset val="134"/>
      </rPr>
      <t>）</t>
    </r>
  </si>
  <si>
    <t>0x7BE</t>
  </si>
  <si>
    <r>
      <rPr>
        <sz val="8"/>
        <rFont val="Arial"/>
        <family val="2"/>
      </rPr>
      <t xml:space="preserve">Functional addressing  </t>
    </r>
    <r>
      <rPr>
        <sz val="8"/>
        <rFont val="宋体"/>
        <family val="3"/>
        <charset val="134"/>
      </rPr>
      <t>功能寻址（</t>
    </r>
    <r>
      <rPr>
        <sz val="8"/>
        <rFont val="Arial"/>
        <family val="2"/>
      </rPr>
      <t>Fu</t>
    </r>
    <r>
      <rPr>
        <sz val="8"/>
        <rFont val="宋体"/>
        <family val="3"/>
        <charset val="134"/>
      </rPr>
      <t>）</t>
    </r>
  </si>
  <si>
    <t>0x7DF</t>
  </si>
  <si>
    <r>
      <rPr>
        <sz val="8"/>
        <rFont val="Arial"/>
        <family val="2"/>
      </rPr>
      <t xml:space="preserve">Applicable project </t>
    </r>
    <r>
      <rPr>
        <sz val="8"/>
        <rFont val="宋体"/>
        <family val="3"/>
        <charset val="134"/>
      </rPr>
      <t>适用项目</t>
    </r>
  </si>
  <si>
    <t>A09</t>
  </si>
  <si>
    <r>
      <rPr>
        <sz val="8"/>
        <rFont val="Arial"/>
        <family val="2"/>
      </rPr>
      <t xml:space="preserve">Supplyer(Company) Name </t>
    </r>
    <r>
      <rPr>
        <sz val="8"/>
        <rFont val="宋体"/>
        <family val="3"/>
        <charset val="134"/>
      </rPr>
      <t>供应商名称</t>
    </r>
  </si>
  <si>
    <t>苏州博世</t>
  </si>
  <si>
    <t>Document illustration</t>
  </si>
  <si>
    <t>This document is developed and maintained based on the following specifications:</t>
  </si>
  <si>
    <t>Diagnostic Specifications</t>
  </si>
  <si>
    <t>Usage</t>
  </si>
  <si>
    <t>Appliance</t>
  </si>
  <si>
    <t>GAC Diagnostic Specification 2.4</t>
  </si>
  <si>
    <r>
      <rPr>
        <sz val="12"/>
        <rFont val="Arial"/>
        <family val="2"/>
      </rPr>
      <t>UDS</t>
    </r>
    <r>
      <rPr>
        <sz val="12"/>
        <rFont val="宋体"/>
        <family val="3"/>
        <charset val="134"/>
      </rPr>
      <t>诊断服务需求</t>
    </r>
  </si>
  <si>
    <t>x</t>
  </si>
  <si>
    <t>GAC Flash Reprogramming Specification 2.4</t>
  </si>
  <si>
    <r>
      <rPr>
        <sz val="12"/>
        <rFont val="Arial"/>
        <family val="2"/>
      </rPr>
      <t>CAN(</t>
    </r>
    <r>
      <rPr>
        <sz val="12"/>
        <rFont val="宋体"/>
        <family val="3"/>
        <charset val="134"/>
      </rPr>
      <t>含</t>
    </r>
    <r>
      <rPr>
        <sz val="12"/>
        <rFont val="Arial"/>
        <family val="2"/>
      </rPr>
      <t>CANFD)</t>
    </r>
    <r>
      <rPr>
        <sz val="12"/>
        <rFont val="宋体"/>
        <family val="3"/>
        <charset val="134"/>
      </rPr>
      <t>诊断刷新需求</t>
    </r>
  </si>
  <si>
    <t>GAC CANFD Diagnostic Communication Specification 1.0</t>
  </si>
  <si>
    <r>
      <rPr>
        <sz val="12"/>
        <rFont val="Arial"/>
        <family val="2"/>
      </rPr>
      <t>CANFD</t>
    </r>
    <r>
      <rPr>
        <sz val="12"/>
        <rFont val="宋体"/>
        <family val="3"/>
        <charset val="134"/>
      </rPr>
      <t>诊断传输层需求</t>
    </r>
  </si>
  <si>
    <t xml:space="preserve">GAC LIN Diagnostic Specification V1.0 </t>
  </si>
  <si>
    <r>
      <rPr>
        <sz val="12"/>
        <rFont val="Arial"/>
        <family val="2"/>
      </rPr>
      <t>LIN</t>
    </r>
    <r>
      <rPr>
        <sz val="12"/>
        <rFont val="宋体"/>
        <family val="3"/>
        <charset val="134"/>
      </rPr>
      <t>诊断（含通讯服务、刷新、故障诊断）需求</t>
    </r>
  </si>
  <si>
    <t>-</t>
  </si>
  <si>
    <t>GAC Diagnostic System Specification 2.8</t>
  </si>
  <si>
    <r>
      <rPr>
        <sz val="12"/>
        <rFont val="宋体"/>
        <family val="3"/>
        <charset val="134"/>
      </rPr>
      <t>诊断系统需求（</t>
    </r>
    <r>
      <rPr>
        <sz val="12"/>
        <rFont val="Arial"/>
        <family val="2"/>
      </rPr>
      <t>EEA2.5</t>
    </r>
    <r>
      <rPr>
        <sz val="12"/>
        <rFont val="宋体"/>
        <family val="3"/>
        <charset val="134"/>
      </rPr>
      <t>架构）</t>
    </r>
  </si>
  <si>
    <t>Automotive Ethernet Diagnostic Over IP Specification V1.0</t>
  </si>
  <si>
    <r>
      <rPr>
        <sz val="12"/>
        <rFont val="Arial"/>
        <family val="2"/>
      </rPr>
      <t>ETH</t>
    </r>
    <r>
      <rPr>
        <sz val="12"/>
        <rFont val="宋体"/>
        <family val="3"/>
        <charset val="134"/>
      </rPr>
      <t>诊断</t>
    </r>
    <r>
      <rPr>
        <sz val="12"/>
        <rFont val="Arial"/>
        <family val="2"/>
      </rPr>
      <t>DoIP</t>
    </r>
    <r>
      <rPr>
        <sz val="12"/>
        <rFont val="宋体"/>
        <family val="3"/>
        <charset val="134"/>
      </rPr>
      <t>需求</t>
    </r>
  </si>
  <si>
    <t>Automotive Ethernet Bootloader_UDSonEthernet_Specification V1.1</t>
  </si>
  <si>
    <r>
      <rPr>
        <sz val="12"/>
        <rFont val="Arial"/>
        <family val="2"/>
      </rPr>
      <t>ETH</t>
    </r>
    <r>
      <rPr>
        <sz val="12"/>
        <rFont val="宋体"/>
        <family val="3"/>
        <charset val="134"/>
      </rPr>
      <t>诊断刷新需求（</t>
    </r>
    <r>
      <rPr>
        <sz val="12"/>
        <rFont val="Arial"/>
        <family val="2"/>
      </rPr>
      <t>EEA2.5</t>
    </r>
    <r>
      <rPr>
        <sz val="12"/>
        <rFont val="宋体"/>
        <family val="3"/>
        <charset val="134"/>
      </rPr>
      <t>架构）</t>
    </r>
  </si>
  <si>
    <r>
      <rPr>
        <sz val="12"/>
        <rFont val="Times New Roman"/>
        <family val="1"/>
      </rPr>
      <t>EE3.0</t>
    </r>
    <r>
      <rPr>
        <sz val="12"/>
        <rFont val="黑体"/>
        <family val="3"/>
        <charset val="134"/>
      </rPr>
      <t>域控制器软件升级设计规范</t>
    </r>
    <r>
      <rPr>
        <sz val="12"/>
        <rFont val="Times New Roman"/>
        <family val="1"/>
      </rPr>
      <t xml:space="preserve"> V1.1</t>
    </r>
  </si>
  <si>
    <r>
      <rPr>
        <sz val="12"/>
        <rFont val="宋体"/>
        <family val="3"/>
        <charset val="134"/>
      </rPr>
      <t>域控制器诊断刷新需求（</t>
    </r>
    <r>
      <rPr>
        <sz val="12"/>
        <rFont val="Arial"/>
        <family val="2"/>
      </rPr>
      <t>EEA3.0</t>
    </r>
    <r>
      <rPr>
        <sz val="12"/>
        <rFont val="宋体"/>
        <family val="3"/>
        <charset val="134"/>
      </rPr>
      <t>架构）</t>
    </r>
  </si>
  <si>
    <r>
      <rPr>
        <sz val="12"/>
        <rFont val="Times New Roman"/>
        <family val="1"/>
      </rPr>
      <t>EEA3.0</t>
    </r>
    <r>
      <rPr>
        <sz val="12"/>
        <rFont val="黑体"/>
        <family val="3"/>
        <charset val="134"/>
      </rPr>
      <t>故障诊断设计基本原则</t>
    </r>
    <r>
      <rPr>
        <sz val="12"/>
        <rFont val="Arial"/>
        <family val="2"/>
      </rPr>
      <t xml:space="preserve"> V1.1</t>
    </r>
  </si>
  <si>
    <r>
      <rPr>
        <sz val="12"/>
        <rFont val="宋体"/>
        <family val="3"/>
        <charset val="134"/>
      </rPr>
      <t>诊断故障设计需求（</t>
    </r>
    <r>
      <rPr>
        <sz val="12"/>
        <rFont val="Arial"/>
        <family val="2"/>
      </rPr>
      <t>EEA3.0</t>
    </r>
    <r>
      <rPr>
        <sz val="12"/>
        <rFont val="宋体"/>
        <family val="3"/>
        <charset val="134"/>
      </rPr>
      <t>架构）</t>
    </r>
  </si>
  <si>
    <r>
      <rPr>
        <sz val="12"/>
        <color theme="1"/>
        <rFont val="Arial"/>
        <family val="2"/>
      </rPr>
      <t>"X" : Applicable</t>
    </r>
    <r>
      <rPr>
        <sz val="12"/>
        <color theme="1"/>
        <rFont val="宋体"/>
        <family val="3"/>
        <charset val="134"/>
      </rPr>
      <t>，</t>
    </r>
    <r>
      <rPr>
        <sz val="12"/>
        <color theme="1"/>
        <rFont val="Arial"/>
        <family val="2"/>
      </rPr>
      <t>"-"</t>
    </r>
    <r>
      <rPr>
        <sz val="12"/>
        <color theme="1"/>
        <rFont val="宋体"/>
        <family val="3"/>
        <charset val="134"/>
      </rPr>
      <t>：</t>
    </r>
    <r>
      <rPr>
        <sz val="12"/>
        <color theme="1"/>
        <rFont val="Arial"/>
        <family val="2"/>
      </rPr>
      <t>Not applicable</t>
    </r>
  </si>
  <si>
    <t xml:space="preserve">Legend </t>
  </si>
  <si>
    <t>参数说明</t>
  </si>
  <si>
    <r>
      <rPr>
        <b/>
        <i/>
        <sz val="10"/>
        <rFont val="Arial"/>
        <family val="2"/>
      </rPr>
      <t xml:space="preserve">Property
</t>
    </r>
    <r>
      <rPr>
        <b/>
        <i/>
        <sz val="10"/>
        <rFont val="宋体"/>
        <family val="3"/>
        <charset val="134"/>
      </rPr>
      <t>属性</t>
    </r>
  </si>
  <si>
    <r>
      <rPr>
        <b/>
        <i/>
        <sz val="10"/>
        <rFont val="Arial"/>
        <family val="2"/>
      </rPr>
      <t xml:space="preserve">Description
</t>
    </r>
    <r>
      <rPr>
        <b/>
        <i/>
        <sz val="10"/>
        <rFont val="宋体"/>
        <family val="3"/>
        <charset val="134"/>
      </rPr>
      <t>描述</t>
    </r>
  </si>
  <si>
    <r>
      <rPr>
        <b/>
        <i/>
        <sz val="10"/>
        <rFont val="Arial"/>
        <family val="2"/>
      </rPr>
      <t xml:space="preserve">Remarks
</t>
    </r>
    <r>
      <rPr>
        <b/>
        <i/>
        <sz val="10"/>
        <rFont val="宋体"/>
        <family val="3"/>
        <charset val="134"/>
      </rPr>
      <t>备注</t>
    </r>
  </si>
  <si>
    <t>Diagnostic Services</t>
  </si>
  <si>
    <t>诊断服务</t>
  </si>
  <si>
    <r>
      <rPr>
        <b/>
        <i/>
        <sz val="10"/>
        <rFont val="Arial"/>
        <family val="2"/>
      </rPr>
      <t xml:space="preserve">Dignostic Services List
</t>
    </r>
    <r>
      <rPr>
        <b/>
        <i/>
        <sz val="10"/>
        <rFont val="宋体"/>
        <family val="3"/>
        <charset val="134"/>
      </rPr>
      <t>诊断服务列表</t>
    </r>
  </si>
  <si>
    <r>
      <rPr>
        <sz val="10"/>
        <rFont val="Arial"/>
        <family val="2"/>
      </rPr>
      <t xml:space="preserve">List of dignostic services
</t>
    </r>
    <r>
      <rPr>
        <sz val="10"/>
        <rFont val="宋体"/>
        <family val="3"/>
        <charset val="134"/>
      </rPr>
      <t>诊断服务的列表</t>
    </r>
  </si>
  <si>
    <r>
      <rPr>
        <sz val="10"/>
        <rFont val="Arial"/>
        <family val="2"/>
      </rPr>
      <t xml:space="preserve">Based on ISO-14229-1
</t>
    </r>
    <r>
      <rPr>
        <sz val="10"/>
        <rFont val="宋体"/>
        <family val="3"/>
        <charset val="134"/>
      </rPr>
      <t>基于</t>
    </r>
    <r>
      <rPr>
        <sz val="10"/>
        <rFont val="Arial"/>
        <family val="2"/>
      </rPr>
      <t xml:space="preserve"> ISO-14229-1</t>
    </r>
  </si>
  <si>
    <r>
      <rPr>
        <b/>
        <i/>
        <sz val="10"/>
        <rFont val="Arial"/>
        <family val="2"/>
      </rPr>
      <t xml:space="preserve">    Service Class
   </t>
    </r>
    <r>
      <rPr>
        <b/>
        <i/>
        <sz val="10"/>
        <rFont val="宋体"/>
        <family val="3"/>
        <charset val="134"/>
      </rPr>
      <t>服务分类</t>
    </r>
  </si>
  <si>
    <r>
      <rPr>
        <sz val="10"/>
        <rFont val="Arial"/>
        <family val="2"/>
      </rPr>
      <t xml:space="preserve">Arrange the dignostic services according to the service function category
</t>
    </r>
    <r>
      <rPr>
        <sz val="10"/>
        <rFont val="宋体"/>
        <family val="3"/>
        <charset val="134"/>
      </rPr>
      <t>根据服务的功能类别排列了诊断服务</t>
    </r>
  </si>
  <si>
    <r>
      <rPr>
        <b/>
        <i/>
        <sz val="10"/>
        <rFont val="Arial"/>
        <family val="2"/>
      </rPr>
      <t xml:space="preserve">    SID(hex)
   </t>
    </r>
    <r>
      <rPr>
        <b/>
        <i/>
        <sz val="10"/>
        <rFont val="宋体"/>
        <family val="3"/>
        <charset val="134"/>
      </rPr>
      <t>服务</t>
    </r>
    <r>
      <rPr>
        <b/>
        <i/>
        <sz val="10"/>
        <rFont val="Arial"/>
        <family val="2"/>
      </rPr>
      <t>ID</t>
    </r>
  </si>
  <si>
    <r>
      <rPr>
        <sz val="10"/>
        <rFont val="Arial"/>
        <family val="2"/>
      </rPr>
      <t xml:space="preserve">Dignostic services identifier
</t>
    </r>
    <r>
      <rPr>
        <sz val="10"/>
        <rFont val="宋体"/>
        <family val="3"/>
        <charset val="134"/>
      </rPr>
      <t>诊断标识符</t>
    </r>
  </si>
  <si>
    <r>
      <rPr>
        <b/>
        <i/>
        <sz val="10"/>
        <rFont val="Arial"/>
        <family val="2"/>
      </rPr>
      <t xml:space="preserve">    Dignostic Services Name
  </t>
    </r>
    <r>
      <rPr>
        <b/>
        <i/>
        <sz val="10"/>
        <rFont val="宋体"/>
        <family val="3"/>
        <charset val="134"/>
      </rPr>
      <t>诊断服务名称</t>
    </r>
    <r>
      <rPr>
        <b/>
        <i/>
        <sz val="10"/>
        <rFont val="Arial"/>
        <family val="2"/>
      </rPr>
      <t xml:space="preserve"> </t>
    </r>
  </si>
  <si>
    <r>
      <rPr>
        <b/>
        <i/>
        <sz val="10"/>
        <rFont val="Arial"/>
        <family val="2"/>
      </rPr>
      <t xml:space="preserve">    Cvt. 
   </t>
    </r>
    <r>
      <rPr>
        <b/>
        <i/>
        <sz val="10"/>
        <rFont val="宋体"/>
        <family val="3"/>
        <charset val="134"/>
      </rPr>
      <t>参数约定</t>
    </r>
  </si>
  <si>
    <r>
      <rPr>
        <sz val="10"/>
        <rFont val="Arial"/>
        <family val="2"/>
      </rPr>
      <t xml:space="preserve">Convention specifies if the service implementation is:
</t>
    </r>
    <r>
      <rPr>
        <sz val="10"/>
        <rFont val="宋体"/>
        <family val="3"/>
        <charset val="134"/>
      </rPr>
      <t>参数约定定义了该服务的执行是：</t>
    </r>
    <r>
      <rPr>
        <sz val="10"/>
        <rFont val="Arial"/>
        <family val="2"/>
      </rPr>
      <t xml:space="preserve">
M: mandatory
U: user optional
M</t>
    </r>
    <r>
      <rPr>
        <sz val="10"/>
        <rFont val="宋体"/>
        <family val="3"/>
        <charset val="134"/>
      </rPr>
      <t xml:space="preserve">：强制
</t>
    </r>
    <r>
      <rPr>
        <sz val="10"/>
        <rFont val="Arial"/>
        <family val="2"/>
      </rPr>
      <t>U</t>
    </r>
    <r>
      <rPr>
        <sz val="10"/>
        <rFont val="宋体"/>
        <family val="3"/>
        <charset val="134"/>
      </rPr>
      <t>：用户选择</t>
    </r>
  </si>
  <si>
    <r>
      <rPr>
        <b/>
        <i/>
        <sz val="10"/>
        <rFont val="Arial"/>
        <family val="2"/>
      </rPr>
      <t>Supported by ECU
ECU</t>
    </r>
    <r>
      <rPr>
        <b/>
        <i/>
        <sz val="10"/>
        <rFont val="宋体"/>
        <family val="3"/>
        <charset val="134"/>
      </rPr>
      <t>支持</t>
    </r>
  </si>
  <si>
    <r>
      <rPr>
        <sz val="10"/>
        <rFont val="Arial"/>
        <family val="2"/>
      </rPr>
      <t xml:space="preserve">Indicate if the service is supported by ECU
</t>
    </r>
    <r>
      <rPr>
        <sz val="10"/>
        <rFont val="宋体"/>
        <family val="3"/>
        <charset val="134"/>
      </rPr>
      <t>指出</t>
    </r>
    <r>
      <rPr>
        <sz val="10"/>
        <rFont val="Arial"/>
        <family val="2"/>
      </rPr>
      <t>ECU</t>
    </r>
    <r>
      <rPr>
        <sz val="10"/>
        <rFont val="宋体"/>
        <family val="3"/>
        <charset val="134"/>
      </rPr>
      <t>是否支持该服务
○</t>
    </r>
    <r>
      <rPr>
        <sz val="10"/>
        <rFont val="Arial"/>
        <family val="2"/>
      </rPr>
      <t xml:space="preserve"> = the service is supported by ECU
 -  =  the service is non-supported by ECU
</t>
    </r>
    <r>
      <rPr>
        <sz val="10"/>
        <rFont val="宋体"/>
        <family val="3"/>
        <charset val="134"/>
      </rPr>
      <t>○</t>
    </r>
    <r>
      <rPr>
        <sz val="10"/>
        <rFont val="Arial"/>
        <family val="2"/>
      </rPr>
      <t xml:space="preserve"> = ECU</t>
    </r>
    <r>
      <rPr>
        <sz val="10"/>
        <rFont val="宋体"/>
        <family val="3"/>
        <charset val="134"/>
      </rPr>
      <t xml:space="preserve">是否支持该服务
</t>
    </r>
    <r>
      <rPr>
        <sz val="10"/>
        <rFont val="Arial"/>
        <family val="2"/>
      </rPr>
      <t xml:space="preserve"> - = ECU</t>
    </r>
    <r>
      <rPr>
        <sz val="10"/>
        <rFont val="宋体"/>
        <family val="3"/>
        <charset val="134"/>
      </rPr>
      <t>不支持该服务</t>
    </r>
  </si>
  <si>
    <r>
      <rPr>
        <sz val="10"/>
        <rFont val="Arial"/>
        <family val="2"/>
      </rPr>
      <t>ECU must support the service which “Cvt.”is "M". 
ECU</t>
    </r>
    <r>
      <rPr>
        <sz val="10"/>
        <rFont val="宋体"/>
        <family val="3"/>
        <charset val="134"/>
      </rPr>
      <t>必须支持规定为</t>
    </r>
    <r>
      <rPr>
        <sz val="10"/>
        <rFont val="Arial"/>
        <family val="2"/>
      </rPr>
      <t>“M”</t>
    </r>
    <r>
      <rPr>
        <sz val="10"/>
        <rFont val="宋体"/>
        <family val="3"/>
        <charset val="134"/>
      </rPr>
      <t>的服务。</t>
    </r>
  </si>
  <si>
    <r>
      <rPr>
        <b/>
        <i/>
        <sz val="10"/>
        <rFont val="Arial"/>
        <family val="2"/>
      </rPr>
      <t xml:space="preserve">Session Rst.
</t>
    </r>
    <r>
      <rPr>
        <b/>
        <i/>
        <sz val="10"/>
        <rFont val="宋体"/>
        <family val="3"/>
        <charset val="134"/>
      </rPr>
      <t>模式限制</t>
    </r>
  </si>
  <si>
    <r>
      <rPr>
        <sz val="10"/>
        <rFont val="Arial"/>
        <family val="2"/>
      </rPr>
      <t xml:space="preserve">ECU Diagnostic Session Restriction of  Diagnostic Services
ECU </t>
    </r>
    <r>
      <rPr>
        <sz val="10"/>
        <rFont val="MingLiU"/>
        <charset val="134"/>
      </rPr>
      <t>支持</t>
    </r>
    <r>
      <rPr>
        <sz val="10"/>
        <rFont val="宋体"/>
        <family val="3"/>
        <charset val="134"/>
      </rPr>
      <t>诊断</t>
    </r>
    <r>
      <rPr>
        <sz val="10"/>
        <rFont val="MingLiU"/>
        <charset val="134"/>
      </rPr>
      <t>服</t>
    </r>
    <r>
      <rPr>
        <sz val="10"/>
        <rFont val="宋体"/>
        <family val="3"/>
        <charset val="134"/>
      </rPr>
      <t>务</t>
    </r>
    <r>
      <rPr>
        <sz val="10"/>
        <rFont val="MingLiU"/>
        <charset val="134"/>
      </rPr>
      <t>的</t>
    </r>
    <r>
      <rPr>
        <sz val="10"/>
        <rFont val="宋体"/>
        <family val="3"/>
        <charset val="134"/>
      </rPr>
      <t>诊断</t>
    </r>
    <r>
      <rPr>
        <sz val="10"/>
        <rFont val="MingLiU"/>
        <charset val="134"/>
      </rPr>
      <t>模式限制
○</t>
    </r>
    <r>
      <rPr>
        <sz val="10"/>
        <rFont val="Arial"/>
        <family val="2"/>
      </rPr>
      <t xml:space="preserve"> = Service may be executed in active session
</t>
    </r>
    <r>
      <rPr>
        <sz val="10"/>
        <rFont val="MingLiU"/>
        <charset val="134"/>
      </rPr>
      <t>○</t>
    </r>
    <r>
      <rPr>
        <sz val="10"/>
        <rFont val="Arial"/>
        <family val="2"/>
      </rPr>
      <t xml:space="preserve"> = </t>
    </r>
    <r>
      <rPr>
        <sz val="10"/>
        <rFont val="MingLiU"/>
        <charset val="134"/>
      </rPr>
      <t>服</t>
    </r>
    <r>
      <rPr>
        <sz val="10"/>
        <rFont val="宋体"/>
        <family val="3"/>
        <charset val="134"/>
      </rPr>
      <t>务</t>
    </r>
    <r>
      <rPr>
        <sz val="10"/>
        <rFont val="MingLiU"/>
        <charset val="134"/>
      </rPr>
      <t>可以在</t>
    </r>
    <r>
      <rPr>
        <sz val="10"/>
        <rFont val="宋体"/>
        <family val="3"/>
        <charset val="134"/>
      </rPr>
      <t>相应</t>
    </r>
    <r>
      <rPr>
        <sz val="10"/>
        <rFont val="MingLiU"/>
        <charset val="134"/>
      </rPr>
      <t>模式中</t>
    </r>
    <r>
      <rPr>
        <sz val="10"/>
        <rFont val="宋体"/>
        <family val="3"/>
        <charset val="134"/>
      </rPr>
      <t>执</t>
    </r>
    <r>
      <rPr>
        <sz val="10"/>
        <rFont val="MingLiU"/>
        <charset val="134"/>
      </rPr>
      <t>行</t>
    </r>
  </si>
  <si>
    <r>
      <rPr>
        <b/>
        <i/>
        <sz val="10"/>
        <rFont val="Arial"/>
        <family val="2"/>
      </rPr>
      <t xml:space="preserve">Security Access Rst.
</t>
    </r>
    <r>
      <rPr>
        <b/>
        <i/>
        <sz val="10"/>
        <rFont val="宋体"/>
        <family val="3"/>
        <charset val="134"/>
      </rPr>
      <t>安全访问限制</t>
    </r>
  </si>
  <si>
    <r>
      <rPr>
        <sz val="10"/>
        <rFont val="Arial"/>
        <family val="2"/>
      </rPr>
      <t xml:space="preserve">Security Access Restriction
</t>
    </r>
    <r>
      <rPr>
        <sz val="10"/>
        <rFont val="宋体"/>
        <family val="3"/>
        <charset val="134"/>
      </rPr>
      <t>安全访问限制</t>
    </r>
  </si>
  <si>
    <r>
      <rPr>
        <sz val="10"/>
        <rFont val="Arial"/>
        <family val="2"/>
      </rPr>
      <t xml:space="preserve">Security Access only be executed in non-default session.
</t>
    </r>
    <r>
      <rPr>
        <sz val="10"/>
        <rFont val="宋体"/>
        <family val="3"/>
        <charset val="134"/>
      </rPr>
      <t>安全访问仅在非默认模式中执行。</t>
    </r>
  </si>
  <si>
    <r>
      <rPr>
        <b/>
        <i/>
        <sz val="10"/>
        <rFont val="Arial"/>
        <family val="2"/>
      </rPr>
      <t xml:space="preserve">    Default Session
   </t>
    </r>
    <r>
      <rPr>
        <b/>
        <i/>
        <sz val="10"/>
        <rFont val="宋体"/>
        <family val="3"/>
        <charset val="134"/>
      </rPr>
      <t>默认模式</t>
    </r>
  </si>
  <si>
    <r>
      <rPr>
        <sz val="10"/>
        <rFont val="Arial"/>
        <family val="2"/>
      </rPr>
      <t xml:space="preserve">DefaultSession
</t>
    </r>
    <r>
      <rPr>
        <sz val="10"/>
        <rFont val="宋体"/>
        <family val="3"/>
        <charset val="134"/>
      </rPr>
      <t>默认模式</t>
    </r>
  </si>
  <si>
    <r>
      <rPr>
        <b/>
        <i/>
        <sz val="10"/>
        <rFont val="Arial"/>
        <family val="2"/>
      </rPr>
      <t xml:space="preserve">    Extended 
   </t>
    </r>
    <r>
      <rPr>
        <b/>
        <i/>
        <sz val="10"/>
        <rFont val="宋体"/>
        <family val="3"/>
        <charset val="134"/>
      </rPr>
      <t>扩展模式</t>
    </r>
  </si>
  <si>
    <r>
      <rPr>
        <sz val="10"/>
        <rFont val="Arial"/>
        <family val="2"/>
      </rPr>
      <t xml:space="preserve">Extended Diagnostic Session
</t>
    </r>
    <r>
      <rPr>
        <sz val="10"/>
        <rFont val="宋体"/>
        <family val="3"/>
        <charset val="134"/>
      </rPr>
      <t>扩展诊断模式</t>
    </r>
  </si>
  <si>
    <r>
      <rPr>
        <b/>
        <i/>
        <sz val="10"/>
        <rFont val="Arial"/>
        <family val="2"/>
      </rPr>
      <t xml:space="preserve">    Program.
   </t>
    </r>
    <r>
      <rPr>
        <b/>
        <i/>
        <sz val="10"/>
        <rFont val="宋体"/>
        <family val="3"/>
        <charset val="134"/>
      </rPr>
      <t>编程模式</t>
    </r>
  </si>
  <si>
    <r>
      <rPr>
        <sz val="10"/>
        <rFont val="Arial"/>
        <family val="2"/>
      </rPr>
      <t xml:space="preserve">Programming Session
</t>
    </r>
    <r>
      <rPr>
        <sz val="10"/>
        <rFont val="宋体"/>
        <family val="3"/>
        <charset val="134"/>
      </rPr>
      <t>编程模式</t>
    </r>
  </si>
  <si>
    <r>
      <rPr>
        <b/>
        <i/>
        <sz val="10"/>
        <rFont val="Arial"/>
        <family val="2"/>
      </rPr>
      <t xml:space="preserve">Addressing Restriction
</t>
    </r>
    <r>
      <rPr>
        <b/>
        <i/>
        <sz val="10"/>
        <rFont val="宋体"/>
        <family val="3"/>
        <charset val="134"/>
      </rPr>
      <t>寻址限制</t>
    </r>
  </si>
  <si>
    <r>
      <rPr>
        <sz val="10"/>
        <rFont val="Arial"/>
        <family val="2"/>
      </rPr>
      <t xml:space="preserve">ECU Addressing Restriction of Diagnostic Services
ECU </t>
    </r>
    <r>
      <rPr>
        <sz val="10"/>
        <rFont val="宋体"/>
        <family val="3"/>
        <charset val="134"/>
      </rPr>
      <t>支持诊断服务的寻址方式限制</t>
    </r>
    <r>
      <rPr>
        <sz val="10"/>
        <rFont val="Arial"/>
        <family val="2"/>
      </rPr>
      <t xml:space="preserve">
</t>
    </r>
    <r>
      <rPr>
        <sz val="10"/>
        <rFont val="宋体"/>
        <family val="3"/>
        <charset val="134"/>
      </rPr>
      <t>○</t>
    </r>
    <r>
      <rPr>
        <sz val="10"/>
        <rFont val="Arial"/>
        <family val="2"/>
      </rPr>
      <t xml:space="preserve"> = Addressing method is supported by this service
</t>
    </r>
    <r>
      <rPr>
        <sz val="10"/>
        <rFont val="宋体"/>
        <family val="3"/>
        <charset val="134"/>
      </rPr>
      <t>○</t>
    </r>
    <r>
      <rPr>
        <sz val="10"/>
        <rFont val="Arial"/>
        <family val="2"/>
      </rPr>
      <t xml:space="preserve"> = </t>
    </r>
    <r>
      <rPr>
        <sz val="10"/>
        <rFont val="宋体"/>
        <family val="3"/>
        <charset val="134"/>
      </rPr>
      <t>该服务需支持此寻址方式</t>
    </r>
  </si>
  <si>
    <r>
      <rPr>
        <b/>
        <i/>
        <sz val="10"/>
        <rFont val="Arial"/>
        <family val="2"/>
      </rPr>
      <t xml:space="preserve">Subfunction Supported by
</t>
    </r>
    <r>
      <rPr>
        <b/>
        <i/>
        <sz val="10"/>
        <rFont val="宋体"/>
        <family val="3"/>
        <charset val="134"/>
      </rPr>
      <t>支持子功能</t>
    </r>
  </si>
  <si>
    <r>
      <rPr>
        <sz val="10"/>
        <rFont val="Arial"/>
        <family val="2"/>
      </rPr>
      <t xml:space="preserve">Indicate which subfunction is supported by ECU
</t>
    </r>
    <r>
      <rPr>
        <sz val="10"/>
        <rFont val="宋体"/>
        <family val="3"/>
        <charset val="134"/>
      </rPr>
      <t>指出</t>
    </r>
    <r>
      <rPr>
        <sz val="10"/>
        <rFont val="Arial"/>
        <family val="2"/>
      </rPr>
      <t>ECU</t>
    </r>
    <r>
      <rPr>
        <sz val="10"/>
        <rFont val="宋体"/>
        <family val="3"/>
        <charset val="134"/>
      </rPr>
      <t>支持何项子功能</t>
    </r>
  </si>
  <si>
    <r>
      <rPr>
        <sz val="10"/>
        <rFont val="Arial"/>
        <family val="2"/>
      </rPr>
      <t>N/A: This service don't include sub-function.
N/A</t>
    </r>
    <r>
      <rPr>
        <sz val="10"/>
        <rFont val="宋体"/>
        <family val="3"/>
        <charset val="134"/>
      </rPr>
      <t>：该服务不包含子功能。</t>
    </r>
  </si>
  <si>
    <t>DTC Status</t>
  </si>
  <si>
    <r>
      <rPr>
        <b/>
        <i/>
        <sz val="10"/>
        <rFont val="Arial"/>
        <family val="2"/>
      </rPr>
      <t>DTC</t>
    </r>
    <r>
      <rPr>
        <b/>
        <i/>
        <sz val="10"/>
        <rFont val="宋体"/>
        <family val="3"/>
        <charset val="134"/>
      </rPr>
      <t>状态</t>
    </r>
  </si>
  <si>
    <r>
      <rPr>
        <b/>
        <i/>
        <sz val="10"/>
        <rFont val="Arial"/>
        <family val="2"/>
      </rPr>
      <t xml:space="preserve">Bit Field
</t>
    </r>
    <r>
      <rPr>
        <b/>
        <i/>
        <sz val="10"/>
        <rFont val="宋体"/>
        <family val="3"/>
        <charset val="134"/>
      </rPr>
      <t>位场</t>
    </r>
  </si>
  <si>
    <r>
      <rPr>
        <sz val="10"/>
        <rFont val="Arial"/>
        <family val="2"/>
      </rPr>
      <t>Bit situation of the DTC status byte
DTC</t>
    </r>
    <r>
      <rPr>
        <sz val="10"/>
        <rFont val="宋体"/>
        <family val="3"/>
        <charset val="134"/>
      </rPr>
      <t>状态字节中的位的位置</t>
    </r>
  </si>
  <si>
    <r>
      <rPr>
        <b/>
        <i/>
        <sz val="10"/>
        <rFont val="Arial"/>
        <family val="2"/>
      </rPr>
      <t xml:space="preserve">Bit Field Description
</t>
    </r>
    <r>
      <rPr>
        <b/>
        <i/>
        <sz val="10"/>
        <rFont val="宋体"/>
        <family val="3"/>
        <charset val="134"/>
      </rPr>
      <t>位场描述</t>
    </r>
  </si>
  <si>
    <r>
      <rPr>
        <sz val="10"/>
        <rFont val="Arial"/>
        <family val="2"/>
      </rPr>
      <t xml:space="preserve">Description of Bit Field
</t>
    </r>
    <r>
      <rPr>
        <sz val="10"/>
        <rFont val="宋体"/>
        <family val="3"/>
        <charset val="134"/>
      </rPr>
      <t>位场含义的描述</t>
    </r>
  </si>
  <si>
    <r>
      <rPr>
        <b/>
        <i/>
        <sz val="10"/>
        <rFont val="Arial"/>
        <family val="2"/>
      </rPr>
      <t xml:space="preserve">Bit State Definition
</t>
    </r>
    <r>
      <rPr>
        <b/>
        <i/>
        <sz val="10"/>
        <rFont val="宋体"/>
        <family val="3"/>
        <charset val="134"/>
      </rPr>
      <t>位状态定义</t>
    </r>
  </si>
  <si>
    <r>
      <rPr>
        <sz val="10"/>
        <rFont val="Arial"/>
        <family val="2"/>
      </rPr>
      <t xml:space="preserve">Definition of Bit State 
</t>
    </r>
    <r>
      <rPr>
        <sz val="10"/>
        <rFont val="宋体"/>
        <family val="3"/>
        <charset val="134"/>
      </rPr>
      <t>位状态的定义</t>
    </r>
  </si>
  <si>
    <r>
      <rPr>
        <sz val="10"/>
        <rFont val="Arial"/>
        <family val="2"/>
      </rPr>
      <t xml:space="preserve">Indicate if the DTC status is supported by ECU
</t>
    </r>
    <r>
      <rPr>
        <sz val="10"/>
        <rFont val="宋体"/>
        <family val="3"/>
        <charset val="134"/>
      </rPr>
      <t>指出</t>
    </r>
    <r>
      <rPr>
        <sz val="10"/>
        <rFont val="Arial"/>
        <family val="2"/>
      </rPr>
      <t>ECU</t>
    </r>
    <r>
      <rPr>
        <sz val="10"/>
        <rFont val="宋体"/>
        <family val="3"/>
        <charset val="134"/>
      </rPr>
      <t>是否支持该</t>
    </r>
    <r>
      <rPr>
        <sz val="10"/>
        <rFont val="Arial"/>
        <family val="2"/>
      </rPr>
      <t>DTC</t>
    </r>
    <r>
      <rPr>
        <sz val="10"/>
        <rFont val="宋体"/>
        <family val="3"/>
        <charset val="134"/>
      </rPr>
      <t>状态
○</t>
    </r>
    <r>
      <rPr>
        <sz val="10"/>
        <rFont val="Arial"/>
        <family val="2"/>
      </rPr>
      <t xml:space="preserve"> = the DTC statuse is supported by ECU
 -  =  the DTC status is non-supported by ECU
</t>
    </r>
    <r>
      <rPr>
        <sz val="10"/>
        <rFont val="宋体"/>
        <family val="3"/>
        <charset val="134"/>
      </rPr>
      <t>○</t>
    </r>
    <r>
      <rPr>
        <sz val="10"/>
        <rFont val="Arial"/>
        <family val="2"/>
      </rPr>
      <t xml:space="preserve"> = ECU</t>
    </r>
    <r>
      <rPr>
        <sz val="10"/>
        <rFont val="宋体"/>
        <family val="3"/>
        <charset val="134"/>
      </rPr>
      <t>是否支持该</t>
    </r>
    <r>
      <rPr>
        <sz val="10"/>
        <rFont val="Arial"/>
        <family val="2"/>
      </rPr>
      <t>DTC</t>
    </r>
    <r>
      <rPr>
        <sz val="10"/>
        <rFont val="宋体"/>
        <family val="3"/>
        <charset val="134"/>
      </rPr>
      <t xml:space="preserve">状态
</t>
    </r>
    <r>
      <rPr>
        <sz val="10"/>
        <rFont val="Arial"/>
        <family val="2"/>
      </rPr>
      <t xml:space="preserve"> - = ECU</t>
    </r>
    <r>
      <rPr>
        <sz val="10"/>
        <rFont val="宋体"/>
        <family val="3"/>
        <charset val="134"/>
      </rPr>
      <t>不支持该</t>
    </r>
    <r>
      <rPr>
        <sz val="10"/>
        <rFont val="Arial"/>
        <family val="2"/>
      </rPr>
      <t>DTC</t>
    </r>
    <r>
      <rPr>
        <sz val="10"/>
        <rFont val="宋体"/>
        <family val="3"/>
        <charset val="134"/>
      </rPr>
      <t>状态</t>
    </r>
  </si>
  <si>
    <r>
      <rPr>
        <b/>
        <i/>
        <sz val="10"/>
        <rFont val="Arial"/>
        <family val="2"/>
      </rPr>
      <t xml:space="preserve">Remark
</t>
    </r>
    <r>
      <rPr>
        <b/>
        <i/>
        <sz val="10"/>
        <rFont val="宋体"/>
        <family val="3"/>
        <charset val="134"/>
      </rPr>
      <t>备注</t>
    </r>
  </si>
  <si>
    <t>DTC Table</t>
  </si>
  <si>
    <r>
      <rPr>
        <b/>
        <i/>
        <sz val="10"/>
        <rFont val="Arial"/>
        <family val="2"/>
      </rPr>
      <t>DTC</t>
    </r>
    <r>
      <rPr>
        <b/>
        <i/>
        <sz val="10"/>
        <rFont val="宋体"/>
        <family val="3"/>
        <charset val="134"/>
      </rPr>
      <t>表格</t>
    </r>
  </si>
  <si>
    <r>
      <rPr>
        <b/>
        <i/>
        <sz val="10"/>
        <rFont val="Arial"/>
        <family val="2"/>
      </rPr>
      <t>DTC Number
DTC</t>
    </r>
    <r>
      <rPr>
        <b/>
        <i/>
        <sz val="10"/>
        <rFont val="宋体"/>
        <family val="3"/>
        <charset val="134"/>
      </rPr>
      <t>码</t>
    </r>
  </si>
  <si>
    <r>
      <rPr>
        <sz val="10"/>
        <rFont val="Arial"/>
        <family val="2"/>
      </rPr>
      <t xml:space="preserve">Number of Diagnostic Trouble Code
</t>
    </r>
    <r>
      <rPr>
        <sz val="10"/>
        <rFont val="宋体"/>
        <family val="3"/>
        <charset val="134"/>
      </rPr>
      <t xml:space="preserve">诊断故障码的数值
</t>
    </r>
    <r>
      <rPr>
        <sz val="10"/>
        <rFont val="Arial"/>
        <family val="2"/>
      </rPr>
      <t xml:space="preserve">Display: DTC which displayed on Tester
</t>
    </r>
    <r>
      <rPr>
        <sz val="10"/>
        <rFont val="宋体"/>
        <family val="3"/>
        <charset val="134"/>
      </rPr>
      <t>显示码：诊断仪上显示的</t>
    </r>
    <r>
      <rPr>
        <sz val="10"/>
        <rFont val="Arial"/>
        <family val="2"/>
      </rPr>
      <t xml:space="preserve">DTC
Hex:Hex figure of DTC
</t>
    </r>
    <r>
      <rPr>
        <sz val="10"/>
        <rFont val="宋体"/>
        <family val="3"/>
        <charset val="134"/>
      </rPr>
      <t>十六进制：</t>
    </r>
    <r>
      <rPr>
        <sz val="10"/>
        <rFont val="Arial"/>
        <family val="2"/>
      </rPr>
      <t>DTC</t>
    </r>
    <r>
      <rPr>
        <sz val="10"/>
        <rFont val="宋体"/>
        <family val="3"/>
        <charset val="134"/>
      </rPr>
      <t>的十六进制数</t>
    </r>
  </si>
  <si>
    <r>
      <rPr>
        <b/>
        <i/>
        <sz val="10"/>
        <rFont val="Arial"/>
        <family val="2"/>
      </rPr>
      <t>DTC Meaning
DTC</t>
    </r>
    <r>
      <rPr>
        <b/>
        <i/>
        <sz val="10"/>
        <rFont val="宋体"/>
        <family val="3"/>
        <charset val="134"/>
      </rPr>
      <t>含义</t>
    </r>
  </si>
  <si>
    <r>
      <rPr>
        <sz val="10"/>
        <rFont val="Arial"/>
        <family val="2"/>
      </rPr>
      <t>Meaning of this DTC
DTC</t>
    </r>
    <r>
      <rPr>
        <sz val="10"/>
        <rFont val="宋体"/>
        <family val="3"/>
        <charset val="134"/>
      </rPr>
      <t>的含义</t>
    </r>
  </si>
  <si>
    <r>
      <rPr>
        <b/>
        <i/>
        <sz val="10"/>
        <rFont val="Arial"/>
        <family val="2"/>
      </rPr>
      <t xml:space="preserve">Faults Types
</t>
    </r>
    <r>
      <rPr>
        <b/>
        <i/>
        <sz val="10"/>
        <rFont val="宋体"/>
        <family val="3"/>
        <charset val="134"/>
      </rPr>
      <t>故障类型</t>
    </r>
    <r>
      <rPr>
        <b/>
        <i/>
        <sz val="10"/>
        <rFont val="Arial"/>
        <family val="2"/>
      </rPr>
      <t xml:space="preserve">  </t>
    </r>
  </si>
  <si>
    <r>
      <rPr>
        <sz val="10"/>
        <rFont val="Arial"/>
        <family val="2"/>
      </rPr>
      <t xml:space="preserve">Faults types of this DTC
</t>
    </r>
    <r>
      <rPr>
        <sz val="10"/>
        <rFont val="宋体"/>
        <family val="3"/>
        <charset val="134"/>
      </rPr>
      <t>该</t>
    </r>
    <r>
      <rPr>
        <sz val="10"/>
        <rFont val="Arial"/>
        <family val="2"/>
      </rPr>
      <t>DTC</t>
    </r>
    <r>
      <rPr>
        <sz val="10"/>
        <rFont val="宋体"/>
        <family val="3"/>
        <charset val="134"/>
      </rPr>
      <t xml:space="preserve">的故障类型
</t>
    </r>
    <r>
      <rPr>
        <sz val="10"/>
        <rFont val="Arial"/>
        <family val="2"/>
      </rPr>
      <t xml:space="preserve">Description: Describe the Faults types of this DTC
</t>
    </r>
    <r>
      <rPr>
        <sz val="10"/>
        <rFont val="宋体"/>
        <family val="3"/>
        <charset val="134"/>
      </rPr>
      <t>描述：描述该</t>
    </r>
    <r>
      <rPr>
        <sz val="10"/>
        <rFont val="Arial"/>
        <family val="2"/>
      </rPr>
      <t>DTC</t>
    </r>
    <r>
      <rPr>
        <sz val="10"/>
        <rFont val="宋体"/>
        <family val="3"/>
        <charset val="134"/>
      </rPr>
      <t>的错误类型</t>
    </r>
    <r>
      <rPr>
        <sz val="10"/>
        <rFont val="Arial"/>
        <family val="2"/>
      </rPr>
      <t xml:space="preserve">
Hex:Hex figure of this DTC Faults types
</t>
    </r>
    <r>
      <rPr>
        <sz val="10"/>
        <rFont val="宋体"/>
        <family val="3"/>
        <charset val="134"/>
      </rPr>
      <t>十六进制：该</t>
    </r>
    <r>
      <rPr>
        <sz val="10"/>
        <rFont val="Arial"/>
        <family val="2"/>
      </rPr>
      <t>DTC</t>
    </r>
    <r>
      <rPr>
        <sz val="10"/>
        <rFont val="宋体"/>
        <family val="3"/>
        <charset val="134"/>
      </rPr>
      <t>故障类型的十六进制数</t>
    </r>
  </si>
  <si>
    <r>
      <rPr>
        <sz val="10"/>
        <rFont val="Arial"/>
        <family val="2"/>
      </rPr>
      <t xml:space="preserve">Defined according the Annex D.1 of ISO 15031-6
</t>
    </r>
    <r>
      <rPr>
        <sz val="10"/>
        <rFont val="宋体"/>
        <family val="3"/>
        <charset val="134"/>
      </rPr>
      <t>定义参考</t>
    </r>
    <r>
      <rPr>
        <sz val="10"/>
        <rFont val="Arial"/>
        <family val="2"/>
      </rPr>
      <t xml:space="preserve">ISO15031-6 </t>
    </r>
    <r>
      <rPr>
        <sz val="10"/>
        <rFont val="宋体"/>
        <family val="3"/>
        <charset val="134"/>
      </rPr>
      <t>附录</t>
    </r>
    <r>
      <rPr>
        <sz val="10"/>
        <rFont val="Arial"/>
        <family val="2"/>
      </rPr>
      <t>D.1</t>
    </r>
  </si>
  <si>
    <r>
      <rPr>
        <b/>
        <i/>
        <sz val="10"/>
        <rFont val="Arial"/>
        <family val="2"/>
      </rPr>
      <t xml:space="preserve">Faults Attribute
</t>
    </r>
    <r>
      <rPr>
        <b/>
        <i/>
        <sz val="10"/>
        <rFont val="宋体"/>
        <family val="3"/>
        <charset val="134"/>
      </rPr>
      <t>故障属性</t>
    </r>
    <r>
      <rPr>
        <b/>
        <i/>
        <sz val="10"/>
        <rFont val="Arial"/>
        <family val="2"/>
      </rPr>
      <t xml:space="preserve"> </t>
    </r>
  </si>
  <si>
    <r>
      <rPr>
        <sz val="10"/>
        <rFont val="Arial"/>
        <family val="2"/>
      </rPr>
      <t xml:space="preserve">Faults attribute of this DTC
</t>
    </r>
    <r>
      <rPr>
        <sz val="10"/>
        <rFont val="宋体"/>
        <family val="3"/>
        <charset val="134"/>
      </rPr>
      <t>该</t>
    </r>
    <r>
      <rPr>
        <sz val="10"/>
        <rFont val="Arial"/>
        <family val="2"/>
      </rPr>
      <t>DTC</t>
    </r>
    <r>
      <rPr>
        <sz val="10"/>
        <rFont val="宋体"/>
        <family val="3"/>
        <charset val="134"/>
      </rPr>
      <t>的故障属性</t>
    </r>
  </si>
  <si>
    <r>
      <rPr>
        <sz val="10"/>
        <rFont val="Arial"/>
        <family val="2"/>
      </rPr>
      <t xml:space="preserve">For example:Powers,Switch,sensor,network faults,actuators,ECU inner faults.etc
</t>
    </r>
    <r>
      <rPr>
        <sz val="10"/>
        <rFont val="宋体"/>
        <family val="3"/>
        <charset val="134"/>
      </rPr>
      <t>举例：开关，传感器，网络故障，执行器，</t>
    </r>
    <r>
      <rPr>
        <sz val="10"/>
        <rFont val="Arial"/>
        <family val="2"/>
      </rPr>
      <t>ECU</t>
    </r>
    <r>
      <rPr>
        <sz val="10"/>
        <rFont val="宋体"/>
        <family val="3"/>
        <charset val="134"/>
      </rPr>
      <t>内部故障等。</t>
    </r>
  </si>
  <si>
    <r>
      <rPr>
        <b/>
        <i/>
        <sz val="10"/>
        <rFont val="Arial"/>
        <family val="2"/>
      </rPr>
      <t xml:space="preserve">Set Condition
</t>
    </r>
    <r>
      <rPr>
        <b/>
        <i/>
        <sz val="10"/>
        <rFont val="宋体"/>
        <family val="3"/>
        <charset val="134"/>
      </rPr>
      <t>设置条件</t>
    </r>
  </si>
  <si>
    <r>
      <rPr>
        <sz val="10"/>
        <rFont val="Arial"/>
        <family val="2"/>
      </rPr>
      <t xml:space="preserve">Set Condition of this DTC
</t>
    </r>
    <r>
      <rPr>
        <sz val="10"/>
        <rFont val="宋体"/>
        <family val="3"/>
        <charset val="134"/>
      </rPr>
      <t>该</t>
    </r>
    <r>
      <rPr>
        <sz val="10"/>
        <rFont val="Arial"/>
        <family val="2"/>
      </rPr>
      <t>DTC</t>
    </r>
    <r>
      <rPr>
        <sz val="10"/>
        <rFont val="宋体"/>
        <family val="3"/>
        <charset val="134"/>
      </rPr>
      <t>的设置条件</t>
    </r>
  </si>
  <si>
    <r>
      <rPr>
        <b/>
        <i/>
        <sz val="10"/>
        <rFont val="Arial"/>
        <family val="2"/>
      </rPr>
      <t xml:space="preserve">Possible Fault Causes
</t>
    </r>
    <r>
      <rPr>
        <b/>
        <i/>
        <sz val="10"/>
        <rFont val="宋体"/>
        <family val="3"/>
        <charset val="134"/>
      </rPr>
      <t>可能故障原因</t>
    </r>
  </si>
  <si>
    <r>
      <rPr>
        <sz val="10"/>
        <rFont val="Arial"/>
        <family val="2"/>
      </rPr>
      <t xml:space="preserve">Possible Fault Causes of this DTC
</t>
    </r>
    <r>
      <rPr>
        <sz val="10"/>
        <rFont val="宋体"/>
        <family val="3"/>
        <charset val="134"/>
      </rPr>
      <t>该</t>
    </r>
    <r>
      <rPr>
        <sz val="10"/>
        <rFont val="Arial"/>
        <family val="2"/>
      </rPr>
      <t>DTC</t>
    </r>
    <r>
      <rPr>
        <sz val="10"/>
        <rFont val="宋体"/>
        <family val="3"/>
        <charset val="134"/>
      </rPr>
      <t>的可能故障原因</t>
    </r>
  </si>
  <si>
    <r>
      <rPr>
        <b/>
        <i/>
        <sz val="10"/>
        <rFont val="Arial"/>
        <family val="2"/>
      </rPr>
      <t xml:space="preserve">Latched class
</t>
    </r>
    <r>
      <rPr>
        <b/>
        <i/>
        <sz val="10"/>
        <rFont val="宋体"/>
        <family val="3"/>
        <charset val="134"/>
      </rPr>
      <t>故障级别</t>
    </r>
  </si>
  <si>
    <r>
      <rPr>
        <sz val="10"/>
        <rFont val="Arial"/>
        <family val="2"/>
      </rPr>
      <t xml:space="preserve">The following are the different Latch Classes
</t>
    </r>
    <r>
      <rPr>
        <sz val="10"/>
        <rFont val="宋体"/>
        <family val="3"/>
        <charset val="134"/>
      </rPr>
      <t xml:space="preserve">以下是不同的故障级别
</t>
    </r>
    <r>
      <rPr>
        <sz val="10"/>
        <rFont val="Arial"/>
        <family val="2"/>
      </rPr>
      <t xml:space="preserve">"Ignition latched", "Latched Until Normal Conditions Are Confirmed" and "Recoverable" are defined.
</t>
    </r>
    <r>
      <rPr>
        <sz val="10"/>
        <rFont val="宋体"/>
        <family val="3"/>
        <charset val="134"/>
      </rPr>
      <t>定义了</t>
    </r>
    <r>
      <rPr>
        <sz val="10"/>
        <rFont val="Arial"/>
        <family val="2"/>
      </rPr>
      <t>“</t>
    </r>
    <r>
      <rPr>
        <sz val="10"/>
        <rFont val="宋体"/>
        <family val="3"/>
        <charset val="134"/>
      </rPr>
      <t>点火开关锁止</t>
    </r>
    <r>
      <rPr>
        <sz val="10"/>
        <rFont val="Arial"/>
        <family val="2"/>
      </rPr>
      <t>”</t>
    </r>
    <r>
      <rPr>
        <sz val="10"/>
        <rFont val="宋体"/>
        <family val="3"/>
        <charset val="134"/>
      </rPr>
      <t>，</t>
    </r>
    <r>
      <rPr>
        <sz val="10"/>
        <rFont val="Arial"/>
        <family val="2"/>
      </rPr>
      <t>“</t>
    </r>
    <r>
      <rPr>
        <sz val="10"/>
        <rFont val="宋体"/>
        <family val="3"/>
        <charset val="134"/>
      </rPr>
      <t>锁止直到正常条件被确认</t>
    </r>
    <r>
      <rPr>
        <sz val="10"/>
        <rFont val="Arial"/>
        <family val="2"/>
      </rPr>
      <t>”</t>
    </r>
    <r>
      <rPr>
        <sz val="10"/>
        <rFont val="宋体"/>
        <family val="3"/>
        <charset val="134"/>
      </rPr>
      <t>，</t>
    </r>
    <r>
      <rPr>
        <sz val="10"/>
        <rFont val="Arial"/>
        <family val="2"/>
      </rPr>
      <t>“</t>
    </r>
    <r>
      <rPr>
        <sz val="10"/>
        <rFont val="宋体"/>
        <family val="3"/>
        <charset val="134"/>
      </rPr>
      <t>可恢复的</t>
    </r>
    <r>
      <rPr>
        <sz val="10"/>
        <rFont val="Arial"/>
        <family val="2"/>
      </rPr>
      <t>”</t>
    </r>
    <r>
      <rPr>
        <sz val="10"/>
        <rFont val="宋体"/>
        <family val="3"/>
        <charset val="134"/>
      </rPr>
      <t xml:space="preserve">。
</t>
    </r>
  </si>
  <si>
    <r>
      <rPr>
        <b/>
        <i/>
        <sz val="10"/>
        <rFont val="Arial"/>
        <family val="2"/>
      </rPr>
      <t>Ignition latched:</t>
    </r>
    <r>
      <rPr>
        <sz val="10"/>
        <rFont val="Arial"/>
        <family val="2"/>
      </rPr>
      <t xml:space="preserve"> Once ignion off, ECU exist this Ignition Cycle, the current DTC was translated history DTC.  A new Ignition cycle is observed. ECU then monitor the failure, if the set condition appear again, this DTC was set as current DTC. An Ignition Cycle is defined as a transition in System Power Mode from RUN to Off to RUN.
</t>
    </r>
    <r>
      <rPr>
        <b/>
        <i/>
        <sz val="10"/>
        <rFont val="宋体"/>
        <family val="3"/>
        <charset val="134"/>
      </rPr>
      <t>点火开关锁止</t>
    </r>
    <r>
      <rPr>
        <b/>
        <i/>
        <sz val="10"/>
        <rFont val="Arial"/>
        <family val="2"/>
      </rPr>
      <t>:</t>
    </r>
    <r>
      <rPr>
        <sz val="10"/>
        <rFont val="Arial"/>
        <family val="2"/>
      </rPr>
      <t xml:space="preserve"> </t>
    </r>
    <r>
      <rPr>
        <sz val="10"/>
        <rFont val="宋体"/>
        <family val="3"/>
        <charset val="134"/>
      </rPr>
      <t>只要</t>
    </r>
    <r>
      <rPr>
        <sz val="10"/>
        <rFont val="Arial"/>
        <family val="2"/>
      </rPr>
      <t xml:space="preserve">ECU </t>
    </r>
    <r>
      <rPr>
        <sz val="10"/>
        <rFont val="宋体"/>
        <family val="3"/>
        <charset val="134"/>
      </rPr>
      <t>退出本次点火循环，改故障码转换为历史故障码。监测一次新的点火循环后，</t>
    </r>
    <r>
      <rPr>
        <sz val="10"/>
        <rFont val="Arial"/>
        <family val="2"/>
      </rPr>
      <t>ECU</t>
    </r>
    <r>
      <rPr>
        <sz val="10"/>
        <rFont val="宋体"/>
        <family val="3"/>
        <charset val="134"/>
      </rPr>
      <t>再次检测这个故障，一旦故障条件满足，又存储为当前故障码。一次点火循环指的是：点火钥匙从</t>
    </r>
    <r>
      <rPr>
        <sz val="10"/>
        <rFont val="Arial"/>
        <family val="2"/>
      </rPr>
      <t>ON</t>
    </r>
    <r>
      <rPr>
        <sz val="10"/>
        <rFont val="宋体"/>
        <family val="3"/>
        <charset val="134"/>
      </rPr>
      <t>转变到</t>
    </r>
    <r>
      <rPr>
        <sz val="10"/>
        <rFont val="Arial"/>
        <family val="2"/>
      </rPr>
      <t>OFF</t>
    </r>
    <r>
      <rPr>
        <sz val="10"/>
        <rFont val="宋体"/>
        <family val="3"/>
        <charset val="134"/>
      </rPr>
      <t>再转变到</t>
    </r>
    <r>
      <rPr>
        <sz val="10"/>
        <rFont val="Arial"/>
        <family val="2"/>
      </rPr>
      <t xml:space="preserve">ON;
</t>
    </r>
    <r>
      <rPr>
        <b/>
        <i/>
        <sz val="10"/>
        <rFont val="Arial"/>
        <family val="2"/>
      </rPr>
      <t>Latched Until Normal Conditions Are Confirmed:</t>
    </r>
    <r>
      <rPr>
        <sz val="10"/>
        <rFont val="Arial"/>
        <family val="2"/>
      </rPr>
      <t xml:space="preserve"> A new Ignition cycle will not cause the fault to recover,recovery occurs when normal conditions are confirmed. An Ignition Cycle is defined as a transition in System Power Mode from RUN to OFF to RUN.
</t>
    </r>
    <r>
      <rPr>
        <b/>
        <i/>
        <sz val="10"/>
        <rFont val="宋体"/>
        <family val="3"/>
        <charset val="134"/>
      </rPr>
      <t>锁止直到正常条件被确认</t>
    </r>
    <r>
      <rPr>
        <b/>
        <i/>
        <sz val="10"/>
        <rFont val="Arial"/>
        <family val="2"/>
      </rPr>
      <t>:</t>
    </r>
    <r>
      <rPr>
        <sz val="10"/>
        <rFont val="Arial"/>
        <family val="2"/>
      </rPr>
      <t xml:space="preserve"> </t>
    </r>
    <r>
      <rPr>
        <sz val="10"/>
        <rFont val="宋体"/>
        <family val="3"/>
        <charset val="134"/>
      </rPr>
      <t>一次新的点火循环不会引起故障恢复</t>
    </r>
    <r>
      <rPr>
        <sz val="10"/>
        <rFont val="Arial"/>
        <family val="2"/>
      </rPr>
      <t>,</t>
    </r>
    <r>
      <rPr>
        <sz val="10"/>
        <rFont val="宋体"/>
        <family val="3"/>
        <charset val="134"/>
      </rPr>
      <t>当正常条件被确认后恢复才发生。一次点火循环指的是：点火钥匙从</t>
    </r>
    <r>
      <rPr>
        <sz val="10"/>
        <rFont val="Arial"/>
        <family val="2"/>
      </rPr>
      <t>ON</t>
    </r>
    <r>
      <rPr>
        <sz val="10"/>
        <rFont val="宋体"/>
        <family val="3"/>
        <charset val="134"/>
      </rPr>
      <t>转变到</t>
    </r>
    <r>
      <rPr>
        <sz val="10"/>
        <rFont val="Arial"/>
        <family val="2"/>
      </rPr>
      <t>OFF</t>
    </r>
    <r>
      <rPr>
        <sz val="10"/>
        <rFont val="宋体"/>
        <family val="3"/>
        <charset val="134"/>
      </rPr>
      <t>再转变到</t>
    </r>
    <r>
      <rPr>
        <sz val="10"/>
        <rFont val="Arial"/>
        <family val="2"/>
      </rPr>
      <t>ON;</t>
    </r>
    <r>
      <rPr>
        <b/>
        <i/>
        <sz val="10"/>
        <rFont val="Arial"/>
        <family val="2"/>
      </rPr>
      <t xml:space="preserve">
Recoverable: </t>
    </r>
    <r>
      <rPr>
        <sz val="10"/>
        <rFont val="Arial"/>
        <family val="2"/>
      </rPr>
      <t xml:space="preserve">Within the same Ignition Cycle , the fault condition no longer exists and the specified recovery condition has been satisfied. An Ignition Cycle is defined as a transition in System Power Mode from RUN to OFF to RUN.
</t>
    </r>
    <r>
      <rPr>
        <b/>
        <i/>
        <sz val="10"/>
        <rFont val="宋体"/>
        <family val="3"/>
        <charset val="134"/>
      </rPr>
      <t>可恢复的：</t>
    </r>
    <r>
      <rPr>
        <sz val="10"/>
        <rFont val="宋体"/>
        <family val="3"/>
        <charset val="134"/>
      </rPr>
      <t>在同一点火循环里，产生故障的条件不再存在同时特定的故障恢复条件已经满足。一次点火循环指的是：点火钥匙从</t>
    </r>
    <r>
      <rPr>
        <sz val="10"/>
        <rFont val="Arial"/>
        <family val="2"/>
      </rPr>
      <t>ON</t>
    </r>
    <r>
      <rPr>
        <sz val="10"/>
        <rFont val="宋体"/>
        <family val="3"/>
        <charset val="134"/>
      </rPr>
      <t>转变到</t>
    </r>
    <r>
      <rPr>
        <sz val="10"/>
        <rFont val="Arial"/>
        <family val="2"/>
      </rPr>
      <t>OFF</t>
    </r>
    <r>
      <rPr>
        <sz val="10"/>
        <rFont val="宋体"/>
        <family val="3"/>
        <charset val="134"/>
      </rPr>
      <t>再转变到</t>
    </r>
    <r>
      <rPr>
        <sz val="10"/>
        <rFont val="Arial"/>
        <family val="2"/>
      </rPr>
      <t>ON;</t>
    </r>
  </si>
  <si>
    <t>DID Tables - $22/$2E/$2F/$31/$19</t>
  </si>
  <si>
    <r>
      <rPr>
        <b/>
        <i/>
        <sz val="10"/>
        <rFont val="Arial"/>
        <family val="2"/>
      </rPr>
      <t>DID</t>
    </r>
    <r>
      <rPr>
        <b/>
        <i/>
        <sz val="10"/>
        <rFont val="宋体"/>
        <family val="3"/>
        <charset val="134"/>
      </rPr>
      <t>表格</t>
    </r>
    <r>
      <rPr>
        <b/>
        <i/>
        <sz val="10"/>
        <rFont val="Arial"/>
        <family val="2"/>
      </rPr>
      <t xml:space="preserve"> -  $22/$2E/$2F/$31/$19</t>
    </r>
  </si>
  <si>
    <r>
      <rPr>
        <b/>
        <i/>
        <sz val="10"/>
        <rFont val="Arial"/>
        <family val="2"/>
      </rPr>
      <t>DID Number
DID</t>
    </r>
    <r>
      <rPr>
        <b/>
        <i/>
        <sz val="10"/>
        <rFont val="宋体"/>
        <family val="3"/>
        <charset val="134"/>
      </rPr>
      <t>数值</t>
    </r>
  </si>
  <si>
    <r>
      <rPr>
        <sz val="10"/>
        <rFont val="Arial"/>
        <family val="2"/>
      </rPr>
      <t xml:space="preserve">The number of Data Identifier
</t>
    </r>
    <r>
      <rPr>
        <sz val="10"/>
        <rFont val="宋体"/>
        <family val="3"/>
        <charset val="134"/>
      </rPr>
      <t>数据标识符的数值</t>
    </r>
  </si>
  <si>
    <r>
      <rPr>
        <sz val="10"/>
        <rFont val="Arial"/>
        <family val="2"/>
      </rPr>
      <t xml:space="preserve">Description of DID
DID </t>
    </r>
    <r>
      <rPr>
        <sz val="10"/>
        <rFont val="宋体"/>
        <family val="3"/>
        <charset val="134"/>
      </rPr>
      <t>的描述</t>
    </r>
  </si>
  <si>
    <r>
      <rPr>
        <b/>
        <i/>
        <sz val="10"/>
        <rFont val="Arial"/>
        <family val="2"/>
      </rPr>
      <t xml:space="preserve">Bytes
</t>
    </r>
    <r>
      <rPr>
        <b/>
        <i/>
        <sz val="10"/>
        <rFont val="宋体"/>
        <family val="3"/>
        <charset val="134"/>
      </rPr>
      <t>字节数</t>
    </r>
  </si>
  <si>
    <r>
      <rPr>
        <sz val="10"/>
        <rFont val="Arial"/>
        <family val="2"/>
      </rPr>
      <t xml:space="preserve">physical length of this DID stands for
</t>
    </r>
    <r>
      <rPr>
        <sz val="10"/>
        <rFont val="宋体"/>
        <family val="3"/>
        <charset val="134"/>
      </rPr>
      <t>该</t>
    </r>
    <r>
      <rPr>
        <sz val="10"/>
        <rFont val="Arial"/>
        <family val="2"/>
      </rPr>
      <t>DID</t>
    </r>
    <r>
      <rPr>
        <sz val="10"/>
        <rFont val="宋体"/>
        <family val="3"/>
        <charset val="134"/>
      </rPr>
      <t>所代表的物理长度</t>
    </r>
  </si>
  <si>
    <r>
      <rPr>
        <b/>
        <i/>
        <sz val="10"/>
        <rFont val="Arial"/>
        <family val="2"/>
      </rPr>
      <t xml:space="preserve">Length (Bytes)
</t>
    </r>
    <r>
      <rPr>
        <b/>
        <i/>
        <sz val="10"/>
        <rFont val="宋体"/>
        <family val="3"/>
        <charset val="134"/>
      </rPr>
      <t>数据长度（字节）</t>
    </r>
  </si>
  <si>
    <r>
      <rPr>
        <sz val="9"/>
        <rFont val="Arial"/>
        <family val="2"/>
      </rPr>
      <t xml:space="preserve">Byte length of the data
</t>
    </r>
    <r>
      <rPr>
        <sz val="9"/>
        <rFont val="宋体"/>
        <family val="3"/>
        <charset val="134"/>
      </rPr>
      <t>数据的字节长度</t>
    </r>
  </si>
  <si>
    <r>
      <rPr>
        <b/>
        <i/>
        <sz val="10"/>
        <rFont val="Arial"/>
        <family val="2"/>
      </rPr>
      <t xml:space="preserve">Byte
</t>
    </r>
    <r>
      <rPr>
        <b/>
        <i/>
        <sz val="10"/>
        <rFont val="宋体"/>
        <family val="3"/>
        <charset val="134"/>
      </rPr>
      <t>字节</t>
    </r>
  </si>
  <si>
    <r>
      <rPr>
        <sz val="10"/>
        <rFont val="Arial"/>
        <family val="2"/>
      </rPr>
      <t xml:space="preserve">Specify the byte‘s number of data
</t>
    </r>
    <r>
      <rPr>
        <sz val="10"/>
        <rFont val="宋体"/>
        <family val="3"/>
        <charset val="134"/>
      </rPr>
      <t>指明数据所在的字节数</t>
    </r>
  </si>
  <si>
    <r>
      <rPr>
        <sz val="10"/>
        <rFont val="Arial"/>
        <family val="2"/>
      </rPr>
      <t xml:space="preserve">Mapped start position of the signal by "Motorola forward LSB" format.
It indicates the lsb (least significant bit) of LSB (least significant byte) from beginning of the message. (See the figure on the right).
Bitwise to the left, bytewise to the up (from start position).
</t>
    </r>
    <r>
      <rPr>
        <sz val="10"/>
        <rFont val="宋体"/>
        <family val="3"/>
        <charset val="134"/>
      </rPr>
      <t>信号的起始映射位置按照</t>
    </r>
    <r>
      <rPr>
        <sz val="10"/>
        <rFont val="Arial"/>
        <family val="2"/>
      </rPr>
      <t xml:space="preserve"> "Motorola forward LSB"</t>
    </r>
    <r>
      <rPr>
        <sz val="10"/>
        <rFont val="宋体"/>
        <family val="3"/>
        <charset val="134"/>
      </rPr>
      <t>格式。即报文的起始为</t>
    </r>
    <r>
      <rPr>
        <sz val="10"/>
        <rFont val="Arial"/>
        <family val="2"/>
      </rPr>
      <t>LSB</t>
    </r>
    <r>
      <rPr>
        <sz val="10"/>
        <rFont val="宋体"/>
        <family val="3"/>
        <charset val="134"/>
      </rPr>
      <t>（最低有效字节）的</t>
    </r>
    <r>
      <rPr>
        <sz val="10"/>
        <rFont val="Arial"/>
        <family val="2"/>
      </rPr>
      <t>lsb</t>
    </r>
    <r>
      <rPr>
        <sz val="10"/>
        <rFont val="宋体"/>
        <family val="3"/>
        <charset val="134"/>
      </rPr>
      <t>（最低有效位）。（如右图所示，从起始点开始位方向从右向左，字节方向自下至上。</t>
    </r>
  </si>
  <si>
    <r>
      <rPr>
        <b/>
        <i/>
        <sz val="10"/>
        <rFont val="Arial"/>
        <family val="2"/>
      </rPr>
      <t xml:space="preserve">Bit
</t>
    </r>
    <r>
      <rPr>
        <b/>
        <i/>
        <sz val="10"/>
        <rFont val="宋体"/>
        <family val="3"/>
        <charset val="134"/>
      </rPr>
      <t>位</t>
    </r>
  </si>
  <si>
    <r>
      <rPr>
        <sz val="10"/>
        <rFont val="Arial"/>
        <family val="2"/>
      </rPr>
      <t xml:space="preserve">Specify the bit‘s number in byte of data
</t>
    </r>
    <r>
      <rPr>
        <sz val="10"/>
        <rFont val="宋体"/>
        <family val="3"/>
        <charset val="134"/>
      </rPr>
      <t>指明数据所在的字节内的位</t>
    </r>
  </si>
  <si>
    <r>
      <rPr>
        <b/>
        <i/>
        <sz val="10"/>
        <rFont val="Arial"/>
        <family val="2"/>
      </rPr>
      <t xml:space="preserve">sub Data Name
</t>
    </r>
    <r>
      <rPr>
        <b/>
        <i/>
        <sz val="10"/>
        <rFont val="宋体"/>
        <family val="3"/>
        <charset val="134"/>
      </rPr>
      <t>子数据名称</t>
    </r>
  </si>
  <si>
    <r>
      <rPr>
        <sz val="10"/>
        <rFont val="Arial"/>
        <family val="2"/>
      </rPr>
      <t xml:space="preserve">Name of sub data which contained in a data
</t>
    </r>
    <r>
      <rPr>
        <sz val="10"/>
        <rFont val="宋体"/>
        <family val="3"/>
        <charset val="134"/>
      </rPr>
      <t>数据中包含的子数据的名称</t>
    </r>
    <r>
      <rPr>
        <sz val="10"/>
        <rFont val="Arial"/>
        <family val="2"/>
      </rPr>
      <t xml:space="preserve"> </t>
    </r>
  </si>
  <si>
    <r>
      <rPr>
        <b/>
        <i/>
        <sz val="10"/>
        <rFont val="Arial"/>
        <family val="2"/>
      </rPr>
      <t xml:space="preserve">Range, Min (Phy.)
</t>
    </r>
    <r>
      <rPr>
        <b/>
        <i/>
        <sz val="10"/>
        <rFont val="宋体"/>
        <family val="3"/>
        <charset val="134"/>
      </rPr>
      <t>最小值范围（物理值）</t>
    </r>
  </si>
  <si>
    <r>
      <rPr>
        <sz val="10"/>
        <rFont val="Arial"/>
        <family val="2"/>
      </rPr>
      <t xml:space="preserve">Physical minimum value of the data in physical value
</t>
    </r>
    <r>
      <rPr>
        <sz val="10"/>
        <rFont val="宋体"/>
        <family val="3"/>
        <charset val="134"/>
      </rPr>
      <t>数据的物理最小值</t>
    </r>
  </si>
  <si>
    <r>
      <rPr>
        <sz val="10"/>
        <rFont val="Arial"/>
        <family val="2"/>
      </rPr>
      <t xml:space="preserve">The "physical value" of a data is the value of the physical quantity (e.g. speed, rpm, temperature, etc.) that represents the data.
</t>
    </r>
    <r>
      <rPr>
        <sz val="10"/>
        <rFont val="宋体"/>
        <family val="3"/>
        <charset val="134"/>
      </rPr>
      <t>数据的物理值即这个数据所代表的物理量（例如：速度、转速、温度等）。</t>
    </r>
  </si>
  <si>
    <r>
      <rPr>
        <b/>
        <i/>
        <sz val="10"/>
        <rFont val="Arial"/>
        <family val="2"/>
      </rPr>
      <t xml:space="preserve">Range, Max (Phy.)
</t>
    </r>
    <r>
      <rPr>
        <b/>
        <i/>
        <sz val="10"/>
        <rFont val="宋体"/>
        <family val="3"/>
        <charset val="134"/>
      </rPr>
      <t>最大值范围（物理值）</t>
    </r>
  </si>
  <si>
    <r>
      <rPr>
        <sz val="10"/>
        <rFont val="Arial"/>
        <family val="2"/>
      </rPr>
      <t xml:space="preserve">Physical maximum value of the data in physical value
</t>
    </r>
    <r>
      <rPr>
        <sz val="10"/>
        <rFont val="宋体"/>
        <family val="3"/>
        <charset val="134"/>
      </rPr>
      <t>数据的物理最大值</t>
    </r>
  </si>
  <si>
    <r>
      <rPr>
        <b/>
        <i/>
        <sz val="10"/>
        <rFont val="Arial"/>
        <family val="2"/>
      </rPr>
      <t xml:space="preserve">Unit
</t>
    </r>
    <r>
      <rPr>
        <b/>
        <i/>
        <sz val="10"/>
        <rFont val="宋体"/>
        <family val="3"/>
        <charset val="134"/>
      </rPr>
      <t>单位</t>
    </r>
  </si>
  <si>
    <r>
      <rPr>
        <sz val="10"/>
        <rFont val="Arial"/>
        <family val="2"/>
      </rPr>
      <t xml:space="preserve">Physical data value unit
</t>
    </r>
    <r>
      <rPr>
        <sz val="10"/>
        <rFont val="宋体"/>
        <family val="3"/>
        <charset val="134"/>
      </rPr>
      <t>数据物理值单位</t>
    </r>
  </si>
  <si>
    <r>
      <rPr>
        <b/>
        <i/>
        <sz val="10"/>
        <rFont val="Arial"/>
        <family val="2"/>
      </rPr>
      <t xml:space="preserve">Conversion
</t>
    </r>
    <r>
      <rPr>
        <b/>
        <i/>
        <sz val="10"/>
        <rFont val="宋体"/>
        <family val="3"/>
        <charset val="134"/>
      </rPr>
      <t>转换关系</t>
    </r>
  </si>
  <si>
    <r>
      <rPr>
        <sz val="10"/>
        <rFont val="Arial"/>
        <family val="2"/>
      </rPr>
      <t xml:space="preserve">Conversion between physical data value and hexidecimal representation (e.g. formula, table)
</t>
    </r>
    <r>
      <rPr>
        <sz val="10"/>
        <rFont val="宋体"/>
        <family val="3"/>
        <charset val="134"/>
      </rPr>
      <t>物理值和总线数值的换算（例如</t>
    </r>
    <r>
      <rPr>
        <sz val="10"/>
        <rFont val="Arial"/>
        <family val="2"/>
      </rPr>
      <t>:</t>
    </r>
    <r>
      <rPr>
        <sz val="10"/>
        <rFont val="宋体"/>
        <family val="3"/>
        <charset val="134"/>
      </rPr>
      <t>公式、对照表）</t>
    </r>
  </si>
  <si>
    <r>
      <rPr>
        <b/>
        <i/>
        <sz val="9"/>
        <rFont val="Arial"/>
        <family val="2"/>
      </rPr>
      <t xml:space="preserve">Data Type
</t>
    </r>
    <r>
      <rPr>
        <b/>
        <i/>
        <sz val="9"/>
        <rFont val="宋体"/>
        <family val="3"/>
        <charset val="134"/>
      </rPr>
      <t>数据类型</t>
    </r>
  </si>
  <si>
    <r>
      <rPr>
        <sz val="10"/>
        <rFont val="Arial"/>
        <family val="2"/>
      </rPr>
      <t xml:space="preserve">The type of data used in programme
</t>
    </r>
    <r>
      <rPr>
        <sz val="10"/>
        <rFont val="宋体"/>
        <family val="3"/>
        <charset val="134"/>
      </rPr>
      <t>编程中使用的数据的类型</t>
    </r>
  </si>
  <si>
    <r>
      <rPr>
        <sz val="10"/>
        <rFont val="Arial"/>
        <family val="2"/>
      </rPr>
      <t xml:space="preserve">e.g. BCD, ASCII, unsigned, Bool, Bit mapped etc.
</t>
    </r>
    <r>
      <rPr>
        <sz val="10"/>
        <rFont val="宋体"/>
        <family val="3"/>
        <charset val="134"/>
      </rPr>
      <t>例如：</t>
    </r>
    <r>
      <rPr>
        <sz val="10"/>
        <rFont val="Arial"/>
        <family val="2"/>
      </rPr>
      <t xml:space="preserve">BCD, ASCII, unsigned, Bool, Bit mapped, Enumerated </t>
    </r>
    <r>
      <rPr>
        <sz val="10"/>
        <rFont val="宋体"/>
        <family val="3"/>
        <charset val="134"/>
      </rPr>
      <t>等。</t>
    </r>
  </si>
  <si>
    <r>
      <rPr>
        <b/>
        <i/>
        <sz val="9"/>
        <rFont val="Arial"/>
        <family val="2"/>
      </rPr>
      <t xml:space="preserve">Storage Pos.
</t>
    </r>
    <r>
      <rPr>
        <b/>
        <i/>
        <sz val="9"/>
        <rFont val="宋体"/>
        <family val="3"/>
        <charset val="134"/>
      </rPr>
      <t>存储位置</t>
    </r>
  </si>
  <si>
    <r>
      <rPr>
        <sz val="10"/>
        <rFont val="Arial"/>
        <family val="2"/>
      </rPr>
      <t>The position where a ECU store the data
ECU</t>
    </r>
    <r>
      <rPr>
        <sz val="10"/>
        <rFont val="宋体"/>
        <family val="3"/>
        <charset val="134"/>
      </rPr>
      <t>存储数据的位置</t>
    </r>
    <r>
      <rPr>
        <sz val="10"/>
        <rFont val="Arial"/>
        <family val="2"/>
      </rPr>
      <t xml:space="preserve">
"FLASH", "EEPROM", "RAM" and "ROM" are defined.
</t>
    </r>
    <r>
      <rPr>
        <sz val="10"/>
        <rFont val="宋体"/>
        <family val="3"/>
        <charset val="134"/>
      </rPr>
      <t>定义了</t>
    </r>
    <r>
      <rPr>
        <sz val="10"/>
        <rFont val="Arial"/>
        <family val="2"/>
      </rPr>
      <t>“FLASH”</t>
    </r>
    <r>
      <rPr>
        <sz val="10"/>
        <rFont val="宋体"/>
        <family val="3"/>
        <charset val="134"/>
      </rPr>
      <t>，</t>
    </r>
    <r>
      <rPr>
        <sz val="10"/>
        <rFont val="Arial"/>
        <family val="2"/>
      </rPr>
      <t>“EEPROM”</t>
    </r>
    <r>
      <rPr>
        <sz val="10"/>
        <rFont val="宋体"/>
        <family val="3"/>
        <charset val="134"/>
      </rPr>
      <t>，</t>
    </r>
    <r>
      <rPr>
        <sz val="10"/>
        <rFont val="Arial"/>
        <family val="2"/>
      </rPr>
      <t>“RAM”</t>
    </r>
    <r>
      <rPr>
        <sz val="10"/>
        <rFont val="宋体"/>
        <family val="3"/>
        <charset val="134"/>
      </rPr>
      <t>和</t>
    </r>
    <r>
      <rPr>
        <sz val="10"/>
        <rFont val="Arial"/>
        <family val="2"/>
      </rPr>
      <t>“ROM”</t>
    </r>
    <r>
      <rPr>
        <sz val="10"/>
        <rFont val="宋体"/>
        <family val="3"/>
        <charset val="134"/>
      </rPr>
      <t>。</t>
    </r>
  </si>
  <si>
    <r>
      <rPr>
        <b/>
        <i/>
        <sz val="9"/>
        <rFont val="Arial"/>
        <family val="2"/>
      </rPr>
      <t xml:space="preserve">Access
</t>
    </r>
    <r>
      <rPr>
        <b/>
        <i/>
        <sz val="9"/>
        <rFont val="宋体"/>
        <family val="3"/>
        <charset val="134"/>
      </rPr>
      <t>访问</t>
    </r>
  </si>
  <si>
    <r>
      <rPr>
        <sz val="10"/>
        <rFont val="Arial"/>
        <family val="2"/>
      </rPr>
      <t xml:space="preserve">Access attribute of the data
</t>
    </r>
    <r>
      <rPr>
        <sz val="10"/>
        <rFont val="宋体"/>
        <family val="3"/>
        <charset val="134"/>
      </rPr>
      <t>数据的访问属性</t>
    </r>
    <r>
      <rPr>
        <sz val="10"/>
        <rFont val="Arial"/>
        <family val="2"/>
      </rPr>
      <t xml:space="preserve">
"R", "W" and "RW" are defined.
</t>
    </r>
    <r>
      <rPr>
        <sz val="10"/>
        <rFont val="宋体"/>
        <family val="3"/>
        <charset val="134"/>
      </rPr>
      <t>定义了</t>
    </r>
    <r>
      <rPr>
        <sz val="10"/>
        <rFont val="Arial"/>
        <family val="2"/>
      </rPr>
      <t>“</t>
    </r>
    <r>
      <rPr>
        <sz val="10"/>
        <rFont val="宋体"/>
        <family val="3"/>
        <charset val="134"/>
      </rPr>
      <t>只读</t>
    </r>
    <r>
      <rPr>
        <sz val="10"/>
        <rFont val="Arial"/>
        <family val="2"/>
      </rPr>
      <t>”</t>
    </r>
    <r>
      <rPr>
        <sz val="10"/>
        <rFont val="宋体"/>
        <family val="3"/>
        <charset val="134"/>
      </rPr>
      <t>，</t>
    </r>
    <r>
      <rPr>
        <sz val="10"/>
        <rFont val="Arial"/>
        <family val="2"/>
      </rPr>
      <t>“</t>
    </r>
    <r>
      <rPr>
        <sz val="10"/>
        <rFont val="宋体"/>
        <family val="3"/>
        <charset val="134"/>
      </rPr>
      <t>只写</t>
    </r>
    <r>
      <rPr>
        <sz val="10"/>
        <rFont val="Arial"/>
        <family val="2"/>
      </rPr>
      <t>”</t>
    </r>
    <r>
      <rPr>
        <sz val="10"/>
        <rFont val="宋体"/>
        <family val="3"/>
        <charset val="134"/>
      </rPr>
      <t>和</t>
    </r>
    <r>
      <rPr>
        <sz val="10"/>
        <rFont val="Arial"/>
        <family val="2"/>
      </rPr>
      <t>“</t>
    </r>
    <r>
      <rPr>
        <sz val="10"/>
        <rFont val="宋体"/>
        <family val="3"/>
        <charset val="134"/>
      </rPr>
      <t>读写</t>
    </r>
    <r>
      <rPr>
        <sz val="10"/>
        <rFont val="Arial"/>
        <family val="2"/>
      </rPr>
      <t>”</t>
    </r>
    <r>
      <rPr>
        <sz val="10"/>
        <rFont val="宋体"/>
        <family val="3"/>
        <charset val="134"/>
      </rPr>
      <t>。</t>
    </r>
  </si>
  <si>
    <r>
      <rPr>
        <b/>
        <i/>
        <sz val="10"/>
        <rFont val="Arial"/>
        <family val="2"/>
      </rPr>
      <t xml:space="preserve">InputOutputControlParameter
</t>
    </r>
    <r>
      <rPr>
        <b/>
        <i/>
        <sz val="10"/>
        <rFont val="宋体"/>
        <family val="3"/>
        <charset val="134"/>
      </rPr>
      <t>输入输出控制参数</t>
    </r>
  </si>
  <si>
    <r>
      <rPr>
        <sz val="10"/>
        <rFont val="Arial"/>
        <family val="2"/>
      </rPr>
      <t>00:returnControlToECU 
03:shortTermAdjustment
00</t>
    </r>
    <r>
      <rPr>
        <sz val="10"/>
        <rFont val="宋体"/>
        <family val="3"/>
        <charset val="134"/>
      </rPr>
      <t>：控制权返还给</t>
    </r>
    <r>
      <rPr>
        <sz val="10"/>
        <rFont val="Arial"/>
        <family val="2"/>
      </rPr>
      <t>ECU
03</t>
    </r>
    <r>
      <rPr>
        <sz val="10"/>
        <rFont val="宋体"/>
        <family val="3"/>
        <charset val="134"/>
      </rPr>
      <t>：</t>
    </r>
    <r>
      <rPr>
        <sz val="10"/>
        <rFont val="Arial"/>
        <family val="2"/>
      </rPr>
      <t xml:space="preserve"> </t>
    </r>
    <r>
      <rPr>
        <sz val="10"/>
        <rFont val="宋体"/>
        <family val="3"/>
        <charset val="134"/>
      </rPr>
      <t>短时间调整</t>
    </r>
  </si>
  <si>
    <r>
      <rPr>
        <b/>
        <i/>
        <sz val="10"/>
        <rFont val="Arial"/>
        <family val="2"/>
      </rPr>
      <t xml:space="preserve">ControlOption1
</t>
    </r>
    <r>
      <rPr>
        <b/>
        <i/>
        <sz val="10"/>
        <rFont val="宋体"/>
        <family val="3"/>
        <charset val="134"/>
      </rPr>
      <t>控制选项</t>
    </r>
    <r>
      <rPr>
        <b/>
        <i/>
        <sz val="10"/>
        <rFont val="Arial"/>
        <family val="2"/>
      </rPr>
      <t>1</t>
    </r>
  </si>
  <si>
    <r>
      <rPr>
        <sz val="10"/>
        <rFont val="Arial"/>
        <family val="2"/>
      </rPr>
      <t xml:space="preserve">This parameter is used in the request message of $2F service to describe the detailed control state of request.
</t>
    </r>
    <r>
      <rPr>
        <sz val="10"/>
        <rFont val="宋体"/>
        <family val="3"/>
        <charset val="134"/>
      </rPr>
      <t>该参数为</t>
    </r>
    <r>
      <rPr>
        <sz val="10"/>
        <rFont val="Arial"/>
        <family val="2"/>
      </rPr>
      <t>2F</t>
    </r>
    <r>
      <rPr>
        <sz val="10"/>
        <rFont val="宋体"/>
        <family val="3"/>
        <charset val="134"/>
      </rPr>
      <t>服务请求报文中用于描述所请求的具体的控制状态。</t>
    </r>
  </si>
  <si>
    <r>
      <rPr>
        <b/>
        <i/>
        <sz val="10"/>
        <rFont val="Arial"/>
        <family val="2"/>
      </rPr>
      <t xml:space="preserve">ControlOption2
</t>
    </r>
    <r>
      <rPr>
        <b/>
        <i/>
        <sz val="10"/>
        <rFont val="宋体"/>
        <family val="3"/>
        <charset val="134"/>
      </rPr>
      <t>控制选项</t>
    </r>
    <r>
      <rPr>
        <b/>
        <i/>
        <sz val="10"/>
        <rFont val="Arial"/>
        <family val="2"/>
      </rPr>
      <t>2</t>
    </r>
  </si>
  <si>
    <r>
      <rPr>
        <b/>
        <i/>
        <sz val="10"/>
        <rFont val="Arial"/>
        <family val="2"/>
      </rPr>
      <t xml:space="preserve">ControlState1
</t>
    </r>
    <r>
      <rPr>
        <b/>
        <i/>
        <sz val="10"/>
        <rFont val="宋体"/>
        <family val="3"/>
        <charset val="134"/>
      </rPr>
      <t>控制状态</t>
    </r>
    <r>
      <rPr>
        <b/>
        <i/>
        <sz val="10"/>
        <rFont val="Arial"/>
        <family val="2"/>
      </rPr>
      <t>1</t>
    </r>
  </si>
  <si>
    <r>
      <rPr>
        <sz val="10"/>
        <rFont val="Arial"/>
        <family val="2"/>
      </rPr>
      <t xml:space="preserve">This parameter is used in the response message of $2F service to describe the detailed control results.
</t>
    </r>
    <r>
      <rPr>
        <sz val="10"/>
        <rFont val="宋体"/>
        <family val="3"/>
        <charset val="134"/>
      </rPr>
      <t>该参数为</t>
    </r>
    <r>
      <rPr>
        <sz val="10"/>
        <rFont val="Arial"/>
        <family val="2"/>
      </rPr>
      <t>2F</t>
    </r>
    <r>
      <rPr>
        <sz val="10"/>
        <rFont val="宋体"/>
        <family val="3"/>
        <charset val="134"/>
      </rPr>
      <t>服务响应报文中用于描述所控制选项的执行结果。</t>
    </r>
  </si>
  <si>
    <r>
      <rPr>
        <b/>
        <i/>
        <sz val="10"/>
        <rFont val="Arial"/>
        <family val="2"/>
      </rPr>
      <t xml:space="preserve">ControlState2
</t>
    </r>
    <r>
      <rPr>
        <b/>
        <i/>
        <sz val="10"/>
        <rFont val="宋体"/>
        <family val="3"/>
        <charset val="134"/>
      </rPr>
      <t>控制状态</t>
    </r>
    <r>
      <rPr>
        <b/>
        <i/>
        <sz val="10"/>
        <rFont val="Arial"/>
        <family val="2"/>
      </rPr>
      <t>2</t>
    </r>
  </si>
  <si>
    <r>
      <rPr>
        <b/>
        <i/>
        <sz val="10"/>
        <rFont val="Arial"/>
        <family val="2"/>
      </rPr>
      <t xml:space="preserve">Limited Time (S)
</t>
    </r>
    <r>
      <rPr>
        <b/>
        <i/>
        <sz val="10"/>
        <rFont val="宋体"/>
        <family val="3"/>
        <charset val="134"/>
      </rPr>
      <t>限制时间（秒）</t>
    </r>
  </si>
  <si>
    <r>
      <rPr>
        <sz val="10"/>
        <rFont val="Arial"/>
        <family val="2"/>
      </rPr>
      <t xml:space="preserve">This parameter is optionaly defined the limited max time for special control. After the time, the control will automatic return to ECU. 
</t>
    </r>
    <r>
      <rPr>
        <sz val="10"/>
        <rFont val="宋体"/>
        <family val="3"/>
        <charset val="134"/>
      </rPr>
      <t>该参数用于定义某些特殊控制选项的最大执行时间。超过这个时间后，控制权将自动恢复给</t>
    </r>
    <r>
      <rPr>
        <sz val="10"/>
        <rFont val="Arial"/>
        <family val="2"/>
      </rPr>
      <t>ECU</t>
    </r>
    <r>
      <rPr>
        <sz val="10"/>
        <rFont val="宋体"/>
        <family val="3"/>
        <charset val="134"/>
      </rPr>
      <t xml:space="preserve">。
</t>
    </r>
  </si>
  <si>
    <r>
      <rPr>
        <sz val="10"/>
        <rFont val="Arial"/>
        <family val="2"/>
      </rPr>
      <t xml:space="preserve">e.g. If the motor is controlled for too long, it will cause motor overheating and thus damage to motor.Therefore, a maximun time is defined. When this maximun time is achieved, the motor's control state will automatic return to normal state.
</t>
    </r>
    <r>
      <rPr>
        <sz val="10"/>
        <rFont val="宋体"/>
        <family val="3"/>
        <charset val="134"/>
      </rPr>
      <t>比如：控制电机时间过长，会造成电机过热，从而损坏电机。因此，定义一个执行的最大时间，达到这个最大时间后，电机的控制状态自动恢复到正常状态。</t>
    </r>
  </si>
  <si>
    <r>
      <rPr>
        <b/>
        <i/>
        <sz val="10"/>
        <rFont val="Arial"/>
        <family val="2"/>
      </rPr>
      <t xml:space="preserve">RoutineControlType
</t>
    </r>
    <r>
      <rPr>
        <b/>
        <i/>
        <sz val="10"/>
        <rFont val="宋体"/>
        <family val="3"/>
        <charset val="134"/>
      </rPr>
      <t>例程控制类型</t>
    </r>
  </si>
  <si>
    <r>
      <rPr>
        <sz val="10"/>
        <rFont val="Arial"/>
        <family val="2"/>
      </rPr>
      <t>01: startRoutine 
02: stopRoutine 
03: requestRoutineResults
01</t>
    </r>
    <r>
      <rPr>
        <sz val="10"/>
        <rFont val="宋体"/>
        <family val="3"/>
        <charset val="134"/>
      </rPr>
      <t xml:space="preserve">：开始执行
</t>
    </r>
    <r>
      <rPr>
        <sz val="10"/>
        <rFont val="Arial"/>
        <family val="2"/>
      </rPr>
      <t>02</t>
    </r>
    <r>
      <rPr>
        <sz val="10"/>
        <rFont val="宋体"/>
        <family val="3"/>
        <charset val="134"/>
      </rPr>
      <t xml:space="preserve">：停止执行
</t>
    </r>
    <r>
      <rPr>
        <sz val="10"/>
        <rFont val="Arial"/>
        <family val="2"/>
      </rPr>
      <t>03</t>
    </r>
    <r>
      <rPr>
        <sz val="10"/>
        <rFont val="宋体"/>
        <family val="3"/>
        <charset val="134"/>
      </rPr>
      <t>：执行结果</t>
    </r>
  </si>
  <si>
    <r>
      <rPr>
        <b/>
        <i/>
        <sz val="10"/>
        <rFont val="Arial"/>
        <family val="2"/>
      </rPr>
      <t xml:space="preserve">RoutineControlOption#1
</t>
    </r>
    <r>
      <rPr>
        <b/>
        <i/>
        <sz val="10"/>
        <rFont val="宋体"/>
        <family val="3"/>
        <charset val="134"/>
      </rPr>
      <t>例程控制选项</t>
    </r>
    <r>
      <rPr>
        <b/>
        <i/>
        <sz val="10"/>
        <rFont val="Arial"/>
        <family val="2"/>
      </rPr>
      <t>#1</t>
    </r>
  </si>
  <si>
    <r>
      <rPr>
        <sz val="10"/>
        <rFont val="Arial"/>
        <family val="2"/>
      </rPr>
      <t xml:space="preserve">This parameter is used in the request message of $31 service to describe the detailed control state of request.
</t>
    </r>
    <r>
      <rPr>
        <sz val="10"/>
        <rFont val="宋体"/>
        <family val="3"/>
        <charset val="134"/>
      </rPr>
      <t>该参数为</t>
    </r>
    <r>
      <rPr>
        <sz val="10"/>
        <rFont val="Arial"/>
        <family val="2"/>
      </rPr>
      <t>31</t>
    </r>
    <r>
      <rPr>
        <sz val="10"/>
        <rFont val="宋体"/>
        <family val="3"/>
        <charset val="134"/>
      </rPr>
      <t>服务请求报文中用于描述所请求的具体的控制状态。</t>
    </r>
  </si>
  <si>
    <r>
      <rPr>
        <b/>
        <i/>
        <sz val="10"/>
        <rFont val="Arial"/>
        <family val="2"/>
      </rPr>
      <t xml:space="preserve">RoutineControlOption#2
</t>
    </r>
    <r>
      <rPr>
        <b/>
        <i/>
        <sz val="10"/>
        <rFont val="宋体"/>
        <family val="3"/>
        <charset val="134"/>
      </rPr>
      <t>例程控制选项</t>
    </r>
    <r>
      <rPr>
        <b/>
        <i/>
        <sz val="10"/>
        <rFont val="Arial"/>
        <family val="2"/>
      </rPr>
      <t>#2</t>
    </r>
  </si>
  <si>
    <r>
      <rPr>
        <sz val="10"/>
        <rFont val="Arial"/>
        <family val="2"/>
      </rPr>
      <t xml:space="preserve">This parameter is used in the request message of $31service to describe the detailed control state of request.
</t>
    </r>
    <r>
      <rPr>
        <sz val="10"/>
        <rFont val="宋体"/>
        <family val="3"/>
        <charset val="134"/>
      </rPr>
      <t>该参数为</t>
    </r>
    <r>
      <rPr>
        <sz val="10"/>
        <rFont val="Arial"/>
        <family val="2"/>
      </rPr>
      <t>31</t>
    </r>
    <r>
      <rPr>
        <sz val="10"/>
        <rFont val="宋体"/>
        <family val="3"/>
        <charset val="134"/>
      </rPr>
      <t>服务请求报文中用于描述所请求的具体的控制状态。</t>
    </r>
  </si>
  <si>
    <r>
      <rPr>
        <b/>
        <i/>
        <sz val="10"/>
        <rFont val="Arial"/>
        <family val="2"/>
      </rPr>
      <t xml:space="preserve">RoutineStatus#1
</t>
    </r>
    <r>
      <rPr>
        <b/>
        <i/>
        <sz val="10"/>
        <rFont val="宋体"/>
        <family val="3"/>
        <charset val="134"/>
      </rPr>
      <t>例程状态</t>
    </r>
    <r>
      <rPr>
        <b/>
        <i/>
        <sz val="10"/>
        <rFont val="Arial"/>
        <family val="2"/>
      </rPr>
      <t>#1</t>
    </r>
  </si>
  <si>
    <r>
      <rPr>
        <sz val="10"/>
        <rFont val="Arial"/>
        <family val="2"/>
      </rPr>
      <t xml:space="preserve">This parameter is used in the response message of $31 service to describe the detailed control results.
</t>
    </r>
    <r>
      <rPr>
        <sz val="10"/>
        <rFont val="宋体"/>
        <family val="3"/>
        <charset val="134"/>
      </rPr>
      <t>该参数为</t>
    </r>
    <r>
      <rPr>
        <sz val="10"/>
        <rFont val="Arial"/>
        <family val="2"/>
      </rPr>
      <t>31</t>
    </r>
    <r>
      <rPr>
        <sz val="10"/>
        <rFont val="宋体"/>
        <family val="3"/>
        <charset val="134"/>
      </rPr>
      <t>服务响应报文中用于描述所控制选项的执行结果。</t>
    </r>
  </si>
  <si>
    <r>
      <rPr>
        <b/>
        <i/>
        <sz val="10"/>
        <rFont val="Arial"/>
        <family val="2"/>
      </rPr>
      <t xml:space="preserve">RoutineStatus#2
</t>
    </r>
    <r>
      <rPr>
        <b/>
        <i/>
        <sz val="10"/>
        <rFont val="宋体"/>
        <family val="3"/>
        <charset val="134"/>
      </rPr>
      <t>例程状态</t>
    </r>
    <r>
      <rPr>
        <b/>
        <i/>
        <sz val="10"/>
        <rFont val="Arial"/>
        <family val="2"/>
      </rPr>
      <t>#2</t>
    </r>
  </si>
  <si>
    <r>
      <rPr>
        <sz val="10"/>
        <rFont val="Arial"/>
        <family val="2"/>
      </rPr>
      <t xml:space="preserve">This parameter is used in the response message of $31service to describe the detailed control results.
</t>
    </r>
    <r>
      <rPr>
        <sz val="10"/>
        <rFont val="宋体"/>
        <family val="3"/>
        <charset val="134"/>
      </rPr>
      <t>该参数为</t>
    </r>
    <r>
      <rPr>
        <sz val="10"/>
        <rFont val="Arial"/>
        <family val="2"/>
      </rPr>
      <t>31</t>
    </r>
    <r>
      <rPr>
        <sz val="10"/>
        <rFont val="宋体"/>
        <family val="3"/>
        <charset val="134"/>
      </rPr>
      <t>服务响应报文中用于描述所控制选项的执行结果。</t>
    </r>
  </si>
  <si>
    <r>
      <rPr>
        <b/>
        <i/>
        <sz val="10"/>
        <rFont val="Arial"/>
        <family val="2"/>
      </rPr>
      <t xml:space="preserve">Limited Time for Routine (S)
</t>
    </r>
    <r>
      <rPr>
        <b/>
        <i/>
        <sz val="10"/>
        <rFont val="宋体"/>
        <family val="3"/>
        <charset val="134"/>
      </rPr>
      <t>限制时间（秒）</t>
    </r>
  </si>
  <si>
    <r>
      <rPr>
        <sz val="10"/>
        <rFont val="Arial"/>
        <family val="2"/>
      </rPr>
      <t xml:space="preserve">This parameter is optionaly defined the limited time for special routine. 
</t>
    </r>
    <r>
      <rPr>
        <sz val="10"/>
        <rFont val="宋体"/>
        <family val="3"/>
        <charset val="134"/>
      </rPr>
      <t>该参数用于定义所控制例程的执行时间。</t>
    </r>
  </si>
  <si>
    <r>
      <rPr>
        <b/>
        <i/>
        <sz val="9"/>
        <rFont val="Arial"/>
        <family val="2"/>
      </rPr>
      <t>DTCSnapshopRecordNumber/
DTCExtendedDataRecordNumber
DTC</t>
    </r>
    <r>
      <rPr>
        <b/>
        <i/>
        <sz val="9"/>
        <rFont val="宋体"/>
        <family val="3"/>
        <charset val="134"/>
      </rPr>
      <t>快照记录值</t>
    </r>
    <r>
      <rPr>
        <b/>
        <i/>
        <sz val="9"/>
        <rFont val="Arial"/>
        <family val="2"/>
      </rPr>
      <t xml:space="preserve">
DTC</t>
    </r>
    <r>
      <rPr>
        <b/>
        <i/>
        <sz val="9"/>
        <rFont val="宋体"/>
        <family val="3"/>
        <charset val="134"/>
      </rPr>
      <t>扩展数据记录值</t>
    </r>
  </si>
  <si>
    <r>
      <rPr>
        <sz val="10"/>
        <rFont val="Arial"/>
        <family val="2"/>
      </rPr>
      <t xml:space="preserve">DTCSnapshotData
</t>
    </r>
    <r>
      <rPr>
        <sz val="10"/>
        <rFont val="Arial"/>
        <family val="2"/>
      </rPr>
      <t xml:space="preserve">
DTC Snapshots are specific data records associated with a DTC, that are stored in the server's memory. The content of the DTC Snapshots is not defined by this standard, but typical usage of DTC Snapshots is to store data upon detection of a system malfunction. The DTC Snapshots will act as a snapshot of data values from the time of the system malfunction occurrence.
DTCExtendedData
DTC Extended Data consist of extended status information associated with a DTC. DTC Extended Data contains DTC parameter values, which have been identified at the time of the request. A typical use of DTC Extended Data is to store dynamic data associated with the DTC, e.g.
- DTC occurrence counter,
- current threshold values,
- time of last occurrence (etc.).</t>
    </r>
  </si>
  <si>
    <t>Diagnostic Service Description</t>
  </si>
  <si>
    <t>Sub-function</t>
  </si>
  <si>
    <t>Parameter Description</t>
  </si>
  <si>
    <t>Supported in session</t>
  </si>
  <si>
    <t>Supported in SecurityState</t>
  </si>
  <si>
    <t>Phys. Req.</t>
  </si>
  <si>
    <t>Funct. Req</t>
  </si>
  <si>
    <t>NRC</t>
  </si>
  <si>
    <t>NRC22 create condition</t>
  </si>
  <si>
    <t>Note</t>
  </si>
  <si>
    <t>Application Software</t>
  </si>
  <si>
    <t>Bootloader Software</t>
  </si>
  <si>
    <t>Default</t>
  </si>
  <si>
    <t>Exended</t>
  </si>
  <si>
    <t>Programming</t>
  </si>
  <si>
    <t>Extended</t>
  </si>
  <si>
    <t>Locked</t>
  </si>
  <si>
    <t>Unlocked     
Level1
$27 01</t>
  </si>
  <si>
    <t xml:space="preserve">Unlocked
Level2
$27 03  </t>
  </si>
  <si>
    <t>Unlocked
Level3
$27  21</t>
  </si>
  <si>
    <t xml:space="preserve">Unlocked Level Flash
$27 11 </t>
  </si>
  <si>
    <t>NRC 22</t>
  </si>
  <si>
    <t xml:space="preserve">0x10 DiagnosticSessionControl </t>
  </si>
  <si>
    <t>0x01 Default Session</t>
  </si>
  <si>
    <t>0x02 Programming Session</t>
  </si>
  <si>
    <t>0x03 Extended Session</t>
  </si>
  <si>
    <t xml:space="preserve">0x11 ECU Reset </t>
  </si>
  <si>
    <t>0x01 Hard Reset</t>
  </si>
  <si>
    <t>0x02 Key OffOn Reset</t>
  </si>
  <si>
    <t>0x03 Soft Reset</t>
  </si>
  <si>
    <t xml:space="preserve">0x14 ClearDiagnosticInformation </t>
  </si>
  <si>
    <t>FFFFFF</t>
  </si>
  <si>
    <t xml:space="preserve">0x19ReadDTCInformation </t>
  </si>
  <si>
    <t>0x01 Report Number Of DTC By Status Mask</t>
  </si>
  <si>
    <t>0x02 Report DTC By Status Mask</t>
  </si>
  <si>
    <t>see sheet(DTC)</t>
  </si>
  <si>
    <t>0x04 Report DTC Snapshot Record By DTC Number</t>
  </si>
  <si>
    <t>see sheet($19)</t>
  </si>
  <si>
    <t>0x06 Report DTC E-tended Data Record By DTC Number</t>
  </si>
  <si>
    <t>0x0A Report Supported DTC</t>
  </si>
  <si>
    <t xml:space="preserve">0x22 ReadDataByIdentifier </t>
  </si>
  <si>
    <t>see sheet($22)</t>
  </si>
  <si>
    <t xml:space="preserve">0x27 SecurityAccess </t>
  </si>
  <si>
    <t>0x01 Request Seed - for level 1</t>
  </si>
  <si>
    <t>0x02 Send Key - for level 1</t>
  </si>
  <si>
    <t>0x03 Request Seed - for level 2</t>
  </si>
  <si>
    <t>0x04 Send Key - for level 2</t>
  </si>
  <si>
    <t>0x11 Request Seed - for reprogramming</t>
  </si>
  <si>
    <t>0x12 Send Key - for reprogramming</t>
  </si>
  <si>
    <t>0x21 Request Seed - for level 3</t>
  </si>
  <si>
    <t>0x22 Send Key - for level 3</t>
  </si>
  <si>
    <t xml:space="preserve">0x28 CommunicationControl </t>
  </si>
  <si>
    <t>0x00 enableRxAndTx</t>
  </si>
  <si>
    <t>0x03 disableRxAndTx</t>
  </si>
  <si>
    <t>0x29  Authentication</t>
  </si>
  <si>
    <t>0x00 deAuthenticate</t>
  </si>
  <si>
    <t>0x02 verifyCertificateBidirectional</t>
  </si>
  <si>
    <t>0x03 proofOfOwnership</t>
  </si>
  <si>
    <t>0x04 transmitCertificate</t>
  </si>
  <si>
    <t>0x08 authenticationConfiguration</t>
  </si>
  <si>
    <t xml:space="preserve">0x2EWriteDataByIdentifier </t>
  </si>
  <si>
    <t>see sheet($2E)</t>
  </si>
  <si>
    <t>0x2F Input Output Control by Identifier</t>
  </si>
  <si>
    <t>see sheet($2F)</t>
  </si>
  <si>
    <t xml:space="preserve">0x31 RoutineControl </t>
  </si>
  <si>
    <t>see sheet($31)</t>
  </si>
  <si>
    <t>0x34 RequestDownload</t>
  </si>
  <si>
    <t xml:space="preserve">0x36 TransferData </t>
  </si>
  <si>
    <t xml:space="preserve">0x37 RequestTransferExit </t>
  </si>
  <si>
    <t>0x38 RequestFileTransfer</t>
  </si>
  <si>
    <t>0x01 AddFile</t>
  </si>
  <si>
    <t>0x02 DeleteFile</t>
  </si>
  <si>
    <t>0x03 ReplaceFile</t>
  </si>
  <si>
    <t>0x04 ReadFile</t>
  </si>
  <si>
    <t>0x05 ReadDir</t>
  </si>
  <si>
    <t>0x06 ResumeFile</t>
  </si>
  <si>
    <t xml:space="preserve">0x3E Tester Present </t>
  </si>
  <si>
    <t>0x00 ZeroSubFunction</t>
  </si>
  <si>
    <t xml:space="preserve">0x85 ControlDTCSetting </t>
  </si>
  <si>
    <t>0x01 DTCSettingType = on</t>
  </si>
  <si>
    <t>0x02 DTCSettingType = off</t>
  </si>
  <si>
    <r>
      <rPr>
        <b/>
        <i/>
        <sz val="10"/>
        <rFont val="Arial"/>
        <family val="2"/>
      </rPr>
      <t>Note1: Please fill above table according to the present example!</t>
    </r>
    <r>
      <rPr>
        <b/>
        <i/>
        <sz val="10"/>
        <rFont val="微软雅黑"/>
        <family val="2"/>
        <charset val="134"/>
      </rPr>
      <t>（</t>
    </r>
    <r>
      <rPr>
        <b/>
        <i/>
        <sz val="10"/>
        <rFont val="Arial"/>
        <family val="2"/>
      </rPr>
      <t>"x" : support</t>
    </r>
    <r>
      <rPr>
        <b/>
        <i/>
        <sz val="10"/>
        <rFont val="微软雅黑"/>
        <family val="2"/>
        <charset val="134"/>
      </rPr>
      <t>，</t>
    </r>
    <r>
      <rPr>
        <b/>
        <i/>
        <sz val="10"/>
        <rFont val="Arial"/>
        <family val="2"/>
      </rPr>
      <t>"-"</t>
    </r>
    <r>
      <rPr>
        <b/>
        <i/>
        <sz val="10"/>
        <rFont val="微软雅黑"/>
        <family val="2"/>
        <charset val="134"/>
      </rPr>
      <t>：</t>
    </r>
    <r>
      <rPr>
        <b/>
        <i/>
        <sz val="10"/>
        <rFont val="Arial"/>
        <family val="2"/>
      </rPr>
      <t>Not support</t>
    </r>
    <r>
      <rPr>
        <b/>
        <i/>
        <sz val="10"/>
        <rFont val="微软雅黑"/>
        <family val="2"/>
        <charset val="134"/>
      </rPr>
      <t>）</t>
    </r>
  </si>
  <si>
    <t>Note2:The tables filled in green are Mandatory,can not be changed.</t>
  </si>
  <si>
    <t>Note3:Suppress Positive Response bit : Refer to ISO14229-1-2020</t>
  </si>
  <si>
    <t>DID 0120</t>
  </si>
  <si>
    <t>Sub-System
所属子系统</t>
  </si>
  <si>
    <t>Component
所属部件</t>
  </si>
  <si>
    <t>Sub-Faults Types
子故障类型</t>
  </si>
  <si>
    <t>Failure Display
故障显示</t>
  </si>
  <si>
    <t>描述上，一定要足够清晰明确，尽量不要使用英文简写、内部专用语。</t>
  </si>
  <si>
    <t>Application Case
应用场景</t>
  </si>
  <si>
    <t>BYTE</t>
  </si>
  <si>
    <t>BIT</t>
  </si>
  <si>
    <t>Component（Ch）
具体组件
（中文）</t>
  </si>
  <si>
    <t>Component（En）
具体组件
（英文）</t>
  </si>
  <si>
    <t>Middle Byte
中字节</t>
  </si>
  <si>
    <t>Sub-Faults Types（Ch）
子故障类型（中文）</t>
  </si>
  <si>
    <t>Sub-Faults Types（En）
子故障类型（英文）</t>
  </si>
  <si>
    <t>Low Byte
低字节</t>
  </si>
  <si>
    <t xml:space="preserve">Request Light Signal 请求亮灯信号
</t>
  </si>
  <si>
    <t>Possible Cause
可能故障原因描述</t>
  </si>
  <si>
    <t>Repaired Note
维修处理建议</t>
  </si>
  <si>
    <t>After Sale Related(Y/N)</t>
  </si>
  <si>
    <t>Remote Related(Y/N)</t>
  </si>
  <si>
    <t>例</t>
  </si>
  <si>
    <t>0</t>
  </si>
  <si>
    <t>B2B 后视镜控制</t>
  </si>
  <si>
    <t>座椅滑轨电机调节控制开关</t>
  </si>
  <si>
    <t>Seat Slide Motor Adjustmeng Control Switch</t>
  </si>
  <si>
    <t>36</t>
  </si>
  <si>
    <t>电路对地短路</t>
  </si>
  <si>
    <t xml:space="preserve">Circuit short to ground </t>
  </si>
  <si>
    <t xml:space="preserve">填入具体的故障灯名，按“故障灯+动作”格式来填。例如“ESP指示灯闪烁”、“EPS故障灯常亮”
</t>
  </si>
  <si>
    <t xml:space="preserve">填入具体的文字报警内容。例如“请检查EPS”
</t>
  </si>
  <si>
    <t xml:space="preserve">填入触发亮灯的信号及公式，根据 亮灯信号+信号值+公式/描述 的格式填入。例如：ecu_error=0且ecu_st=1
</t>
  </si>
  <si>
    <t>(1) ToBeDRV or DRV
(2) After ECU voltage is between 9V~16V for X s.
(3) (0X85) DTCSettingType = On.
(4) (DID 0120) DTC Setting control state = Enable.</t>
  </si>
  <si>
    <t>Recoverable</t>
  </si>
  <si>
    <t>座椅滑轨开关有效，且滑轨开关输入电压低于0.3V持续500ms。</t>
  </si>
  <si>
    <t>滑轨开关输入电压大于0.3V持续500ms</t>
  </si>
  <si>
    <t>停止对应电机的手动调节操作，但是不影响自动提取功能；</t>
  </si>
  <si>
    <t>座椅滑轨电机调节控制开关对地短路</t>
  </si>
  <si>
    <t>检查座椅滑轨调节开关</t>
  </si>
  <si>
    <t>Y</t>
  </si>
  <si>
    <t>#1</t>
  </si>
  <si>
    <t>B1E 智能行车</t>
  </si>
  <si>
    <t>毫米波雷达电源</t>
  </si>
  <si>
    <t xml:space="preserve">Radar Supply </t>
  </si>
  <si>
    <t>D0</t>
  </si>
  <si>
    <t>17 电路电压高于门槛值</t>
  </si>
  <si>
    <t>17 Circuit voltage above threshold</t>
  </si>
  <si>
    <t xml:space="preserve">No </t>
  </si>
  <si>
    <t>- Drivetest is inactive
- Radar Startup Done
- Dasy Startup Done</t>
  </si>
  <si>
    <t>battery voltage is greater than 16.0V for 120ms</t>
  </si>
  <si>
    <t>when battery voltage is less than or equal to 16.0V</t>
  </si>
  <si>
    <t>No reaction</t>
  </si>
  <si>
    <t>整车电压过高</t>
  </si>
  <si>
    <t>重新上下电，若故障无法消除，建议更换雷达</t>
  </si>
  <si>
    <t>Voltage is above upper threshold value</t>
  </si>
  <si>
    <t>#2</t>
  </si>
  <si>
    <t>1</t>
  </si>
  <si>
    <t>16 电路电压低于门槛值</t>
  </si>
  <si>
    <t>16 Circuit voltage below threshold</t>
  </si>
  <si>
    <t>Battery voltage is less than 9.0V for 120ms</t>
  </si>
  <si>
    <t>when battery voltage is greater than or equal to 9.0V</t>
  </si>
  <si>
    <t>整车电压过低</t>
  </si>
  <si>
    <t>Voltage is below lower  threshold value</t>
  </si>
  <si>
    <t>#3</t>
  </si>
  <si>
    <t>U00D088</t>
  </si>
  <si>
    <t>UXX 通信故障</t>
  </si>
  <si>
    <t>ADC_CANFD</t>
  </si>
  <si>
    <t>88 节点离线</t>
  </si>
  <si>
    <t>88 Bus off</t>
  </si>
  <si>
    <t>fault warning Indicator</t>
  </si>
  <si>
    <t>- Drivetest is inactive
- Voltage Normal
- Power Mode Supervision: Not Off mode</t>
  </si>
  <si>
    <t>CAN bus off detected as per Error Detection Time on CAN BUS</t>
  </si>
  <si>
    <t>Immediately whenever the TX messages are transmitted successfully on CAN BUS</t>
  </si>
  <si>
    <t>Radar Service Drive Alignment is disabled
Radar is unavailability
Misalignment detection is disable
Steering angle offset calculation is disable
Yaw rate offset calculation is disable
SGU is fail reversible</t>
  </si>
  <si>
    <t>CAN线总线关闭</t>
  </si>
  <si>
    <t>确认域控制器工作是否正常，确认通讯状态</t>
  </si>
  <si>
    <t>#4</t>
  </si>
  <si>
    <t>3</t>
  </si>
  <si>
    <t>时间同步模块（与ADC）</t>
  </si>
  <si>
    <t>Time synchronization module (with ADC)</t>
  </si>
  <si>
    <t>D1</t>
  </si>
  <si>
    <t>28 信号偏移量超范围</t>
  </si>
  <si>
    <t>28 Signal bias level out of range/zero adjustment failure</t>
  </si>
  <si>
    <t>- Drivetest is inactive
- Radar Startup Done
- Dasy Startup Done
- Can Bus-Off not happend
- Voltage Normal
- Power Mode Supervision: On mode for 5 second
- Power Mode Supervision: Not Off mode</t>
  </si>
  <si>
    <t>when radar can not sync with master time
-------------------
DTC will logged after not able to do timesync for about 3.25s</t>
  </si>
  <si>
    <t xml:space="preserve">Immediately whenever the timesync is done successfuly </t>
  </si>
  <si>
    <t>ADC时间同步错误</t>
  </si>
  <si>
    <t>Time sync fail of SOC node:ADC_SOC时间同步错误</t>
  </si>
  <si>
    <t>#5</t>
  </si>
  <si>
    <t>U013187</t>
  </si>
  <si>
    <t>C13187</t>
  </si>
  <si>
    <t>4</t>
  </si>
  <si>
    <t>与CCU_EPS CANFD 通信</t>
  </si>
  <si>
    <t>CANFD communication with CCU_EPS</t>
  </si>
  <si>
    <t>87 报文丢失</t>
  </si>
  <si>
    <t>87 Missing message</t>
  </si>
  <si>
    <t>- Drivetest is inactive
- Voltage Normal
- Power Mode Supervision: Not Off mode
- Voltage Normal</t>
  </si>
  <si>
    <t>Missing one of the following messages as per Error Detection Time:
'EPS_1
----------------------
DTC will logged after 100ms after the first time message not recived. If the time is not reached 100ms, when the meessage is resume, then the time will reset to 0.</t>
  </si>
  <si>
    <t>Receving all of the following messages as per Error Healing Time:
'EPS_1
----------------------
DTC will healed after 100ms after the first time message recived. If the time is not reached 100ms, when the meessage is timeout, then the time will reset to 0.</t>
  </si>
  <si>
    <t>与电动助力转向丢失通信</t>
  </si>
  <si>
    <t>确认域控制器，电动助力系统工作是否正常，确认通讯状态</t>
  </si>
  <si>
    <t>Missing messages from EPS Node</t>
  </si>
  <si>
    <t>#6</t>
  </si>
  <si>
    <t>U013181</t>
  </si>
  <si>
    <t>C13181</t>
  </si>
  <si>
    <t>5</t>
  </si>
  <si>
    <t>81 接收到无效数据</t>
  </si>
  <si>
    <t>81 Invalid serial data received</t>
  </si>
  <si>
    <t>Incorrect Alive counter, Checksum or invalid data received of one of the following signals as per Error Detection Time:
'EPS_1_Counter
EPS_1_CRC
EPS_SteeringAngleSpdVD
EPS_SteeringAngleVD
-------------------
DTC will logged when the debounce coutner reach 30. Each time the message is detected timeout then the counter increase 5. if the message is resume then the counter is decrease 3.</t>
  </si>
  <si>
    <t>Receiving correct Alive counter, Checksum or valid data of all of the following signals as per Error Healing Time:
'EPS_1_Counter
EPS_1_CRC
EPS_SteeringAngleSpdVD
EPS_SteeringAngleVD
-------------------
DTC will healed when the debounce coutner reach 0. Each time the message is detected timeout then the counter increase 5. if the message is resume then the counter is decrease 3.</t>
  </si>
  <si>
    <t>接收到电动助力转向无效数据</t>
  </si>
  <si>
    <t>Incorrect Checksum and alive counter of messages from EPS Node</t>
  </si>
  <si>
    <t>#7</t>
  </si>
  <si>
    <t>6</t>
  </si>
  <si>
    <t>DSP (毫米波雷达)</t>
  </si>
  <si>
    <t>DSP （Radar）</t>
  </si>
  <si>
    <t>D2</t>
  </si>
  <si>
    <t>01 一般电气故障</t>
  </si>
  <si>
    <t>01 General Electrical Failures</t>
  </si>
  <si>
    <t>01</t>
  </si>
  <si>
    <t>1&gt; Variant code is valid</t>
  </si>
  <si>
    <t>Unrecoverable</t>
  </si>
  <si>
    <t>Front Radar DSP path has failure.</t>
  </si>
  <si>
    <t>Front Radar DSP path has not  failure.</t>
  </si>
  <si>
    <t>电子电路故障</t>
  </si>
  <si>
    <t>建议更换雷达，旧件提供至供应商处分析</t>
  </si>
  <si>
    <t>Radar DSP Failure</t>
  </si>
  <si>
    <t>#8</t>
  </si>
  <si>
    <t>7</t>
  </si>
  <si>
    <t>VMC (毫米波雷达)</t>
  </si>
  <si>
    <t>VMC（Radar）</t>
  </si>
  <si>
    <t>E2</t>
  </si>
  <si>
    <t>1.DAcore detected unreliable data in tire size
2.DAcore detected that the yawrate compensation data is not credible
3.DAcore detects that the target data is not credible</t>
  </si>
  <si>
    <t>The data processed by DAcore are all restored to the proper range</t>
  </si>
  <si>
    <t>FAULT_HV_SERVICE_OOS
FAULT_OOS_HV_VELOCITY_TIRE_SIZE_ALIGNMENT_UNSTEADY:
SDA Disabled
Misalignment Detection Disabled
Blindness Detection Disabled
SGU Reversible Fail 
FAULT_HV_VELOCITY_TIRE_SIZE_ALIGNMENT_UNSTEADY:
Misalignment Detection Disabled
Blindness Detection Disabled
SGU Reversible Fail
FAULT_PER_ENV_MODEL_SERVICE_OOS:
SGU Reversible Fai</t>
  </si>
  <si>
    <t>暂时内部计算偏差</t>
  </si>
  <si>
    <t>Dacore out of spec</t>
  </si>
  <si>
    <t>#9</t>
  </si>
  <si>
    <t>毫米波雷达硬件</t>
  </si>
  <si>
    <t>Radar Hardware</t>
  </si>
  <si>
    <t>D3</t>
  </si>
  <si>
    <t>04 系统内部故障</t>
  </si>
  <si>
    <t>04 System Internal Failures</t>
  </si>
  <si>
    <t>04</t>
  </si>
  <si>
    <t>Immediately when HW defect failure is active</t>
  </si>
  <si>
    <t>Reset ECU for some times to rescue Radar Hardware Defect.</t>
  </si>
  <si>
    <t>Misalignment Detection Disabled
Steering Angle Offset Calculation Disabled
Yaw Rate Offset Calculation Disabled
Blindness Detection Disabled
SGU IRReversible Fail 
RB_UC_RTAOS_EXCEPTION
RB_UC_CONVCTRL_Failure
RB_UC_CONVCTRL_TEST_Failure
RB_UC_SMU_DEACTIVATED
Misalignment Detection Disabled
Steering Angle Offset Calculation Disabled
Yaw Rate Offset Calculation Disabled
Blindness Detection Disabled
SGU Reversible Fail 
RB_UC_PFLASH_ERROR_Failure
RB_UC_PFLASH_Integrity_Failure
RB_UC_PFLASH_Operation_Failure
RB_CS520_DIAGNOSE_MODE
RB_CS520_EXT_CLOCK
RB_CS520_HW_BIST
RB_CS520_SPI_RX
RB_CS520_SPI_TX
RB_CS520_TEST_PIN_SET
RB_CS520_WD_BIST
RB_CS520_WD_CLOCK
RB_CS520_WD_COUNTER
RB_CS520_WD_TWD1
RB_CS520_WD_TWD2
RB_CS520_WD_TWD3
RB_ECU_UC_TEMP_PLAUS
RB_UC_SAFEPATH_TEST_Failure
RB_CS520_INTSUP_OV
RB_CS520_V3DIG_OV1
RB_CS520_V3DIG_OV2
RB_CS520_V3LN_OV1
RB_CS520_V3LN_OV2
RB_CS520_V3MMIC_OV1
RB_CS520_V3MMIC_OV2
RB_CS520_V4_OV2
RB_CS520_V5COM_OV1
RB_CS520_V5COM_OV2
RB_CS520_V5COM_SW_OV1
RB_CS520_V5COM_SW_OV2
RB_UC_PMSSEC_V3_OV
RB_UC_PMSSEC_V3ext_OV
RB_UC_PMSSEC_VCoRE_OV
RB_UC_PMS_ADCSupply_OV
RB_UC_PMS_StandbySupply_OV
RB_UC_PMS_intREg_OV
RB_CS520_V3DIG_UV_INIT
RB_CS520_V3LN_UV_INIT
RB_CS520_V3MMIC_UV_INIT
RB_CS520_V3DIG_UV
RB_CS520_V3LN_UV
RB_CS520_V3MMIC_UV
RB_CS520_V5COM_SW_UV
RB_CS520_V5COM_UV
RB_UC_PMSPRI_V3_UV
RB_UC_PMSPRI_V3ext_UV
RB_UC_PMSPRI_VCoRE_UV
RB_UC_PMSSEC_V3_UV
RB_UC_PMSSEC_V3ext_UV
RB_UC_PMSSEC_VCoRE_UV
RB_UC_PMS_ADCSupply_UV
RB_UC_PMS_StandbySupply_UV
RB_UC_PMS_intREg_UV
RB_UC_ALIVETASKS
RB_UC_ENDINIT_Timeout
RB_UC_IR_Configuration
RB_UC_IR_Unintended
RB_UC_MCU_CONFIG
RB_UC_NON_LOCKSTEP_CPU_CFG
RB_UC_RAM_ERROR_Failure
RB_UC_RAM_LockStep_Failure
RB_UC_SMU_ALIVE_INIT_Failure
RB_UC_TEST_ACTIVE_Failure
RB_UC_TRAP_UNHANDLED
RB_UC_Unit_Access_Failure
RB_UC_COREMPU_Access_Failure
RB_UC_InternalCommunication_Failure
RB_UC_PMS_CONFIG
RB_UC_UserMode_Access_Failure
RB_UC_ADC_TEMPPLAUS_Failure
RB_UC_ADC_VBATPLAUS_Failure
RB_UC_BIST_Failure
RB_UC_BUSMPU_Access_Failure
RB_UC_BUS_FPI_Failure
RB_UC_BUS_SRI_Failure
RB_UC_CLK_BackupAlive_Failure
RB_UC_CLK_Backup_Failure
RB_UC_CLK_Ext_Failure
RB_UC_CLK_PLLSPBAlive_Failure
RB_UC_CLK_PerPLL_Failure
RB_UC_CLK_Plaus_Failure
RB_UC_CLK_STM_Failure
RB_UC_CLK_SysPLL_Failure
RB_UC_CPUBUSSBST_Failure
RB_UC_CPUSBST_Failure
RB_UC_LockStep_Failure
RB_UC_PMS_EVRC_shortcut
RB_UC_REGTEST_Failure
RB_UC_REG_SafetyFlipFlop_Failure
RB_UC_SMU_ALIVE_Failure
RB_UC_SMU_REGTEST_Failure
RB_UC_TRAP
RB_UC_ADC_VREFPLAUS_Failure</t>
  </si>
  <si>
    <t>硬件缺陷</t>
  </si>
  <si>
    <t>When HW defect failure is active</t>
  </si>
  <si>
    <t>#10</t>
  </si>
  <si>
    <t>毫米波雷达系统</t>
  </si>
  <si>
    <t>Radar System</t>
  </si>
  <si>
    <t>D4</t>
  </si>
  <si>
    <t>4B 温度过高</t>
  </si>
  <si>
    <t>4B Over temperature</t>
  </si>
  <si>
    <t>4B</t>
  </si>
  <si>
    <t>Failed when measured temperature exceeds the uC operating temperature.
Operating temperature: -40°C to 150°C under consideration of sensor accuracy.
When Tempmon failure is active for a failure time of 300ms</t>
  </si>
  <si>
    <t>Recovery time of 700ms within the same ignition cycle when the ECU temperature becomes normal.</t>
  </si>
  <si>
    <t>Misalignment Detection Disabled
Steering Angle Offset Calculation Disabled
Yaw Rate Offset Calculation Disabled
Blindness Detection Disabled
SGU Reversible Fail</t>
  </si>
  <si>
    <t>雷达过热故障</t>
  </si>
  <si>
    <t>When Tempmon failure is active for a failure time of 300ms</t>
  </si>
  <si>
    <t>#11</t>
  </si>
  <si>
    <t>2</t>
  </si>
  <si>
    <t>毫米波雷达传感器</t>
  </si>
  <si>
    <t>Radar Sensor</t>
  </si>
  <si>
    <t>D5</t>
  </si>
  <si>
    <t>97 组件或系统运行被阻止</t>
  </si>
  <si>
    <t>97 Component or system operation obstructed or blocked</t>
  </si>
  <si>
    <t>If mud/ snow/ ice etc. is attached to the sensor, blindness will be detected. Further, in case no reflection is detected due to open space (desert, proving ground, etc) or in a tunnel</t>
  </si>
  <si>
    <t>Within 60s during standstill, within 120s during driving after Radar cover is cleaned-up.</t>
  </si>
  <si>
    <t xml:space="preserve">Radar Service Drive Alignment is disabled
Misalignment detection is disable
Sensor is blindness
SGU is fail reversible
</t>
  </si>
  <si>
    <t>雷达被遮挡</t>
  </si>
  <si>
    <t>清理雷达表面覆盖件表面异物</t>
  </si>
  <si>
    <t xml:space="preserve"> If mud/ snow/ ice etc. is attached to the sensor, blindness will be detected. Further, in case no reflection is detected due to open space (desert, proving ground, etc) or in a tunnel.
雷达被遮挡</t>
  </si>
  <si>
    <t>#12</t>
  </si>
  <si>
    <t>U014087</t>
  </si>
  <si>
    <t>C14087</t>
  </si>
  <si>
    <t>与车身控制模块丢失通信</t>
  </si>
  <si>
    <t>Lost Communication With BCM</t>
  </si>
  <si>
    <t>与BCM通信</t>
  </si>
  <si>
    <t>CANFD communication with BCM</t>
  </si>
  <si>
    <t>Missing Message</t>
  </si>
  <si>
    <t>Bosch update</t>
  </si>
  <si>
    <t>确认域控制器，车身控制模块工作是否正常，确认通讯状态</t>
  </si>
  <si>
    <t>#13</t>
  </si>
  <si>
    <t>U042281</t>
  </si>
  <si>
    <t>C42281</t>
  </si>
  <si>
    <t>接收到车身控制模块无效数据</t>
  </si>
  <si>
    <t>Invalid  Data received from BCM</t>
  </si>
  <si>
    <t>Invalid Serial Data Received</t>
  </si>
  <si>
    <t>#14</t>
  </si>
  <si>
    <t>46 标定/参数存储器错误</t>
  </si>
  <si>
    <t>Alignment or adjustment incorrect</t>
  </si>
  <si>
    <t>In case the sensor is tilt vertically/horizontally out of range, a failure is set.</t>
  </si>
  <si>
    <t>In case the sensor is tilt vertically/horizontally in normal range.</t>
  </si>
  <si>
    <t>雷达校准状态异常</t>
  </si>
  <si>
    <t>重新校准雷达</t>
  </si>
  <si>
    <t>In case the sensor is tilt horizontally (3 deg) or vertically (3 deg), a failure is set.</t>
  </si>
  <si>
    <t>#15</t>
  </si>
  <si>
    <t>54 标定丢失</t>
  </si>
  <si>
    <t>- Drivetest is inactive
- Radar Alignment is Done
- Voltage Normal
- Power Mode Supervision: Not Off mode</t>
  </si>
  <si>
    <t>when either the alignment has not been done at all in workshop/plant or the alignment procedure was started by the worker but aborted before succesful completion.</t>
  </si>
  <si>
    <t>Immediately after the sensor alignment is done successfully.</t>
  </si>
  <si>
    <t>雷达未校准</t>
  </si>
  <si>
    <t>1st time when ECU will be programmed, this fault will be active by default. And can be clear only after successful Alignment.</t>
  </si>
  <si>
    <t>#16</t>
  </si>
  <si>
    <t>毫米波雷达雷达车型配置</t>
  </si>
  <si>
    <t>vehicle type configuration of Radar</t>
  </si>
  <si>
    <t>D6</t>
  </si>
  <si>
    <t>55 未配置</t>
  </si>
  <si>
    <t>Not activated</t>
  </si>
  <si>
    <t>Variant code is configured correctly.</t>
  </si>
  <si>
    <t xml:space="preserve">SGU is fail reversible
</t>
  </si>
  <si>
    <t>变量代码选未完成</t>
  </si>
  <si>
    <t>重新选择变量代码</t>
  </si>
  <si>
    <t>Variant Selection not Done fault will be set by default and it will be clear after selecting any one of the Valid engine variant</t>
  </si>
  <si>
    <t>#17</t>
  </si>
  <si>
    <t>U181287</t>
  </si>
  <si>
    <t>D81287</t>
  </si>
  <si>
    <t>与ADC_CANFD6通信</t>
  </si>
  <si>
    <t>CANFD communication with ADC_CANFD6</t>
  </si>
  <si>
    <t>Missing one of the following messages as per Error Detection Time:
ADCStatus
----------------------
DTC will logged after 100ms after the first time message not recived. If the time is not reached 100ms, when the meessage is resume, then the time will reset to 0.</t>
  </si>
  <si>
    <t>Receving all of the following messages as per Error Healing Time:
ADCStatus
----------------------
DTC will healed after 100ms after the first time message recived. If the time is not reached 100ms, when the meessage is timeout, then the time will reset to 0.</t>
  </si>
  <si>
    <t>与智能驾驶域控制器丢失通信</t>
  </si>
  <si>
    <t>Missing messages from ADC_SOC Node</t>
  </si>
  <si>
    <t>#18</t>
  </si>
  <si>
    <t>U181281</t>
  </si>
  <si>
    <t>D81281</t>
  </si>
  <si>
    <t>- Drivetest is inactive
- Radar Startup Done
- Dasy Startup Done
- Can Bus-Off not happend
- Voltage Normal
- Power Mode Supervision: On mode for 5 second
- Power Mode Supervision: Not Off mode
- Voltage Normal</t>
  </si>
  <si>
    <t xml:space="preserve">Incorrect Alive counter, Checksum or invalid data received of one of the following signals as per Error Detection Time:
SOC_ADCStatus
ADC_SOC_Status_Msg_AliveCounter
ADC_SOC_Status_Msg_CheckSum
-------------------
DTC will logged when the debounce coutner reach 30. Each time the message is detected timeout then the counter increase 5. if the message is resume then the counter is decrease 3.
</t>
  </si>
  <si>
    <t>Receiving correct Alive counter, Checksum or valid data of all of the following signals:
SOC_ADCStatus
ADC_SOC_Status_Msg_AliveCounter
ADC_SOC_Status_Msg_CheckSum
-------------------
DTC will healed when the debounce coutner reach 0. Each time the message is detected timeout then the counter increase 5. if the message is resume then the counter is decrease 3.</t>
  </si>
  <si>
    <t>与智能驾驶域控制器通信数据无效</t>
  </si>
  <si>
    <t>Any message or signal received from ADC_SOC having invalid Checksum or Alivecounter</t>
  </si>
  <si>
    <t>#19</t>
  </si>
  <si>
    <t>U025887</t>
  </si>
  <si>
    <t>C25887</t>
  </si>
  <si>
    <t>与IFC通信</t>
  </si>
  <si>
    <t>CANFD communication with IFC</t>
  </si>
  <si>
    <t>Missing one of the following messages as per Error Detection Time:
IFC_VehicleStatus
----------------------
DTC will logged after 100ms after the first time message not recived. If the time is not reached 100ms, when the meessage is resume, then the time will reset to 0.</t>
  </si>
  <si>
    <t>Receving all of the following messages as per Error Healing Time:
IFC_VehicleStatus
----------------------
DTC will healed after 100ms after the first time message recived. If the time is not reached 100ms, when the meessage is timeout, then the time will reset to 0.</t>
  </si>
  <si>
    <t>与前智能摄像头丢失通信</t>
  </si>
  <si>
    <t>确认前视摄像头工作是否正常，确认通讯状态</t>
  </si>
  <si>
    <t>Missing messages from IFC Node</t>
  </si>
  <si>
    <t>#20</t>
  </si>
  <si>
    <t>U025881</t>
  </si>
  <si>
    <t>C25881</t>
  </si>
  <si>
    <t>Incorrect Alive counter, Checksum or invalid data received of one of the following signals as per Error Detection Time:
VehicleStatus_Msg_AliveCounter
VehicleStatus_Msg_CheckSum
BCS_FLWheelSpdVD
BCS_FRWheelSpdVD
BCS_FLWheelRotatedDirectionVD
BCS_FRWheelRotatedDirectionVD
BCS_RLWheelSpdVD
BCS_RRWheelSpdVD
BCS_RLWheelRotatedDirectionVD
BCS_RRWheelRotatedDirectionVD
BCS_YawRateSt
BCS_ActVehLongAccelVD
BCS_ActVehLaltrlAccelVD
BCS_ABSFaultSt
BCS_TCSFaultSt
BCS_VDCFaultSt
BCS_VehicleStandStillSt
EPS_SteeringAngleSpdVD
EPS_SteeringAngleVD
IFC_AEB_MRM_Msg_AliveCounter
IFC_AEB_MRM_Msg_CheckSum
IFC_FaultSt
-------------------
DTC will logged when the debounce coutner reach 30. Each time the message is detected timeout then the counter increase 5. if the message is resume then the counter is decrease 3.</t>
  </si>
  <si>
    <t>Receiving correct Alive counter, Checksum or valid data of all of the following signals as per Error Healing Time:
VehicleStatus_Msg_AliveCounter
VehicleStatus_Msg_CheckSum
BCS_FLWheelSpdVD
BCS_FRWheelSpdVD
BCS_FLWheelRotatedDirectionVD
BCS_FRWheelRotatedDirectionVD
BCS_RLWheelSpdVD
BCS_RRWheelSpdVD
BCS_RLWheelRotatedDirectionVD
BCS_RRWheelRotatedDirectionVD
BCS_YawRateSt
BCS_ActVehLongAccelVD
BCS_ActVehLaltrlAccelVD
BCS_ABSFaultSt
BCS_TCSFaultSt
BCS_VDCFaultSt
BCS_VehicleStandStillSt
EPS_SteeringAngleSpdVD
EPS_SteeringAngleVD
IFC_AEB_MRM_Msg_AliveCounter
IFC_AEB_MRM_Msg_CheckSum
IFC_FaultSt
-------------------
DTC will healed when the debounce coutner reach 0. Each time the message is detected timeout then the counter increase 5. if the message is resume then the counter is decrease 3.</t>
  </si>
  <si>
    <t>与前智能摄像头通讯无效数据</t>
  </si>
  <si>
    <t>Any message or signal received from IFC having invalid Checksum or Alivecounter</t>
  </si>
  <si>
    <t>#21</t>
  </si>
  <si>
    <t>U012987</t>
  </si>
  <si>
    <t>C12987</t>
  </si>
  <si>
    <t>CANFD communication with CCU_BCS</t>
  </si>
  <si>
    <t>Missing one of the following messages as per Error Detection Time:
'BCS_1_A
BCS_2_A
BCS_3_A
----------------------
DTC will logged after 100ms after the first time message not recived. If the time is not reached 100ms, when the meessage is resume, then the time will reset to 0.</t>
  </si>
  <si>
    <t>Receving all of the following messages as per Error Healing Time:
'BCS_1_A
BCS_2_A
BCS_3_A</t>
  </si>
  <si>
    <t>与制动控制系统丢失通信</t>
  </si>
  <si>
    <t>确认域控制器，制动控制系统工作是否正常，确认通讯状态</t>
  </si>
  <si>
    <t>Missing messages from BCS Node</t>
  </si>
  <si>
    <t>#22</t>
  </si>
  <si>
    <t>U012981</t>
  </si>
  <si>
    <t>C12981</t>
  </si>
  <si>
    <t>Incorrect Alive counter, Checksum or invalid data received of one of the following signals as per Error Detection Time:
'BCS_3_Counter
BCS_3_CRC1
BCS_FLWheelSpdVD
BCS_FRWheelSpdVD
BCS_FLWheelRotatedDirectionVD
BCS_FRWheelRotatedDirectionVD
BCS_RLWheelSpdVD
BCS_RRWheelSpdVD
BCS_RLWheelRotatedDirectionVD
BCS_RRWheelRotatedDirectionVD
BCS_YawRateSt
BCS_ActVehLongAccelVD
BCS_ActVehLaltrlAccelVD
BCS_2_Counter
BCS_2_CRC
BCS_ABSFaultSt
BCS_TCSFaultSt
BCS_VDCFaultSt
BCS_1_Counter
BCS_1_CRC
BCS_VehicleStandStillSt</t>
  </si>
  <si>
    <t>接收到制动控制系统无效数据</t>
  </si>
  <si>
    <t>Incorrect Checksum and alive counter of messages from BCS Node</t>
  </si>
  <si>
    <t>#23</t>
  </si>
  <si>
    <t>U181087</t>
  </si>
  <si>
    <t>D81087</t>
  </si>
  <si>
    <t>与ADC_MCU CANFD 通信</t>
  </si>
  <si>
    <t>CANFD communication with ADC_MCU</t>
  </si>
  <si>
    <t>Missing one of the following messages as per Error Detection Time:
ADC_MCU_Status
----------------------
DTC will logged after 100ms after the first time message not recived. If the time is not reached 100ms, when the meessage is resume, then the time will reset to 0.</t>
  </si>
  <si>
    <t>Receving all of the following messages as per Error Healing Time:
ADC_MCU_Status
-------------------
DTC will healed when the debounce coutner reach 0. Each time the message is detected timeout then the counter increase 5. if the message is resume then the counter is decrease 3.</t>
  </si>
  <si>
    <t>与智能驾驶域控制器MCU丢失通信</t>
  </si>
  <si>
    <t>Missing messages from ADC_MCU Node</t>
  </si>
  <si>
    <t>#24</t>
  </si>
  <si>
    <t>U181081</t>
  </si>
  <si>
    <t>D81081</t>
  </si>
  <si>
    <t>Incorrect Alive counter, Checksum or invalid data received of one of the following signals as per Error Detection Time:
MCU_ADCStatus
ADC_MCU_Status_Msg_AliveCounter
ADC_MCU_Status_Msg_CheckSum
-------------------
DTC will logged when the debounce coutner reach 30. Each time the message is detected timeout then the counter increase 5. if the message is resume then the counter is decrease 3.</t>
  </si>
  <si>
    <t>Receiving correct Alive counter, Checksum or valid data of all of the following signals:
MCU_ADCStatus
ADC_MCU_Status_Msg_AliveCounter
ADC_MCU_Status_Msg_CheckSum
-------------------
DTC will healed when the debounce coutner reach 0. Each time the message is detected timeout then the counter increase 5. if the message is resume then the counter is decrease 3.</t>
  </si>
  <si>
    <t>与智能驾驶域控制器MCU通信数据无效</t>
  </si>
  <si>
    <t>any message or signal received from ADC_MCU having invalid Checksum or Alivecounter</t>
  </si>
  <si>
    <t>#25</t>
  </si>
  <si>
    <t>B1ED728</t>
  </si>
  <si>
    <t>时间同步模块（与ADC_MCU）</t>
  </si>
  <si>
    <t>Time synchronization module (with ADC_MCU)</t>
  </si>
  <si>
    <t>D7</t>
  </si>
  <si>
    <t>Immediately whenever the timesync is done successfuly </t>
  </si>
  <si>
    <t>ADC_MCU时间同步错误</t>
  </si>
  <si>
    <t>Time sync fail of MCU node</t>
  </si>
  <si>
    <t>#26</t>
  </si>
  <si>
    <t>毫米波雷达</t>
  </si>
  <si>
    <t>Radar</t>
  </si>
  <si>
    <t>E3</t>
  </si>
  <si>
    <t>76 错误的安装位置</t>
  </si>
  <si>
    <t xml:space="preserve">Incorrect radar position </t>
  </si>
  <si>
    <t>Radar was install in wrong position (Front radar was install on the back or vice versa)</t>
  </si>
  <si>
    <t>雷达安装位置不正确</t>
  </si>
  <si>
    <t>确认雷达安装位置是否正常</t>
  </si>
  <si>
    <t>Radar was mount in wrong position</t>
  </si>
  <si>
    <t>#27</t>
  </si>
  <si>
    <t>ADC车辆状态信号</t>
  </si>
  <si>
    <t>ADC Vehicle status signal</t>
  </si>
  <si>
    <t>E4</t>
  </si>
  <si>
    <t>29 信号无效</t>
  </si>
  <si>
    <t>29 Signal invalid</t>
  </si>
  <si>
    <t>- Drivetest is inactive
- Radar Startup Done
- Dasy Startup Done
- Can Bus-Off not happend
- Voltage Normal</t>
  </si>
  <si>
    <t>Radar Service Drive Alignment is disabled
Radar is unavailability
Misalignment detection is disable
Steering angle offset calculation is disable
Yaw rate offset calculation is disable
Blindness detection is disable
SGU is fail irreversible</t>
  </si>
  <si>
    <t>车辆状态信号错误</t>
  </si>
  <si>
    <t>确认智能驾驶域控制器工作状态是否正常：对于前雷达，智能驾驶域控制器工作状态均异常</t>
  </si>
  <si>
    <t>Radar not receive singal or receive invalid value singal related vehicle status
----------------------------------------
For FR: vehical status fail mean singal must be fail in both SOC and IFC
For RR: vehical status fail mean singal fail in SOC</t>
  </si>
  <si>
    <t>#28</t>
  </si>
  <si>
    <t>ADC时间同步模块</t>
  </si>
  <si>
    <t>E5</t>
  </si>
  <si>
    <t>IF radar cannot do timesync from available input source, it will count as timesync fail
on the first 25s radar only consider input from ADC
after 25s radar will consider input from both source
---------------------
Immediatelly when issue happend</t>
  </si>
  <si>
    <t>Timesync fail only can healed until next ignition cycle or a radar reset.</t>
  </si>
  <si>
    <t>时间同步失效</t>
  </si>
  <si>
    <t>确认智能驾驶域控制器工作状态是否正常</t>
  </si>
  <si>
    <t>Radar can not do time sync
----------------------------------------
For Radar has redundancy source: 
Time sync fail mean radar can not sync time with main source or redundancy source
For Radar don’t have redundancy source: 
Time sync fail mean signal radar can not sync time with main source.</t>
  </si>
  <si>
    <t>#29</t>
  </si>
  <si>
    <t>U18E087</t>
  </si>
  <si>
    <t>D8E087</t>
  </si>
  <si>
    <t>与CCU CANFD通信</t>
  </si>
  <si>
    <t>CANFD communication with CCU</t>
  </si>
  <si>
    <t>E0</t>
  </si>
  <si>
    <t>#30</t>
  </si>
  <si>
    <t>U18E081</t>
  </si>
  <si>
    <t>D8E081</t>
  </si>
  <si>
    <t>CANFD communication with CCU has a malfunction，Invalid serial data received</t>
  </si>
  <si>
    <t>81 接收到无效串口数据</t>
  </si>
  <si>
    <t>#31</t>
  </si>
  <si>
    <t>U015187</t>
  </si>
  <si>
    <t>C15187</t>
  </si>
  <si>
    <t>与 CCU_SRS CANFD通信</t>
  </si>
  <si>
    <t>CANFD communication with CCU_SRS</t>
  </si>
  <si>
    <t>#32</t>
  </si>
  <si>
    <t>U045281</t>
  </si>
  <si>
    <t>C45281</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</si>
  <si>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</si>
  <si>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</si>
  <si>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</si>
  <si>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</si>
  <si>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</si>
  <si>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</si>
  <si>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</si>
  <si>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</si>
  <si>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</si>
  <si>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</si>
  <si>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</si>
  <si>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</si>
  <si>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</si>
  <si>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</si>
  <si>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</si>
  <si>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</si>
  <si>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</si>
  <si>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</si>
  <si>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</si>
  <si>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</si>
  <si>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</si>
  <si>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</si>
  <si>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</si>
  <si>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</si>
  <si>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</si>
  <si>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</si>
  <si>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</si>
  <si>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</si>
  <si>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</si>
  <si>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</si>
  <si>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</si>
  <si>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</si>
  <si>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</si>
  <si>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</si>
  <si>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</si>
  <si>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</si>
  <si>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</si>
  <si>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</si>
  <si>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</si>
  <si>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</si>
  <si>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</si>
  <si>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</si>
  <si>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</si>
  <si>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</si>
  <si>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</si>
  <si>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</si>
  <si>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</si>
  <si>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</si>
  <si>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</si>
  <si>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</si>
  <si>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</si>
  <si>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</si>
  <si>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</si>
  <si>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</si>
  <si>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</si>
  <si>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</si>
  <si>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</si>
  <si>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</si>
  <si>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</si>
  <si>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</si>
  <si>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</si>
  <si>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</si>
  <si>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</si>
  <si>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</si>
  <si>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</si>
  <si>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</si>
  <si>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</si>
  <si>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</si>
  <si>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</si>
  <si>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</si>
  <si>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</si>
  <si>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</si>
  <si>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</si>
  <si>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</si>
  <si>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</si>
  <si>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</si>
  <si>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</si>
  <si>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 xml:space="preserve"> DTC Status Supported by ECU</t>
  </si>
  <si>
    <r>
      <rPr>
        <b/>
        <sz val="14"/>
        <rFont val="Arial"/>
        <family val="2"/>
      </rPr>
      <t>ECU</t>
    </r>
    <r>
      <rPr>
        <b/>
        <sz val="14"/>
        <rFont val="宋体"/>
        <family val="3"/>
        <charset val="134"/>
      </rPr>
      <t>支持的</t>
    </r>
    <r>
      <rPr>
        <b/>
        <sz val="14"/>
        <rFont val="Arial"/>
        <family val="2"/>
      </rPr>
      <t>DTC</t>
    </r>
    <r>
      <rPr>
        <b/>
        <sz val="14"/>
        <rFont val="宋体"/>
        <family val="3"/>
        <charset val="134"/>
      </rPr>
      <t>状态</t>
    </r>
  </si>
  <si>
    <t>Test failed=Current DTC</t>
  </si>
  <si>
    <t>0=False;
1=Ture;</t>
  </si>
  <si>
    <t>○</t>
  </si>
  <si>
    <t>This bit shall indicate the result of the most recently performed test. A logical ‘1’ shall indicate that the last test
failed meaning that the failure is completely matured. Reset to logical ‘0’ if the result of the most recently
performed test returns a “pass” result meaning that all de-mature criteria have been fulfilled. Additional reset
conditions may be defined by the vehicle manufacturer/implementation</t>
  </si>
  <si>
    <t>Test failed this operation cycle</t>
  </si>
  <si>
    <t>Pending DTC</t>
  </si>
  <si>
    <r>
      <rPr>
        <sz val="10"/>
        <rFont val="Arial"/>
        <family val="2"/>
      </rPr>
      <t>Confirmed DTC=History DTC</t>
    </r>
  </si>
  <si>
    <r>
      <rPr>
        <sz val="10"/>
        <rFont val="Arial"/>
        <family val="2"/>
      </rPr>
      <t xml:space="preserve">This bit shall indicate whether a malfunction was detected enough times to warrant that the DTC is stored in long-term memory.
</t>
    </r>
    <r>
      <rPr>
        <sz val="10"/>
        <color indexed="10"/>
        <rFont val="Arial"/>
        <family val="2"/>
      </rPr>
      <t>Reset to logical ‘0’ after a call to Clear Diagnostic Information or after self-healing criteria has been satisfied or after discarding this DTC due to Fault Memory overflow.</t>
    </r>
  </si>
  <si>
    <t>Test not completed since last clear</t>
  </si>
  <si>
    <t>This bit shall indicate whether a DTC test has ever run and been completed since the last time a call was made
to ClearDiagnosticInformation.</t>
  </si>
  <si>
    <t>Test failed since last clear</t>
  </si>
  <si>
    <t>This bit shall indicate whether a DTC test has ever been completed with a failed result since the last time a call
was made to ClearDiagnosticInformation.</t>
  </si>
  <si>
    <t>Test not completed this operation cycle</t>
  </si>
  <si>
    <t>Warning indicator requested</t>
  </si>
  <si>
    <r>
      <rPr>
        <sz val="10"/>
        <rFont val="Arial"/>
        <family val="2"/>
      </rPr>
      <t xml:space="preserve">DTC indication lamp </t>
    </r>
    <r>
      <rPr>
        <sz val="10"/>
        <rFont val="宋体"/>
        <family val="3"/>
        <charset val="134"/>
      </rPr>
      <t>：</t>
    </r>
    <r>
      <rPr>
        <sz val="10"/>
        <rFont val="Arial"/>
        <family val="2"/>
      </rPr>
      <t>it is requested to light up the warning light, set it to 1, and set it to 0 if the warning light is off.</t>
    </r>
  </si>
  <si>
    <r>
      <rPr>
        <b/>
        <sz val="10"/>
        <rFont val="宋体"/>
        <family val="3"/>
        <charset val="134"/>
      </rPr>
      <t>非排放节点</t>
    </r>
  </si>
  <si>
    <r>
      <rPr>
        <sz val="10"/>
        <rFont val="宋体"/>
        <family val="3"/>
        <charset val="134"/>
      </rPr>
      <t>状态</t>
    </r>
  </si>
  <si>
    <t xml:space="preserve">Bit3  </t>
  </si>
  <si>
    <t>Bit0</t>
  </si>
  <si>
    <r>
      <rPr>
        <sz val="10"/>
        <rFont val="Arial"/>
        <family val="2"/>
      </rPr>
      <t>1</t>
    </r>
    <r>
      <rPr>
        <sz val="10"/>
        <rFont val="宋体"/>
        <family val="3"/>
        <charset val="134"/>
      </rPr>
      <t>、</t>
    </r>
    <r>
      <rPr>
        <sz val="10"/>
        <rFont val="Arial"/>
        <family val="2"/>
      </rPr>
      <t>Bit4~7: depends on DTC and DTC status
2</t>
    </r>
    <r>
      <rPr>
        <sz val="10"/>
        <rFont val="宋体"/>
        <family val="3"/>
        <charset val="134"/>
      </rPr>
      <t>、需要点亮故障警告灯的节点，需要支持</t>
    </r>
    <r>
      <rPr>
        <sz val="10"/>
        <rFont val="Arial"/>
        <family val="2"/>
      </rPr>
      <t>bit7,</t>
    </r>
    <r>
      <rPr>
        <sz val="10"/>
        <rFont val="宋体"/>
        <family val="3"/>
        <charset val="134"/>
      </rPr>
      <t>点亮故障警告灯，</t>
    </r>
    <r>
      <rPr>
        <sz val="10"/>
        <rFont val="Arial"/>
        <family val="2"/>
      </rPr>
      <t>bit7</t>
    </r>
    <r>
      <rPr>
        <sz val="10"/>
        <rFont val="宋体"/>
        <family val="3"/>
        <charset val="134"/>
      </rPr>
      <t>需要置</t>
    </r>
    <r>
      <rPr>
        <sz val="10"/>
        <rFont val="Arial"/>
        <family val="2"/>
      </rPr>
      <t>1</t>
    </r>
    <r>
      <rPr>
        <sz val="10"/>
        <rFont val="宋体"/>
        <family val="3"/>
        <charset val="134"/>
      </rPr>
      <t>，熄灭后置</t>
    </r>
    <r>
      <rPr>
        <sz val="10"/>
        <rFont val="Arial"/>
        <family val="2"/>
      </rPr>
      <t xml:space="preserve">0.
</t>
    </r>
  </si>
  <si>
    <t>A</t>
  </si>
  <si>
    <r>
      <rPr>
        <sz val="10"/>
        <rFont val="宋体"/>
        <family val="3"/>
        <charset val="134"/>
      </rPr>
      <t>无故障</t>
    </r>
  </si>
  <si>
    <t>B</t>
  </si>
  <si>
    <r>
      <rPr>
        <sz val="10"/>
        <rFont val="宋体"/>
        <family val="3"/>
        <charset val="134"/>
      </rPr>
      <t>当前故障</t>
    </r>
  </si>
  <si>
    <t>C</t>
  </si>
  <si>
    <r>
      <rPr>
        <sz val="10"/>
        <rFont val="宋体"/>
        <family val="3"/>
        <charset val="134"/>
      </rPr>
      <t>历史故障</t>
    </r>
  </si>
  <si>
    <r>
      <rPr>
        <b/>
        <sz val="10"/>
        <rFont val="宋体"/>
        <family val="3"/>
        <charset val="134"/>
      </rPr>
      <t>排放节点</t>
    </r>
  </si>
  <si>
    <r>
      <rPr>
        <sz val="10"/>
        <rFont val="Microsoft YaHei"/>
        <charset val="134"/>
      </rPr>
      <t>状态</t>
    </r>
  </si>
  <si>
    <t>bit5</t>
  </si>
  <si>
    <t>bit3</t>
  </si>
  <si>
    <t>bit0</t>
  </si>
  <si>
    <r>
      <rPr>
        <sz val="10"/>
        <rFont val="Arial"/>
        <family val="2"/>
      </rPr>
      <t xml:space="preserve">1. </t>
    </r>
    <r>
      <rPr>
        <sz val="10"/>
        <rFont val="宋体"/>
        <family val="3"/>
        <charset val="134"/>
      </rPr>
      <t>排放节点的故障码状态必须要支持</t>
    </r>
    <r>
      <rPr>
        <sz val="10"/>
        <rFont val="Arial"/>
        <family val="2"/>
      </rPr>
      <t>bit0</t>
    </r>
    <r>
      <rPr>
        <sz val="10"/>
        <rFont val="宋体"/>
        <family val="3"/>
        <charset val="134"/>
      </rPr>
      <t>、</t>
    </r>
    <r>
      <rPr>
        <sz val="10"/>
        <rFont val="Arial"/>
        <family val="2"/>
      </rPr>
      <t>bit3</t>
    </r>
    <r>
      <rPr>
        <sz val="10"/>
        <rFont val="微软雅黑"/>
        <family val="2"/>
        <charset val="134"/>
      </rPr>
      <t>、</t>
    </r>
    <r>
      <rPr>
        <sz val="10"/>
        <rFont val="Arial"/>
        <family val="2"/>
      </rPr>
      <t>bit5</t>
    </r>
    <r>
      <rPr>
        <sz val="10"/>
        <rFont val="微软雅黑"/>
        <family val="2"/>
        <charset val="134"/>
      </rPr>
      <t>、</t>
    </r>
    <r>
      <rPr>
        <sz val="10"/>
        <rFont val="Arial"/>
        <family val="2"/>
      </rPr>
      <t>bit7</t>
    </r>
    <r>
      <rPr>
        <sz val="10"/>
        <rFont val="微软雅黑"/>
        <family val="2"/>
        <charset val="134"/>
      </rPr>
      <t>。</t>
    </r>
    <r>
      <rPr>
        <sz val="10"/>
        <rFont val="Arial"/>
        <family val="2"/>
      </rPr>
      <t xml:space="preserve">
2. bit0</t>
    </r>
    <r>
      <rPr>
        <sz val="10"/>
        <rFont val="宋体"/>
        <family val="3"/>
        <charset val="134"/>
      </rPr>
      <t>、</t>
    </r>
    <r>
      <rPr>
        <sz val="10"/>
        <rFont val="Arial"/>
        <family val="2"/>
      </rPr>
      <t>bit3</t>
    </r>
    <r>
      <rPr>
        <sz val="10"/>
        <rFont val="宋体"/>
        <family val="3"/>
        <charset val="134"/>
      </rPr>
      <t>、</t>
    </r>
    <r>
      <rPr>
        <sz val="10"/>
        <rFont val="Arial"/>
        <family val="2"/>
      </rPr>
      <t>bit5</t>
    </r>
    <r>
      <rPr>
        <sz val="10"/>
        <rFont val="宋体"/>
        <family val="3"/>
        <charset val="134"/>
      </rPr>
      <t>，</t>
    </r>
    <r>
      <rPr>
        <sz val="10"/>
        <rFont val="Arial"/>
        <family val="2"/>
      </rPr>
      <t>bit7</t>
    </r>
    <r>
      <rPr>
        <sz val="10"/>
        <rFont val="宋体"/>
        <family val="3"/>
        <charset val="134"/>
      </rPr>
      <t>的逻辑必须严格按照</t>
    </r>
    <r>
      <rPr>
        <sz val="10"/>
        <rFont val="Arial"/>
        <family val="2"/>
      </rPr>
      <t>ISO</t>
    </r>
    <r>
      <rPr>
        <sz val="10"/>
        <rFont val="宋体"/>
        <family val="3"/>
        <charset val="134"/>
      </rPr>
      <t xml:space="preserve">规范来设计。
</t>
    </r>
    <r>
      <rPr>
        <sz val="10"/>
        <rFont val="Arial"/>
        <family val="2"/>
      </rPr>
      <t>3</t>
    </r>
    <r>
      <rPr>
        <sz val="10"/>
        <rFont val="宋体"/>
        <family val="3"/>
        <charset val="134"/>
      </rPr>
      <t>、</t>
    </r>
    <r>
      <rPr>
        <sz val="10"/>
        <rFont val="Arial"/>
        <family val="2"/>
      </rPr>
      <t>bit5</t>
    </r>
    <r>
      <rPr>
        <sz val="10"/>
        <rFont val="宋体"/>
        <family val="3"/>
        <charset val="134"/>
      </rPr>
      <t>置</t>
    </r>
    <r>
      <rPr>
        <sz val="10"/>
        <rFont val="Arial"/>
        <family val="2"/>
      </rPr>
      <t>0</t>
    </r>
    <r>
      <rPr>
        <sz val="10"/>
        <rFont val="宋体"/>
        <family val="3"/>
        <charset val="134"/>
      </rPr>
      <t xml:space="preserve">条件：连续40个操作循环故障码未发生或者诊断指令清除故障码
对诊断设计、下线、售后诊断仪的要求：
</t>
    </r>
    <r>
      <rPr>
        <sz val="10"/>
        <rFont val="Arial"/>
        <family val="2"/>
      </rPr>
      <t xml:space="preserve">1. </t>
    </r>
    <r>
      <rPr>
        <sz val="10"/>
        <rFont val="宋体"/>
        <family val="3"/>
        <charset val="134"/>
      </rPr>
      <t>故障码判断逻辑要按照上表来设计。</t>
    </r>
  </si>
  <si>
    <r>
      <rPr>
        <sz val="10"/>
        <rFont val="Microsoft YaHei"/>
        <charset val="134"/>
      </rPr>
      <t>无故障</t>
    </r>
  </si>
  <si>
    <r>
      <rPr>
        <sz val="10"/>
        <rFont val="Microsoft YaHei"/>
        <charset val="134"/>
      </rPr>
      <t>不会出现（</t>
    </r>
    <r>
      <rPr>
        <sz val="10"/>
        <rFont val="Arial"/>
        <family val="2"/>
      </rPr>
      <t>bit0=1</t>
    </r>
    <r>
      <rPr>
        <sz val="10"/>
        <rFont val="Microsoft YaHei"/>
        <charset val="134"/>
      </rPr>
      <t>，那么</t>
    </r>
    <r>
      <rPr>
        <sz val="10"/>
        <rFont val="Arial"/>
        <family val="2"/>
      </rPr>
      <t>bit5</t>
    </r>
    <r>
      <rPr>
        <sz val="10"/>
        <rFont val="Microsoft YaHei"/>
        <charset val="134"/>
      </rPr>
      <t>必须变成</t>
    </r>
    <r>
      <rPr>
        <sz val="10"/>
        <rFont val="Arial"/>
        <family val="2"/>
      </rPr>
      <t>1</t>
    </r>
    <r>
      <rPr>
        <sz val="10"/>
        <rFont val="Microsoft YaHei"/>
        <charset val="134"/>
      </rPr>
      <t>）</t>
    </r>
  </si>
  <si>
    <r>
      <rPr>
        <sz val="10"/>
        <rFont val="Microsoft YaHei"/>
        <charset val="134"/>
      </rPr>
      <t>不会出现（</t>
    </r>
    <r>
      <rPr>
        <sz val="10"/>
        <rFont val="Arial"/>
        <family val="2"/>
      </rPr>
      <t>bit3=1</t>
    </r>
    <r>
      <rPr>
        <sz val="10"/>
        <rFont val="Microsoft YaHei"/>
        <charset val="134"/>
      </rPr>
      <t>，则说明</t>
    </r>
    <r>
      <rPr>
        <sz val="10"/>
        <rFont val="Arial"/>
        <family val="2"/>
      </rPr>
      <t>bit0</t>
    </r>
    <r>
      <rPr>
        <sz val="10"/>
        <rFont val="Microsoft YaHei"/>
        <charset val="134"/>
      </rPr>
      <t>曾经为</t>
    </r>
    <r>
      <rPr>
        <sz val="10"/>
        <rFont val="Arial"/>
        <family val="2"/>
      </rPr>
      <t>1</t>
    </r>
    <r>
      <rPr>
        <sz val="10"/>
        <rFont val="Microsoft YaHei"/>
        <charset val="134"/>
      </rPr>
      <t>过，而</t>
    </r>
    <r>
      <rPr>
        <sz val="10"/>
        <rFont val="Arial"/>
        <family val="2"/>
      </rPr>
      <t>bit0</t>
    </r>
    <r>
      <rPr>
        <sz val="10"/>
        <rFont val="Microsoft YaHei"/>
        <charset val="134"/>
      </rPr>
      <t>只要为</t>
    </r>
    <r>
      <rPr>
        <sz val="10"/>
        <rFont val="Arial"/>
        <family val="2"/>
      </rPr>
      <t>1</t>
    </r>
    <r>
      <rPr>
        <sz val="10"/>
        <rFont val="Microsoft YaHei"/>
        <charset val="134"/>
      </rPr>
      <t>，则</t>
    </r>
    <r>
      <rPr>
        <sz val="10"/>
        <rFont val="Arial"/>
        <family val="2"/>
      </rPr>
      <t>bit5</t>
    </r>
    <r>
      <rPr>
        <sz val="10"/>
        <rFont val="Microsoft YaHei"/>
        <charset val="134"/>
      </rPr>
      <t>必须为</t>
    </r>
    <r>
      <rPr>
        <sz val="10"/>
        <rFont val="Arial"/>
        <family val="2"/>
      </rPr>
      <t>1</t>
    </r>
    <r>
      <rPr>
        <sz val="10"/>
        <rFont val="Microsoft YaHei"/>
        <charset val="134"/>
      </rPr>
      <t>）</t>
    </r>
  </si>
  <si>
    <t>D</t>
  </si>
  <si>
    <t>E</t>
  </si>
  <si>
    <r>
      <rPr>
        <sz val="10"/>
        <rFont val="Tahoma"/>
        <family val="2"/>
      </rPr>
      <t>未确认的历史故障</t>
    </r>
  </si>
  <si>
    <t>F</t>
  </si>
  <si>
    <r>
      <rPr>
        <sz val="10"/>
        <rFont val="Microsoft YaHei"/>
        <charset val="134"/>
      </rPr>
      <t>未确认的当前故障</t>
    </r>
  </si>
  <si>
    <t>G</t>
  </si>
  <si>
    <r>
      <rPr>
        <sz val="10"/>
        <rFont val="Microsoft YaHei"/>
        <charset val="134"/>
      </rPr>
      <t>已确认的历史故障</t>
    </r>
  </si>
  <si>
    <t>H</t>
  </si>
  <si>
    <r>
      <rPr>
        <sz val="10"/>
        <rFont val="Microsoft YaHei"/>
        <charset val="134"/>
      </rPr>
      <t>已确认的当前故障</t>
    </r>
  </si>
  <si>
    <t>DTCSnapshopRecordNumber/
DTCExtendedDataRecordNumber</t>
  </si>
  <si>
    <t>DID
number</t>
  </si>
  <si>
    <r>
      <rPr>
        <b/>
        <i/>
        <sz val="9"/>
        <rFont val="Arial"/>
        <family val="2"/>
      </rPr>
      <t>DID Description(E)
DID</t>
    </r>
    <r>
      <rPr>
        <b/>
        <i/>
        <sz val="9"/>
        <rFont val="宋体"/>
        <family val="3"/>
        <charset val="134"/>
      </rPr>
      <t>含义</t>
    </r>
    <r>
      <rPr>
        <b/>
        <i/>
        <sz val="9"/>
        <rFont val="Arial"/>
        <family val="2"/>
      </rPr>
      <t>(</t>
    </r>
    <r>
      <rPr>
        <b/>
        <i/>
        <sz val="9"/>
        <rFont val="宋体"/>
        <family val="3"/>
        <charset val="134"/>
      </rPr>
      <t>英文</t>
    </r>
    <r>
      <rPr>
        <b/>
        <i/>
        <sz val="9"/>
        <rFont val="Arial"/>
        <family val="2"/>
      </rPr>
      <t>)</t>
    </r>
  </si>
  <si>
    <r>
      <rPr>
        <b/>
        <i/>
        <sz val="9"/>
        <rFont val="Arial"/>
        <family val="2"/>
      </rPr>
      <t>DID Description(C)
DID</t>
    </r>
    <r>
      <rPr>
        <b/>
        <i/>
        <sz val="9"/>
        <rFont val="宋体"/>
        <family val="3"/>
        <charset val="134"/>
      </rPr>
      <t>含义</t>
    </r>
    <r>
      <rPr>
        <b/>
        <i/>
        <sz val="9"/>
        <rFont val="Arial"/>
        <family val="2"/>
      </rPr>
      <t>(</t>
    </r>
    <r>
      <rPr>
        <b/>
        <i/>
        <sz val="9"/>
        <rFont val="宋体"/>
        <family val="3"/>
        <charset val="134"/>
      </rPr>
      <t>中文</t>
    </r>
    <r>
      <rPr>
        <b/>
        <i/>
        <sz val="9"/>
        <rFont val="Arial"/>
        <family val="2"/>
      </rPr>
      <t>)</t>
    </r>
  </si>
  <si>
    <t>Length (Bytes)</t>
  </si>
  <si>
    <t>Byte</t>
  </si>
  <si>
    <t>Bit</t>
  </si>
  <si>
    <r>
      <rPr>
        <b/>
        <i/>
        <sz val="9"/>
        <rFont val="Arial"/>
        <family val="2"/>
      </rPr>
      <t xml:space="preserve">sub Data Name(E)
</t>
    </r>
    <r>
      <rPr>
        <b/>
        <i/>
        <sz val="9"/>
        <rFont val="宋体"/>
        <family val="3"/>
        <charset val="134"/>
      </rPr>
      <t>子信息名称</t>
    </r>
    <r>
      <rPr>
        <b/>
        <i/>
        <sz val="9"/>
        <rFont val="Arial"/>
        <family val="2"/>
      </rPr>
      <t>(</t>
    </r>
    <r>
      <rPr>
        <b/>
        <i/>
        <sz val="9"/>
        <rFont val="宋体"/>
        <family val="3"/>
        <charset val="134"/>
      </rPr>
      <t>英文</t>
    </r>
    <r>
      <rPr>
        <b/>
        <i/>
        <sz val="9"/>
        <rFont val="Arial"/>
        <family val="2"/>
      </rPr>
      <t>)</t>
    </r>
  </si>
  <si>
    <r>
      <rPr>
        <b/>
        <i/>
        <sz val="9"/>
        <rFont val="Arial"/>
        <family val="2"/>
      </rPr>
      <t xml:space="preserve">sub Data Name(C)
</t>
    </r>
    <r>
      <rPr>
        <b/>
        <i/>
        <sz val="9"/>
        <rFont val="宋体"/>
        <family val="3"/>
        <charset val="134"/>
      </rPr>
      <t>子信息名称</t>
    </r>
    <r>
      <rPr>
        <b/>
        <i/>
        <sz val="9"/>
        <rFont val="Arial"/>
        <family val="2"/>
      </rPr>
      <t>(</t>
    </r>
    <r>
      <rPr>
        <b/>
        <i/>
        <sz val="9"/>
        <rFont val="宋体"/>
        <family val="3"/>
        <charset val="134"/>
      </rPr>
      <t>中文</t>
    </r>
    <r>
      <rPr>
        <b/>
        <i/>
        <sz val="9"/>
        <rFont val="Arial"/>
        <family val="2"/>
      </rPr>
      <t>)</t>
    </r>
  </si>
  <si>
    <t>Range,
Min
(Phy.)</t>
  </si>
  <si>
    <t>Range,
Max
(Phy.)</t>
  </si>
  <si>
    <t>Unit</t>
  </si>
  <si>
    <r>
      <rPr>
        <b/>
        <i/>
        <sz val="9"/>
        <rFont val="Arial"/>
        <family val="2"/>
      </rPr>
      <t xml:space="preserve">Conversion(E)
</t>
    </r>
    <r>
      <rPr>
        <b/>
        <i/>
        <sz val="9"/>
        <rFont val="宋体"/>
        <family val="3"/>
        <charset val="134"/>
      </rPr>
      <t>转换关系</t>
    </r>
    <r>
      <rPr>
        <b/>
        <i/>
        <sz val="9"/>
        <rFont val="Arial"/>
        <family val="2"/>
      </rPr>
      <t>(</t>
    </r>
    <r>
      <rPr>
        <b/>
        <i/>
        <sz val="9"/>
        <rFont val="宋体"/>
        <family val="3"/>
        <charset val="134"/>
      </rPr>
      <t>英文</t>
    </r>
    <r>
      <rPr>
        <b/>
        <i/>
        <sz val="9"/>
        <rFont val="Arial"/>
        <family val="2"/>
      </rPr>
      <t>)</t>
    </r>
  </si>
  <si>
    <r>
      <rPr>
        <b/>
        <i/>
        <sz val="9"/>
        <rFont val="Arial"/>
        <family val="2"/>
      </rPr>
      <t xml:space="preserve">Conversion(EC)
</t>
    </r>
    <r>
      <rPr>
        <b/>
        <i/>
        <sz val="9"/>
        <rFont val="宋体"/>
        <family val="3"/>
        <charset val="134"/>
      </rPr>
      <t>转换关系</t>
    </r>
    <r>
      <rPr>
        <b/>
        <i/>
        <sz val="9"/>
        <rFont val="Arial"/>
        <family val="2"/>
      </rPr>
      <t>(</t>
    </r>
    <r>
      <rPr>
        <b/>
        <i/>
        <sz val="9"/>
        <rFont val="宋体"/>
        <family val="3"/>
        <charset val="134"/>
      </rPr>
      <t>中文</t>
    </r>
    <r>
      <rPr>
        <b/>
        <i/>
        <sz val="9"/>
        <rFont val="Arial"/>
        <family val="2"/>
      </rPr>
      <t>)</t>
    </r>
  </si>
  <si>
    <t>Data Type</t>
  </si>
  <si>
    <t xml:space="preserve">Storage 
Pos.
</t>
  </si>
  <si>
    <t xml:space="preserve">Access
</t>
  </si>
  <si>
    <t>EOL Related(Y/N)</t>
  </si>
  <si>
    <t>DTC Snapshot</t>
  </si>
  <si>
    <t>0x01
0x02
0xFF</t>
  </si>
  <si>
    <t>0x0500</t>
  </si>
  <si>
    <r>
      <rPr>
        <strike/>
        <sz val="9"/>
        <rFont val="Arial"/>
        <family val="2"/>
      </rPr>
      <t>Snapshot Record
(</t>
    </r>
    <r>
      <rPr>
        <b/>
        <strike/>
        <sz val="9"/>
        <rFont val="Arial"/>
        <family val="2"/>
      </rPr>
      <t>2s</t>
    </r>
    <r>
      <rPr>
        <strike/>
        <sz val="9"/>
        <rFont val="Arial"/>
        <family val="2"/>
      </rPr>
      <t xml:space="preserve"> before the failure occurred)</t>
    </r>
  </si>
  <si>
    <t>冻结帧数据
(故障发生前2s)</t>
  </si>
  <si>
    <t>0-1</t>
  </si>
  <si>
    <t>All</t>
  </si>
  <si>
    <t>Vehicle Speed</t>
  </si>
  <si>
    <t>车速</t>
  </si>
  <si>
    <t>240</t>
  </si>
  <si>
    <t>kph</t>
  </si>
  <si>
    <t>phys=hex*0.05625</t>
  </si>
  <si>
    <t>Unsigned</t>
  </si>
  <si>
    <t>EEPROM</t>
  </si>
  <si>
    <t>R</t>
  </si>
  <si>
    <t>N</t>
  </si>
  <si>
    <t>2-3</t>
  </si>
  <si>
    <t>Engine Speed</t>
  </si>
  <si>
    <t>发动机转速（燃油车）</t>
  </si>
  <si>
    <t>65535</t>
  </si>
  <si>
    <t>rpm</t>
  </si>
  <si>
    <t>phys=hex</t>
  </si>
  <si>
    <t>unsigned</t>
  </si>
  <si>
    <t>Motor Speed</t>
  </si>
  <si>
    <t>电机转速（新能源车）</t>
  </si>
  <si>
    <t>phys=hex-32767</t>
  </si>
  <si>
    <t>4-5</t>
  </si>
  <si>
    <t>ECU Voltage</t>
  </si>
  <si>
    <t>电源电压</t>
  </si>
  <si>
    <t>39</t>
  </si>
  <si>
    <t>V</t>
  </si>
  <si>
    <t>phys=hex/10</t>
  </si>
  <si>
    <t>Usage mode</t>
  </si>
  <si>
    <t>使用模式</t>
  </si>
  <si>
    <t>NA</t>
  </si>
  <si>
    <t>0= Standby
1= Comfort
2= ToBeDRV
3= DRV
4-7= Not used</t>
  </si>
  <si>
    <r>
      <rPr>
        <strike/>
        <sz val="9"/>
        <rFont val="Arial"/>
        <family val="2"/>
      </rPr>
      <t xml:space="preserve">0= </t>
    </r>
    <r>
      <rPr>
        <strike/>
        <sz val="9"/>
        <rFont val="宋体"/>
        <family val="3"/>
        <charset val="134"/>
      </rPr>
      <t>待机模式</t>
    </r>
    <r>
      <rPr>
        <strike/>
        <sz val="9"/>
        <rFont val="Arial"/>
        <family val="2"/>
      </rPr>
      <t xml:space="preserve">
1= </t>
    </r>
    <r>
      <rPr>
        <strike/>
        <sz val="9"/>
        <rFont val="宋体"/>
        <family val="3"/>
        <charset val="134"/>
      </rPr>
      <t>舒适模式</t>
    </r>
    <r>
      <rPr>
        <strike/>
        <sz val="9"/>
        <rFont val="Arial"/>
        <family val="2"/>
      </rPr>
      <t xml:space="preserve">
2= </t>
    </r>
    <r>
      <rPr>
        <strike/>
        <sz val="9"/>
        <rFont val="宋体"/>
        <family val="3"/>
        <charset val="134"/>
      </rPr>
      <t>待驾驶模式</t>
    </r>
    <r>
      <rPr>
        <strike/>
        <sz val="9"/>
        <rFont val="Arial"/>
        <family val="2"/>
      </rPr>
      <t xml:space="preserve">
3= </t>
    </r>
    <r>
      <rPr>
        <strike/>
        <sz val="9"/>
        <rFont val="宋体"/>
        <family val="3"/>
        <charset val="134"/>
      </rPr>
      <t>驾驶模式</t>
    </r>
    <r>
      <rPr>
        <strike/>
        <sz val="9"/>
        <rFont val="Arial"/>
        <family val="2"/>
      </rPr>
      <t xml:space="preserve">
4-7= Not used</t>
    </r>
  </si>
  <si>
    <t>Vehicle mode</t>
  </si>
  <si>
    <t>车辆模式</t>
  </si>
  <si>
    <t>15</t>
  </si>
  <si>
    <t>0x00 Normal Mode 
0x01 Manufacture Mode
0x02 Transport Mode
0x03 Showroom Mode
0x04 Crash Mode
0x05 Maintenance Mode
0x06~0x0E Reserved
0x0F Invalid Value</t>
  </si>
  <si>
    <r>
      <rPr>
        <strike/>
        <sz val="12"/>
        <rFont val="宋体"/>
        <family val="3"/>
        <charset val="134"/>
      </rPr>
      <t xml:space="preserve">0x00 </t>
    </r>
    <r>
      <rPr>
        <strike/>
        <sz val="10"/>
        <rFont val="宋体"/>
        <family val="3"/>
        <charset val="134"/>
      </rPr>
      <t>正常模式</t>
    </r>
    <r>
      <rPr>
        <strike/>
        <sz val="10"/>
        <rFont val="Arial"/>
        <family val="2"/>
      </rPr>
      <t xml:space="preserve">
0x01 </t>
    </r>
    <r>
      <rPr>
        <strike/>
        <sz val="10"/>
        <rFont val="宋体"/>
        <family val="3"/>
        <charset val="134"/>
      </rPr>
      <t>生产模式</t>
    </r>
    <r>
      <rPr>
        <strike/>
        <sz val="10"/>
        <rFont val="Arial"/>
        <family val="2"/>
      </rPr>
      <t xml:space="preserve">
0x02 </t>
    </r>
    <r>
      <rPr>
        <strike/>
        <sz val="10"/>
        <rFont val="宋体"/>
        <family val="3"/>
        <charset val="134"/>
      </rPr>
      <t>运输模式</t>
    </r>
    <r>
      <rPr>
        <strike/>
        <sz val="10"/>
        <rFont val="Arial"/>
        <family val="2"/>
      </rPr>
      <t xml:space="preserve">
0x03 </t>
    </r>
    <r>
      <rPr>
        <strike/>
        <sz val="10"/>
        <rFont val="宋体"/>
        <family val="3"/>
        <charset val="134"/>
      </rPr>
      <t>展厅模式</t>
    </r>
    <r>
      <rPr>
        <strike/>
        <sz val="10"/>
        <rFont val="Arial"/>
        <family val="2"/>
      </rPr>
      <t xml:space="preserve">
0x04 </t>
    </r>
    <r>
      <rPr>
        <strike/>
        <sz val="10"/>
        <rFont val="宋体"/>
        <family val="3"/>
        <charset val="134"/>
      </rPr>
      <t>碰撞模式</t>
    </r>
    <r>
      <rPr>
        <strike/>
        <sz val="10"/>
        <rFont val="Arial"/>
        <family val="2"/>
      </rPr>
      <t xml:space="preserve">
0x05 </t>
    </r>
    <r>
      <rPr>
        <strike/>
        <sz val="10"/>
        <rFont val="宋体"/>
        <family val="3"/>
        <charset val="134"/>
      </rPr>
      <t>维修模式</t>
    </r>
    <r>
      <rPr>
        <strike/>
        <sz val="10"/>
        <rFont val="Arial"/>
        <family val="2"/>
      </rPr>
      <t xml:space="preserve">
0x06~0x0E </t>
    </r>
    <r>
      <rPr>
        <strike/>
        <sz val="10"/>
        <rFont val="宋体"/>
        <family val="3"/>
        <charset val="134"/>
      </rPr>
      <t>预留</t>
    </r>
    <r>
      <rPr>
        <strike/>
        <sz val="10"/>
        <rFont val="Arial"/>
        <family val="2"/>
      </rPr>
      <t xml:space="preserve">
0x0F </t>
    </r>
    <r>
      <rPr>
        <strike/>
        <sz val="10"/>
        <rFont val="宋体"/>
        <family val="3"/>
        <charset val="134"/>
      </rPr>
      <t>无效值</t>
    </r>
  </si>
  <si>
    <t>Local Time-Year</t>
  </si>
  <si>
    <t>发生时间-年</t>
  </si>
  <si>
    <t>phys = Hex+2000</t>
  </si>
  <si>
    <t>phys = Hex+2001
phys = Hex+2000</t>
  </si>
  <si>
    <t>Hex</t>
  </si>
  <si>
    <t>Local Time-Month</t>
  </si>
  <si>
    <t>发生时间-月</t>
  </si>
  <si>
    <t>phys = Hex</t>
  </si>
  <si>
    <t>Local Time-Day</t>
  </si>
  <si>
    <t>发生时间-日</t>
  </si>
  <si>
    <t>Local Time-Hour</t>
  </si>
  <si>
    <t>发生时间-小时</t>
  </si>
  <si>
    <t>Local Time-Minute</t>
  </si>
  <si>
    <t>发生时间-分钟</t>
  </si>
  <si>
    <t>Local Time-Second</t>
  </si>
  <si>
    <t>发生时间-秒</t>
  </si>
  <si>
    <t>0x0501</t>
  </si>
  <si>
    <r>
      <rPr>
        <strike/>
        <sz val="9"/>
        <rFont val="Arial"/>
        <family val="2"/>
      </rPr>
      <t>Snapshot Record
(</t>
    </r>
    <r>
      <rPr>
        <b/>
        <strike/>
        <sz val="9"/>
        <rFont val="Arial"/>
        <family val="2"/>
      </rPr>
      <t>1s</t>
    </r>
    <r>
      <rPr>
        <strike/>
        <sz val="9"/>
        <rFont val="Arial"/>
        <family val="2"/>
      </rPr>
      <t xml:space="preserve"> before the failure occurred)</t>
    </r>
  </si>
  <si>
    <t>冻结帧数据
(故障发生前1s)</t>
  </si>
  <si>
    <t>Usage mode status</t>
  </si>
  <si>
    <t>使用模式状态</t>
  </si>
  <si>
    <t>Snapshot Record
( failure occurred)</t>
  </si>
  <si>
    <t>冻结帧数据
(故障发生时)</t>
  </si>
  <si>
    <r>
      <rPr>
        <sz val="9"/>
        <rFont val="Arial"/>
        <family val="2"/>
      </rPr>
      <t xml:space="preserve">0= </t>
    </r>
    <r>
      <rPr>
        <sz val="9"/>
        <rFont val="宋体"/>
        <family val="3"/>
        <charset val="134"/>
      </rPr>
      <t>待机模式</t>
    </r>
    <r>
      <rPr>
        <sz val="9"/>
        <rFont val="Arial"/>
        <family val="2"/>
      </rPr>
      <t xml:space="preserve">
1= </t>
    </r>
    <r>
      <rPr>
        <sz val="9"/>
        <rFont val="宋体"/>
        <family val="3"/>
        <charset val="134"/>
      </rPr>
      <t>舒适模式</t>
    </r>
    <r>
      <rPr>
        <sz val="9"/>
        <rFont val="Arial"/>
        <family val="2"/>
      </rPr>
      <t xml:space="preserve">
2= </t>
    </r>
    <r>
      <rPr>
        <sz val="9"/>
        <rFont val="宋体"/>
        <family val="3"/>
        <charset val="134"/>
      </rPr>
      <t>待驾驶模式</t>
    </r>
    <r>
      <rPr>
        <sz val="9"/>
        <rFont val="Arial"/>
        <family val="2"/>
      </rPr>
      <t xml:space="preserve">
3= </t>
    </r>
    <r>
      <rPr>
        <sz val="9"/>
        <rFont val="宋体"/>
        <family val="3"/>
        <charset val="134"/>
      </rPr>
      <t>驾驶模式</t>
    </r>
    <r>
      <rPr>
        <sz val="9"/>
        <rFont val="Arial"/>
        <family val="2"/>
      </rPr>
      <t xml:space="preserve">
4-7= Not used</t>
    </r>
  </si>
  <si>
    <r>
      <t xml:space="preserve">0x00 </t>
    </r>
    <r>
      <rPr>
        <sz val="10"/>
        <rFont val="宋体"/>
        <family val="3"/>
        <charset val="134"/>
      </rPr>
      <t>正常模式</t>
    </r>
    <r>
      <rPr>
        <sz val="10"/>
        <rFont val="Arial"/>
        <family val="2"/>
      </rPr>
      <t xml:space="preserve">
0x01 </t>
    </r>
    <r>
      <rPr>
        <sz val="10"/>
        <rFont val="宋体"/>
        <family val="3"/>
        <charset val="134"/>
      </rPr>
      <t>生产模式</t>
    </r>
    <r>
      <rPr>
        <sz val="10"/>
        <rFont val="Arial"/>
        <family val="2"/>
      </rPr>
      <t xml:space="preserve">
0x02 </t>
    </r>
    <r>
      <rPr>
        <sz val="10"/>
        <rFont val="宋体"/>
        <family val="3"/>
        <charset val="134"/>
      </rPr>
      <t>运输模式</t>
    </r>
    <r>
      <rPr>
        <sz val="10"/>
        <rFont val="Arial"/>
        <family val="2"/>
      </rPr>
      <t xml:space="preserve">
0x03 </t>
    </r>
    <r>
      <rPr>
        <sz val="10"/>
        <rFont val="宋体"/>
        <family val="3"/>
        <charset val="134"/>
      </rPr>
      <t>展厅模式</t>
    </r>
    <r>
      <rPr>
        <sz val="10"/>
        <rFont val="Arial"/>
        <family val="2"/>
      </rPr>
      <t xml:space="preserve">
0x04 </t>
    </r>
    <r>
      <rPr>
        <sz val="10"/>
        <rFont val="宋体"/>
        <family val="3"/>
        <charset val="134"/>
      </rPr>
      <t>碰撞模式</t>
    </r>
    <r>
      <rPr>
        <sz val="10"/>
        <rFont val="Arial"/>
        <family val="2"/>
      </rPr>
      <t xml:space="preserve">
0x05 </t>
    </r>
    <r>
      <rPr>
        <sz val="10"/>
        <rFont val="宋体"/>
        <family val="3"/>
        <charset val="134"/>
      </rPr>
      <t>维修模式</t>
    </r>
    <r>
      <rPr>
        <sz val="10"/>
        <rFont val="Arial"/>
        <family val="2"/>
      </rPr>
      <t xml:space="preserve">
0x06~0x0E </t>
    </r>
    <r>
      <rPr>
        <sz val="10"/>
        <rFont val="宋体"/>
        <family val="3"/>
        <charset val="134"/>
      </rPr>
      <t>预留</t>
    </r>
    <r>
      <rPr>
        <sz val="10"/>
        <rFont val="Arial"/>
        <family val="2"/>
      </rPr>
      <t xml:space="preserve">
0x0F </t>
    </r>
    <r>
      <rPr>
        <sz val="10"/>
        <rFont val="宋体"/>
        <family val="3"/>
        <charset val="134"/>
      </rPr>
      <t>无效值</t>
    </r>
  </si>
  <si>
    <t>DTCExtended Data</t>
  </si>
  <si>
    <t>0x01
0xFF</t>
  </si>
  <si>
    <t xml:space="preserve">Fault Occurent Counter </t>
  </si>
  <si>
    <t>故障发生次数</t>
  </si>
  <si>
    <t>物理值=实际值</t>
  </si>
  <si>
    <t>hex</t>
  </si>
  <si>
    <r>
      <rPr>
        <sz val="9"/>
        <rFont val="宋体"/>
        <family val="3"/>
        <charset val="134"/>
      </rPr>
      <t>从上一次清除</t>
    </r>
    <r>
      <rPr>
        <sz val="9"/>
        <rFont val="Arial"/>
        <family val="2"/>
      </rPr>
      <t>DTC</t>
    </r>
    <r>
      <rPr>
        <sz val="9"/>
        <rFont val="宋体"/>
        <family val="3"/>
        <charset val="134"/>
      </rPr>
      <t>以后，故障出现的次数。如果</t>
    </r>
    <r>
      <rPr>
        <sz val="9"/>
        <rFont val="微软雅黑"/>
        <family val="2"/>
        <charset val="134"/>
      </rPr>
      <t>“</t>
    </r>
    <r>
      <rPr>
        <sz val="9"/>
        <rFont val="Arial"/>
        <family val="2"/>
      </rPr>
      <t>Test failed</t>
    </r>
    <r>
      <rPr>
        <sz val="9"/>
        <rFont val="宋体"/>
        <family val="3"/>
        <charset val="134"/>
      </rPr>
      <t>（</t>
    </r>
    <r>
      <rPr>
        <sz val="9"/>
        <rFont val="Arial"/>
        <family val="2"/>
      </rPr>
      <t>bit0</t>
    </r>
    <r>
      <rPr>
        <sz val="9"/>
        <rFont val="宋体"/>
        <family val="3"/>
        <charset val="134"/>
      </rPr>
      <t>）</t>
    </r>
    <r>
      <rPr>
        <sz val="9"/>
        <rFont val="微软雅黑"/>
        <family val="2"/>
        <charset val="134"/>
      </rPr>
      <t>”</t>
    </r>
    <r>
      <rPr>
        <sz val="9"/>
        <rFont val="宋体"/>
        <family val="3"/>
        <charset val="134"/>
      </rPr>
      <t>从</t>
    </r>
    <r>
      <rPr>
        <sz val="9"/>
        <rFont val="Arial"/>
        <family val="2"/>
      </rPr>
      <t>0</t>
    </r>
    <r>
      <rPr>
        <sz val="9"/>
        <rFont val="宋体"/>
        <family val="3"/>
        <charset val="134"/>
      </rPr>
      <t>变为</t>
    </r>
    <r>
      <rPr>
        <sz val="9"/>
        <rFont val="Arial"/>
        <family val="2"/>
      </rPr>
      <t>1</t>
    </r>
    <r>
      <rPr>
        <sz val="9"/>
        <rFont val="宋体"/>
        <family val="3"/>
        <charset val="134"/>
      </rPr>
      <t>，计数器加</t>
    </r>
    <r>
      <rPr>
        <sz val="9"/>
        <rFont val="Arial"/>
        <family val="2"/>
      </rPr>
      <t>1</t>
    </r>
    <r>
      <rPr>
        <sz val="9"/>
        <rFont val="宋体"/>
        <family val="3"/>
        <charset val="134"/>
      </rPr>
      <t>。</t>
    </r>
  </si>
  <si>
    <t>Ageing Counter</t>
  </si>
  <si>
    <t>老化计数器</t>
  </si>
  <si>
    <t>某故障代码测试没有失效的连续操作循环次数。也即没有出现该故障码的连续操作循环次数。只要有一次失效的测试结果，则重置为0。</t>
  </si>
  <si>
    <r>
      <rPr>
        <b/>
        <sz val="9"/>
        <rFont val="Arial"/>
        <family val="2"/>
      </rPr>
      <t>DID Description(E)
DID</t>
    </r>
    <r>
      <rPr>
        <b/>
        <sz val="9"/>
        <rFont val="宋体"/>
        <family val="3"/>
        <charset val="134"/>
      </rPr>
      <t>描述（英文）</t>
    </r>
  </si>
  <si>
    <r>
      <rPr>
        <b/>
        <sz val="9"/>
        <rFont val="Arial"/>
        <family val="2"/>
      </rPr>
      <t>DID Description(C)
DID</t>
    </r>
    <r>
      <rPr>
        <b/>
        <sz val="9"/>
        <rFont val="宋体"/>
        <family val="3"/>
        <charset val="134"/>
      </rPr>
      <t>描述（中文）</t>
    </r>
  </si>
  <si>
    <t>Sub-system
所属子系统</t>
  </si>
  <si>
    <t>APP support</t>
  </si>
  <si>
    <t>BOOT support</t>
  </si>
  <si>
    <r>
      <rPr>
        <b/>
        <sz val="9"/>
        <rFont val="Arial"/>
        <family val="2"/>
      </rPr>
      <t xml:space="preserve">sub Data Name(E)
</t>
    </r>
    <r>
      <rPr>
        <b/>
        <sz val="9"/>
        <rFont val="宋体"/>
        <family val="3"/>
        <charset val="134"/>
      </rPr>
      <t>子信息名称</t>
    </r>
    <r>
      <rPr>
        <b/>
        <sz val="9"/>
        <rFont val="Arial"/>
        <family val="2"/>
      </rPr>
      <t>(</t>
    </r>
    <r>
      <rPr>
        <b/>
        <sz val="9"/>
        <rFont val="宋体"/>
        <family val="3"/>
        <charset val="134"/>
      </rPr>
      <t>英文</t>
    </r>
    <r>
      <rPr>
        <b/>
        <sz val="9"/>
        <rFont val="Arial"/>
        <family val="2"/>
      </rPr>
      <t>)</t>
    </r>
  </si>
  <si>
    <r>
      <rPr>
        <b/>
        <sz val="9"/>
        <rFont val="Arial"/>
        <family val="2"/>
      </rPr>
      <t xml:space="preserve">sub Data Name(C)
</t>
    </r>
    <r>
      <rPr>
        <b/>
        <sz val="9"/>
        <rFont val="宋体"/>
        <family val="3"/>
        <charset val="134"/>
      </rPr>
      <t>子信息名称</t>
    </r>
    <r>
      <rPr>
        <b/>
        <sz val="9"/>
        <rFont val="Arial"/>
        <family val="2"/>
      </rPr>
      <t>(</t>
    </r>
    <r>
      <rPr>
        <b/>
        <sz val="9"/>
        <rFont val="宋体"/>
        <family val="3"/>
        <charset val="134"/>
      </rPr>
      <t>中文</t>
    </r>
    <r>
      <rPr>
        <b/>
        <sz val="9"/>
        <rFont val="Arial"/>
        <family val="2"/>
      </rPr>
      <t>)</t>
    </r>
  </si>
  <si>
    <t>Deault</t>
  </si>
  <si>
    <r>
      <rPr>
        <b/>
        <sz val="9"/>
        <rFont val="Arial"/>
        <family val="2"/>
      </rPr>
      <t xml:space="preserve">Conversion(E)
</t>
    </r>
    <r>
      <rPr>
        <b/>
        <sz val="9"/>
        <rFont val="宋体"/>
        <family val="3"/>
        <charset val="134"/>
      </rPr>
      <t>转换关系</t>
    </r>
    <r>
      <rPr>
        <b/>
        <sz val="9"/>
        <rFont val="Arial"/>
        <family val="2"/>
      </rPr>
      <t>(</t>
    </r>
    <r>
      <rPr>
        <b/>
        <sz val="9"/>
        <rFont val="宋体"/>
        <family val="3"/>
        <charset val="134"/>
      </rPr>
      <t>英文</t>
    </r>
    <r>
      <rPr>
        <b/>
        <sz val="9"/>
        <rFont val="Arial"/>
        <family val="2"/>
      </rPr>
      <t>)</t>
    </r>
  </si>
  <si>
    <r>
      <rPr>
        <b/>
        <sz val="9"/>
        <rFont val="Arial"/>
        <family val="2"/>
      </rPr>
      <t xml:space="preserve">Conversion(C)
</t>
    </r>
    <r>
      <rPr>
        <b/>
        <sz val="9"/>
        <rFont val="宋体"/>
        <family val="3"/>
        <charset val="134"/>
      </rPr>
      <t>转换关系</t>
    </r>
    <r>
      <rPr>
        <b/>
        <sz val="9"/>
        <rFont val="Arial"/>
        <family val="2"/>
      </rPr>
      <t>(</t>
    </r>
    <r>
      <rPr>
        <b/>
        <sz val="9"/>
        <rFont val="宋体"/>
        <family val="3"/>
        <charset val="134"/>
      </rPr>
      <t>中文</t>
    </r>
    <r>
      <rPr>
        <b/>
        <sz val="9"/>
        <rFont val="Arial"/>
        <family val="2"/>
      </rPr>
      <t>)</t>
    </r>
  </si>
  <si>
    <t>Storage 
Pos.</t>
  </si>
  <si>
    <t>0x5001</t>
  </si>
  <si>
    <t>模板确定</t>
  </si>
  <si>
    <t>0~3</t>
  </si>
  <si>
    <t>Vehicle mode status</t>
  </si>
  <si>
    <t>车辆模式状态</t>
  </si>
  <si>
    <t>0X00</t>
  </si>
  <si>
    <t>0X0F</t>
  </si>
  <si>
    <t>0x01</t>
  </si>
  <si>
    <r>
      <rPr>
        <sz val="12"/>
        <rFont val="宋体"/>
        <family val="3"/>
        <charset val="134"/>
      </rPr>
      <t xml:space="preserve">0x00 </t>
    </r>
    <r>
      <rPr>
        <sz val="10"/>
        <rFont val="宋体"/>
        <family val="3"/>
        <charset val="134"/>
      </rPr>
      <t>正常模式</t>
    </r>
    <r>
      <rPr>
        <sz val="10"/>
        <rFont val="Arial"/>
        <family val="2"/>
      </rPr>
      <t xml:space="preserve">
0x01 </t>
    </r>
    <r>
      <rPr>
        <sz val="10"/>
        <rFont val="宋体"/>
        <family val="3"/>
        <charset val="134"/>
      </rPr>
      <t>生产模式</t>
    </r>
    <r>
      <rPr>
        <sz val="10"/>
        <rFont val="Arial"/>
        <family val="2"/>
      </rPr>
      <t xml:space="preserve">
0x02 </t>
    </r>
    <r>
      <rPr>
        <sz val="10"/>
        <rFont val="宋体"/>
        <family val="3"/>
        <charset val="134"/>
      </rPr>
      <t>运输模式</t>
    </r>
    <r>
      <rPr>
        <sz val="10"/>
        <rFont val="Arial"/>
        <family val="2"/>
      </rPr>
      <t xml:space="preserve">
0x03 </t>
    </r>
    <r>
      <rPr>
        <sz val="10"/>
        <rFont val="宋体"/>
        <family val="3"/>
        <charset val="134"/>
      </rPr>
      <t>展厅模式</t>
    </r>
    <r>
      <rPr>
        <sz val="10"/>
        <rFont val="Arial"/>
        <family val="2"/>
      </rPr>
      <t xml:space="preserve">
0x04 </t>
    </r>
    <r>
      <rPr>
        <sz val="10"/>
        <rFont val="宋体"/>
        <family val="3"/>
        <charset val="134"/>
      </rPr>
      <t>碰撞模式</t>
    </r>
    <r>
      <rPr>
        <sz val="10"/>
        <rFont val="Arial"/>
        <family val="2"/>
      </rPr>
      <t xml:space="preserve">
0x05 </t>
    </r>
    <r>
      <rPr>
        <sz val="10"/>
        <rFont val="宋体"/>
        <family val="3"/>
        <charset val="134"/>
      </rPr>
      <t>维修模式</t>
    </r>
    <r>
      <rPr>
        <sz val="10"/>
        <rFont val="Arial"/>
        <family val="2"/>
      </rPr>
      <t xml:space="preserve">
0x06~0x0E </t>
    </r>
    <r>
      <rPr>
        <sz val="10"/>
        <rFont val="宋体"/>
        <family val="3"/>
        <charset val="134"/>
      </rPr>
      <t>预留</t>
    </r>
    <r>
      <rPr>
        <sz val="10"/>
        <rFont val="Arial"/>
        <family val="2"/>
      </rPr>
      <t xml:space="preserve">
0x0F </t>
    </r>
    <r>
      <rPr>
        <sz val="10"/>
        <rFont val="宋体"/>
        <family val="3"/>
        <charset val="134"/>
      </rPr>
      <t>无效值</t>
    </r>
  </si>
  <si>
    <t xml:space="preserve"> -</t>
  </si>
  <si>
    <t>NVM</t>
  </si>
  <si>
    <t>4~7</t>
  </si>
  <si>
    <t>Reversed</t>
  </si>
  <si>
    <t>预留</t>
  </si>
  <si>
    <t>0x00</t>
  </si>
  <si>
    <t>0x3400</t>
  </si>
  <si>
    <t>0X07</t>
  </si>
  <si>
    <t>0= 待机模式
1= 舒适模式
2= 待驾驶模式
3= 驾驶模式
4-7= Not used</t>
  </si>
  <si>
    <t>RAM</t>
  </si>
  <si>
    <t>0x0110</t>
  </si>
  <si>
    <t>Manufactory mode</t>
  </si>
  <si>
    <t>工厂模式</t>
  </si>
  <si>
    <t>0XFF</t>
  </si>
  <si>
    <t>0xFF</t>
  </si>
  <si>
    <t>Initial value: 
0xFF
On the production line in factory: 
0xFE-0x10
Development phase: 
0x0F-0x01
At the end of line in factory: 
0x00</t>
  </si>
  <si>
    <t xml:space="preserve">
0xFF-0x10:工厂模式（0xFF:初始值）
0x0F-0x00：非工厂模式
（0x00：出厂值）
</t>
  </si>
  <si>
    <r>
      <rPr>
        <sz val="10"/>
        <rFont val="宋体"/>
        <family val="3"/>
        <charset val="134"/>
      </rPr>
      <t xml:space="preserve">See </t>
    </r>
    <r>
      <rPr>
        <b/>
        <sz val="10"/>
        <rFont val="宋体"/>
        <family val="3"/>
        <charset val="134"/>
      </rPr>
      <t>Sheet-Manufactory mode</t>
    </r>
  </si>
  <si>
    <t>0x0120</t>
  </si>
  <si>
    <t>DTC Setting control state</t>
  </si>
  <si>
    <t>DTC使能控制</t>
  </si>
  <si>
    <t>12</t>
  </si>
  <si>
    <t>0x00: Disable
0x01: Enable</t>
  </si>
  <si>
    <t>0x00: 屏蔽
0x01: 使能</t>
  </si>
  <si>
    <t>bit mapped</t>
  </si>
  <si>
    <r>
      <rPr>
        <sz val="10"/>
        <rFont val="宋体"/>
        <family val="3"/>
        <charset val="134"/>
      </rPr>
      <t xml:space="preserve">See </t>
    </r>
    <r>
      <rPr>
        <b/>
        <sz val="10"/>
        <rFont val="宋体"/>
        <family val="3"/>
        <charset val="134"/>
      </rPr>
      <t>Sheet-DTCtable</t>
    </r>
    <r>
      <rPr>
        <sz val="10"/>
        <rFont val="宋体"/>
        <family val="3"/>
        <charset val="134"/>
      </rPr>
      <t xml:space="preserve">
EEA3.0故障诊断设计基本原则</t>
    </r>
  </si>
  <si>
    <t>0x0200</t>
  </si>
  <si>
    <t>Reprogramming Counter</t>
  </si>
  <si>
    <t>刷新成功计数器</t>
  </si>
  <si>
    <t>0x0201</t>
  </si>
  <si>
    <t>Reprogramming Attempt Counter</t>
  </si>
  <si>
    <t>尝试刷新计数器</t>
  </si>
  <si>
    <t>0xF102</t>
  </si>
  <si>
    <t xml:space="preserve">
MTOC
</t>
  </si>
  <si>
    <t>ASCII</t>
  </si>
  <si>
    <t>部分节点支持:CCU,SRS,EMS.TCU,VCU</t>
  </si>
  <si>
    <t>0xF103</t>
  </si>
  <si>
    <t>Option Code</t>
  </si>
  <si>
    <t>选配码</t>
  </si>
  <si>
    <t>All 0x00</t>
  </si>
  <si>
    <t>0xF10B</t>
  </si>
  <si>
    <t>GAC Diagnostic Parameter Table Version</t>
  </si>
  <si>
    <r>
      <rPr>
        <sz val="10"/>
        <rFont val="Arial"/>
        <family val="2"/>
      </rPr>
      <t>GAC</t>
    </r>
    <r>
      <rPr>
        <sz val="10"/>
        <rFont val="宋体"/>
        <family val="3"/>
        <charset val="134"/>
      </rPr>
      <t>诊断参数列表版本</t>
    </r>
  </si>
  <si>
    <t>Version</t>
  </si>
  <si>
    <t>版本</t>
  </si>
  <si>
    <t>Programming Year</t>
  </si>
  <si>
    <t>年</t>
  </si>
  <si>
    <t>BCD</t>
  </si>
  <si>
    <t>Programming Month</t>
  </si>
  <si>
    <t>月</t>
  </si>
  <si>
    <t>Programing Date</t>
  </si>
  <si>
    <t>日</t>
  </si>
  <si>
    <t>0xF17F</t>
  </si>
  <si>
    <t xml:space="preserve">GACECUHardwareVersionNumberDataIdentifier
</t>
  </si>
  <si>
    <r>
      <rPr>
        <sz val="10"/>
        <rFont val="宋体"/>
        <family val="3"/>
        <charset val="134"/>
      </rPr>
      <t>广汽</t>
    </r>
    <r>
      <rPr>
        <sz val="10"/>
        <rFont val="Arial"/>
        <family val="2"/>
      </rPr>
      <t>ECU</t>
    </r>
    <r>
      <rPr>
        <sz val="10"/>
        <rFont val="宋体"/>
        <family val="3"/>
        <charset val="134"/>
      </rPr>
      <t>硬件版本号</t>
    </r>
  </si>
  <si>
    <t>0-9</t>
  </si>
  <si>
    <t>Hardware Part Number</t>
  </si>
  <si>
    <t>硬件代号</t>
  </si>
  <si>
    <t>10-11</t>
  </si>
  <si>
    <t>Reserved</t>
  </si>
  <si>
    <t>0x20 0x20</t>
  </si>
  <si>
    <t>The first letter of  Hardware</t>
  </si>
  <si>
    <t>0x48</t>
  </si>
  <si>
    <t>13</t>
  </si>
  <si>
    <t>dot</t>
  </si>
  <si>
    <t>0x2E</t>
  </si>
  <si>
    <t>14</t>
  </si>
  <si>
    <t>Main Version</t>
  </si>
  <si>
    <t>大版本</t>
  </si>
  <si>
    <r>
      <rPr>
        <sz val="10"/>
        <rFont val="Arial"/>
        <family val="2"/>
      </rPr>
      <t>Develop stage:
A</t>
    </r>
    <r>
      <rPr>
        <sz val="10"/>
        <rFont val="宋体"/>
        <family val="3"/>
        <charset val="134"/>
      </rPr>
      <t>、</t>
    </r>
    <r>
      <rPr>
        <sz val="10"/>
        <rFont val="Arial"/>
        <family val="2"/>
      </rPr>
      <t>B</t>
    </r>
    <r>
      <rPr>
        <sz val="10"/>
        <rFont val="宋体"/>
        <family val="3"/>
        <charset val="134"/>
      </rPr>
      <t>、</t>
    </r>
    <r>
      <rPr>
        <sz val="10"/>
        <rFont val="Arial"/>
        <family val="2"/>
      </rPr>
      <t>C</t>
    </r>
    <r>
      <rPr>
        <sz val="10"/>
        <rFont val="宋体"/>
        <family val="3"/>
        <charset val="134"/>
      </rPr>
      <t>、</t>
    </r>
    <r>
      <rPr>
        <sz val="10"/>
        <rFont val="Arial"/>
        <family val="2"/>
      </rPr>
      <t>D</t>
    </r>
    <r>
      <rPr>
        <sz val="10"/>
        <rFont val="宋体"/>
        <family val="3"/>
        <charset val="134"/>
      </rPr>
      <t>、</t>
    </r>
    <r>
      <rPr>
        <sz val="10"/>
        <rFont val="Arial"/>
        <family val="2"/>
      </rPr>
      <t>E
Mass stage: 0</t>
    </r>
  </si>
  <si>
    <r>
      <rPr>
        <sz val="10"/>
        <rFont val="宋体"/>
        <family val="3"/>
        <charset val="134"/>
      </rPr>
      <t>开发阶段</t>
    </r>
    <r>
      <rPr>
        <sz val="10"/>
        <rFont val="Arial"/>
        <family val="2"/>
      </rPr>
      <t>:
A</t>
    </r>
    <r>
      <rPr>
        <sz val="10"/>
        <rFont val="宋体"/>
        <family val="3"/>
        <charset val="134"/>
      </rPr>
      <t>、</t>
    </r>
    <r>
      <rPr>
        <sz val="10"/>
        <rFont val="Arial"/>
        <family val="2"/>
      </rPr>
      <t>B</t>
    </r>
    <r>
      <rPr>
        <sz val="10"/>
        <rFont val="宋体"/>
        <family val="3"/>
        <charset val="134"/>
      </rPr>
      <t>、</t>
    </r>
    <r>
      <rPr>
        <sz val="10"/>
        <rFont val="Arial"/>
        <family val="2"/>
      </rPr>
      <t>C</t>
    </r>
    <r>
      <rPr>
        <sz val="10"/>
        <rFont val="宋体"/>
        <family val="3"/>
        <charset val="134"/>
      </rPr>
      <t>、</t>
    </r>
    <r>
      <rPr>
        <sz val="10"/>
        <rFont val="Arial"/>
        <family val="2"/>
      </rPr>
      <t>D</t>
    </r>
    <r>
      <rPr>
        <sz val="10"/>
        <rFont val="宋体"/>
        <family val="3"/>
        <charset val="134"/>
      </rPr>
      <t>、</t>
    </r>
    <r>
      <rPr>
        <sz val="10"/>
        <rFont val="Arial"/>
        <family val="2"/>
      </rPr>
      <t xml:space="preserve">E
</t>
    </r>
    <r>
      <rPr>
        <sz val="10"/>
        <rFont val="宋体"/>
        <family val="3"/>
        <charset val="134"/>
      </rPr>
      <t>量产阶段</t>
    </r>
    <r>
      <rPr>
        <sz val="10"/>
        <rFont val="Arial"/>
        <family val="2"/>
      </rPr>
      <t>: 0</t>
    </r>
  </si>
  <si>
    <t>15~16</t>
  </si>
  <si>
    <t>Sub Version</t>
  </si>
  <si>
    <t>小版本</t>
  </si>
  <si>
    <r>
      <rPr>
        <sz val="10"/>
        <rFont val="Arial"/>
        <family val="2"/>
      </rPr>
      <t>Increase from 00 to 99</t>
    </r>
    <r>
      <rPr>
        <sz val="10"/>
        <rFont val="宋体"/>
        <family val="3"/>
        <charset val="134"/>
      </rPr>
      <t>，</t>
    </r>
    <r>
      <rPr>
        <sz val="10"/>
        <rFont val="Arial"/>
        <family val="2"/>
      </rPr>
      <t>The Sub Version will be from "00" when Main Version changed</t>
    </r>
  </si>
  <si>
    <t>从00-99依次递增，初次升级到某一大版本时初始小版本为“00”</t>
  </si>
  <si>
    <t>0xF180</t>
  </si>
  <si>
    <t xml:space="preserve">bootSoftwareIdentification </t>
  </si>
  <si>
    <t>Boot软件版本号</t>
  </si>
  <si>
    <t>0-11</t>
  </si>
  <si>
    <t>Base code of Part Number</t>
  </si>
  <si>
    <t>基础编号</t>
  </si>
  <si>
    <t>The first 12 bytes of Part Number in developing phase</t>
  </si>
  <si>
    <t>开发阶段零部件代号的前十二位</t>
  </si>
  <si>
    <t>The first letter of  boot</t>
  </si>
  <si>
    <t>0x42</t>
  </si>
  <si>
    <r>
      <rPr>
        <sz val="10"/>
        <rFont val="Arial"/>
        <family val="2"/>
      </rPr>
      <t>Develop stage:
A</t>
    </r>
    <r>
      <rPr>
        <sz val="10"/>
        <rFont val="宋体"/>
        <family val="3"/>
        <charset val="134"/>
      </rPr>
      <t>、</t>
    </r>
    <r>
      <rPr>
        <sz val="10"/>
        <rFont val="Arial"/>
        <family val="2"/>
      </rPr>
      <t>B</t>
    </r>
    <r>
      <rPr>
        <sz val="10"/>
        <rFont val="宋体"/>
        <family val="3"/>
        <charset val="134"/>
      </rPr>
      <t>、</t>
    </r>
    <r>
      <rPr>
        <sz val="10"/>
        <rFont val="Arial"/>
        <family val="2"/>
      </rPr>
      <t>C</t>
    </r>
    <r>
      <rPr>
        <sz val="10"/>
        <rFont val="宋体"/>
        <family val="3"/>
        <charset val="134"/>
      </rPr>
      <t>、</t>
    </r>
    <r>
      <rPr>
        <sz val="10"/>
        <rFont val="Arial"/>
        <family val="2"/>
      </rPr>
      <t>D</t>
    </r>
    <r>
      <rPr>
        <sz val="10"/>
        <rFont val="宋体"/>
        <family val="3"/>
        <charset val="134"/>
      </rPr>
      <t>、</t>
    </r>
    <r>
      <rPr>
        <sz val="10"/>
        <rFont val="Arial"/>
        <family val="2"/>
      </rPr>
      <t>E
Mass stage: 
0</t>
    </r>
    <r>
      <rPr>
        <sz val="10"/>
        <rFont val="宋体"/>
        <family val="3"/>
        <charset val="134"/>
      </rPr>
      <t>、</t>
    </r>
    <r>
      <rPr>
        <sz val="10"/>
        <rFont val="Arial"/>
        <family val="2"/>
      </rPr>
      <t>1</t>
    </r>
    <r>
      <rPr>
        <sz val="10"/>
        <rFont val="宋体"/>
        <family val="3"/>
        <charset val="134"/>
      </rPr>
      <t>、</t>
    </r>
    <r>
      <rPr>
        <sz val="10"/>
        <rFont val="Arial"/>
        <family val="2"/>
      </rPr>
      <t>2…9</t>
    </r>
  </si>
  <si>
    <r>
      <rPr>
        <sz val="10"/>
        <rFont val="宋体"/>
        <family val="3"/>
        <charset val="134"/>
      </rPr>
      <t>开发阶段</t>
    </r>
    <r>
      <rPr>
        <sz val="10"/>
        <rFont val="Arial"/>
        <family val="2"/>
      </rPr>
      <t>:
A</t>
    </r>
    <r>
      <rPr>
        <sz val="10"/>
        <rFont val="宋体"/>
        <family val="3"/>
        <charset val="134"/>
      </rPr>
      <t>、</t>
    </r>
    <r>
      <rPr>
        <sz val="10"/>
        <rFont val="Arial"/>
        <family val="2"/>
      </rPr>
      <t>B</t>
    </r>
    <r>
      <rPr>
        <sz val="10"/>
        <rFont val="宋体"/>
        <family val="3"/>
        <charset val="134"/>
      </rPr>
      <t>、</t>
    </r>
    <r>
      <rPr>
        <sz val="10"/>
        <rFont val="Arial"/>
        <family val="2"/>
      </rPr>
      <t>C</t>
    </r>
    <r>
      <rPr>
        <sz val="10"/>
        <rFont val="宋体"/>
        <family val="3"/>
        <charset val="134"/>
      </rPr>
      <t>、</t>
    </r>
    <r>
      <rPr>
        <sz val="10"/>
        <rFont val="Arial"/>
        <family val="2"/>
      </rPr>
      <t>D</t>
    </r>
    <r>
      <rPr>
        <sz val="10"/>
        <rFont val="宋体"/>
        <family val="3"/>
        <charset val="134"/>
      </rPr>
      <t>、</t>
    </r>
    <r>
      <rPr>
        <sz val="10"/>
        <rFont val="Arial"/>
        <family val="2"/>
      </rPr>
      <t xml:space="preserve">E
</t>
    </r>
    <r>
      <rPr>
        <sz val="10"/>
        <rFont val="宋体"/>
        <family val="3"/>
        <charset val="134"/>
      </rPr>
      <t>量产阶段</t>
    </r>
    <r>
      <rPr>
        <sz val="10"/>
        <rFont val="Arial"/>
        <family val="2"/>
      </rPr>
      <t>: 
0</t>
    </r>
    <r>
      <rPr>
        <sz val="10"/>
        <rFont val="宋体"/>
        <family val="3"/>
        <charset val="134"/>
      </rPr>
      <t>、</t>
    </r>
    <r>
      <rPr>
        <sz val="10"/>
        <rFont val="Arial"/>
        <family val="2"/>
      </rPr>
      <t>1</t>
    </r>
    <r>
      <rPr>
        <sz val="10"/>
        <rFont val="宋体"/>
        <family val="3"/>
        <charset val="134"/>
      </rPr>
      <t>、</t>
    </r>
    <r>
      <rPr>
        <sz val="10"/>
        <rFont val="Arial"/>
        <family val="2"/>
      </rPr>
      <t>2…9</t>
    </r>
  </si>
  <si>
    <t xml:space="preserve">0xF181 </t>
  </si>
  <si>
    <t xml:space="preserve">Application Software Identification DataIdentifier  </t>
  </si>
  <si>
    <t>应用程序版本号（新）</t>
  </si>
  <si>
    <t>8535009ACN09</t>
  </si>
  <si>
    <t>The first letter of  Application</t>
  </si>
  <si>
    <t>0x41</t>
  </si>
  <si>
    <t>Develop stage:
A、B、C、D、E、F
Mass stage: 
0、1、2…9</t>
  </si>
  <si>
    <t>开发阶段:
A、B、C、D、E、F
量产阶段: 
0、1、2…9</t>
  </si>
  <si>
    <t>Increase from 00 to 99，The Sub Version will be from "00" when Main Version changed</t>
  </si>
  <si>
    <t>0xF184</t>
  </si>
  <si>
    <t>ApplicationSoftwareFingerprintDataIdentifier</t>
  </si>
  <si>
    <t>应用软件指纹信息</t>
  </si>
  <si>
    <t>Tool  Suplier Identification</t>
  </si>
  <si>
    <t>工具ID</t>
  </si>
  <si>
    <t>Tester SerialNumber(Byte0)</t>
  </si>
  <si>
    <t>工具序列号(Byte0)</t>
  </si>
  <si>
    <t>5-8</t>
  </si>
  <si>
    <t>Tester SerialNumber(Byte1-4)</t>
  </si>
  <si>
    <t>工具序列号(Byte1-4)</t>
  </si>
  <si>
    <t>0xFFFF</t>
  </si>
  <si>
    <t>9</t>
  </si>
  <si>
    <t>Tester SerialNumber(byte5)</t>
  </si>
  <si>
    <t>工具序列号(Byte3)</t>
  </si>
  <si>
    <t xml:space="preserve">0xF186  </t>
  </si>
  <si>
    <t>activeDiagnosticSessionDataIdentifier</t>
  </si>
  <si>
    <t>当前诊断模式</t>
  </si>
  <si>
    <t>DiagnosticSession</t>
  </si>
  <si>
    <t>诊断模式</t>
  </si>
  <si>
    <t>0x03</t>
  </si>
  <si>
    <t>0x01:Default Session
0x02:Programming Session
0x03:Extended Diagnostic Session</t>
  </si>
  <si>
    <r>
      <rPr>
        <sz val="10"/>
        <rFont val="Arial"/>
        <family val="2"/>
      </rPr>
      <t>0x01:</t>
    </r>
    <r>
      <rPr>
        <sz val="10"/>
        <rFont val="宋体"/>
        <family val="3"/>
        <charset val="134"/>
      </rPr>
      <t>默认模式</t>
    </r>
    <r>
      <rPr>
        <sz val="10"/>
        <rFont val="Arial"/>
        <family val="2"/>
      </rPr>
      <t xml:space="preserve">
0x02:</t>
    </r>
    <r>
      <rPr>
        <sz val="10"/>
        <rFont val="宋体"/>
        <family val="3"/>
        <charset val="134"/>
      </rPr>
      <t>刷新模式</t>
    </r>
    <r>
      <rPr>
        <sz val="10"/>
        <rFont val="Arial"/>
        <family val="2"/>
      </rPr>
      <t xml:space="preserve">
0x03 :</t>
    </r>
    <r>
      <rPr>
        <sz val="10"/>
        <rFont val="宋体"/>
        <family val="3"/>
        <charset val="134"/>
      </rPr>
      <t>扩展模式</t>
    </r>
  </si>
  <si>
    <t>State Encoded</t>
  </si>
  <si>
    <t>0xF187</t>
  </si>
  <si>
    <t>GAC SparePartNumberDataIdentifier</t>
  </si>
  <si>
    <t>广汽零件号</t>
  </si>
  <si>
    <t>0-13</t>
  </si>
  <si>
    <t xml:space="preserve">Part Number </t>
  </si>
  <si>
    <t>零件号</t>
  </si>
  <si>
    <t>0xF189</t>
  </si>
  <si>
    <t xml:space="preserve">GACECUSoftwareVersionNumberDataIdentifier
</t>
  </si>
  <si>
    <r>
      <rPr>
        <sz val="10"/>
        <rFont val="宋体"/>
        <family val="3"/>
        <charset val="134"/>
      </rPr>
      <t>广汽</t>
    </r>
    <r>
      <rPr>
        <sz val="10"/>
        <rFont val="Arial"/>
        <family val="2"/>
      </rPr>
      <t>ECU</t>
    </r>
    <r>
      <rPr>
        <sz val="10"/>
        <rFont val="宋体"/>
        <family val="3"/>
        <charset val="134"/>
      </rPr>
      <t>软件版本号</t>
    </r>
  </si>
  <si>
    <t>Software Part Number</t>
  </si>
  <si>
    <t>软件代号</t>
  </si>
  <si>
    <t>The first letter of  Software</t>
  </si>
  <si>
    <t>0x53</t>
  </si>
  <si>
    <t>S</t>
  </si>
  <si>
    <t>DOT</t>
  </si>
  <si>
    <t>0xF18C</t>
  </si>
  <si>
    <t>GAC ECUSerialNumberDataIdentifier</t>
  </si>
  <si>
    <t>广汽ECU序列号（传祺）</t>
  </si>
  <si>
    <t>X</t>
  </si>
  <si>
    <t>all</t>
  </si>
  <si>
    <t>Specifications check</t>
  </si>
  <si>
    <t>规格校验位</t>
  </si>
  <si>
    <t>1-5</t>
  </si>
  <si>
    <t>Part No.</t>
  </si>
  <si>
    <t>零件简号</t>
  </si>
  <si>
    <t>6-10</t>
  </si>
  <si>
    <t>Supplier Code</t>
  </si>
  <si>
    <t>供应商代码</t>
  </si>
  <si>
    <t>Production Line Number</t>
  </si>
  <si>
    <t>生产线编号</t>
  </si>
  <si>
    <t>12-15</t>
  </si>
  <si>
    <t>ManufacturingDate</t>
  </si>
  <si>
    <t>生产日期</t>
  </si>
  <si>
    <t>16-19</t>
  </si>
  <si>
    <t xml:space="preserve"> Product Serial Number</t>
  </si>
  <si>
    <t>产品序列号</t>
  </si>
  <si>
    <r>
      <t>广汽</t>
    </r>
    <r>
      <rPr>
        <strike/>
        <sz val="10"/>
        <rFont val="Arial"/>
        <family val="2"/>
      </rPr>
      <t>ECU</t>
    </r>
    <r>
      <rPr>
        <strike/>
        <sz val="10"/>
        <rFont val="宋体"/>
        <family val="3"/>
        <charset val="134"/>
      </rPr>
      <t>序列号（埃安）</t>
    </r>
  </si>
  <si>
    <t>规格检验位</t>
  </si>
  <si>
    <t>1-4</t>
  </si>
  <si>
    <t>all:0x00</t>
  </si>
  <si>
    <t>5-9</t>
  </si>
  <si>
    <t>10</t>
  </si>
  <si>
    <t>11-14</t>
  </si>
  <si>
    <t>15-18</t>
  </si>
  <si>
    <t>Product Serial Number</t>
  </si>
  <si>
    <t>供应商生产流水号</t>
  </si>
  <si>
    <t>19-20</t>
  </si>
  <si>
    <t>Software Version Number</t>
  </si>
  <si>
    <t>软件版本代号</t>
  </si>
  <si>
    <t>0xF18E</t>
  </si>
  <si>
    <t xml:space="preserve">GAC KitAssemblyPartNum
berDataIdentifier
</t>
  </si>
  <si>
    <t>广汽总成零件号</t>
  </si>
  <si>
    <t>0xF190</t>
  </si>
  <si>
    <t>VIN</t>
  </si>
  <si>
    <t>VIN码</t>
  </si>
  <si>
    <t>部分节点支持</t>
  </si>
  <si>
    <t>0xF193</t>
  </si>
  <si>
    <t>systemSupplier ECU Hardware Version</t>
  </si>
  <si>
    <r>
      <rPr>
        <sz val="10"/>
        <rFont val="宋体"/>
        <family val="3"/>
        <charset val="134"/>
      </rPr>
      <t>供应商</t>
    </r>
    <r>
      <rPr>
        <sz val="10"/>
        <rFont val="Arial"/>
        <family val="2"/>
      </rPr>
      <t>ECU</t>
    </r>
    <r>
      <rPr>
        <sz val="10"/>
        <rFont val="宋体"/>
        <family val="3"/>
        <charset val="134"/>
      </rPr>
      <t>硬件版本号</t>
    </r>
  </si>
  <si>
    <t>H002</t>
  </si>
  <si>
    <t>tbd</t>
  </si>
  <si>
    <t>供应商按自己格式定义</t>
  </si>
  <si>
    <t>0xF195</t>
  </si>
  <si>
    <t>systemSupplierECUSoftwareVersion</t>
  </si>
  <si>
    <r>
      <rPr>
        <sz val="10"/>
        <rFont val="宋体"/>
        <family val="3"/>
        <charset val="134"/>
      </rPr>
      <t>供应商</t>
    </r>
    <r>
      <rPr>
        <sz val="10"/>
        <rFont val="Arial"/>
        <family val="2"/>
      </rPr>
      <t>ECU</t>
    </r>
    <r>
      <rPr>
        <sz val="10"/>
        <rFont val="宋体"/>
        <family val="3"/>
        <charset val="134"/>
      </rPr>
      <t>软件版本号</t>
    </r>
  </si>
  <si>
    <t>Follow to SW release number of Bosch
ex: SW released BL03_V02-&gt; BL03V02, BL03_RC00-&gt;BL03RC00
the last bytes redundance will be fulfiled by Space(0x20)</t>
  </si>
  <si>
    <t>0xF199</t>
  </si>
  <si>
    <t>programmingDateDataIdentifier</t>
  </si>
  <si>
    <t>刷新成功时间</t>
  </si>
  <si>
    <t>Year-High Byte</t>
  </si>
  <si>
    <t>年（高字节）</t>
  </si>
  <si>
    <t>Year-Low Byte</t>
  </si>
  <si>
    <t>年（低字节）</t>
  </si>
  <si>
    <t>Month</t>
  </si>
  <si>
    <t>Day</t>
  </si>
  <si>
    <t>0x2104</t>
  </si>
  <si>
    <t>Software Installed Flag</t>
  </si>
  <si>
    <t>软件安装信息</t>
  </si>
  <si>
    <t>Install Result</t>
  </si>
  <si>
    <t>安装结果</t>
  </si>
  <si>
    <t>0x00:Successful installation
0x01:Installing
0x02:Installation failed</t>
  </si>
  <si>
    <t>0x00:安装成功
0x01:安装进行中
0x02:安装失败</t>
  </si>
  <si>
    <t>适用于域控刷新流程</t>
  </si>
  <si>
    <t>Progress of Install</t>
  </si>
  <si>
    <t>安装进度</t>
  </si>
  <si>
    <t>Installation Failed Reason</t>
  </si>
  <si>
    <t>安装失败原因</t>
  </si>
  <si>
    <t>0x1000</t>
  </si>
  <si>
    <t>Power Voltage</t>
  </si>
  <si>
    <t>系统电源电压</t>
  </si>
  <si>
    <t>0x0102</t>
  </si>
  <si>
    <t>Static alignment target distance</t>
  </si>
  <si>
    <t>静态校准目标距离</t>
  </si>
  <si>
    <t>智能行车</t>
  </si>
  <si>
    <t>TargetDistance-High Byte</t>
  </si>
  <si>
    <t>目标距离（高字节）</t>
  </si>
  <si>
    <t>0x0000</t>
  </si>
  <si>
    <t>cm</t>
  </si>
  <si>
    <t>TargetDistance-Low Byte</t>
  </si>
  <si>
    <t>目标距离（低字节）</t>
  </si>
  <si>
    <t>0x0106</t>
  </si>
  <si>
    <t>After Sale
Alignment Status</t>
  </si>
  <si>
    <t>售后校准状态</t>
  </si>
  <si>
    <t>The result of calibration failure</t>
  </si>
  <si>
    <t>标定结果</t>
  </si>
  <si>
    <t>0x00：successfully calibrated
0x01：calibration is processing
0x02：calibration not completed</t>
  </si>
  <si>
    <t>0x00：标定成功
0x01：标定进行中
0x02：标定未完成</t>
  </si>
  <si>
    <t>The reason of calibration failure</t>
  </si>
  <si>
    <t>标定失败原因</t>
  </si>
  <si>
    <r>
      <rPr>
        <sz val="10"/>
        <rFont val="Arial"/>
        <family val="2"/>
      </rPr>
      <t>0x00</t>
    </r>
    <r>
      <rPr>
        <sz val="10"/>
        <rFont val="宋体"/>
        <family val="3"/>
        <charset val="134"/>
      </rPr>
      <t>：</t>
    </r>
    <r>
      <rPr>
        <sz val="10"/>
        <rFont val="Arial"/>
        <family val="2"/>
      </rPr>
      <t>no failure
0x01</t>
    </r>
    <r>
      <rPr>
        <sz val="10"/>
        <rFont val="宋体"/>
        <family val="3"/>
        <charset val="134"/>
      </rPr>
      <t>：</t>
    </r>
    <r>
      <rPr>
        <sz val="10"/>
        <rFont val="Arial"/>
        <family val="2"/>
      </rPr>
      <t>Time out
0x02</t>
    </r>
    <r>
      <rPr>
        <sz val="10"/>
        <rFont val="宋体"/>
        <family val="3"/>
        <charset val="134"/>
      </rPr>
      <t>：</t>
    </r>
    <r>
      <rPr>
        <sz val="10"/>
        <rFont val="Arial"/>
        <family val="2"/>
      </rPr>
      <t>Vertical/Horizontal  angle out of range
0x03</t>
    </r>
    <r>
      <rPr>
        <sz val="10"/>
        <rFont val="宋体"/>
        <family val="3"/>
        <charset val="134"/>
      </rPr>
      <t>：</t>
    </r>
    <r>
      <rPr>
        <sz val="10"/>
        <rFont val="Arial"/>
        <family val="2"/>
      </rPr>
      <t>NVM error
0x04: Cancelled by user
0x05: SDA Failure
0x06~0xFE</t>
    </r>
    <r>
      <rPr>
        <sz val="10"/>
        <rFont val="宋体"/>
        <family val="3"/>
        <charset val="134"/>
      </rPr>
      <t>：</t>
    </r>
    <r>
      <rPr>
        <sz val="10"/>
        <rFont val="Arial"/>
        <family val="2"/>
      </rPr>
      <t>reserved
0xFF:routine not started</t>
    </r>
  </si>
  <si>
    <r>
      <rPr>
        <sz val="10"/>
        <rFont val="Arial"/>
        <family val="2"/>
      </rPr>
      <t>0x00</t>
    </r>
    <r>
      <rPr>
        <sz val="10"/>
        <rFont val="宋体"/>
        <family val="3"/>
        <charset val="134"/>
      </rPr>
      <t xml:space="preserve">：标定成功
</t>
    </r>
    <r>
      <rPr>
        <sz val="10"/>
        <rFont val="Arial"/>
        <family val="2"/>
      </rPr>
      <t>0x01</t>
    </r>
    <r>
      <rPr>
        <sz val="10"/>
        <rFont val="宋体"/>
        <family val="3"/>
        <charset val="134"/>
      </rPr>
      <t xml:space="preserve">：标定超时
</t>
    </r>
    <r>
      <rPr>
        <sz val="10"/>
        <rFont val="Arial"/>
        <family val="2"/>
      </rPr>
      <t>0x02</t>
    </r>
    <r>
      <rPr>
        <sz val="10"/>
        <rFont val="宋体"/>
        <family val="3"/>
        <charset val="134"/>
      </rPr>
      <t xml:space="preserve">：角度偏差过大
</t>
    </r>
    <r>
      <rPr>
        <sz val="10"/>
        <rFont val="Arial"/>
        <family val="2"/>
      </rPr>
      <t>0x03:NVM</t>
    </r>
    <r>
      <rPr>
        <sz val="10"/>
        <rFont val="宋体"/>
        <family val="3"/>
        <charset val="134"/>
      </rPr>
      <t xml:space="preserve">：写入错误
</t>
    </r>
    <r>
      <rPr>
        <sz val="10"/>
        <rFont val="Arial"/>
        <family val="2"/>
      </rPr>
      <t xml:space="preserve">0x04: </t>
    </r>
    <r>
      <rPr>
        <sz val="10"/>
        <rFont val="宋体"/>
        <family val="3"/>
        <charset val="134"/>
      </rPr>
      <t xml:space="preserve">用户终止
</t>
    </r>
    <r>
      <rPr>
        <sz val="10"/>
        <rFont val="Arial"/>
        <family val="2"/>
      </rPr>
      <t xml:space="preserve">0x05: SDA </t>
    </r>
    <r>
      <rPr>
        <sz val="10"/>
        <rFont val="宋体"/>
        <family val="3"/>
        <charset val="134"/>
      </rPr>
      <t xml:space="preserve">校准失败
</t>
    </r>
    <r>
      <rPr>
        <sz val="10"/>
        <rFont val="Arial"/>
        <family val="2"/>
      </rPr>
      <t>0x06~0xFE</t>
    </r>
    <r>
      <rPr>
        <sz val="10"/>
        <rFont val="宋体"/>
        <family val="3"/>
        <charset val="134"/>
      </rPr>
      <t xml:space="preserve">：预留
</t>
    </r>
    <r>
      <rPr>
        <sz val="10"/>
        <rFont val="Arial"/>
        <family val="2"/>
      </rPr>
      <t>0xFF:</t>
    </r>
    <r>
      <rPr>
        <sz val="10"/>
        <rFont val="宋体"/>
        <family val="3"/>
        <charset val="134"/>
      </rPr>
      <t>标定未开始</t>
    </r>
  </si>
  <si>
    <t>2~3</t>
  </si>
  <si>
    <t>Horizontal Angle Offset</t>
  </si>
  <si>
    <t>水平角度误差值</t>
  </si>
  <si>
    <r>
      <rPr>
        <sz val="10"/>
        <rFont val="Arial"/>
        <family val="2"/>
      </rPr>
      <t>phys=hex/1000
note</t>
    </r>
    <r>
      <rPr>
        <sz val="10"/>
        <rFont val="宋体"/>
        <family val="3"/>
        <charset val="134"/>
      </rPr>
      <t>：</t>
    </r>
    <r>
      <rPr>
        <sz val="10"/>
        <rFont val="Arial"/>
        <family val="2"/>
      </rPr>
      <t>hex is signed format data, precision is 0.001,reference to calibration document definition for Positive and negative value.</t>
    </r>
  </si>
  <si>
    <r>
      <rPr>
        <sz val="10"/>
        <rFont val="宋体"/>
        <family val="3"/>
        <charset val="134"/>
      </rPr>
      <t>物理量</t>
    </r>
    <r>
      <rPr>
        <sz val="10"/>
        <rFont val="Arial"/>
        <family val="2"/>
      </rPr>
      <t>=</t>
    </r>
    <r>
      <rPr>
        <sz val="10"/>
        <rFont val="宋体"/>
        <family val="3"/>
        <charset val="134"/>
      </rPr>
      <t>实际值</t>
    </r>
    <r>
      <rPr>
        <sz val="10"/>
        <rFont val="Arial"/>
        <family val="2"/>
      </rPr>
      <t xml:space="preserve">/1000
</t>
    </r>
    <r>
      <rPr>
        <sz val="10"/>
        <rFont val="宋体"/>
        <family val="3"/>
        <charset val="134"/>
      </rPr>
      <t>注意：实际值为有符号数据类型，精度为</t>
    </r>
    <r>
      <rPr>
        <sz val="10"/>
        <rFont val="Arial"/>
        <family val="2"/>
      </rPr>
      <t>0.001°</t>
    </r>
    <r>
      <rPr>
        <sz val="10"/>
        <rFont val="宋体"/>
        <family val="3"/>
        <charset val="134"/>
      </rPr>
      <t>，误差的正负号定义请参考下线标定文档</t>
    </r>
  </si>
  <si>
    <t>4~5</t>
  </si>
  <si>
    <t>Vertical Angle Offset</t>
  </si>
  <si>
    <t>垂直角度误差值</t>
  </si>
  <si>
    <t>0x0103</t>
  </si>
  <si>
    <t>下线校准状态</t>
  </si>
  <si>
    <t>0x00：successfully calibrated
0x01：calibration is failed
0x02：calibration not completed</t>
  </si>
  <si>
    <t>0x00：标定成功
0x01：标定失败
0x02：标定未完成</t>
  </si>
  <si>
    <r>
      <rPr>
        <sz val="10"/>
        <rFont val="Arial"/>
        <family val="2"/>
      </rPr>
      <t>0x00</t>
    </r>
    <r>
      <rPr>
        <sz val="10"/>
        <rFont val="宋体"/>
        <family val="3"/>
        <charset val="134"/>
      </rPr>
      <t>：</t>
    </r>
    <r>
      <rPr>
        <sz val="10"/>
        <rFont val="Arial"/>
        <family val="2"/>
      </rPr>
      <t>successfully calibrated
0x01</t>
    </r>
    <r>
      <rPr>
        <sz val="10"/>
        <rFont val="宋体"/>
        <family val="3"/>
        <charset val="134"/>
      </rPr>
      <t>：</t>
    </r>
    <r>
      <rPr>
        <sz val="10"/>
        <rFont val="Arial"/>
        <family val="2"/>
      </rPr>
      <t>time out
0x02</t>
    </r>
    <r>
      <rPr>
        <sz val="10"/>
        <rFont val="宋体"/>
        <family val="3"/>
        <charset val="134"/>
      </rPr>
      <t>：</t>
    </r>
    <r>
      <rPr>
        <sz val="10"/>
        <rFont val="Arial"/>
        <family val="2"/>
      </rPr>
      <t>target is missing
0x03</t>
    </r>
    <r>
      <rPr>
        <sz val="10"/>
        <rFont val="宋体"/>
        <family val="3"/>
        <charset val="134"/>
      </rPr>
      <t>：</t>
    </r>
    <r>
      <rPr>
        <sz val="10"/>
        <rFont val="Arial"/>
        <family val="2"/>
      </rPr>
      <t>target distance is not correct
0x04</t>
    </r>
    <r>
      <rPr>
        <sz val="10"/>
        <rFont val="宋体"/>
        <family val="3"/>
        <charset val="134"/>
      </rPr>
      <t>：</t>
    </r>
    <r>
      <rPr>
        <sz val="10"/>
        <rFont val="Arial"/>
        <family val="2"/>
      </rPr>
      <t>Horizontal bad angle
0x05</t>
    </r>
    <r>
      <rPr>
        <sz val="10"/>
        <rFont val="宋体"/>
        <family val="3"/>
        <charset val="134"/>
      </rPr>
      <t>：</t>
    </r>
    <r>
      <rPr>
        <sz val="10"/>
        <rFont val="Arial"/>
        <family val="2"/>
      </rPr>
      <t>Vertical bad angle
0x06</t>
    </r>
    <r>
      <rPr>
        <sz val="10"/>
        <rFont val="宋体"/>
        <family val="3"/>
        <charset val="134"/>
      </rPr>
      <t>：</t>
    </r>
    <r>
      <rPr>
        <sz val="10"/>
        <rFont val="Arial"/>
        <family val="2"/>
      </rPr>
      <t>NVM error
0X07:  Cancelled by user
0x08~0xFE</t>
    </r>
    <r>
      <rPr>
        <sz val="10"/>
        <rFont val="宋体"/>
        <family val="3"/>
        <charset val="134"/>
      </rPr>
      <t>：</t>
    </r>
    <r>
      <rPr>
        <sz val="10"/>
        <rFont val="Arial"/>
        <family val="2"/>
      </rPr>
      <t>reserved
0xff</t>
    </r>
    <r>
      <rPr>
        <sz val="10"/>
        <rFont val="宋体"/>
        <family val="3"/>
        <charset val="134"/>
      </rPr>
      <t>：</t>
    </r>
    <r>
      <rPr>
        <sz val="10"/>
        <rFont val="Arial"/>
        <family val="2"/>
      </rPr>
      <t>If no caliberation completed  yet to get the result</t>
    </r>
  </si>
  <si>
    <r>
      <rPr>
        <sz val="10"/>
        <rFont val="Arial"/>
        <family val="2"/>
      </rPr>
      <t>0x00</t>
    </r>
    <r>
      <rPr>
        <sz val="10"/>
        <rFont val="宋体"/>
        <family val="3"/>
        <charset val="134"/>
      </rPr>
      <t xml:space="preserve">：标定成功
</t>
    </r>
    <r>
      <rPr>
        <sz val="10"/>
        <rFont val="Arial"/>
        <family val="2"/>
      </rPr>
      <t>0x01</t>
    </r>
    <r>
      <rPr>
        <sz val="10"/>
        <rFont val="宋体"/>
        <family val="3"/>
        <charset val="134"/>
      </rPr>
      <t xml:space="preserve">：标定超时
</t>
    </r>
    <r>
      <rPr>
        <sz val="10"/>
        <rFont val="Arial"/>
        <family val="2"/>
      </rPr>
      <t>0x02</t>
    </r>
    <r>
      <rPr>
        <sz val="10"/>
        <rFont val="宋体"/>
        <family val="3"/>
        <charset val="134"/>
      </rPr>
      <t xml:space="preserve">：丢失目标
</t>
    </r>
    <r>
      <rPr>
        <sz val="10"/>
        <rFont val="Arial"/>
        <family val="2"/>
      </rPr>
      <t>0x03</t>
    </r>
    <r>
      <rPr>
        <sz val="10"/>
        <rFont val="宋体"/>
        <family val="3"/>
        <charset val="134"/>
      </rPr>
      <t xml:space="preserve">：目标距离不正确
</t>
    </r>
    <r>
      <rPr>
        <sz val="10"/>
        <rFont val="Arial"/>
        <family val="2"/>
      </rPr>
      <t>0x04</t>
    </r>
    <r>
      <rPr>
        <sz val="10"/>
        <rFont val="宋体"/>
        <family val="3"/>
        <charset val="134"/>
      </rPr>
      <t xml:space="preserve">：水平角度错误
</t>
    </r>
    <r>
      <rPr>
        <sz val="10"/>
        <rFont val="Arial"/>
        <family val="2"/>
      </rPr>
      <t>0x05</t>
    </r>
    <r>
      <rPr>
        <sz val="10"/>
        <rFont val="宋体"/>
        <family val="3"/>
        <charset val="134"/>
      </rPr>
      <t xml:space="preserve">：垂直角度错误
</t>
    </r>
    <r>
      <rPr>
        <sz val="10"/>
        <rFont val="Arial"/>
        <family val="2"/>
      </rPr>
      <t>0x06</t>
    </r>
    <r>
      <rPr>
        <sz val="10"/>
        <rFont val="宋体"/>
        <family val="3"/>
        <charset val="134"/>
      </rPr>
      <t>：</t>
    </r>
    <r>
      <rPr>
        <sz val="10"/>
        <rFont val="Arial"/>
        <family val="2"/>
      </rPr>
      <t>NVM</t>
    </r>
    <r>
      <rPr>
        <sz val="10"/>
        <rFont val="宋体"/>
        <family val="3"/>
        <charset val="134"/>
      </rPr>
      <t xml:space="preserve">写入错误
</t>
    </r>
    <r>
      <rPr>
        <sz val="10"/>
        <rFont val="Arial"/>
        <family val="2"/>
      </rPr>
      <t xml:space="preserve">0X07: </t>
    </r>
    <r>
      <rPr>
        <sz val="10"/>
        <rFont val="宋体"/>
        <family val="3"/>
        <charset val="134"/>
      </rPr>
      <t xml:space="preserve">用户终止
</t>
    </r>
    <r>
      <rPr>
        <sz val="10"/>
        <rFont val="Arial"/>
        <family val="2"/>
      </rPr>
      <t>0x08~0xFE</t>
    </r>
    <r>
      <rPr>
        <sz val="10"/>
        <rFont val="宋体"/>
        <family val="3"/>
        <charset val="134"/>
      </rPr>
      <t>：</t>
    </r>
    <r>
      <rPr>
        <sz val="10"/>
        <rFont val="Arial"/>
        <family val="2"/>
      </rPr>
      <t>reserved
0xff</t>
    </r>
    <r>
      <rPr>
        <sz val="10"/>
        <rFont val="宋体"/>
        <family val="3"/>
        <charset val="134"/>
      </rPr>
      <t>：标定未完成无法获取结果</t>
    </r>
  </si>
  <si>
    <t>phys=hex/1000
note：hex is signed format data, precision is 0.001,reference to calibration document definition for Positive and negative value.</t>
  </si>
  <si>
    <t>0x0108</t>
  </si>
  <si>
    <t>Read Horizontal Screw Turns</t>
  </si>
  <si>
    <t>读水平偏移角度</t>
  </si>
  <si>
    <t>0~1</t>
  </si>
  <si>
    <t>Horizontal Angle</t>
  </si>
  <si>
    <t>水平偏移角度</t>
  </si>
  <si>
    <t>phys=20-hex/1000</t>
  </si>
  <si>
    <t>物理值 = 20 - 实际值/1000</t>
  </si>
  <si>
    <r>
      <rPr>
        <sz val="10"/>
        <rFont val="宋体"/>
        <family val="3"/>
        <charset val="134"/>
      </rPr>
      <t>水平角合格范围：</t>
    </r>
    <r>
      <rPr>
        <sz val="10"/>
        <rFont val="Arial"/>
        <family val="2"/>
      </rPr>
      <t xml:space="preserve">±3°
</t>
    </r>
    <r>
      <rPr>
        <sz val="10"/>
        <rFont val="宋体"/>
        <family val="3"/>
        <charset val="134"/>
      </rPr>
      <t>角度值计算公式：</t>
    </r>
    <r>
      <rPr>
        <sz val="10"/>
        <rFont val="Arial"/>
        <family val="2"/>
      </rPr>
      <t>y=20-0.001x</t>
    </r>
    <r>
      <rPr>
        <sz val="10"/>
        <rFont val="宋体"/>
        <family val="3"/>
        <charset val="134"/>
      </rPr>
      <t>（单位：度）</t>
    </r>
  </si>
  <si>
    <t>0x0109</t>
  </si>
  <si>
    <t>Read Vertical Screw Turns</t>
  </si>
  <si>
    <t>读垂直偏移角度</t>
  </si>
  <si>
    <t>Vertical Angle</t>
  </si>
  <si>
    <t>垂直偏移角度</t>
  </si>
  <si>
    <r>
      <rPr>
        <sz val="10"/>
        <rFont val="宋体"/>
        <family val="3"/>
        <charset val="134"/>
      </rPr>
      <t>垂直角合格范围：</t>
    </r>
    <r>
      <rPr>
        <sz val="10"/>
        <rFont val="Arial"/>
        <family val="2"/>
      </rPr>
      <t xml:space="preserve">±3°
</t>
    </r>
    <r>
      <rPr>
        <sz val="10"/>
        <rFont val="宋体"/>
        <family val="3"/>
        <charset val="134"/>
      </rPr>
      <t>角度值计算公式：</t>
    </r>
    <r>
      <rPr>
        <sz val="10"/>
        <rFont val="Arial"/>
        <family val="2"/>
      </rPr>
      <t>y=20-0.001x</t>
    </r>
    <r>
      <rPr>
        <sz val="10"/>
        <rFont val="宋体"/>
        <family val="3"/>
        <charset val="134"/>
      </rPr>
      <t>（单位：度）</t>
    </r>
  </si>
  <si>
    <t>0x0300</t>
  </si>
  <si>
    <t>Radar calibration Status</t>
  </si>
  <si>
    <t>雷达标定状态</t>
  </si>
  <si>
    <t>0x00：Not complete calibration
0x01：Completed calibration</t>
  </si>
  <si>
    <t>0：未标定
1：已标定</t>
  </si>
  <si>
    <t>0x0100</t>
  </si>
  <si>
    <t>function configuration</t>
  </si>
  <si>
    <t>功能配置</t>
  </si>
  <si>
    <t>SGU target issued </t>
  </si>
  <si>
    <t>SGU目标发出</t>
  </si>
  <si>
    <t>0x00:Inactive
0x01:Active</t>
  </si>
  <si>
    <t>0x00:关闭
0x01:激活</t>
  </si>
  <si>
    <t>0x0101</t>
  </si>
  <si>
    <t>Variant Coding</t>
  </si>
  <si>
    <t>变量代码</t>
  </si>
  <si>
    <t>0x00: default
0x01：A13-Y
0x61：A02-1R1V
Other：Reserved</t>
  </si>
  <si>
    <t>1、A13-Y FR/RR radar件号（PN：8087003ACN0900，HW：87HCA CN030，SW：878CA CN020）
2、A13-Y FR/RR radar件号（PN：8087003CRD0500 ，HW：87HCCRD000，SW： 878CCRD000）
其他值需触发DTC。</t>
  </si>
  <si>
    <t>0x5005</t>
  </si>
  <si>
    <t>OTA mode</t>
  </si>
  <si>
    <t>OTA模式</t>
  </si>
  <si>
    <t>0=NoOTA Mode
1=OTA Mode
2=Invalid Vaule
3=reserved</t>
  </si>
  <si>
    <t>0=非OTA模式
1=OTA模式
2=无效值
3=预留</t>
  </si>
  <si>
    <r>
      <rPr>
        <sz val="9"/>
        <rFont val="宋体"/>
        <family val="3"/>
        <charset val="134"/>
      </rPr>
      <t xml:space="preserve">See </t>
    </r>
    <r>
      <rPr>
        <b/>
        <sz val="9"/>
        <rFont val="宋体"/>
        <family val="3"/>
        <charset val="134"/>
      </rPr>
      <t>Sheet-Manufactory mode</t>
    </r>
  </si>
  <si>
    <r>
      <rPr>
        <sz val="9"/>
        <rFont val="宋体"/>
        <family val="3"/>
        <charset val="134"/>
      </rPr>
      <t xml:space="preserve">See </t>
    </r>
    <r>
      <rPr>
        <b/>
        <sz val="9"/>
        <rFont val="宋体"/>
        <family val="3"/>
        <charset val="134"/>
      </rPr>
      <t>Sheet-DTCtable</t>
    </r>
    <r>
      <rPr>
        <sz val="9"/>
        <rFont val="宋体"/>
        <family val="3"/>
        <charset val="134"/>
      </rPr>
      <t xml:space="preserve">
EEA3.0故障诊断设计基本原则</t>
    </r>
  </si>
  <si>
    <t>0x30</t>
  </si>
  <si>
    <r>
      <rPr>
        <sz val="9"/>
        <rFont val="宋体"/>
        <family val="3"/>
        <charset val="134"/>
      </rPr>
      <t>部分节点支持:</t>
    </r>
    <r>
      <rPr>
        <sz val="9"/>
        <rFont val="宋体"/>
        <family val="3"/>
        <charset val="134"/>
      </rPr>
      <t>CCU,SRS,EMS.TCU,VCU</t>
    </r>
  </si>
  <si>
    <t>0…7</t>
  </si>
  <si>
    <t>0x00:Inactive 0x01:Active</t>
  </si>
  <si>
    <t>DID</t>
  </si>
  <si>
    <t>DID Description(E)
DID含义(英文)</t>
  </si>
  <si>
    <t>DID Description(C)
DID含义(中文)</t>
  </si>
  <si>
    <t>InputOutputParameter</t>
  </si>
  <si>
    <t>ControlOption
(Request)</t>
  </si>
  <si>
    <t>ControlStatus
(Reponse)</t>
  </si>
  <si>
    <t>Limited Time</t>
  </si>
  <si>
    <r>
      <rPr>
        <b/>
        <sz val="10"/>
        <rFont val="宋体"/>
        <family val="3"/>
        <charset val="134"/>
      </rPr>
      <t>Remote Related</t>
    </r>
    <r>
      <rPr>
        <b/>
        <sz val="10"/>
        <rFont val="宋体"/>
        <family val="3"/>
        <charset val="134"/>
      </rPr>
      <t>(Y/N)</t>
    </r>
  </si>
  <si>
    <r>
      <rPr>
        <b/>
        <sz val="10"/>
        <rFont val="宋体"/>
        <family val="3"/>
        <charset val="134"/>
      </rPr>
      <t>N</t>
    </r>
    <r>
      <rPr>
        <b/>
        <sz val="10"/>
        <rFont val="宋体"/>
        <family val="3"/>
        <charset val="134"/>
      </rPr>
      <t>ote</t>
    </r>
  </si>
  <si>
    <r>
      <rPr>
        <b/>
        <sz val="11"/>
        <rFont val="Arial"/>
        <family val="2"/>
      </rPr>
      <t xml:space="preserve">Description(E)
</t>
    </r>
    <r>
      <rPr>
        <b/>
        <sz val="11"/>
        <rFont val="宋体"/>
        <family val="3"/>
        <charset val="134"/>
      </rPr>
      <t>描述</t>
    </r>
    <r>
      <rPr>
        <b/>
        <sz val="11"/>
        <rFont val="Arial"/>
        <family val="2"/>
      </rPr>
      <t>(</t>
    </r>
    <r>
      <rPr>
        <b/>
        <sz val="11"/>
        <rFont val="宋体"/>
        <family val="3"/>
        <charset val="134"/>
      </rPr>
      <t>英文</t>
    </r>
    <r>
      <rPr>
        <b/>
        <sz val="11"/>
        <rFont val="Arial"/>
        <family val="2"/>
      </rPr>
      <t>)</t>
    </r>
  </si>
  <si>
    <r>
      <rPr>
        <b/>
        <sz val="11"/>
        <rFont val="Arial"/>
        <family val="2"/>
      </rPr>
      <t xml:space="preserve">Description(C)
</t>
    </r>
    <r>
      <rPr>
        <b/>
        <sz val="11"/>
        <rFont val="宋体"/>
        <family val="3"/>
        <charset val="134"/>
      </rPr>
      <t>描述</t>
    </r>
    <r>
      <rPr>
        <b/>
        <sz val="11"/>
        <rFont val="Arial"/>
        <family val="2"/>
      </rPr>
      <t>(</t>
    </r>
    <r>
      <rPr>
        <b/>
        <sz val="11"/>
        <rFont val="宋体"/>
        <family val="3"/>
        <charset val="134"/>
      </rPr>
      <t>中文</t>
    </r>
    <r>
      <rPr>
        <b/>
        <sz val="11"/>
        <rFont val="Arial"/>
        <family val="2"/>
      </rPr>
      <t>)</t>
    </r>
  </si>
  <si>
    <r>
      <rPr>
        <b/>
        <sz val="11"/>
        <rFont val="Arial"/>
        <family val="2"/>
      </rPr>
      <t xml:space="preserve">Conversion(E)
</t>
    </r>
    <r>
      <rPr>
        <b/>
        <sz val="11"/>
        <rFont val="宋体"/>
        <family val="3"/>
        <charset val="134"/>
      </rPr>
      <t>转换关系</t>
    </r>
    <r>
      <rPr>
        <b/>
        <sz val="11"/>
        <rFont val="Arial"/>
        <family val="2"/>
      </rPr>
      <t>(</t>
    </r>
    <r>
      <rPr>
        <b/>
        <sz val="11"/>
        <rFont val="宋体"/>
        <family val="3"/>
        <charset val="134"/>
      </rPr>
      <t>英文</t>
    </r>
    <r>
      <rPr>
        <b/>
        <sz val="11"/>
        <rFont val="Arial"/>
        <family val="2"/>
      </rPr>
      <t>)</t>
    </r>
  </si>
  <si>
    <r>
      <rPr>
        <b/>
        <sz val="11"/>
        <rFont val="Arial"/>
        <family val="2"/>
      </rPr>
      <t xml:space="preserve">Conversion(C)
</t>
    </r>
    <r>
      <rPr>
        <b/>
        <sz val="11"/>
        <rFont val="宋体"/>
        <family val="3"/>
        <charset val="134"/>
      </rPr>
      <t>转换关系</t>
    </r>
    <r>
      <rPr>
        <b/>
        <sz val="11"/>
        <rFont val="Arial"/>
        <family val="2"/>
      </rPr>
      <t>(</t>
    </r>
    <r>
      <rPr>
        <b/>
        <sz val="11"/>
        <rFont val="宋体"/>
        <family val="3"/>
        <charset val="134"/>
      </rPr>
      <t>中文</t>
    </r>
    <r>
      <rPr>
        <b/>
        <sz val="11"/>
        <rFont val="Arial"/>
        <family val="2"/>
      </rPr>
      <t>)</t>
    </r>
  </si>
  <si>
    <r>
      <rPr>
        <sz val="10"/>
        <rFont val="宋体"/>
        <family val="3"/>
        <charset val="134"/>
      </rPr>
      <t xml:space="preserve">示例：
</t>
    </r>
    <r>
      <rPr>
        <sz val="10"/>
        <rFont val="Arial"/>
        <family val="2"/>
      </rPr>
      <t>0xF081</t>
    </r>
  </si>
  <si>
    <t>Indicator highlight Status</t>
  </si>
  <si>
    <t>LED高亮控制</t>
  </si>
  <si>
    <r>
      <rPr>
        <i/>
        <sz val="8"/>
        <rFont val="宋体"/>
        <family val="3"/>
        <charset val="134"/>
      </rPr>
      <t>请求：</t>
    </r>
    <r>
      <rPr>
        <i/>
        <sz val="8"/>
        <rFont val="Arial"/>
        <family val="2"/>
      </rPr>
      <t xml:space="preserve">2F F0 81 00
</t>
    </r>
    <r>
      <rPr>
        <i/>
        <sz val="8"/>
        <rFont val="宋体"/>
        <family val="3"/>
        <charset val="134"/>
      </rPr>
      <t>响应：</t>
    </r>
    <r>
      <rPr>
        <i/>
        <sz val="8"/>
        <rFont val="Arial"/>
        <family val="2"/>
      </rPr>
      <t>6F F0 81 00</t>
    </r>
  </si>
  <si>
    <t>03</t>
  </si>
  <si>
    <t>CtrlPLed</t>
  </si>
  <si>
    <t>P 档灯亮</t>
  </si>
  <si>
    <r>
      <rPr>
        <sz val="10"/>
        <rFont val="Arial"/>
        <family val="2"/>
      </rPr>
      <t>0x00</t>
    </r>
    <r>
      <rPr>
        <sz val="10"/>
        <rFont val="宋体"/>
        <family val="3"/>
        <charset val="134"/>
      </rPr>
      <t>：</t>
    </r>
    <r>
      <rPr>
        <sz val="10"/>
        <rFont val="Arial"/>
        <family val="2"/>
      </rPr>
      <t>off
0x01: on</t>
    </r>
  </si>
  <si>
    <t>0x00：关
0x01: 开</t>
  </si>
  <si>
    <r>
      <rPr>
        <sz val="10"/>
        <rFont val="宋体"/>
        <family val="3"/>
        <charset val="134"/>
      </rPr>
      <t>请求：</t>
    </r>
    <r>
      <rPr>
        <sz val="10"/>
        <rFont val="Arial"/>
        <family val="2"/>
      </rPr>
      <t xml:space="preserve">2F F0 81 03 01 
</t>
    </r>
    <r>
      <rPr>
        <sz val="10"/>
        <rFont val="宋体"/>
        <family val="3"/>
        <charset val="134"/>
      </rPr>
      <t>响应：</t>
    </r>
    <r>
      <rPr>
        <sz val="10"/>
        <rFont val="Arial"/>
        <family val="2"/>
      </rPr>
      <t xml:space="preserve">6F F0 81 03 01 </t>
    </r>
  </si>
  <si>
    <t>CtrlRLed</t>
  </si>
  <si>
    <t>R 档灯亮</t>
  </si>
  <si>
    <t>CtrlNLed</t>
  </si>
  <si>
    <t>N 档灯亮</t>
  </si>
  <si>
    <t>CtrlDLed</t>
  </si>
  <si>
    <t>D 档灯亮</t>
  </si>
  <si>
    <t>4-7</t>
  </si>
  <si>
    <t>Reserved bit is set to ZERO(0).</t>
  </si>
  <si>
    <t>5-7</t>
  </si>
  <si>
    <t>routineID</t>
  </si>
  <si>
    <r>
      <rPr>
        <b/>
        <sz val="11"/>
        <rFont val="Arial"/>
        <family val="2"/>
      </rPr>
      <t xml:space="preserve">DescriptionC)
</t>
    </r>
    <r>
      <rPr>
        <b/>
        <sz val="11"/>
        <rFont val="宋体"/>
        <family val="3"/>
        <charset val="134"/>
      </rPr>
      <t>描述</t>
    </r>
    <r>
      <rPr>
        <b/>
        <sz val="11"/>
        <rFont val="Arial"/>
        <family val="2"/>
      </rPr>
      <t>(</t>
    </r>
    <r>
      <rPr>
        <b/>
        <sz val="11"/>
        <rFont val="宋体"/>
        <family val="3"/>
        <charset val="134"/>
      </rPr>
      <t>中文</t>
    </r>
    <r>
      <rPr>
        <b/>
        <sz val="11"/>
        <rFont val="Arial"/>
        <family val="2"/>
      </rPr>
      <t>)</t>
    </r>
  </si>
  <si>
    <t>RoutineControlType</t>
  </si>
  <si>
    <t>RoutineControlOption
(Request)</t>
  </si>
  <si>
    <t>routineStatus
(Reponse)</t>
  </si>
  <si>
    <t>示例：
0x030A</t>
  </si>
  <si>
    <t>C/D Mode</t>
  </si>
  <si>
    <t>转毂模式</t>
  </si>
  <si>
    <t>01:startRoutine</t>
  </si>
  <si>
    <t>routineStatus</t>
  </si>
  <si>
    <t>例程状态</t>
  </si>
  <si>
    <t>0x32:In Processing</t>
  </si>
  <si>
    <t>0x32:校验中</t>
  </si>
  <si>
    <r>
      <rPr>
        <sz val="10"/>
        <rFont val="ＭＳ Ｐゴシック"/>
        <charset val="128"/>
      </rPr>
      <t>・</t>
    </r>
    <r>
      <rPr>
        <sz val="10"/>
        <rFont val="Microsoft YaHei UI"/>
        <family val="2"/>
        <charset val="134"/>
      </rPr>
      <t xml:space="preserve">上电
</t>
    </r>
    <r>
      <rPr>
        <sz val="10"/>
        <rFont val="ＭＳ Ｐゴシック"/>
        <charset val="128"/>
      </rPr>
      <t>・</t>
    </r>
    <r>
      <rPr>
        <sz val="10"/>
        <rFont val="Microsoft YaHei UI"/>
        <family val="2"/>
        <charset val="134"/>
      </rPr>
      <t>ENG停止+车辆停止</t>
    </r>
  </si>
  <si>
    <t>02:stopRoutine</t>
  </si>
  <si>
    <t>0x30:Complete and OK</t>
  </si>
  <si>
    <t>0x30:校验完成，结果OK</t>
  </si>
  <si>
    <t>03:statusRequest</t>
  </si>
  <si>
    <t>0x30:Complete and OK
0x32:In Processing</t>
  </si>
  <si>
    <t>0x30:校验完成，结果OK
0x32:校验中</t>
  </si>
  <si>
    <t>0x0203</t>
  </si>
  <si>
    <t>CheckProgrammingPreconditions</t>
  </si>
  <si>
    <t>刷新条件检测</t>
  </si>
  <si>
    <t xml:space="preserve">01:startRoutine
</t>
  </si>
  <si>
    <r>
      <rPr>
        <sz val="10"/>
        <rFont val="宋体"/>
        <family val="3"/>
        <charset val="134"/>
      </rPr>
      <t>车速为</t>
    </r>
    <r>
      <rPr>
        <sz val="10"/>
        <rFont val="Arial"/>
        <family val="2"/>
      </rPr>
      <t>0</t>
    </r>
    <r>
      <rPr>
        <sz val="10"/>
        <rFont val="宋体"/>
        <family val="3"/>
        <charset val="134"/>
      </rPr>
      <t>，电压为</t>
    </r>
    <r>
      <rPr>
        <sz val="10"/>
        <rFont val="Arial"/>
        <family val="2"/>
      </rPr>
      <t>9-16V</t>
    </r>
  </si>
  <si>
    <t>0xFF00</t>
  </si>
  <si>
    <t>Start Erase Memory</t>
  </si>
  <si>
    <t>擦除内存</t>
  </si>
  <si>
    <t>FormatIdentifier</t>
  </si>
  <si>
    <t>格式标识符</t>
  </si>
  <si>
    <t>0x00:Correct Result
0x01:Incorrect Result</t>
  </si>
  <si>
    <t>0x00:擦除成功
0x01:擦除失败</t>
  </si>
  <si>
    <t>MemoryAddress</t>
  </si>
  <si>
    <t>起始地址</t>
  </si>
  <si>
    <t>MemorySize</t>
  </si>
  <si>
    <t>地址长度</t>
  </si>
  <si>
    <t>0x0202</t>
  </si>
  <si>
    <t>Start Check Routine</t>
  </si>
  <si>
    <r>
      <rPr>
        <sz val="10"/>
        <rFont val="宋体"/>
        <family val="3"/>
        <charset val="134"/>
      </rPr>
      <t>C</t>
    </r>
    <r>
      <rPr>
        <sz val="10"/>
        <rFont val="宋体"/>
        <family val="3"/>
        <charset val="134"/>
      </rPr>
      <t>RC校验</t>
    </r>
  </si>
  <si>
    <t>0-3</t>
  </si>
  <si>
    <t>CRC</t>
  </si>
  <si>
    <t>0x00:校验通过
0x01:校验失败</t>
  </si>
  <si>
    <t>0xFF01</t>
  </si>
  <si>
    <t>Check Programming Dependencies</t>
  </si>
  <si>
    <t>一致性校验</t>
  </si>
  <si>
    <t>0x2101</t>
  </si>
  <si>
    <t>CheckDownloadPreconditions</t>
  </si>
  <si>
    <t>软件下载条件校验</t>
  </si>
  <si>
    <t>0x2102</t>
  </si>
  <si>
    <t>Start Check File SHA-256 Value</t>
  </si>
  <si>
    <t>安装文件完整性校验</t>
  </si>
  <si>
    <t>0-31</t>
  </si>
  <si>
    <t>SHA-256</t>
  </si>
  <si>
    <t>SHA-256值</t>
  </si>
  <si>
    <t>0x2103</t>
  </si>
  <si>
    <t>Start Software installation</t>
  </si>
  <si>
    <t>启动软件安装例程</t>
  </si>
  <si>
    <t>Year-High</t>
  </si>
  <si>
    <t>安全日期-年（高字节）</t>
  </si>
  <si>
    <t>0x00:start installation
0x01:Installing
0x02:Installation failed</t>
  </si>
  <si>
    <r>
      <t>0x00:</t>
    </r>
    <r>
      <rPr>
        <i/>
        <strike/>
        <sz val="9"/>
        <rFont val="宋体"/>
        <family val="3"/>
        <charset val="134"/>
      </rPr>
      <t>启动安装</t>
    </r>
    <r>
      <rPr>
        <i/>
        <strike/>
        <sz val="9"/>
        <rFont val="Arial"/>
        <family val="2"/>
      </rPr>
      <t xml:space="preserve">
0x01:</t>
    </r>
    <r>
      <rPr>
        <i/>
        <strike/>
        <sz val="9"/>
        <rFont val="宋体"/>
        <family val="3"/>
        <charset val="134"/>
      </rPr>
      <t>安装中</t>
    </r>
    <r>
      <rPr>
        <i/>
        <strike/>
        <sz val="9"/>
        <rFont val="Arial"/>
        <family val="2"/>
      </rPr>
      <t xml:space="preserve">
0x02:</t>
    </r>
    <r>
      <rPr>
        <i/>
        <strike/>
        <sz val="9"/>
        <rFont val="宋体"/>
        <family val="3"/>
        <charset val="134"/>
      </rPr>
      <t>安装失败</t>
    </r>
  </si>
  <si>
    <t>Year-Low</t>
  </si>
  <si>
    <t>安全日期-年（低字节）</t>
  </si>
  <si>
    <t>Install Failed Reason</t>
  </si>
  <si>
    <t>失败原因</t>
  </si>
  <si>
    <t>安全日期-月</t>
  </si>
  <si>
    <t>安全日期-日</t>
  </si>
  <si>
    <t>0x2105</t>
  </si>
  <si>
    <t>Start Full Package check</t>
  </si>
  <si>
    <t>启动软件包组包校验</t>
  </si>
  <si>
    <t>ProgressBar</t>
  </si>
  <si>
    <t>进度条</t>
  </si>
  <si>
    <r>
      <t>物理值</t>
    </r>
    <r>
      <rPr>
        <i/>
        <strike/>
        <sz val="9"/>
        <rFont val="Arial"/>
        <family val="2"/>
      </rPr>
      <t>=</t>
    </r>
    <r>
      <rPr>
        <i/>
        <strike/>
        <sz val="9"/>
        <rFont val="宋体"/>
        <family val="3"/>
        <charset val="134"/>
      </rPr>
      <t>实际值</t>
    </r>
  </si>
  <si>
    <t>Result of check full packet</t>
  </si>
  <si>
    <t>例程结果</t>
  </si>
  <si>
    <t>0x2110</t>
  </si>
  <si>
    <t>Start Software Recovery</t>
  </si>
  <si>
    <t>启动软件自回滚例程</t>
  </si>
  <si>
    <t>适用于OTA备份回滚要求</t>
  </si>
  <si>
    <t>0x00:success
0x01:fail
0x02: In Process</t>
  </si>
  <si>
    <t>0x00:回滚成功
0x01:回滚失败
0x02:回滚中</t>
  </si>
  <si>
    <t>0x2111</t>
  </si>
  <si>
    <t>Start A/B Partition synchronization</t>
  </si>
  <si>
    <t>启动A/B分区数据同步</t>
  </si>
  <si>
    <t>0x00:同步成功
0x01:同步失败
0x02:同步中</t>
  </si>
  <si>
    <t>0x2112</t>
  </si>
  <si>
    <t>启动升级包解密例程</t>
  </si>
  <si>
    <t>0x00:解密成功
0x01:解密失败
0x02:解密中</t>
  </si>
  <si>
    <t>0x2113</t>
  </si>
  <si>
    <t>启动升级包验签例程</t>
  </si>
  <si>
    <t>0x00:验签成功
0x01:验签失败
0x02:验签中</t>
  </si>
  <si>
    <t>0x1101</t>
  </si>
  <si>
    <t>ReadETHCOMState</t>
  </si>
  <si>
    <t>以太网收发器通信状态读取</t>
  </si>
  <si>
    <t>Ethernet network interface information</t>
  </si>
  <si>
    <t>以太网接口序号</t>
  </si>
  <si>
    <t>当前上电循环有效</t>
  </si>
  <si>
    <t>开发阶段需支持通过CAN/CANFD读取，当有多个ETH interface 时，依次把interface信息、模式信息列举出来</t>
  </si>
  <si>
    <t>Link state</t>
  </si>
  <si>
    <t>物理层链路link状态</t>
  </si>
  <si>
    <t>0x0: Link up
0x1: Link Down</t>
  </si>
  <si>
    <t>0x0: 链路成功
0x1: 链路断开</t>
  </si>
  <si>
    <t>Current Signal quality value</t>
  </si>
  <si>
    <t>当前信号质量值</t>
  </si>
  <si>
    <t>0x00: current SQI level 0(worst) 
0x01: current SQI level 1 
0x02: current SQI level 2 
0x03: current SQI level 3 
0x04: current SQI level 4 
0x05: current SQI level 5 
0x06: current SQI level 6 
0x07: current SQI level 7(best) 
0xFF: NA</t>
  </si>
  <si>
    <t>0x00: 当前SQI等级0（最差）
0x01: 当前SQI等级1
0x02: 当前SQI等级2
0x03: 当前SQI等级3
0x04: 当前SQI等级4
0x05: 当前SQI等级5
0x06: 当前SQI等级6
0x07: 当前SQI等级7（最好）
0xFF: 未定义</t>
  </si>
  <si>
    <t>Worst case  SQI since last register read access</t>
  </si>
  <si>
    <t>最差SQI</t>
  </si>
  <si>
    <t>0x00: SQI等级0（最差）
0x01: SQI等级1
0x02: SQI等级2
0x03: SQI等级3
0x04: SQI等级4
0x05: SQI等级5
0x06: SQI等级6
0x07: SQI等级7（最好） 
0xFF: 未定义</t>
  </si>
  <si>
    <t>0x1104</t>
  </si>
  <si>
    <t>ETHComMode</t>
  </si>
  <si>
    <r>
      <t>设置&amp;读取</t>
    </r>
    <r>
      <rPr>
        <i/>
        <strike/>
        <sz val="9"/>
        <color rgb="FFFF0000"/>
        <rFont val="Arial"/>
        <family val="2"/>
      </rPr>
      <t>ETH</t>
    </r>
    <r>
      <rPr>
        <i/>
        <strike/>
        <sz val="9"/>
        <color rgb="FFFF0000"/>
        <rFont val="宋体"/>
        <family val="3"/>
        <charset val="134"/>
      </rPr>
      <t>通信模式</t>
    </r>
  </si>
  <si>
    <t>0x00:成功
0x01:失败
0x02:执行中</t>
  </si>
  <si>
    <r>
      <t>开发阶段需支持通过</t>
    </r>
    <r>
      <rPr>
        <i/>
        <strike/>
        <sz val="9"/>
        <color rgb="FFFF0000"/>
        <rFont val="Arial"/>
        <family val="2"/>
      </rPr>
      <t>CAN/CANFD</t>
    </r>
    <r>
      <rPr>
        <i/>
        <strike/>
        <sz val="9"/>
        <color rgb="FFFF0000"/>
        <rFont val="宋体"/>
        <family val="3"/>
        <charset val="134"/>
      </rPr>
      <t>读取，当有多个</t>
    </r>
    <r>
      <rPr>
        <i/>
        <strike/>
        <sz val="9"/>
        <color rgb="FFFF0000"/>
        <rFont val="Arial"/>
        <family val="2"/>
      </rPr>
      <t xml:space="preserve">ETH interface </t>
    </r>
    <r>
      <rPr>
        <i/>
        <strike/>
        <sz val="9"/>
        <color rgb="FFFF0000"/>
        <rFont val="宋体"/>
        <family val="3"/>
        <charset val="134"/>
      </rPr>
      <t>时，依次把</t>
    </r>
    <r>
      <rPr>
        <i/>
        <strike/>
        <sz val="9"/>
        <color rgb="FFFF0000"/>
        <rFont val="Arial"/>
        <family val="2"/>
      </rPr>
      <t>interface</t>
    </r>
    <r>
      <rPr>
        <i/>
        <strike/>
        <sz val="9"/>
        <color rgb="FFFF0000"/>
        <rFont val="宋体"/>
        <family val="3"/>
        <charset val="134"/>
      </rPr>
      <t>信息、模式信息列举出来</t>
    </r>
  </si>
  <si>
    <t>ComMode</t>
  </si>
  <si>
    <t>测试模式</t>
  </si>
  <si>
    <r>
      <t>0x00</t>
    </r>
    <r>
      <rPr>
        <i/>
        <strike/>
        <sz val="9"/>
        <color rgb="FFFF0000"/>
        <rFont val="宋体"/>
        <family val="3"/>
        <charset val="134"/>
      </rPr>
      <t>：</t>
    </r>
    <r>
      <rPr>
        <i/>
        <strike/>
        <sz val="9"/>
        <color rgb="FFFF0000"/>
        <rFont val="Arial"/>
        <family val="2"/>
      </rPr>
      <t>Master Mode
0x01</t>
    </r>
    <r>
      <rPr>
        <i/>
        <strike/>
        <sz val="9"/>
        <color rgb="FFFF0000"/>
        <rFont val="宋体"/>
        <family val="3"/>
        <charset val="134"/>
      </rPr>
      <t>：</t>
    </r>
    <r>
      <rPr>
        <i/>
        <strike/>
        <sz val="9"/>
        <color rgb="FFFF0000"/>
        <rFont val="Arial"/>
        <family val="2"/>
      </rPr>
      <t>Slave Mode</t>
    </r>
  </si>
  <si>
    <r>
      <t>0x00</t>
    </r>
    <r>
      <rPr>
        <i/>
        <strike/>
        <sz val="9"/>
        <color rgb="FFFF0000"/>
        <rFont val="宋体"/>
        <family val="3"/>
        <charset val="134"/>
      </rPr>
      <t>：主模式</t>
    </r>
    <r>
      <rPr>
        <i/>
        <strike/>
        <sz val="9"/>
        <color rgb="FFFF0000"/>
        <rFont val="Arial"/>
        <family val="2"/>
      </rPr>
      <t xml:space="preserve">
0x01</t>
    </r>
    <r>
      <rPr>
        <i/>
        <strike/>
        <sz val="9"/>
        <color rgb="FFFF0000"/>
        <rFont val="宋体"/>
        <family val="3"/>
        <charset val="134"/>
      </rPr>
      <t>：从模式</t>
    </r>
  </si>
  <si>
    <t>通信模式</t>
  </si>
  <si>
    <r>
      <t>0x00</t>
    </r>
    <r>
      <rPr>
        <i/>
        <strike/>
        <sz val="9"/>
        <color rgb="FFFF0000"/>
        <rFont val="宋体"/>
        <family val="3"/>
        <charset val="134"/>
      </rPr>
      <t>：</t>
    </r>
    <r>
      <rPr>
        <i/>
        <strike/>
        <sz val="9"/>
        <color rgb="FFFF0000"/>
        <rFont val="Arial"/>
        <family val="2"/>
      </rPr>
      <t>Slave Mode
0x01</t>
    </r>
    <r>
      <rPr>
        <i/>
        <strike/>
        <sz val="9"/>
        <color rgb="FFFF0000"/>
        <rFont val="宋体"/>
        <family val="3"/>
        <charset val="134"/>
      </rPr>
      <t>：</t>
    </r>
    <r>
      <rPr>
        <i/>
        <strike/>
        <sz val="9"/>
        <color rgb="FFFF0000"/>
        <rFont val="Arial"/>
        <family val="2"/>
      </rPr>
      <t>Master Mode</t>
    </r>
  </si>
  <si>
    <r>
      <t>0x00</t>
    </r>
    <r>
      <rPr>
        <i/>
        <strike/>
        <sz val="9"/>
        <color rgb="FFFF0000"/>
        <rFont val="宋体"/>
        <family val="3"/>
        <charset val="134"/>
      </rPr>
      <t xml:space="preserve">：主模式
</t>
    </r>
    <r>
      <rPr>
        <i/>
        <strike/>
        <sz val="9"/>
        <color rgb="FFFF0000"/>
        <rFont val="Arial"/>
        <family val="2"/>
      </rPr>
      <t>0x01</t>
    </r>
    <r>
      <rPr>
        <i/>
        <strike/>
        <sz val="9"/>
        <color rgb="FFFF0000"/>
        <rFont val="宋体"/>
        <family val="3"/>
        <charset val="134"/>
      </rPr>
      <t>：从模式</t>
    </r>
  </si>
  <si>
    <t>0x1107</t>
  </si>
  <si>
    <t>SetETHTestMode</t>
  </si>
  <si>
    <r>
      <t>设置&amp;读取</t>
    </r>
    <r>
      <rPr>
        <i/>
        <strike/>
        <sz val="9"/>
        <color rgb="FFFF0000"/>
        <rFont val="Arial"/>
        <family val="2"/>
      </rPr>
      <t>ETH</t>
    </r>
    <r>
      <rPr>
        <i/>
        <strike/>
        <sz val="9"/>
        <color rgb="FFFF0000"/>
        <rFont val="宋体"/>
        <family val="3"/>
        <charset val="134"/>
      </rPr>
      <t>测试模式</t>
    </r>
  </si>
  <si>
    <t>TestMode</t>
  </si>
  <si>
    <r>
      <t>0x00</t>
    </r>
    <r>
      <rPr>
        <i/>
        <strike/>
        <sz val="9"/>
        <color rgb="FFFF0000"/>
        <rFont val="宋体"/>
        <family val="3"/>
        <charset val="134"/>
      </rPr>
      <t>：</t>
    </r>
    <r>
      <rPr>
        <i/>
        <strike/>
        <sz val="9"/>
        <color rgb="FFFF0000"/>
        <rFont val="Arial"/>
        <family val="2"/>
      </rPr>
      <t>Normal operation mode
0x01</t>
    </r>
    <r>
      <rPr>
        <i/>
        <strike/>
        <sz val="9"/>
        <color rgb="FFFF0000"/>
        <rFont val="宋体"/>
        <family val="3"/>
        <charset val="134"/>
      </rPr>
      <t>：</t>
    </r>
    <r>
      <rPr>
        <i/>
        <strike/>
        <sz val="9"/>
        <color rgb="FFFF0000"/>
        <rFont val="Arial"/>
        <family val="2"/>
      </rPr>
      <t>Test mode1
0x02</t>
    </r>
    <r>
      <rPr>
        <i/>
        <strike/>
        <sz val="9"/>
        <color rgb="FFFF0000"/>
        <rFont val="宋体"/>
        <family val="3"/>
        <charset val="134"/>
      </rPr>
      <t>：</t>
    </r>
    <r>
      <rPr>
        <i/>
        <strike/>
        <sz val="9"/>
        <color rgb="FFFF0000"/>
        <rFont val="Arial"/>
        <family val="2"/>
      </rPr>
      <t>Test mode2
0x03</t>
    </r>
    <r>
      <rPr>
        <i/>
        <strike/>
        <sz val="9"/>
        <color rgb="FFFF0000"/>
        <rFont val="宋体"/>
        <family val="3"/>
        <charset val="134"/>
      </rPr>
      <t>：</t>
    </r>
    <r>
      <rPr>
        <i/>
        <strike/>
        <sz val="9"/>
        <color rgb="FFFF0000"/>
        <rFont val="Arial"/>
        <family val="2"/>
      </rPr>
      <t>Test mode3
0x04</t>
    </r>
    <r>
      <rPr>
        <i/>
        <strike/>
        <sz val="9"/>
        <color rgb="FFFF0000"/>
        <rFont val="宋体"/>
        <family val="3"/>
        <charset val="134"/>
      </rPr>
      <t>：</t>
    </r>
    <r>
      <rPr>
        <i/>
        <strike/>
        <sz val="9"/>
        <color rgb="FFFF0000"/>
        <rFont val="Arial"/>
        <family val="2"/>
      </rPr>
      <t>Test mode4
0x05</t>
    </r>
    <r>
      <rPr>
        <i/>
        <strike/>
        <sz val="9"/>
        <color rgb="FFFF0000"/>
        <rFont val="宋体"/>
        <family val="3"/>
        <charset val="134"/>
      </rPr>
      <t>：</t>
    </r>
    <r>
      <rPr>
        <i/>
        <strike/>
        <sz val="9"/>
        <color rgb="FFFF0000"/>
        <rFont val="Arial"/>
        <family val="2"/>
      </rPr>
      <t>Test mode5</t>
    </r>
  </si>
  <si>
    <r>
      <t>0x00</t>
    </r>
    <r>
      <rPr>
        <i/>
        <strike/>
        <sz val="9"/>
        <color rgb="FFFF0000"/>
        <rFont val="宋体"/>
        <family val="3"/>
        <charset val="134"/>
      </rPr>
      <t>：常规模式</t>
    </r>
    <r>
      <rPr>
        <i/>
        <strike/>
        <sz val="9"/>
        <color rgb="FFFF0000"/>
        <rFont val="Arial"/>
        <family val="2"/>
      </rPr>
      <t xml:space="preserve">
0x01</t>
    </r>
    <r>
      <rPr>
        <i/>
        <strike/>
        <sz val="9"/>
        <color rgb="FFFF0000"/>
        <rFont val="宋体"/>
        <family val="3"/>
        <charset val="134"/>
      </rPr>
      <t>：测试模式</t>
    </r>
    <r>
      <rPr>
        <i/>
        <strike/>
        <sz val="9"/>
        <color rgb="FFFF0000"/>
        <rFont val="Arial"/>
        <family val="2"/>
      </rPr>
      <t>1
0x02</t>
    </r>
    <r>
      <rPr>
        <i/>
        <strike/>
        <sz val="9"/>
        <color rgb="FFFF0000"/>
        <rFont val="宋体"/>
        <family val="3"/>
        <charset val="134"/>
      </rPr>
      <t>：测试模式2</t>
    </r>
    <r>
      <rPr>
        <i/>
        <strike/>
        <sz val="9"/>
        <color rgb="FFFF0000"/>
        <rFont val="Arial"/>
        <family val="2"/>
      </rPr>
      <t xml:space="preserve">
0x03</t>
    </r>
    <r>
      <rPr>
        <i/>
        <strike/>
        <sz val="9"/>
        <color rgb="FFFF0000"/>
        <rFont val="宋体"/>
        <family val="3"/>
        <charset val="134"/>
      </rPr>
      <t>：测试模式3</t>
    </r>
    <r>
      <rPr>
        <i/>
        <strike/>
        <sz val="9"/>
        <color rgb="FFFF0000"/>
        <rFont val="Arial"/>
        <family val="2"/>
      </rPr>
      <t xml:space="preserve">
0x04</t>
    </r>
    <r>
      <rPr>
        <i/>
        <strike/>
        <sz val="9"/>
        <color rgb="FFFF0000"/>
        <rFont val="宋体"/>
        <family val="3"/>
        <charset val="134"/>
      </rPr>
      <t>：测试模式4</t>
    </r>
    <r>
      <rPr>
        <i/>
        <strike/>
        <sz val="9"/>
        <color rgb="FFFF0000"/>
        <rFont val="Arial"/>
        <family val="2"/>
      </rPr>
      <t xml:space="preserve">
0x05</t>
    </r>
    <r>
      <rPr>
        <i/>
        <strike/>
        <sz val="9"/>
        <color rgb="FFFF0000"/>
        <rFont val="宋体"/>
        <family val="3"/>
        <charset val="134"/>
      </rPr>
      <t>：测试模式5</t>
    </r>
  </si>
  <si>
    <t>AssignedTestMode</t>
  </si>
  <si>
    <t>0x00:Normal (non-test mode) operation
0x01:Test mode 1
0x02:Test mode 2
0x03:Reserved
0x04:Test mode 4
0x05:Test mode 5
0x06:Test mode 6(Only for 1000BASE-T1)
0x07:Test mode 7(Only for 1000BASE-T1)</t>
  </si>
  <si>
    <r>
      <t>0x00:</t>
    </r>
    <r>
      <rPr>
        <i/>
        <strike/>
        <sz val="9"/>
        <color rgb="FFFF0000"/>
        <rFont val="宋体"/>
        <family val="3"/>
        <charset val="134"/>
      </rPr>
      <t>正常模式（非测试模式）</t>
    </r>
    <r>
      <rPr>
        <i/>
        <strike/>
        <sz val="9"/>
        <color rgb="FFFF0000"/>
        <rFont val="Arial"/>
        <family val="2"/>
      </rPr>
      <t xml:space="preserve">
0x01:</t>
    </r>
    <r>
      <rPr>
        <i/>
        <strike/>
        <sz val="9"/>
        <color rgb="FFFF0000"/>
        <rFont val="宋体"/>
        <family val="3"/>
        <charset val="134"/>
      </rPr>
      <t>测试模式</t>
    </r>
    <r>
      <rPr>
        <i/>
        <strike/>
        <sz val="9"/>
        <color rgb="FFFF0000"/>
        <rFont val="Arial"/>
        <family val="2"/>
      </rPr>
      <t xml:space="preserve"> 1
0x02:</t>
    </r>
    <r>
      <rPr>
        <i/>
        <strike/>
        <sz val="9"/>
        <color rgb="FFFF0000"/>
        <rFont val="宋体"/>
        <family val="3"/>
        <charset val="134"/>
      </rPr>
      <t>测试模式</t>
    </r>
    <r>
      <rPr>
        <i/>
        <strike/>
        <sz val="9"/>
        <color rgb="FFFF0000"/>
        <rFont val="Arial"/>
        <family val="2"/>
      </rPr>
      <t xml:space="preserve">  2
0x03:</t>
    </r>
    <r>
      <rPr>
        <i/>
        <strike/>
        <sz val="9"/>
        <color rgb="FFFF0000"/>
        <rFont val="宋体"/>
        <family val="3"/>
        <charset val="134"/>
      </rPr>
      <t>测试模式</t>
    </r>
    <r>
      <rPr>
        <i/>
        <strike/>
        <sz val="9"/>
        <color rgb="FFFF0000"/>
        <rFont val="Arial"/>
        <family val="2"/>
      </rPr>
      <t xml:space="preserve"> 3
0x04:</t>
    </r>
    <r>
      <rPr>
        <i/>
        <strike/>
        <sz val="9"/>
        <color rgb="FFFF0000"/>
        <rFont val="宋体"/>
        <family val="3"/>
        <charset val="134"/>
      </rPr>
      <t>测试模式</t>
    </r>
    <r>
      <rPr>
        <i/>
        <strike/>
        <sz val="9"/>
        <color rgb="FFFF0000"/>
        <rFont val="Arial"/>
        <family val="2"/>
      </rPr>
      <t xml:space="preserve"> 4
0x05:</t>
    </r>
    <r>
      <rPr>
        <i/>
        <strike/>
        <sz val="9"/>
        <color rgb="FFFF0000"/>
        <rFont val="宋体"/>
        <family val="3"/>
        <charset val="134"/>
      </rPr>
      <t>测试模式</t>
    </r>
    <r>
      <rPr>
        <i/>
        <strike/>
        <sz val="9"/>
        <color rgb="FFFF0000"/>
        <rFont val="Arial"/>
        <family val="2"/>
      </rPr>
      <t xml:space="preserve"> 5
0x06:</t>
    </r>
    <r>
      <rPr>
        <i/>
        <strike/>
        <sz val="9"/>
        <color rgb="FFFF0000"/>
        <rFont val="宋体"/>
        <family val="3"/>
        <charset val="134"/>
      </rPr>
      <t>测试模式</t>
    </r>
    <r>
      <rPr>
        <i/>
        <strike/>
        <sz val="9"/>
        <color rgb="FFFF0000"/>
        <rFont val="Arial"/>
        <family val="2"/>
      </rPr>
      <t xml:space="preserve"> 6 (</t>
    </r>
    <r>
      <rPr>
        <i/>
        <strike/>
        <sz val="9"/>
        <color rgb="FFFF0000"/>
        <rFont val="宋体"/>
        <family val="3"/>
        <charset val="134"/>
      </rPr>
      <t>仅对</t>
    </r>
    <r>
      <rPr>
        <i/>
        <strike/>
        <sz val="9"/>
        <color rgb="FFFF0000"/>
        <rFont val="Arial"/>
        <family val="2"/>
      </rPr>
      <t>1000BASE-T1)
0x07:T</t>
    </r>
    <r>
      <rPr>
        <i/>
        <strike/>
        <sz val="9"/>
        <color rgb="FFFF0000"/>
        <rFont val="宋体"/>
        <family val="3"/>
        <charset val="134"/>
      </rPr>
      <t>测试模式</t>
    </r>
    <r>
      <rPr>
        <i/>
        <strike/>
        <sz val="9"/>
        <color rgb="FFFF0000"/>
        <rFont val="Arial"/>
        <family val="2"/>
      </rPr>
      <t xml:space="preserve"> 7(</t>
    </r>
    <r>
      <rPr>
        <i/>
        <strike/>
        <sz val="9"/>
        <color rgb="FFFF0000"/>
        <rFont val="宋体"/>
        <family val="3"/>
        <charset val="134"/>
      </rPr>
      <t>仅对</t>
    </r>
    <r>
      <rPr>
        <i/>
        <strike/>
        <sz val="9"/>
        <color rgb="FFFF0000"/>
        <rFont val="Arial"/>
        <family val="2"/>
      </rPr>
      <t>1000BASE-T1)</t>
    </r>
  </si>
  <si>
    <t>0x110B</t>
  </si>
  <si>
    <t>ReadCableDiagnostic</t>
  </si>
  <si>
    <t>执行&amp;读取线缆诊断</t>
  </si>
  <si>
    <r>
      <t>物理值</t>
    </r>
    <r>
      <rPr>
        <i/>
        <strike/>
        <sz val="9"/>
        <color rgb="FFFF0000"/>
        <rFont val="Arial"/>
        <family val="2"/>
      </rPr>
      <t>=</t>
    </r>
    <r>
      <rPr>
        <i/>
        <strike/>
        <sz val="9"/>
        <color rgb="FFFF0000"/>
        <rFont val="宋体"/>
        <family val="3"/>
        <charset val="134"/>
      </rPr>
      <t>实际值</t>
    </r>
  </si>
  <si>
    <r>
      <t>0x00:</t>
    </r>
    <r>
      <rPr>
        <i/>
        <strike/>
        <sz val="9"/>
        <color rgb="FFFF0000"/>
        <rFont val="宋体"/>
        <family val="3"/>
        <charset val="134"/>
      </rPr>
      <t xml:space="preserve">成功
</t>
    </r>
    <r>
      <rPr>
        <i/>
        <strike/>
        <sz val="9"/>
        <color rgb="FFFF0000"/>
        <rFont val="Arial"/>
        <family val="2"/>
      </rPr>
      <t>0x01:</t>
    </r>
    <r>
      <rPr>
        <i/>
        <strike/>
        <sz val="9"/>
        <color rgb="FFFF0000"/>
        <rFont val="宋体"/>
        <family val="3"/>
        <charset val="134"/>
      </rPr>
      <t xml:space="preserve">失败
</t>
    </r>
    <r>
      <rPr>
        <i/>
        <strike/>
        <sz val="9"/>
        <color rgb="FFFF0000"/>
        <rFont val="Arial"/>
        <family val="2"/>
      </rPr>
      <t>0x02:</t>
    </r>
    <r>
      <rPr>
        <i/>
        <strike/>
        <sz val="9"/>
        <color rgb="FFFF0000"/>
        <rFont val="宋体"/>
        <family val="3"/>
        <charset val="134"/>
      </rPr>
      <t>执行中</t>
    </r>
  </si>
  <si>
    <r>
      <t>物理值</t>
    </r>
    <r>
      <rPr>
        <i/>
        <strike/>
        <sz val="9"/>
        <color rgb="FFFF0000"/>
        <rFont val="Arial"/>
        <family val="2"/>
      </rPr>
      <t>=</t>
    </r>
    <r>
      <rPr>
        <i/>
        <strike/>
        <sz val="9"/>
        <color rgb="FFFF0000"/>
        <rFont val="宋体"/>
        <family val="3"/>
        <charset val="134"/>
      </rPr>
      <t>实际值</t>
    </r>
  </si>
  <si>
    <t>cable diagnostic result</t>
  </si>
  <si>
    <t>线缆诊断结果</t>
  </si>
  <si>
    <t>0x00: Cable Pair ok
0x01: OPEN of one bus wire or of both bus wires 
0x02: SHORT of both bus wires to each other or to supply line (GND/battery) 
0x03: NA</t>
  </si>
  <si>
    <r>
      <t xml:space="preserve">0x00: </t>
    </r>
    <r>
      <rPr>
        <i/>
        <strike/>
        <sz val="9"/>
        <color rgb="FFFF0000"/>
        <rFont val="宋体"/>
        <family val="3"/>
        <charset val="134"/>
      </rPr>
      <t>线缆良好</t>
    </r>
    <r>
      <rPr>
        <i/>
        <strike/>
        <sz val="9"/>
        <color rgb="FFFF0000"/>
        <rFont val="Arial"/>
        <family val="2"/>
      </rPr>
      <t xml:space="preserve">
0x01: </t>
    </r>
    <r>
      <rPr>
        <i/>
        <strike/>
        <sz val="9"/>
        <color rgb="FFFF0000"/>
        <rFont val="宋体"/>
        <family val="3"/>
        <charset val="134"/>
      </rPr>
      <t>线缆开路</t>
    </r>
    <r>
      <rPr>
        <i/>
        <strike/>
        <sz val="9"/>
        <color rgb="FFFF0000"/>
        <rFont val="Arial"/>
        <family val="2"/>
      </rPr>
      <t xml:space="preserve">
0x02: </t>
    </r>
    <r>
      <rPr>
        <i/>
        <strike/>
        <sz val="9"/>
        <color rgb="FFFF0000"/>
        <rFont val="宋体"/>
        <family val="3"/>
        <charset val="134"/>
      </rPr>
      <t>线缆短路</t>
    </r>
    <r>
      <rPr>
        <i/>
        <strike/>
        <sz val="9"/>
        <color rgb="FFFF0000"/>
        <rFont val="Arial"/>
        <family val="2"/>
      </rPr>
      <t xml:space="preserve">
0x03: </t>
    </r>
    <r>
      <rPr>
        <i/>
        <strike/>
        <sz val="9"/>
        <color rgb="FFFF0000"/>
        <rFont val="宋体"/>
        <family val="3"/>
        <charset val="134"/>
      </rPr>
      <t>无效值</t>
    </r>
  </si>
  <si>
    <t>Static Alignment</t>
  </si>
  <si>
    <t>静态校准</t>
  </si>
  <si>
    <t>0x00:calibration is successfully executed
0x01:calibration is processing
0x02:calibration failed</t>
  </si>
  <si>
    <r>
      <rPr>
        <sz val="9"/>
        <rFont val="Arial"/>
        <family val="2"/>
      </rPr>
      <t>0x00:</t>
    </r>
    <r>
      <rPr>
        <sz val="9"/>
        <rFont val="宋体"/>
        <family val="3"/>
        <charset val="134"/>
      </rPr>
      <t>标定已经运行成功</t>
    </r>
    <r>
      <rPr>
        <sz val="9"/>
        <rFont val="Arial"/>
        <family val="2"/>
      </rPr>
      <t xml:space="preserve">
0x01:</t>
    </r>
    <r>
      <rPr>
        <sz val="9"/>
        <rFont val="宋体"/>
        <family val="3"/>
        <charset val="134"/>
      </rPr>
      <t>标定正在运行中</t>
    </r>
    <r>
      <rPr>
        <sz val="9"/>
        <rFont val="Arial"/>
        <family val="2"/>
      </rPr>
      <t xml:space="preserve">
0x02:</t>
    </r>
    <r>
      <rPr>
        <sz val="9"/>
        <rFont val="宋体"/>
        <family val="3"/>
        <charset val="134"/>
      </rPr>
      <t>标定失败</t>
    </r>
  </si>
  <si>
    <t>02: Stop Routine</t>
  </si>
  <si>
    <t>03:Request Results</t>
  </si>
  <si>
    <t>XX</t>
  </si>
  <si>
    <r>
      <rPr>
        <sz val="9"/>
        <color theme="1"/>
        <rFont val="Arial"/>
        <family val="2"/>
      </rPr>
      <t>0x00</t>
    </r>
    <r>
      <rPr>
        <sz val="9"/>
        <color theme="1"/>
        <rFont val="宋体"/>
        <family val="3"/>
        <charset val="134"/>
      </rPr>
      <t>：</t>
    </r>
    <r>
      <rPr>
        <sz val="9"/>
        <color theme="1"/>
        <rFont val="Arial"/>
        <family val="2"/>
      </rPr>
      <t>successfully calibrated
0x01</t>
    </r>
    <r>
      <rPr>
        <sz val="9"/>
        <color theme="1"/>
        <rFont val="宋体"/>
        <family val="3"/>
        <charset val="134"/>
      </rPr>
      <t>：</t>
    </r>
    <r>
      <rPr>
        <sz val="9"/>
        <color theme="1"/>
        <rFont val="Arial"/>
        <family val="2"/>
      </rPr>
      <t>calibration is processing
0x02</t>
    </r>
    <r>
      <rPr>
        <sz val="9"/>
        <color theme="1"/>
        <rFont val="宋体"/>
        <family val="3"/>
        <charset val="134"/>
      </rPr>
      <t>：</t>
    </r>
    <r>
      <rPr>
        <sz val="9"/>
        <color theme="1"/>
        <rFont val="Arial"/>
        <family val="2"/>
      </rPr>
      <t>time out
0x03</t>
    </r>
    <r>
      <rPr>
        <sz val="9"/>
        <color theme="1"/>
        <rFont val="宋体"/>
        <family val="3"/>
        <charset val="134"/>
      </rPr>
      <t>：</t>
    </r>
    <r>
      <rPr>
        <sz val="9"/>
        <color theme="1"/>
        <rFont val="Arial"/>
        <family val="2"/>
      </rPr>
      <t>Vertical angle out of range
0x04</t>
    </r>
    <r>
      <rPr>
        <sz val="9"/>
        <color theme="1"/>
        <rFont val="宋体"/>
        <family val="3"/>
        <charset val="134"/>
      </rPr>
      <t>：</t>
    </r>
    <r>
      <rPr>
        <sz val="9"/>
        <color theme="1"/>
        <rFont val="Arial"/>
        <family val="2"/>
      </rPr>
      <t>Horizontal angle out of range
0x05</t>
    </r>
    <r>
      <rPr>
        <sz val="9"/>
        <color theme="1"/>
        <rFont val="宋体"/>
        <family val="3"/>
        <charset val="134"/>
      </rPr>
      <t>：</t>
    </r>
    <r>
      <rPr>
        <sz val="9"/>
        <color theme="1"/>
        <rFont val="Arial"/>
        <family val="2"/>
      </rPr>
      <t>target is missing
0x06:NVM error
0x07: cancelled by user
0x08~0xFE</t>
    </r>
    <r>
      <rPr>
        <sz val="9"/>
        <color theme="1"/>
        <rFont val="宋体"/>
        <family val="3"/>
        <charset val="134"/>
      </rPr>
      <t>：</t>
    </r>
    <r>
      <rPr>
        <sz val="9"/>
        <color theme="1"/>
        <rFont val="Arial"/>
        <family val="2"/>
      </rPr>
      <t>reserved
0xFF: routine not started</t>
    </r>
  </si>
  <si>
    <t>MMMM</t>
  </si>
  <si>
    <t>#8~#9</t>
  </si>
  <si>
    <t>NNNN</t>
  </si>
  <si>
    <t>0x0302</t>
  </si>
  <si>
    <t>Service Drive Alignment</t>
  </si>
  <si>
    <t>售后校准</t>
  </si>
  <si>
    <r>
      <rPr>
        <sz val="9"/>
        <color theme="1"/>
        <rFont val="Arial"/>
        <family val="2"/>
      </rPr>
      <t>0x00:</t>
    </r>
    <r>
      <rPr>
        <sz val="9"/>
        <color theme="1"/>
        <rFont val="宋体"/>
        <family val="3"/>
        <charset val="134"/>
      </rPr>
      <t>标定例程成功开启</t>
    </r>
    <r>
      <rPr>
        <sz val="9"/>
        <color theme="1"/>
        <rFont val="Arial"/>
        <family val="2"/>
      </rPr>
      <t xml:space="preserve">
0x01:</t>
    </r>
    <r>
      <rPr>
        <sz val="9"/>
        <color theme="1"/>
        <rFont val="宋体"/>
        <family val="3"/>
        <charset val="134"/>
      </rPr>
      <t>标定正在运行中</t>
    </r>
    <r>
      <rPr>
        <sz val="9"/>
        <color theme="1"/>
        <rFont val="Arial"/>
        <family val="2"/>
      </rPr>
      <t xml:space="preserve">
0x02:</t>
    </r>
    <r>
      <rPr>
        <sz val="9"/>
        <color theme="1"/>
        <rFont val="宋体"/>
        <family val="3"/>
        <charset val="134"/>
      </rPr>
      <t>标定失败</t>
    </r>
  </si>
  <si>
    <t>02:Stop Routine</t>
  </si>
  <si>
    <r>
      <rPr>
        <sz val="9"/>
        <color theme="1"/>
        <rFont val="Arial"/>
        <family val="2"/>
      </rPr>
      <t>0x00</t>
    </r>
    <r>
      <rPr>
        <sz val="9"/>
        <color theme="1"/>
        <rFont val="宋体"/>
        <family val="3"/>
        <charset val="134"/>
      </rPr>
      <t>：</t>
    </r>
    <r>
      <rPr>
        <sz val="9"/>
        <color theme="1"/>
        <rFont val="Arial"/>
        <family val="2"/>
      </rPr>
      <t>successfully calibrated
0x01</t>
    </r>
    <r>
      <rPr>
        <sz val="9"/>
        <color theme="1"/>
        <rFont val="宋体"/>
        <family val="3"/>
        <charset val="134"/>
      </rPr>
      <t>：</t>
    </r>
    <r>
      <rPr>
        <sz val="9"/>
        <color theme="1"/>
        <rFont val="Arial"/>
        <family val="2"/>
      </rPr>
      <t>calibration is processing
0x02</t>
    </r>
    <r>
      <rPr>
        <sz val="9"/>
        <color theme="1"/>
        <rFont val="宋体"/>
        <family val="3"/>
        <charset val="134"/>
      </rPr>
      <t>：</t>
    </r>
    <r>
      <rPr>
        <sz val="9"/>
        <color theme="1"/>
        <rFont val="Arial"/>
        <family val="2"/>
      </rPr>
      <t>calibration is failed
0x03: cancelled by user</t>
    </r>
    <r>
      <rPr>
        <sz val="9"/>
        <color theme="1"/>
        <rFont val="Arial"/>
        <family val="2"/>
      </rPr>
      <t xml:space="preserve">
0x05~0xFE</t>
    </r>
    <r>
      <rPr>
        <sz val="9"/>
        <color theme="1"/>
        <rFont val="宋体"/>
        <family val="3"/>
        <charset val="134"/>
      </rPr>
      <t>：</t>
    </r>
    <r>
      <rPr>
        <sz val="9"/>
        <color theme="1"/>
        <rFont val="Arial"/>
        <family val="2"/>
      </rPr>
      <t>reserved
0xFF:routine not started</t>
    </r>
  </si>
  <si>
    <r>
      <rPr>
        <sz val="9"/>
        <color theme="1"/>
        <rFont val="Arial"/>
        <family val="2"/>
      </rPr>
      <t>0x00</t>
    </r>
    <r>
      <rPr>
        <sz val="9"/>
        <color theme="1"/>
        <rFont val="宋体"/>
        <family val="3"/>
        <charset val="134"/>
      </rPr>
      <t xml:space="preserve">：标定成功
</t>
    </r>
    <r>
      <rPr>
        <sz val="9"/>
        <color theme="1"/>
        <rFont val="Arial"/>
        <family val="2"/>
      </rPr>
      <t>0x01</t>
    </r>
    <r>
      <rPr>
        <sz val="9"/>
        <color theme="1"/>
        <rFont val="宋体"/>
        <family val="3"/>
        <charset val="134"/>
      </rPr>
      <t>：标定进行中</t>
    </r>
    <r>
      <rPr>
        <sz val="9"/>
        <color theme="1"/>
        <rFont val="Arial"/>
        <family val="2"/>
      </rPr>
      <t xml:space="preserve">
0x02</t>
    </r>
    <r>
      <rPr>
        <sz val="9"/>
        <color theme="1"/>
        <rFont val="宋体"/>
        <family val="3"/>
        <charset val="134"/>
      </rPr>
      <t xml:space="preserve">：标定失败
</t>
    </r>
    <r>
      <rPr>
        <sz val="9"/>
        <color theme="1"/>
        <rFont val="Arial"/>
        <family val="2"/>
      </rPr>
      <t>0x03</t>
    </r>
    <r>
      <rPr>
        <sz val="9"/>
        <color theme="1"/>
        <rFont val="宋体"/>
        <family val="3"/>
        <charset val="134"/>
      </rPr>
      <t>：用户终止</t>
    </r>
    <r>
      <rPr>
        <sz val="9"/>
        <color theme="1"/>
        <rFont val="宋体"/>
        <family val="3"/>
        <charset val="134"/>
      </rPr>
      <t xml:space="preserve">
</t>
    </r>
    <r>
      <rPr>
        <sz val="9"/>
        <color theme="1"/>
        <rFont val="Arial"/>
        <family val="2"/>
      </rPr>
      <t>0x05~0xFE</t>
    </r>
    <r>
      <rPr>
        <sz val="9"/>
        <color theme="1"/>
        <rFont val="宋体"/>
        <family val="3"/>
        <charset val="134"/>
      </rPr>
      <t xml:space="preserve">：预留
</t>
    </r>
    <r>
      <rPr>
        <sz val="9"/>
        <color theme="1"/>
        <rFont val="Arial"/>
        <family val="2"/>
      </rPr>
      <t>0xFF:</t>
    </r>
    <r>
      <rPr>
        <sz val="9"/>
        <color theme="1"/>
        <rFont val="宋体"/>
        <family val="3"/>
        <charset val="134"/>
      </rPr>
      <t>标定未开始</t>
    </r>
  </si>
  <si>
    <t>YY</t>
  </si>
  <si>
    <t>标定进度</t>
  </si>
  <si>
    <r>
      <rPr>
        <sz val="9"/>
        <color theme="1"/>
        <rFont val="Arial"/>
        <family val="2"/>
      </rPr>
      <t>phys=hex
note</t>
    </r>
    <r>
      <rPr>
        <sz val="9"/>
        <color theme="1"/>
        <rFont val="宋体"/>
        <family val="3"/>
        <charset val="134"/>
      </rPr>
      <t>：</t>
    </r>
    <r>
      <rPr>
        <sz val="9"/>
        <color theme="1"/>
        <rFont val="Arial"/>
        <family val="2"/>
      </rPr>
      <t>range 0~100</t>
    </r>
  </si>
  <si>
    <r>
      <rPr>
        <sz val="9"/>
        <color theme="1"/>
        <rFont val="宋体"/>
        <family val="3"/>
        <charset val="134"/>
      </rPr>
      <t>物理量</t>
    </r>
    <r>
      <rPr>
        <sz val="9"/>
        <color theme="1"/>
        <rFont val="Arial"/>
        <family val="2"/>
      </rPr>
      <t>=</t>
    </r>
    <r>
      <rPr>
        <sz val="9"/>
        <color theme="1"/>
        <rFont val="宋体"/>
        <family val="3"/>
        <charset val="134"/>
      </rPr>
      <t>实际值
注意：取值范围为</t>
    </r>
    <r>
      <rPr>
        <sz val="9"/>
        <color theme="1"/>
        <rFont val="Arial"/>
        <family val="2"/>
      </rPr>
      <t>0~100</t>
    </r>
  </si>
  <si>
    <t>ZZ</t>
  </si>
  <si>
    <r>
      <rPr>
        <sz val="9"/>
        <color theme="1"/>
        <rFont val="Arial"/>
        <family val="2"/>
      </rPr>
      <t>0x00</t>
    </r>
    <r>
      <rPr>
        <sz val="9"/>
        <color theme="1"/>
        <rFont val="宋体"/>
        <family val="3"/>
        <charset val="134"/>
      </rPr>
      <t>：</t>
    </r>
    <r>
      <rPr>
        <sz val="9"/>
        <color theme="1"/>
        <rFont val="Arial"/>
        <family val="2"/>
      </rPr>
      <t>no failure
0x01</t>
    </r>
    <r>
      <rPr>
        <sz val="9"/>
        <color theme="1"/>
        <rFont val="宋体"/>
        <family val="3"/>
        <charset val="134"/>
      </rPr>
      <t>：</t>
    </r>
    <r>
      <rPr>
        <sz val="9"/>
        <color theme="1"/>
        <rFont val="Arial"/>
        <family val="2"/>
      </rPr>
      <t>Time out</t>
    </r>
    <r>
      <rPr>
        <sz val="9"/>
        <color theme="1"/>
        <rFont val="宋体"/>
        <family val="3"/>
        <charset val="134"/>
      </rPr>
      <t xml:space="preserve">
</t>
    </r>
    <r>
      <rPr>
        <sz val="9"/>
        <color theme="1"/>
        <rFont val="Arial"/>
        <family val="2"/>
      </rPr>
      <t>0x02</t>
    </r>
    <r>
      <rPr>
        <sz val="9"/>
        <color theme="1"/>
        <rFont val="宋体"/>
        <family val="3"/>
        <charset val="134"/>
      </rPr>
      <t>：</t>
    </r>
    <r>
      <rPr>
        <sz val="9"/>
        <color theme="1"/>
        <rFont val="Arial"/>
        <family val="2"/>
      </rPr>
      <t>Vertical/Horizontal  angle out of range</t>
    </r>
    <r>
      <rPr>
        <sz val="9"/>
        <color theme="1"/>
        <rFont val="宋体"/>
        <family val="3"/>
        <charset val="134"/>
      </rPr>
      <t xml:space="preserve">
</t>
    </r>
    <r>
      <rPr>
        <sz val="9"/>
        <color theme="1"/>
        <rFont val="Arial"/>
        <family val="2"/>
      </rPr>
      <t>0x03</t>
    </r>
    <r>
      <rPr>
        <sz val="9"/>
        <color theme="1"/>
        <rFont val="宋体"/>
        <family val="3"/>
        <charset val="134"/>
      </rPr>
      <t>：</t>
    </r>
    <r>
      <rPr>
        <sz val="9"/>
        <color theme="1"/>
        <rFont val="Arial"/>
        <family val="2"/>
      </rPr>
      <t xml:space="preserve">NVM error
</t>
    </r>
    <r>
      <rPr>
        <sz val="9"/>
        <color rgb="FFFF0000"/>
        <rFont val="Arial"/>
        <family val="2"/>
      </rPr>
      <t>0x04: Cancelled by user
0x05: SDA Failure</t>
    </r>
    <r>
      <rPr>
        <sz val="9"/>
        <color theme="1"/>
        <rFont val="宋体"/>
        <family val="3"/>
        <charset val="134"/>
      </rPr>
      <t xml:space="preserve">
</t>
    </r>
    <r>
      <rPr>
        <sz val="9"/>
        <color theme="1"/>
        <rFont val="Arial"/>
        <family val="2"/>
      </rPr>
      <t>0x06~0xFE</t>
    </r>
    <r>
      <rPr>
        <sz val="9"/>
        <color theme="1"/>
        <rFont val="宋体"/>
        <family val="3"/>
        <charset val="134"/>
      </rPr>
      <t>：</t>
    </r>
    <r>
      <rPr>
        <sz val="9"/>
        <color theme="1"/>
        <rFont val="Arial"/>
        <family val="2"/>
      </rPr>
      <t>reserved
0xFF:routine not started</t>
    </r>
  </si>
  <si>
    <r>
      <rPr>
        <sz val="9"/>
        <color theme="1"/>
        <rFont val="Arial"/>
        <family val="2"/>
      </rPr>
      <t>0x00</t>
    </r>
    <r>
      <rPr>
        <sz val="9"/>
        <color theme="1"/>
        <rFont val="宋体"/>
        <family val="3"/>
        <charset val="134"/>
      </rPr>
      <t>：标定成功</t>
    </r>
    <r>
      <rPr>
        <sz val="9"/>
        <color theme="1"/>
        <rFont val="Arial"/>
        <family val="2"/>
      </rPr>
      <t xml:space="preserve">
0x01</t>
    </r>
    <r>
      <rPr>
        <sz val="9"/>
        <color theme="1"/>
        <rFont val="宋体"/>
        <family val="3"/>
        <charset val="134"/>
      </rPr>
      <t xml:space="preserve">：标定超时
</t>
    </r>
    <r>
      <rPr>
        <sz val="9"/>
        <color theme="1"/>
        <rFont val="Arial"/>
        <family val="2"/>
      </rPr>
      <t>0x02</t>
    </r>
    <r>
      <rPr>
        <sz val="9"/>
        <color theme="1"/>
        <rFont val="宋体"/>
        <family val="3"/>
        <charset val="134"/>
      </rPr>
      <t xml:space="preserve">：角度偏差过大
</t>
    </r>
    <r>
      <rPr>
        <sz val="9"/>
        <color theme="1"/>
        <rFont val="Arial"/>
        <family val="2"/>
      </rPr>
      <t>0x03:NVM</t>
    </r>
    <r>
      <rPr>
        <sz val="9"/>
        <color theme="1"/>
        <rFont val="宋体"/>
        <family val="3"/>
        <charset val="134"/>
      </rPr>
      <t xml:space="preserve">写入错误
</t>
    </r>
    <r>
      <rPr>
        <sz val="9"/>
        <color rgb="FFFF0000"/>
        <rFont val="宋体"/>
        <family val="3"/>
        <charset val="134"/>
      </rPr>
      <t>0x04:用户终止
0x05:SDA 校准失败</t>
    </r>
    <r>
      <rPr>
        <sz val="9"/>
        <color theme="1"/>
        <rFont val="宋体"/>
        <family val="3"/>
        <charset val="134"/>
      </rPr>
      <t xml:space="preserve">
</t>
    </r>
    <r>
      <rPr>
        <sz val="9"/>
        <color theme="1"/>
        <rFont val="Arial"/>
        <family val="2"/>
      </rPr>
      <t>0x06~0xFE</t>
    </r>
    <r>
      <rPr>
        <sz val="9"/>
        <color theme="1"/>
        <rFont val="宋体"/>
        <family val="3"/>
        <charset val="134"/>
      </rPr>
      <t xml:space="preserve">：预留
</t>
    </r>
    <r>
      <rPr>
        <sz val="9"/>
        <color theme="1"/>
        <rFont val="Arial"/>
        <family val="2"/>
      </rPr>
      <t>0xFF:</t>
    </r>
    <r>
      <rPr>
        <sz val="9"/>
        <color theme="1"/>
        <rFont val="宋体"/>
        <family val="3"/>
        <charset val="134"/>
      </rPr>
      <t>标定未开始</t>
    </r>
  </si>
  <si>
    <r>
      <rPr>
        <sz val="9"/>
        <color theme="1"/>
        <rFont val="Arial"/>
        <family val="2"/>
      </rPr>
      <t>phys=hex/1000
note</t>
    </r>
    <r>
      <rPr>
        <sz val="9"/>
        <color theme="1"/>
        <rFont val="宋体"/>
        <family val="3"/>
        <charset val="134"/>
      </rPr>
      <t>：</t>
    </r>
    <r>
      <rPr>
        <sz val="9"/>
        <color theme="1"/>
        <rFont val="Arial"/>
        <family val="2"/>
      </rPr>
      <t>hex is signed format data, precision is 0.001,reference to calibration document definition for Positive and negative value.</t>
    </r>
  </si>
  <si>
    <r>
      <rPr>
        <sz val="9"/>
        <color theme="1"/>
        <rFont val="宋体"/>
        <family val="3"/>
        <charset val="134"/>
      </rPr>
      <t>物理量</t>
    </r>
    <r>
      <rPr>
        <sz val="9"/>
        <color theme="1"/>
        <rFont val="Arial"/>
        <family val="2"/>
      </rPr>
      <t>=</t>
    </r>
    <r>
      <rPr>
        <sz val="9"/>
        <color theme="1"/>
        <rFont val="宋体"/>
        <family val="3"/>
        <charset val="134"/>
      </rPr>
      <t>实际值</t>
    </r>
    <r>
      <rPr>
        <sz val="9"/>
        <color theme="1"/>
        <rFont val="Arial"/>
        <family val="2"/>
      </rPr>
      <t xml:space="preserve">/1000
</t>
    </r>
    <r>
      <rPr>
        <sz val="9"/>
        <color theme="1"/>
        <rFont val="宋体"/>
        <family val="3"/>
        <charset val="134"/>
      </rPr>
      <t>注意：实际值为有符号数据类型，精度为</t>
    </r>
    <r>
      <rPr>
        <sz val="9"/>
        <color theme="1"/>
        <rFont val="Arial"/>
        <family val="2"/>
      </rPr>
      <t>0.001°</t>
    </r>
    <r>
      <rPr>
        <sz val="9"/>
        <color theme="1"/>
        <rFont val="宋体"/>
        <family val="3"/>
        <charset val="134"/>
      </rPr>
      <t>，误差的正负号定义请参考下线标定文档</t>
    </r>
  </si>
  <si>
    <t>#A~#B</t>
  </si>
  <si>
    <t>#C</t>
  </si>
  <si>
    <t>Driving Profile</t>
  </si>
  <si>
    <t>驾驶指导</t>
  </si>
  <si>
    <r>
      <rPr>
        <sz val="9"/>
        <color theme="1"/>
        <rFont val="Arial"/>
        <family val="2"/>
      </rPr>
      <t>bit0=0</t>
    </r>
    <r>
      <rPr>
        <sz val="9"/>
        <color theme="1"/>
        <rFont val="宋体"/>
        <family val="3"/>
        <charset val="134"/>
      </rPr>
      <t>：</t>
    </r>
    <r>
      <rPr>
        <sz val="9"/>
        <color theme="1"/>
        <rFont val="Arial"/>
        <family val="2"/>
      </rPr>
      <t>Calibration requirements ok
bit0=1</t>
    </r>
    <r>
      <rPr>
        <sz val="9"/>
        <color theme="1"/>
        <rFont val="宋体"/>
        <family val="3"/>
        <charset val="134"/>
      </rPr>
      <t>：</t>
    </r>
    <r>
      <rPr>
        <sz val="9"/>
        <color theme="1"/>
        <rFont val="Arial"/>
        <family val="2"/>
      </rPr>
      <t>Driving too slow(&lt;=</t>
    </r>
    <r>
      <rPr>
        <b/>
        <sz val="9"/>
        <color theme="1"/>
        <rFont val="Arial"/>
        <family val="2"/>
      </rPr>
      <t xml:space="preserve"> 10km/h</t>
    </r>
    <r>
      <rPr>
        <sz val="9"/>
        <color theme="1"/>
        <rFont val="Arial"/>
        <family val="2"/>
      </rPr>
      <t xml:space="preserve">)     </t>
    </r>
  </si>
  <si>
    <r>
      <rPr>
        <sz val="9"/>
        <color theme="1"/>
        <rFont val="Arial"/>
        <family val="2"/>
      </rPr>
      <t>bit0=0</t>
    </r>
    <r>
      <rPr>
        <sz val="9"/>
        <color theme="1"/>
        <rFont val="宋体"/>
        <family val="3"/>
        <charset val="134"/>
      </rPr>
      <t xml:space="preserve">：驾驶条件满足标定要求
</t>
    </r>
    <r>
      <rPr>
        <sz val="9"/>
        <color theme="1"/>
        <rFont val="Arial"/>
        <family val="2"/>
      </rPr>
      <t>bit0=1</t>
    </r>
    <r>
      <rPr>
        <sz val="9"/>
        <color theme="1"/>
        <rFont val="宋体"/>
        <family val="3"/>
        <charset val="134"/>
      </rPr>
      <t>：行驶速度过低，已低于</t>
    </r>
    <r>
      <rPr>
        <sz val="9"/>
        <color theme="1"/>
        <rFont val="Arial"/>
        <family val="2"/>
      </rPr>
      <t>10km/h</t>
    </r>
  </si>
  <si>
    <r>
      <rPr>
        <sz val="9"/>
        <color theme="1"/>
        <rFont val="Arial"/>
        <family val="2"/>
      </rPr>
      <t>bit1=0</t>
    </r>
    <r>
      <rPr>
        <sz val="9"/>
        <color theme="1"/>
        <rFont val="宋体"/>
        <family val="3"/>
        <charset val="134"/>
      </rPr>
      <t>：</t>
    </r>
    <r>
      <rPr>
        <sz val="9"/>
        <color theme="1"/>
        <rFont val="Arial"/>
        <family val="2"/>
      </rPr>
      <t>Calibration requirements ok
bit1=1</t>
    </r>
    <r>
      <rPr>
        <sz val="9"/>
        <color theme="1"/>
        <rFont val="宋体"/>
        <family val="3"/>
        <charset val="134"/>
      </rPr>
      <t>：</t>
    </r>
    <r>
      <rPr>
        <sz val="9"/>
        <color theme="1"/>
        <rFont val="Arial"/>
        <family val="2"/>
      </rPr>
      <t>Driving too fast(&gt;=</t>
    </r>
    <r>
      <rPr>
        <b/>
        <sz val="9"/>
        <color theme="1"/>
        <rFont val="Arial"/>
        <family val="2"/>
      </rPr>
      <t>250km/h</t>
    </r>
    <r>
      <rPr>
        <sz val="9"/>
        <color theme="1"/>
        <rFont val="Arial"/>
        <family val="2"/>
      </rPr>
      <t xml:space="preserve">)    </t>
    </r>
  </si>
  <si>
    <r>
      <rPr>
        <sz val="9"/>
        <color theme="1"/>
        <rFont val="Arial"/>
        <family val="2"/>
      </rPr>
      <t>bit1=0</t>
    </r>
    <r>
      <rPr>
        <sz val="9"/>
        <color theme="1"/>
        <rFont val="宋体"/>
        <family val="3"/>
        <charset val="134"/>
      </rPr>
      <t xml:space="preserve">：驾驶条件满足标定要求
</t>
    </r>
    <r>
      <rPr>
        <sz val="9"/>
        <color theme="1"/>
        <rFont val="Arial"/>
        <family val="2"/>
      </rPr>
      <t>bit1=1</t>
    </r>
    <r>
      <rPr>
        <sz val="9"/>
        <color theme="1"/>
        <rFont val="宋体"/>
        <family val="3"/>
        <charset val="134"/>
      </rPr>
      <t>：行驶速度过快，已高于</t>
    </r>
    <r>
      <rPr>
        <sz val="9"/>
        <color theme="1"/>
        <rFont val="Arial"/>
        <family val="2"/>
      </rPr>
      <t>250km/h</t>
    </r>
  </si>
  <si>
    <r>
      <rPr>
        <sz val="9"/>
        <color theme="1"/>
        <rFont val="Arial"/>
        <family val="2"/>
      </rPr>
      <t>bit2=0</t>
    </r>
    <r>
      <rPr>
        <sz val="9"/>
        <color theme="1"/>
        <rFont val="宋体"/>
        <family val="3"/>
        <charset val="134"/>
      </rPr>
      <t>：</t>
    </r>
    <r>
      <rPr>
        <sz val="9"/>
        <color theme="1"/>
        <rFont val="Arial"/>
        <family val="2"/>
      </rPr>
      <t>Calibration requirements ok
bit2=1</t>
    </r>
    <r>
      <rPr>
        <sz val="9"/>
        <color theme="1"/>
        <rFont val="宋体"/>
        <family val="3"/>
        <charset val="134"/>
      </rPr>
      <t>：</t>
    </r>
    <r>
      <rPr>
        <sz val="9"/>
        <color theme="1"/>
        <rFont val="Arial"/>
        <family val="2"/>
      </rPr>
      <t>Yaw rate too big</t>
    </r>
    <r>
      <rPr>
        <b/>
        <sz val="9"/>
        <color theme="1"/>
        <rFont val="Arial"/>
        <family val="2"/>
      </rPr>
      <t>(&gt;0.1 rad/s  or  &lt;-0.1 rad/s)</t>
    </r>
    <r>
      <rPr>
        <sz val="9"/>
        <color theme="1"/>
        <rFont val="Arial"/>
        <family val="2"/>
      </rPr>
      <t xml:space="preserve">    </t>
    </r>
  </si>
  <si>
    <r>
      <rPr>
        <sz val="9"/>
        <color theme="1"/>
        <rFont val="Arial"/>
        <family val="2"/>
      </rPr>
      <t>bit2=0</t>
    </r>
    <r>
      <rPr>
        <sz val="9"/>
        <color theme="1"/>
        <rFont val="宋体"/>
        <family val="3"/>
        <charset val="134"/>
      </rPr>
      <t xml:space="preserve">：驾驶条件满足标定要求
</t>
    </r>
    <r>
      <rPr>
        <sz val="9"/>
        <color theme="1"/>
        <rFont val="Arial"/>
        <family val="2"/>
      </rPr>
      <t>bit2=1</t>
    </r>
    <r>
      <rPr>
        <sz val="9"/>
        <color theme="1"/>
        <rFont val="宋体"/>
        <family val="3"/>
        <charset val="134"/>
      </rPr>
      <t>：横摆角速度过大</t>
    </r>
    <r>
      <rPr>
        <sz val="9"/>
        <color theme="1"/>
        <rFont val="Arial"/>
        <family val="2"/>
      </rPr>
      <t xml:space="preserve">(&gt;0.1 rad/s  or  &lt;-0.1 rad/s)    </t>
    </r>
  </si>
  <si>
    <r>
      <rPr>
        <sz val="9"/>
        <color theme="1"/>
        <rFont val="Arial"/>
        <family val="2"/>
      </rPr>
      <t>bit3=0</t>
    </r>
    <r>
      <rPr>
        <sz val="9"/>
        <color theme="1"/>
        <rFont val="宋体"/>
        <family val="3"/>
        <charset val="134"/>
      </rPr>
      <t>：</t>
    </r>
    <r>
      <rPr>
        <sz val="9"/>
        <color theme="1"/>
        <rFont val="Arial"/>
        <family val="2"/>
      </rPr>
      <t>Calibration requirements ok
bit3=1</t>
    </r>
    <r>
      <rPr>
        <sz val="9"/>
        <color theme="1"/>
        <rFont val="宋体"/>
        <family val="3"/>
        <charset val="134"/>
      </rPr>
      <t>：</t>
    </r>
    <r>
      <rPr>
        <sz val="9"/>
        <color theme="1"/>
        <rFont val="Arial"/>
        <family val="2"/>
      </rPr>
      <t>Longitudinal acceleration too large(</t>
    </r>
    <r>
      <rPr>
        <b/>
        <sz val="9"/>
        <color theme="1"/>
        <rFont val="Arial"/>
        <family val="2"/>
      </rPr>
      <t>&gt;5 m/s^2  or  &lt;-5 m/s^2</t>
    </r>
    <r>
      <rPr>
        <sz val="9"/>
        <color theme="1"/>
        <rFont val="Arial"/>
        <family val="2"/>
      </rPr>
      <t xml:space="preserve"> )          </t>
    </r>
  </si>
  <si>
    <r>
      <rPr>
        <sz val="9"/>
        <color theme="1"/>
        <rFont val="Arial"/>
        <family val="2"/>
      </rPr>
      <t>bit3=0</t>
    </r>
    <r>
      <rPr>
        <sz val="9"/>
        <color theme="1"/>
        <rFont val="宋体"/>
        <family val="3"/>
        <charset val="134"/>
      </rPr>
      <t xml:space="preserve">：驾驶条件满足标定要求
</t>
    </r>
    <r>
      <rPr>
        <sz val="9"/>
        <color theme="1"/>
        <rFont val="Arial"/>
        <family val="2"/>
      </rPr>
      <t>bit3=1</t>
    </r>
    <r>
      <rPr>
        <sz val="9"/>
        <color theme="1"/>
        <rFont val="宋体"/>
        <family val="3"/>
        <charset val="134"/>
      </rPr>
      <t>：</t>
    </r>
    <r>
      <rPr>
        <sz val="9"/>
        <color theme="1"/>
        <rFont val="Arial"/>
        <family val="2"/>
      </rPr>
      <t xml:space="preserve"> </t>
    </r>
    <r>
      <rPr>
        <sz val="9"/>
        <color theme="1"/>
        <rFont val="宋体"/>
        <family val="3"/>
        <charset val="134"/>
      </rPr>
      <t>纵向加速度过大（</t>
    </r>
    <r>
      <rPr>
        <sz val="9"/>
        <color theme="1"/>
        <rFont val="Arial"/>
        <family val="2"/>
      </rPr>
      <t>&gt;5 m/s^2  or  &lt;-5 m/s^2</t>
    </r>
    <r>
      <rPr>
        <sz val="9"/>
        <color theme="1"/>
        <rFont val="宋体"/>
        <family val="3"/>
        <charset val="134"/>
      </rPr>
      <t>）</t>
    </r>
  </si>
  <si>
    <r>
      <rPr>
        <b/>
        <sz val="9"/>
        <color theme="1"/>
        <rFont val="Arial"/>
        <family val="2"/>
      </rPr>
      <t>bit4=0</t>
    </r>
    <r>
      <rPr>
        <b/>
        <sz val="9"/>
        <color theme="1"/>
        <rFont val="宋体"/>
        <family val="3"/>
        <charset val="134"/>
      </rPr>
      <t>：</t>
    </r>
    <r>
      <rPr>
        <b/>
        <sz val="9"/>
        <color theme="1"/>
        <rFont val="Arial"/>
        <family val="2"/>
      </rPr>
      <t>Calibration requirements ok
bit4=1</t>
    </r>
    <r>
      <rPr>
        <b/>
        <sz val="9"/>
        <color theme="1"/>
        <rFont val="宋体"/>
        <family val="3"/>
        <charset val="134"/>
      </rPr>
      <t>：</t>
    </r>
    <r>
      <rPr>
        <b/>
        <sz val="9"/>
        <color theme="1"/>
        <rFont val="Arial"/>
        <family val="2"/>
      </rPr>
      <t xml:space="preserve"> location number not sufficient          </t>
    </r>
  </si>
  <si>
    <r>
      <rPr>
        <sz val="9"/>
        <color theme="1"/>
        <rFont val="Arial"/>
        <family val="2"/>
      </rPr>
      <t>bit4=0</t>
    </r>
    <r>
      <rPr>
        <sz val="9"/>
        <color theme="1"/>
        <rFont val="宋体"/>
        <family val="3"/>
        <charset val="134"/>
      </rPr>
      <t xml:space="preserve">：驾驶条件满足标定要求
</t>
    </r>
    <r>
      <rPr>
        <sz val="9"/>
        <color theme="1"/>
        <rFont val="Arial"/>
        <family val="2"/>
      </rPr>
      <t>bit4=1</t>
    </r>
    <r>
      <rPr>
        <sz val="9"/>
        <color theme="1"/>
        <rFont val="宋体"/>
        <family val="3"/>
        <charset val="134"/>
      </rPr>
      <t>：目标不充分</t>
    </r>
  </si>
  <si>
    <r>
      <rPr>
        <b/>
        <sz val="9"/>
        <color theme="1"/>
        <rFont val="Arial"/>
        <family val="2"/>
      </rPr>
      <t>bit5=0</t>
    </r>
    <r>
      <rPr>
        <b/>
        <sz val="9"/>
        <color theme="1"/>
        <rFont val="宋体"/>
        <family val="3"/>
        <charset val="134"/>
      </rPr>
      <t>：</t>
    </r>
    <r>
      <rPr>
        <b/>
        <sz val="9"/>
        <color theme="1"/>
        <rFont val="Arial"/>
        <family val="2"/>
      </rPr>
      <t>Calibration requirements ok
bit5=1</t>
    </r>
    <r>
      <rPr>
        <b/>
        <sz val="9"/>
        <color theme="1"/>
        <rFont val="宋体"/>
        <family val="3"/>
        <charset val="134"/>
      </rPr>
      <t>：</t>
    </r>
    <r>
      <rPr>
        <b/>
        <sz val="9"/>
        <color theme="1"/>
        <rFont val="Arial"/>
        <family val="2"/>
      </rPr>
      <t>vsensor is blind</t>
    </r>
  </si>
  <si>
    <r>
      <rPr>
        <sz val="9"/>
        <color theme="1"/>
        <rFont val="Arial"/>
        <family val="2"/>
      </rPr>
      <t>bit5=0</t>
    </r>
    <r>
      <rPr>
        <sz val="9"/>
        <color theme="1"/>
        <rFont val="宋体"/>
        <family val="3"/>
        <charset val="134"/>
      </rPr>
      <t xml:space="preserve">：驾驶条件满足标定要求
</t>
    </r>
    <r>
      <rPr>
        <sz val="9"/>
        <color theme="1"/>
        <rFont val="Arial"/>
        <family val="2"/>
      </rPr>
      <t>bit5=1</t>
    </r>
    <r>
      <rPr>
        <sz val="9"/>
        <color theme="1"/>
        <rFont val="宋体"/>
        <family val="3"/>
        <charset val="134"/>
      </rPr>
      <t>：雷达失明</t>
    </r>
  </si>
  <si>
    <t>Application header information</t>
  </si>
  <si>
    <t>Offset</t>
  </si>
  <si>
    <t>Length ( byte)</t>
  </si>
  <si>
    <t>Name</t>
  </si>
  <si>
    <t>Description</t>
  </si>
  <si>
    <t>DCID</t>
  </si>
  <si>
    <r>
      <rPr>
        <b/>
        <sz val="14"/>
        <rFont val="Times New Roman"/>
        <family val="1"/>
      </rPr>
      <t xml:space="preserve">Data Compatibility Identifier Value
</t>
    </r>
    <r>
      <rPr>
        <sz val="14"/>
        <rFont val="Times New Roman"/>
        <family val="1"/>
      </rPr>
      <t>This field is used to check the programming dependencies.
For an application software block file header this value is compared against a constant in the bootloader to ensure that the software being downloaded is compatible with the boot software in the ECU. 
For an application data block file header this value is compare by the programming executive against a corresponding value in the application software header to ensure that there is no mismatch between the application data file and the application software.
The first two bytes are checked before SW updated, but not be changed when update the software;
The first byte of Application software is ECUaddress, the first byte of Application data is ECUaddress+80;both of the second byte of Application software and Application data are 0x00.
The third byte isn't checked, and will be changed  when update the SW.The third byte is define by supplier.</t>
    </r>
    <r>
      <rPr>
        <sz val="14"/>
        <color indexed="8"/>
        <rFont val="Times New Roman"/>
        <family val="1"/>
      </rPr>
      <t xml:space="preserve">
</t>
    </r>
  </si>
  <si>
    <t>SWV</t>
  </si>
  <si>
    <t>SoftWare Version
Version number of SW (S.A00,S.B00...S.000)</t>
  </si>
  <si>
    <t>0x08</t>
  </si>
  <si>
    <t>PN</t>
  </si>
  <si>
    <r>
      <rPr>
        <b/>
        <sz val="14"/>
        <color indexed="8"/>
        <rFont val="Times New Roman"/>
        <family val="1"/>
      </rPr>
      <t>Part Number</t>
    </r>
    <r>
      <rPr>
        <sz val="14"/>
        <color indexed="8"/>
        <rFont val="Times New Roman"/>
        <family val="1"/>
      </rPr>
      <t xml:space="preserve">
Part number</t>
    </r>
  </si>
  <si>
    <t>0x16</t>
  </si>
  <si>
    <t>AWV/CWV</t>
  </si>
  <si>
    <t>Application Version Or Calibration Version
Fill with 0x00 0x00 0x00 0x00 0x00</t>
  </si>
  <si>
    <t>0x1B</t>
  </si>
  <si>
    <t>Header Version</t>
  </si>
  <si>
    <t xml:space="preserve">Version of Hearder information(Version of GAC_Flash Reprogramming Specification)
Version definition:(0x00:Version 2.2; 0x01:Version 2.3; 0x02:Version 2.4……)
</t>
  </si>
  <si>
    <t>0x1C</t>
  </si>
  <si>
    <t>CRC Value of BIN File exclueding Hearder</t>
  </si>
  <si>
    <t>0x20</t>
  </si>
  <si>
    <t>NOAR</t>
  </si>
  <si>
    <r>
      <rPr>
        <b/>
        <sz val="14"/>
        <color indexed="8"/>
        <rFont val="Times New Roman"/>
        <family val="1"/>
      </rPr>
      <t>Number Of Address Region</t>
    </r>
    <r>
      <rPr>
        <sz val="14"/>
        <color indexed="8"/>
        <rFont val="Times New Roman"/>
        <family val="1"/>
      </rPr>
      <t xml:space="preserve">
This field is used to accommodate programming of a application software or application data Logic block that has data that is broken up into  several segmennts of separate memory regions in the ECU. The number in this field represents the number of different address regions addressed when the block is downloaded.</t>
    </r>
  </si>
  <si>
    <t>0x21</t>
  </si>
  <si>
    <t>AR1</t>
  </si>
  <si>
    <t>Address of First Region</t>
  </si>
  <si>
    <t>0x25</t>
  </si>
  <si>
    <t>LR1</t>
  </si>
  <si>
    <t>Length of First Region</t>
  </si>
  <si>
    <t>0x29</t>
  </si>
  <si>
    <t>AR2</t>
  </si>
  <si>
    <t>Address of Second Region</t>
  </si>
  <si>
    <t>0x2D</t>
  </si>
  <si>
    <t>LR2</t>
  </si>
  <si>
    <t>Length of Second Region</t>
  </si>
  <si>
    <t>0x31</t>
  </si>
  <si>
    <t>AR3</t>
  </si>
  <si>
    <t>Address of Third Region</t>
  </si>
  <si>
    <t>0x35</t>
  </si>
  <si>
    <t>LR3</t>
  </si>
  <si>
    <t>Length of Third Region</t>
  </si>
  <si>
    <t>…</t>
  </si>
  <si>
    <t>Flashdriver header information</t>
  </si>
  <si>
    <t>0x05</t>
  </si>
  <si>
    <t>0x09</t>
  </si>
  <si>
    <t>0x0D</t>
  </si>
  <si>
    <t>0x11</t>
  </si>
  <si>
    <t>0x15</t>
  </si>
  <si>
    <r>
      <rPr>
        <b/>
        <sz val="10.5"/>
        <color indexed="8"/>
        <rFont val="Arial"/>
        <family val="2"/>
      </rPr>
      <t>Manufactory mode</t>
    </r>
    <r>
      <rPr>
        <b/>
        <sz val="10.5"/>
        <rFont val="Arial"/>
        <family val="2"/>
      </rPr>
      <t xml:space="preserve"> (DID 0x 0110</t>
    </r>
    <r>
      <rPr>
        <b/>
        <sz val="10.5"/>
        <rFont val="宋体"/>
        <family val="3"/>
        <charset val="134"/>
      </rPr>
      <t>）</t>
    </r>
  </si>
  <si>
    <t xml:space="preserve">Byte </t>
  </si>
  <si>
    <t>Conversion</t>
  </si>
  <si>
    <t>Read/</t>
  </si>
  <si>
    <t>Write</t>
  </si>
  <si>
    <t>0110</t>
  </si>
  <si>
    <t>$00-$0F: Not active
$10-$FF: Active</t>
  </si>
  <si>
    <t>Read/Write</t>
  </si>
  <si>
    <t>Note:</t>
  </si>
  <si>
    <r>
      <rPr>
        <sz val="11"/>
        <rFont val="Arial"/>
        <family val="2"/>
      </rPr>
      <t>1</t>
    </r>
    <r>
      <rPr>
        <sz val="11"/>
        <rFont val="微软雅黑"/>
        <family val="2"/>
        <charset val="134"/>
      </rPr>
      <t>）</t>
    </r>
    <r>
      <rPr>
        <sz val="11"/>
        <rFont val="Arial"/>
        <family val="2"/>
      </rPr>
      <t xml:space="preserve">     </t>
    </r>
    <r>
      <rPr>
        <sz val="11"/>
        <color indexed="8"/>
        <rFont val="Arial"/>
        <family val="2"/>
      </rPr>
      <t>The value will be changed as the follow table:</t>
    </r>
  </si>
  <si>
    <t>Phase</t>
  </si>
  <si>
    <t>Value</t>
  </si>
  <si>
    <t>Operator</t>
  </si>
  <si>
    <t>Initial value</t>
  </si>
  <si>
    <t>$FF</t>
  </si>
  <si>
    <t>Supplier</t>
  </si>
  <si>
    <t>On the production line in factory</t>
  </si>
  <si>
    <t>$FE-$10</t>
  </si>
  <si>
    <t>GAC</t>
  </si>
  <si>
    <t>Development phase</t>
  </si>
  <si>
    <t>$0F-$01</t>
  </si>
  <si>
    <t>At the end of line in factory</t>
  </si>
  <si>
    <t>00</t>
  </si>
  <si>
    <r>
      <rPr>
        <sz val="10"/>
        <rFont val="Arial"/>
        <family val="2"/>
      </rPr>
      <t>2</t>
    </r>
    <r>
      <rPr>
        <sz val="10"/>
        <rFont val="微软雅黑"/>
        <family val="2"/>
        <charset val="134"/>
      </rPr>
      <t>）</t>
    </r>
    <r>
      <rPr>
        <sz val="10"/>
        <rFont val="Arial"/>
        <family val="2"/>
      </rPr>
      <t>If Manufactory mode is active (0x10-0xFF), ECU is already unlocked, with no security Access service required to unlock ECU. When ECU enters extended session, it is auto-matically unlocked. if ECU received Service $27 $01/$03 request, ECU shall respond with 00 for the seed.</t>
    </r>
  </si>
  <si>
    <r>
      <rPr>
        <sz val="10"/>
        <rFont val="Arial"/>
        <family val="2"/>
      </rPr>
      <t>3</t>
    </r>
    <r>
      <rPr>
        <sz val="10"/>
        <rFont val="微软雅黑"/>
        <family val="2"/>
        <charset val="134"/>
      </rPr>
      <t>）</t>
    </r>
    <r>
      <rPr>
        <sz val="10"/>
        <rFont val="Arial"/>
        <family val="2"/>
      </rPr>
      <t>If Manufactory mode is not active (0x00-0x0F), it’s required to use algorithm to produce the seed and calculate the key to unlock ECU.</t>
    </r>
  </si>
  <si>
    <r>
      <rPr>
        <sz val="10"/>
        <rFont val="Arial"/>
        <family val="2"/>
      </rPr>
      <t>4</t>
    </r>
    <r>
      <rPr>
        <sz val="10"/>
        <rFont val="微软雅黑"/>
        <family val="2"/>
        <charset val="134"/>
      </rPr>
      <t>）</t>
    </r>
    <r>
      <rPr>
        <sz val="10"/>
        <rFont val="Arial"/>
        <family val="2"/>
      </rPr>
      <t>Once the Manufactory mode has been set to $00, the value of Manufactory mode cannot be changed. If ECU get diagnostic request to change the value of Manufactory mode, when the value of Manufactory is 0, the ECU should response negatively with NRC 22.</t>
    </r>
  </si>
  <si>
    <r>
      <rPr>
        <sz val="10"/>
        <rFont val="Arial"/>
        <family val="2"/>
      </rPr>
      <t>5</t>
    </r>
    <r>
      <rPr>
        <sz val="10"/>
        <rFont val="微软雅黑"/>
        <family val="2"/>
        <charset val="134"/>
      </rPr>
      <t>）</t>
    </r>
    <r>
      <rPr>
        <sz val="10"/>
        <rFont val="Arial"/>
        <family val="2"/>
      </rPr>
      <t>Manufactory mode only have impact on security level1 and level2. That is required to use algorithm to produce the seed and calculate the key to unlock ECU when ECU is in level flash</t>
    </r>
  </si>
  <si>
    <r>
      <rPr>
        <sz val="10"/>
        <rFont val="Arial"/>
        <family val="2"/>
      </rPr>
      <t>6</t>
    </r>
    <r>
      <rPr>
        <sz val="10"/>
        <rFont val="微软雅黑"/>
        <family val="2"/>
        <charset val="134"/>
      </rPr>
      <t>）</t>
    </r>
    <r>
      <rPr>
        <sz val="10"/>
        <rFont val="Arial"/>
        <family val="2"/>
      </rPr>
      <t xml:space="preserve"> The requirements of services 29 in Manufactory mode, please follow </t>
    </r>
    <r>
      <rPr>
        <sz val="10"/>
        <rFont val="微软雅黑"/>
        <family val="2"/>
        <charset val="134"/>
      </rPr>
      <t>《EEA3.0整车诊断应用通讯访问认证协议及方案》</t>
    </r>
  </si>
  <si>
    <r>
      <rPr>
        <b/>
        <sz val="12"/>
        <rFont val="宋体"/>
        <family val="3"/>
        <charset val="134"/>
      </rPr>
      <t>节点</t>
    </r>
  </si>
  <si>
    <r>
      <rPr>
        <b/>
        <sz val="12"/>
        <rFont val="宋体"/>
        <family val="3"/>
        <charset val="134"/>
      </rPr>
      <t>一、初始化</t>
    </r>
    <r>
      <rPr>
        <b/>
        <sz val="12"/>
        <rFont val="Arial"/>
        <family val="2"/>
      </rPr>
      <t>&amp;</t>
    </r>
    <r>
      <rPr>
        <b/>
        <sz val="12"/>
        <rFont val="宋体"/>
        <family val="3"/>
        <charset val="134"/>
      </rPr>
      <t>返修</t>
    </r>
  </si>
  <si>
    <r>
      <rPr>
        <b/>
        <sz val="10"/>
        <rFont val="宋体"/>
        <family val="3"/>
        <charset val="134"/>
      </rPr>
      <t>序号</t>
    </r>
  </si>
  <si>
    <r>
      <rPr>
        <b/>
        <sz val="10"/>
        <rFont val="Arial"/>
        <family val="2"/>
      </rPr>
      <t>SSTS</t>
    </r>
    <r>
      <rPr>
        <b/>
        <sz val="10"/>
        <rFont val="宋体"/>
        <family val="3"/>
        <charset val="134"/>
      </rPr>
      <t>对应内容</t>
    </r>
  </si>
  <si>
    <r>
      <rPr>
        <b/>
        <sz val="10"/>
        <rFont val="宋体"/>
        <family val="3"/>
        <charset val="134"/>
      </rPr>
      <t>流程</t>
    </r>
  </si>
  <si>
    <r>
      <rPr>
        <b/>
        <sz val="10"/>
        <rFont val="宋体"/>
        <family val="3"/>
        <charset val="134"/>
      </rPr>
      <t>描述</t>
    </r>
  </si>
  <si>
    <r>
      <rPr>
        <b/>
        <sz val="10"/>
        <rFont val="宋体"/>
        <family val="3"/>
        <charset val="134"/>
      </rPr>
      <t>人工操作</t>
    </r>
  </si>
  <si>
    <r>
      <rPr>
        <b/>
        <sz val="10"/>
        <rFont val="宋体"/>
        <family val="3"/>
        <charset val="134"/>
      </rPr>
      <t>设备发送命令</t>
    </r>
  </si>
  <si>
    <r>
      <rPr>
        <b/>
        <sz val="10"/>
        <rFont val="宋体"/>
        <family val="3"/>
        <charset val="134"/>
      </rPr>
      <t>设备接收</t>
    </r>
    <r>
      <rPr>
        <b/>
        <sz val="10"/>
        <rFont val="Arial"/>
        <family val="2"/>
      </rPr>
      <t>ECU</t>
    </r>
    <r>
      <rPr>
        <b/>
        <sz val="10"/>
        <rFont val="宋体"/>
        <family val="3"/>
        <charset val="134"/>
      </rPr>
      <t>命令</t>
    </r>
  </si>
  <si>
    <r>
      <rPr>
        <b/>
        <sz val="10"/>
        <rFont val="宋体"/>
        <family val="3"/>
        <charset val="134"/>
      </rPr>
      <t>备注</t>
    </r>
  </si>
  <si>
    <r>
      <rPr>
        <sz val="10"/>
        <rFont val="宋体"/>
        <family val="3"/>
        <charset val="134"/>
      </rPr>
      <t>检测开始</t>
    </r>
  </si>
  <si>
    <r>
      <rPr>
        <sz val="10"/>
        <rFont val="宋体"/>
        <family val="3"/>
        <charset val="134"/>
      </rPr>
      <t>上电到</t>
    </r>
    <r>
      <rPr>
        <sz val="10"/>
        <rFont val="Arial"/>
        <family val="2"/>
      </rPr>
      <t>ON</t>
    </r>
    <r>
      <rPr>
        <sz val="10"/>
        <rFont val="宋体"/>
        <family val="3"/>
        <charset val="134"/>
      </rPr>
      <t>档后允许诊断执行的时间
（大于</t>
    </r>
    <r>
      <rPr>
        <sz val="10"/>
        <rFont val="Arial"/>
        <family val="2"/>
      </rPr>
      <t>6S</t>
    </r>
    <r>
      <rPr>
        <sz val="10"/>
        <rFont val="宋体"/>
        <family val="3"/>
        <charset val="134"/>
      </rPr>
      <t>）</t>
    </r>
  </si>
  <si>
    <r>
      <rPr>
        <sz val="10"/>
        <rFont val="宋体"/>
        <family val="3"/>
        <charset val="134"/>
      </rPr>
      <t>作业员在插</t>
    </r>
    <r>
      <rPr>
        <sz val="10"/>
        <rFont val="Arial"/>
        <family val="2"/>
      </rPr>
      <t>OBD</t>
    </r>
    <r>
      <rPr>
        <sz val="10"/>
        <rFont val="宋体"/>
        <family val="3"/>
        <charset val="134"/>
      </rPr>
      <t>插头前就将钥匙打到</t>
    </r>
    <r>
      <rPr>
        <sz val="10"/>
        <rFont val="Arial"/>
        <family val="2"/>
      </rPr>
      <t>ON</t>
    </r>
    <r>
      <rPr>
        <sz val="10"/>
        <rFont val="宋体"/>
        <family val="3"/>
        <charset val="134"/>
      </rPr>
      <t>位置</t>
    </r>
  </si>
  <si>
    <t>\</t>
  </si>
  <si>
    <r>
      <rPr>
        <sz val="10"/>
        <rFont val="宋体"/>
        <family val="3"/>
        <charset val="134"/>
      </rPr>
      <t>进入扩展模式</t>
    </r>
  </si>
  <si>
    <r>
      <rPr>
        <sz val="10"/>
        <rFont val="宋体"/>
        <family val="3"/>
        <charset val="134"/>
      </rPr>
      <t>建立通信，判断</t>
    </r>
    <r>
      <rPr>
        <sz val="10"/>
        <rFont val="Arial"/>
        <family val="2"/>
      </rPr>
      <t>ECU</t>
    </r>
    <r>
      <rPr>
        <sz val="10"/>
        <rFont val="宋体"/>
        <family val="3"/>
        <charset val="134"/>
      </rPr>
      <t>是否在线</t>
    </r>
  </si>
  <si>
    <t xml:space="preserve">10 03 </t>
  </si>
  <si>
    <t>50 03 00 32 00 C8</t>
  </si>
  <si>
    <r>
      <rPr>
        <sz val="10"/>
        <rFont val="宋体"/>
        <family val="3"/>
        <charset val="134"/>
      </rPr>
      <t>不在线则后续检测流程直接跳过，报</t>
    </r>
    <r>
      <rPr>
        <sz val="10"/>
        <rFont val="Arial"/>
        <family val="2"/>
      </rPr>
      <t>ECU</t>
    </r>
    <r>
      <rPr>
        <sz val="10"/>
        <rFont val="宋体"/>
        <family val="3"/>
        <charset val="134"/>
      </rPr>
      <t>无法通讯</t>
    </r>
  </si>
  <si>
    <r>
      <rPr>
        <sz val="10"/>
        <rFont val="Arial"/>
        <family val="2"/>
      </rPr>
      <t>ID</t>
    </r>
    <r>
      <rPr>
        <sz val="10"/>
        <rFont val="宋体"/>
        <family val="3"/>
        <charset val="134"/>
      </rPr>
      <t>读取</t>
    </r>
  </si>
  <si>
    <r>
      <rPr>
        <sz val="10"/>
        <rFont val="宋体"/>
        <family val="3"/>
        <charset val="134"/>
      </rPr>
      <t>读取广汽零件号</t>
    </r>
  </si>
  <si>
    <t xml:space="preserve">22 F1 87              </t>
  </si>
  <si>
    <r>
      <rPr>
        <sz val="10"/>
        <rFont val="Arial"/>
        <family val="2"/>
      </rPr>
      <t>62 F1 87 XX-14Byte</t>
    </r>
    <r>
      <rPr>
        <sz val="10"/>
        <rFont val="宋体"/>
        <family val="3"/>
        <charset val="134"/>
      </rPr>
      <t>（</t>
    </r>
    <r>
      <rPr>
        <sz val="10"/>
        <rFont val="Arial"/>
        <family val="2"/>
      </rPr>
      <t>ASCII</t>
    </r>
    <r>
      <rPr>
        <sz val="10"/>
        <rFont val="宋体"/>
        <family val="3"/>
        <charset val="134"/>
      </rPr>
      <t>码格式）</t>
    </r>
  </si>
  <si>
    <r>
      <rPr>
        <sz val="10"/>
        <rFont val="宋体"/>
        <family val="3"/>
        <charset val="134"/>
      </rPr>
      <t>与</t>
    </r>
    <r>
      <rPr>
        <sz val="10"/>
        <rFont val="Arial"/>
        <family val="2"/>
      </rPr>
      <t>ecuid_mtoc.ini</t>
    </r>
    <r>
      <rPr>
        <sz val="10"/>
        <rFont val="宋体"/>
        <family val="3"/>
        <charset val="134"/>
      </rPr>
      <t>中设定的对应</t>
    </r>
    <r>
      <rPr>
        <sz val="10"/>
        <rFont val="Arial"/>
        <family val="2"/>
      </rPr>
      <t>ID</t>
    </r>
    <r>
      <rPr>
        <sz val="10"/>
        <rFont val="宋体"/>
        <family val="3"/>
        <charset val="134"/>
      </rPr>
      <t>比对，不一致则报错
（所有节点</t>
    </r>
    <r>
      <rPr>
        <sz val="10"/>
        <rFont val="Arial"/>
        <family val="2"/>
      </rPr>
      <t>ID</t>
    </r>
    <r>
      <rPr>
        <sz val="10"/>
        <rFont val="宋体"/>
        <family val="3"/>
        <charset val="134"/>
      </rPr>
      <t>读取在初始化程序中统一放到一起）</t>
    </r>
  </si>
  <si>
    <r>
      <rPr>
        <sz val="10"/>
        <rFont val="宋体"/>
        <family val="3"/>
        <charset val="134"/>
      </rPr>
      <t>读取广汽软件版本号</t>
    </r>
  </si>
  <si>
    <t xml:space="preserve">22 F1 89 </t>
  </si>
  <si>
    <r>
      <rPr>
        <sz val="10"/>
        <rFont val="Arial"/>
        <family val="2"/>
      </rPr>
      <t>62 F1 89 XX-17Byte</t>
    </r>
    <r>
      <rPr>
        <sz val="10"/>
        <rFont val="宋体"/>
        <family val="3"/>
        <charset val="134"/>
      </rPr>
      <t>（</t>
    </r>
    <r>
      <rPr>
        <sz val="10"/>
        <rFont val="Arial"/>
        <family val="2"/>
      </rPr>
      <t>ASCII</t>
    </r>
    <r>
      <rPr>
        <sz val="10"/>
        <rFont val="宋体"/>
        <family val="3"/>
        <charset val="134"/>
      </rPr>
      <t>码格式）</t>
    </r>
  </si>
  <si>
    <r>
      <rPr>
        <sz val="10"/>
        <rFont val="宋体"/>
        <family val="3"/>
        <charset val="134"/>
      </rPr>
      <t>读取广汽硬件版本号</t>
    </r>
  </si>
  <si>
    <t>22 F1 7F</t>
  </si>
  <si>
    <r>
      <rPr>
        <sz val="10"/>
        <rFont val="Arial"/>
        <family val="2"/>
      </rPr>
      <t>62 F1 7F XX-17Byte</t>
    </r>
    <r>
      <rPr>
        <sz val="10"/>
        <rFont val="宋体"/>
        <family val="3"/>
        <charset val="134"/>
      </rPr>
      <t>（</t>
    </r>
    <r>
      <rPr>
        <sz val="10"/>
        <rFont val="Arial"/>
        <family val="2"/>
      </rPr>
      <t>ASCII</t>
    </r>
    <r>
      <rPr>
        <sz val="10"/>
        <rFont val="宋体"/>
        <family val="3"/>
        <charset val="134"/>
      </rPr>
      <t>码格式）</t>
    </r>
  </si>
  <si>
    <r>
      <rPr>
        <sz val="10"/>
        <rFont val="宋体"/>
        <family val="3"/>
        <charset val="134"/>
      </rPr>
      <t>工厂模式确认</t>
    </r>
  </si>
  <si>
    <r>
      <rPr>
        <sz val="10"/>
        <rFont val="宋体"/>
        <family val="3"/>
        <charset val="134"/>
      </rPr>
      <t>确认</t>
    </r>
    <r>
      <rPr>
        <sz val="10"/>
        <rFont val="Arial"/>
        <family val="2"/>
      </rPr>
      <t>ECU</t>
    </r>
    <r>
      <rPr>
        <sz val="10"/>
        <rFont val="宋体"/>
        <family val="3"/>
        <charset val="134"/>
      </rPr>
      <t>是否处于工厂模式</t>
    </r>
  </si>
  <si>
    <t>27 01</t>
  </si>
  <si>
    <t>67 01 XX-4Byte Seed</t>
  </si>
  <si>
    <r>
      <rPr>
        <sz val="10"/>
        <rFont val="Arial"/>
        <family val="2"/>
      </rPr>
      <t>00 00 00 00</t>
    </r>
    <r>
      <rPr>
        <sz val="10"/>
        <rFont val="宋体"/>
        <family val="3"/>
        <charset val="134"/>
      </rPr>
      <t>为工厂模式，否则报错</t>
    </r>
  </si>
  <si>
    <r>
      <rPr>
        <sz val="10"/>
        <rFont val="Arial"/>
        <family val="2"/>
      </rPr>
      <t>VIN</t>
    </r>
    <r>
      <rPr>
        <sz val="10"/>
        <rFont val="宋体"/>
        <family val="3"/>
        <charset val="134"/>
      </rPr>
      <t>码写入</t>
    </r>
  </si>
  <si>
    <r>
      <rPr>
        <sz val="10"/>
        <rFont val="宋体"/>
        <family val="3"/>
        <charset val="134"/>
      </rPr>
      <t>写入</t>
    </r>
    <r>
      <rPr>
        <sz val="10"/>
        <rFont val="Arial"/>
        <family val="2"/>
      </rPr>
      <t>VIN</t>
    </r>
    <r>
      <rPr>
        <sz val="10"/>
        <rFont val="宋体"/>
        <family val="3"/>
        <charset val="134"/>
      </rPr>
      <t>码</t>
    </r>
  </si>
  <si>
    <r>
      <rPr>
        <sz val="10"/>
        <rFont val="Arial"/>
        <family val="2"/>
      </rPr>
      <t>2E F1 90 XX-17Byte</t>
    </r>
    <r>
      <rPr>
        <sz val="10"/>
        <rFont val="宋体"/>
        <family val="3"/>
        <charset val="134"/>
      </rPr>
      <t>（</t>
    </r>
    <r>
      <rPr>
        <sz val="10"/>
        <rFont val="Arial"/>
        <family val="2"/>
      </rPr>
      <t>ASCII</t>
    </r>
    <r>
      <rPr>
        <sz val="10"/>
        <rFont val="宋体"/>
        <family val="3"/>
        <charset val="134"/>
      </rPr>
      <t>码格式）</t>
    </r>
  </si>
  <si>
    <t xml:space="preserve">6E F1 90 </t>
  </si>
  <si>
    <r>
      <rPr>
        <sz val="10"/>
        <rFont val="宋体"/>
        <family val="3"/>
        <charset val="134"/>
      </rPr>
      <t>将扫描或手工输入（无法扫描情况）</t>
    </r>
    <r>
      <rPr>
        <sz val="10"/>
        <rFont val="Arial"/>
        <family val="2"/>
      </rPr>
      <t>MFT</t>
    </r>
    <r>
      <rPr>
        <sz val="10"/>
        <rFont val="宋体"/>
        <family val="3"/>
        <charset val="134"/>
      </rPr>
      <t>的</t>
    </r>
    <r>
      <rPr>
        <sz val="10"/>
        <rFont val="Arial"/>
        <family val="2"/>
      </rPr>
      <t>VIN</t>
    </r>
    <r>
      <rPr>
        <sz val="10"/>
        <rFont val="宋体"/>
        <family val="3"/>
        <charset val="134"/>
      </rPr>
      <t>码写入</t>
    </r>
    <r>
      <rPr>
        <sz val="10"/>
        <rFont val="Arial"/>
        <family val="2"/>
      </rPr>
      <t>ECU</t>
    </r>
    <r>
      <rPr>
        <sz val="10"/>
        <rFont val="宋体"/>
        <family val="3"/>
        <charset val="134"/>
      </rPr>
      <t>中</t>
    </r>
  </si>
  <si>
    <r>
      <rPr>
        <sz val="10"/>
        <rFont val="宋体"/>
        <family val="3"/>
        <charset val="134"/>
      </rPr>
      <t>确认</t>
    </r>
    <r>
      <rPr>
        <sz val="10"/>
        <rFont val="Arial"/>
        <family val="2"/>
      </rPr>
      <t>VIN</t>
    </r>
    <r>
      <rPr>
        <sz val="10"/>
        <rFont val="宋体"/>
        <family val="3"/>
        <charset val="134"/>
      </rPr>
      <t>码是否与写入值一致</t>
    </r>
  </si>
  <si>
    <t>22 F1 90</t>
  </si>
  <si>
    <r>
      <rPr>
        <sz val="10"/>
        <rFont val="Arial"/>
        <family val="2"/>
      </rPr>
      <t>6E F1 90 XX-17Byte</t>
    </r>
    <r>
      <rPr>
        <sz val="10"/>
        <rFont val="宋体"/>
        <family val="3"/>
        <charset val="134"/>
      </rPr>
      <t>（</t>
    </r>
    <r>
      <rPr>
        <sz val="10"/>
        <rFont val="Arial"/>
        <family val="2"/>
      </rPr>
      <t>ASCII</t>
    </r>
    <r>
      <rPr>
        <sz val="10"/>
        <rFont val="宋体"/>
        <family val="3"/>
        <charset val="134"/>
      </rPr>
      <t>码格式）</t>
    </r>
  </si>
  <si>
    <r>
      <rPr>
        <sz val="10"/>
        <rFont val="宋体"/>
        <family val="3"/>
        <charset val="134"/>
      </rPr>
      <t>判断读取值与扫描或手工输入</t>
    </r>
    <r>
      <rPr>
        <sz val="10"/>
        <rFont val="Arial"/>
        <family val="2"/>
      </rPr>
      <t>MFT</t>
    </r>
    <r>
      <rPr>
        <sz val="10"/>
        <rFont val="宋体"/>
        <family val="3"/>
        <charset val="134"/>
      </rPr>
      <t>的</t>
    </r>
    <r>
      <rPr>
        <sz val="10"/>
        <rFont val="Arial"/>
        <family val="2"/>
      </rPr>
      <t>VIN</t>
    </r>
    <r>
      <rPr>
        <sz val="10"/>
        <rFont val="宋体"/>
        <family val="3"/>
        <charset val="134"/>
      </rPr>
      <t>是否一致，不一致则报错</t>
    </r>
  </si>
  <si>
    <r>
      <rPr>
        <sz val="10"/>
        <color theme="1"/>
        <rFont val="宋体"/>
        <family val="3"/>
        <charset val="134"/>
      </rPr>
      <t>写入配置码</t>
    </r>
  </si>
  <si>
    <r>
      <rPr>
        <sz val="10"/>
        <color theme="1"/>
        <rFont val="宋体"/>
        <family val="3"/>
        <charset val="134"/>
      </rPr>
      <t>写入配置</t>
    </r>
    <r>
      <rPr>
        <sz val="10"/>
        <color theme="1"/>
        <rFont val="Arial"/>
        <family val="2"/>
      </rPr>
      <t>1</t>
    </r>
  </si>
  <si>
    <t>2E 01 00 XX-10 Byte</t>
  </si>
  <si>
    <t>6E 01 00</t>
  </si>
  <si>
    <r>
      <rPr>
        <sz val="10"/>
        <color theme="1"/>
        <rFont val="宋体"/>
        <family val="3"/>
        <charset val="134"/>
      </rPr>
      <t>判断回复是否为肯定，否则打印报告不合格</t>
    </r>
  </si>
  <si>
    <r>
      <rPr>
        <sz val="10"/>
        <color theme="1"/>
        <rFont val="宋体"/>
        <family val="3"/>
        <charset val="134"/>
      </rPr>
      <t>读配置值确认是否为正确值</t>
    </r>
  </si>
  <si>
    <t>22 01 00</t>
  </si>
  <si>
    <t>62 01 00 XX-10 Byte</t>
  </si>
  <si>
    <r>
      <rPr>
        <sz val="10"/>
        <color theme="1"/>
        <rFont val="宋体"/>
        <family val="3"/>
        <charset val="134"/>
      </rPr>
      <t>判断是否与写入（</t>
    </r>
    <r>
      <rPr>
        <sz val="10"/>
        <color theme="1"/>
        <rFont val="Arial"/>
        <family val="2"/>
      </rPr>
      <t>vci result</t>
    </r>
    <r>
      <rPr>
        <sz val="10"/>
        <color theme="1"/>
        <rFont val="宋体"/>
        <family val="3"/>
        <charset val="134"/>
      </rPr>
      <t>）一致，不一致报错</t>
    </r>
  </si>
  <si>
    <r>
      <rPr>
        <sz val="10"/>
        <rFont val="宋体"/>
        <family val="3"/>
        <charset val="134"/>
      </rPr>
      <t>校验配置信息</t>
    </r>
  </si>
  <si>
    <r>
      <rPr>
        <sz val="10"/>
        <rFont val="宋体"/>
        <family val="3"/>
        <charset val="134"/>
      </rPr>
      <t>和</t>
    </r>
    <r>
      <rPr>
        <sz val="10"/>
        <rFont val="Arial"/>
        <family val="2"/>
      </rPr>
      <t>ecu config.ini</t>
    </r>
    <r>
      <rPr>
        <sz val="10"/>
        <rFont val="宋体"/>
        <family val="3"/>
        <charset val="134"/>
      </rPr>
      <t>中不一致则报错误</t>
    </r>
  </si>
  <si>
    <t>22 01 01</t>
  </si>
  <si>
    <t>62 01 01 XX-38Byte</t>
  </si>
  <si>
    <r>
      <rPr>
        <sz val="10"/>
        <rFont val="Arial"/>
        <family val="2"/>
      </rPr>
      <t>DTC</t>
    </r>
    <r>
      <rPr>
        <sz val="10"/>
        <rFont val="宋体"/>
        <family val="3"/>
        <charset val="134"/>
      </rPr>
      <t>清除</t>
    </r>
  </si>
  <si>
    <r>
      <rPr>
        <sz val="10"/>
        <color indexed="8"/>
        <rFont val="宋体"/>
        <family val="3"/>
        <charset val="134"/>
      </rPr>
      <t>清除所有</t>
    </r>
    <r>
      <rPr>
        <sz val="10"/>
        <color indexed="8"/>
        <rFont val="Arial"/>
        <family val="2"/>
      </rPr>
      <t>DTC</t>
    </r>
  </si>
  <si>
    <t>14 FF FF FF</t>
  </si>
  <si>
    <r>
      <rPr>
        <sz val="10"/>
        <rFont val="宋体"/>
        <family val="3"/>
        <charset val="134"/>
      </rPr>
      <t>所有节点</t>
    </r>
    <r>
      <rPr>
        <sz val="10"/>
        <rFont val="Arial"/>
        <family val="2"/>
      </rPr>
      <t>DTC</t>
    </r>
    <r>
      <rPr>
        <sz val="10"/>
        <rFont val="宋体"/>
        <family val="3"/>
        <charset val="134"/>
      </rPr>
      <t>清读在初始化程序中统一放到一起</t>
    </r>
  </si>
  <si>
    <r>
      <rPr>
        <sz val="10"/>
        <rFont val="Arial"/>
        <family val="2"/>
      </rPr>
      <t>DTC</t>
    </r>
    <r>
      <rPr>
        <sz val="10"/>
        <rFont val="宋体"/>
        <family val="3"/>
        <charset val="134"/>
      </rPr>
      <t>读取</t>
    </r>
  </si>
  <si>
    <r>
      <rPr>
        <sz val="10"/>
        <color indexed="8"/>
        <rFont val="宋体"/>
        <family val="3"/>
        <charset val="134"/>
      </rPr>
      <t>读取所有</t>
    </r>
    <r>
      <rPr>
        <sz val="10"/>
        <color indexed="8"/>
        <rFont val="Arial"/>
        <family val="2"/>
      </rPr>
      <t>DTC</t>
    </r>
  </si>
  <si>
    <t>19 02 AF</t>
  </si>
  <si>
    <t>59 02 XX DD DD DD SS……</t>
  </si>
  <si>
    <r>
      <rPr>
        <sz val="10"/>
        <rFont val="宋体"/>
        <family val="3"/>
        <charset val="134"/>
      </rPr>
      <t>退出扩展模式</t>
    </r>
  </si>
  <si>
    <r>
      <rPr>
        <sz val="10"/>
        <rFont val="宋体"/>
        <family val="3"/>
        <charset val="134"/>
      </rPr>
      <t>退出扩展模式，返回默认模式</t>
    </r>
  </si>
  <si>
    <t>10 01</t>
  </si>
  <si>
    <t>50 01 00 32 00 C8</t>
  </si>
  <si>
    <r>
      <rPr>
        <sz val="10"/>
        <rFont val="宋体"/>
        <family val="3"/>
        <charset val="134"/>
      </rPr>
      <t>结束本</t>
    </r>
    <r>
      <rPr>
        <sz val="10"/>
        <rFont val="Arial"/>
        <family val="2"/>
      </rPr>
      <t>ECU</t>
    </r>
    <r>
      <rPr>
        <sz val="10"/>
        <rFont val="宋体"/>
        <family val="3"/>
        <charset val="134"/>
      </rPr>
      <t>检测</t>
    </r>
  </si>
  <si>
    <r>
      <rPr>
        <b/>
        <sz val="10"/>
        <rFont val="宋体"/>
        <family val="3"/>
        <charset val="134"/>
      </rPr>
      <t>注意：设备需要</t>
    </r>
    <r>
      <rPr>
        <b/>
        <sz val="10"/>
        <rFont val="Arial"/>
        <family val="2"/>
      </rPr>
      <t>2</t>
    </r>
    <r>
      <rPr>
        <b/>
        <sz val="10"/>
        <rFont val="宋体"/>
        <family val="3"/>
        <charset val="134"/>
      </rPr>
      <t>秒的周期发送</t>
    </r>
    <r>
      <rPr>
        <b/>
        <sz val="10"/>
        <rFont val="Arial"/>
        <family val="2"/>
      </rPr>
      <t>testpresent</t>
    </r>
    <r>
      <rPr>
        <b/>
        <sz val="10"/>
        <rFont val="宋体"/>
        <family val="3"/>
        <charset val="134"/>
      </rPr>
      <t>命令</t>
    </r>
  </si>
  <si>
    <t xml:space="preserve">Manual Test  </t>
  </si>
  <si>
    <r>
      <rPr>
        <b/>
        <sz val="12"/>
        <color rgb="FFFF0000"/>
        <rFont val="Arial"/>
        <family val="2"/>
      </rPr>
      <t xml:space="preserve">LAS=DX07 </t>
    </r>
    <r>
      <rPr>
        <b/>
        <sz val="12"/>
        <color rgb="FFFF0000"/>
        <rFont val="微软雅黑"/>
        <family val="2"/>
        <charset val="134"/>
      </rPr>
      <t>【所有节点</t>
    </r>
    <r>
      <rPr>
        <b/>
        <sz val="12"/>
        <color rgb="FFFF0000"/>
        <rFont val="Arial"/>
        <family val="2"/>
      </rPr>
      <t>Manual Test</t>
    </r>
    <r>
      <rPr>
        <b/>
        <sz val="12"/>
        <color rgb="FFFF0000"/>
        <rFont val="微软雅黑"/>
        <family val="2"/>
        <charset val="134"/>
      </rPr>
      <t>在初始化程序中统一放到一起（方便作业员操作）】</t>
    </r>
  </si>
  <si>
    <t>车辆进入</t>
  </si>
  <si>
    <t>设备扫描VIN码</t>
  </si>
  <si>
    <t xml:space="preserve">标定设备开始执行相关动作，运动到程序设定的位置，（水平：车辆行驶轴线；垂直：雷达安装高度位置）
</t>
  </si>
  <si>
    <t>检测开始</t>
  </si>
  <si>
    <t>上电后允许诊断执行的时间
（大于6S）</t>
  </si>
  <si>
    <t>工人在插OBD插头前就将钥匙打到ON位置</t>
  </si>
  <si>
    <t>进入扩展模式</t>
  </si>
  <si>
    <t>建立通信，判断ECU是否在线</t>
  </si>
  <si>
    <t xml:space="preserve">10  03 </t>
  </si>
  <si>
    <t>不在线则后续检测流程直接跳过，打印报无法通信</t>
  </si>
  <si>
    <t>读取零件号</t>
  </si>
  <si>
    <t xml:space="preserve">22 F1 87                                  </t>
  </si>
  <si>
    <t>62 F1 87 XX-14Byte（ASCII码格式）</t>
  </si>
  <si>
    <t>只设备记录</t>
  </si>
  <si>
    <t>读取硬件版本号</t>
  </si>
  <si>
    <t xml:space="preserve">22 F1 7F </t>
  </si>
  <si>
    <t>62 F1 89 XX-17Byte（ASCII码格式）</t>
  </si>
  <si>
    <t>读取软件版本号</t>
  </si>
  <si>
    <t>62 F1 7F XX-17Byte（ASCII码格式）</t>
  </si>
  <si>
    <t>工厂模式确认</t>
  </si>
  <si>
    <t>请求种子</t>
  </si>
  <si>
    <t>67 01 XX XX XX XX(4-Byte的seed)</t>
  </si>
  <si>
    <t>设备判断seed是否全为“00”
，如不全为“00”，设备报错</t>
  </si>
  <si>
    <t>写入三角锥距离参数</t>
  </si>
  <si>
    <t>2E 01 02 00 32</t>
  </si>
  <si>
    <t>6E 01 02</t>
  </si>
  <si>
    <t>XX YY=三角锥与雷达之间距离
XX YY=00 BF
显示：三角锥与雷达之间距离191cm B Sample为之前距离值</t>
  </si>
  <si>
    <t>开始标定</t>
  </si>
  <si>
    <t xml:space="preserve">31 01 02 00                            </t>
  </si>
  <si>
    <t>71 01 02 00 XX</t>
  </si>
  <si>
    <t>XX=00 标定程序运行成功 显示：标定程序运行成功
   02 标定程序运行失败 显示：标定程序运行失败</t>
  </si>
  <si>
    <t>请求标定结果</t>
  </si>
  <si>
    <t>31 03 02 00</t>
  </si>
  <si>
    <t xml:space="preserve">71 03 02 00 XX YY ZZ </t>
  </si>
  <si>
    <t>读取水平校准状态</t>
  </si>
  <si>
    <t>22 01 08</t>
  </si>
  <si>
    <t>62 01 08 XX YY</t>
  </si>
  <si>
    <t>XX=00 不需要调整
   01 逆时针调整
   02 顺时针调整
YY：旋转圈数=1/4*YY
显示：怎样调整+旋转圈数</t>
  </si>
  <si>
    <t>读取垂直校准状态</t>
  </si>
  <si>
    <t>22 01 09</t>
  </si>
  <si>
    <t>62 01 09 XX YY</t>
  </si>
  <si>
    <t>调整水平和垂直校准螺栓，跳转是步骤7（仅对需要调整螺栓的MRR需要此步骤）</t>
  </si>
  <si>
    <t>按照显示的调整圈数进行调整，然后跳转至步骤7，直到水平及垂直方向显示00（不需要调整），旋转圈数00为止（仅对需要调整螺栓的MRR需要此步骤）</t>
  </si>
  <si>
    <t>清除DTC</t>
  </si>
  <si>
    <t xml:space="preserve">54 </t>
  </si>
  <si>
    <t>读取DTC</t>
  </si>
  <si>
    <t>59 02 XX………</t>
  </si>
  <si>
    <t>返回默认模式</t>
  </si>
  <si>
    <r>
      <rPr>
        <b/>
        <sz val="12"/>
        <rFont val="宋体"/>
        <family val="3"/>
        <charset val="134"/>
      </rPr>
      <t>二、下线检测</t>
    </r>
  </si>
  <si>
    <r>
      <rPr>
        <sz val="10"/>
        <rFont val="宋体"/>
        <family val="3"/>
        <charset val="134"/>
      </rPr>
      <t>启动车辆后允许诊断执行的时间
（大于</t>
    </r>
    <r>
      <rPr>
        <sz val="10"/>
        <rFont val="Arial"/>
        <family val="2"/>
      </rPr>
      <t>6S</t>
    </r>
    <r>
      <rPr>
        <sz val="10"/>
        <rFont val="宋体"/>
        <family val="3"/>
        <charset val="134"/>
      </rPr>
      <t>）</t>
    </r>
  </si>
  <si>
    <r>
      <rPr>
        <sz val="10"/>
        <rFont val="宋体"/>
        <family val="3"/>
        <charset val="134"/>
      </rPr>
      <t>启动车辆，然后连接</t>
    </r>
    <r>
      <rPr>
        <sz val="10"/>
        <rFont val="Arial"/>
        <family val="2"/>
      </rPr>
      <t>OBD</t>
    </r>
    <r>
      <rPr>
        <sz val="10"/>
        <rFont val="宋体"/>
        <family val="3"/>
        <charset val="134"/>
      </rPr>
      <t>插头</t>
    </r>
  </si>
  <si>
    <t>功能配置校验</t>
  </si>
  <si>
    <t>校验配置</t>
  </si>
  <si>
    <r>
      <rPr>
        <sz val="10"/>
        <rFont val="宋体"/>
        <family val="3"/>
        <charset val="134"/>
      </rPr>
      <t>完成所有节点的</t>
    </r>
    <r>
      <rPr>
        <sz val="10"/>
        <rFont val="Arial"/>
        <family val="2"/>
      </rPr>
      <t>test</t>
    </r>
    <r>
      <rPr>
        <sz val="10"/>
        <rFont val="宋体"/>
        <family val="3"/>
        <charset val="134"/>
      </rPr>
      <t>后，等待</t>
    </r>
    <r>
      <rPr>
        <sz val="10"/>
        <rFont val="Arial"/>
        <family val="2"/>
      </rPr>
      <t>2S</t>
    </r>
    <r>
      <rPr>
        <sz val="10"/>
        <rFont val="宋体"/>
        <family val="3"/>
        <charset val="134"/>
      </rPr>
      <t>，再进行行</t>
    </r>
    <r>
      <rPr>
        <sz val="10"/>
        <rFont val="Arial"/>
        <family val="2"/>
      </rPr>
      <t>DTC</t>
    </r>
    <r>
      <rPr>
        <sz val="10"/>
        <rFont val="宋体"/>
        <family val="3"/>
        <charset val="134"/>
      </rPr>
      <t>清除</t>
    </r>
  </si>
  <si>
    <t>所有节点DTC清读在下线检测程序中统一放到一起</t>
  </si>
  <si>
    <r>
      <rPr>
        <sz val="10"/>
        <rFont val="宋体"/>
        <family val="3"/>
        <charset val="134"/>
      </rPr>
      <t>读取</t>
    </r>
    <r>
      <rPr>
        <sz val="10"/>
        <rFont val="Arial"/>
        <family val="2"/>
      </rPr>
      <t>DTC</t>
    </r>
    <r>
      <rPr>
        <sz val="10"/>
        <rFont val="宋体"/>
        <family val="3"/>
        <charset val="134"/>
      </rPr>
      <t>前钥匙打到</t>
    </r>
    <r>
      <rPr>
        <sz val="10"/>
        <rFont val="Arial"/>
        <family val="2"/>
      </rPr>
      <t>OFF</t>
    </r>
    <r>
      <rPr>
        <sz val="10"/>
        <rFont val="宋体"/>
        <family val="3"/>
        <charset val="134"/>
      </rPr>
      <t>档，等待</t>
    </r>
    <r>
      <rPr>
        <sz val="10"/>
        <rFont val="Arial"/>
        <family val="2"/>
      </rPr>
      <t>2S</t>
    </r>
    <r>
      <rPr>
        <sz val="10"/>
        <rFont val="宋体"/>
        <family val="3"/>
        <charset val="134"/>
      </rPr>
      <t>，然后打到</t>
    </r>
    <r>
      <rPr>
        <sz val="10"/>
        <rFont val="Arial"/>
        <family val="2"/>
      </rPr>
      <t>ON</t>
    </r>
    <r>
      <rPr>
        <sz val="10"/>
        <rFont val="宋体"/>
        <family val="3"/>
        <charset val="134"/>
      </rPr>
      <t>档，等待</t>
    </r>
    <r>
      <rPr>
        <sz val="10"/>
        <rFont val="Arial"/>
        <family val="2"/>
      </rPr>
      <t>6S</t>
    </r>
  </si>
  <si>
    <r>
      <rPr>
        <b/>
        <sz val="12"/>
        <rFont val="宋体"/>
        <family val="3"/>
        <charset val="134"/>
      </rPr>
      <t>三、退出工厂模式</t>
    </r>
  </si>
  <si>
    <r>
      <rPr>
        <sz val="9"/>
        <rFont val="宋体"/>
        <family val="3"/>
        <charset val="134"/>
      </rPr>
      <t>判断工厂模式状态</t>
    </r>
  </si>
  <si>
    <r>
      <rPr>
        <sz val="9"/>
        <rFont val="宋体"/>
        <family val="3"/>
        <charset val="134"/>
      </rPr>
      <t>判断</t>
    </r>
    <r>
      <rPr>
        <sz val="9"/>
        <rFont val="Arial"/>
        <family val="2"/>
      </rPr>
      <t>ECU</t>
    </r>
    <r>
      <rPr>
        <sz val="9"/>
        <rFont val="宋体"/>
        <family val="3"/>
        <charset val="134"/>
      </rPr>
      <t>是否在工厂模式</t>
    </r>
  </si>
  <si>
    <t>22 01 10</t>
  </si>
  <si>
    <t>62 01 10 XX</t>
  </si>
  <si>
    <r>
      <rPr>
        <sz val="9"/>
        <rFont val="宋体"/>
        <family val="3"/>
        <charset val="134"/>
      </rPr>
      <t>工厂模式：</t>
    </r>
    <r>
      <rPr>
        <sz val="9"/>
        <rFont val="Arial"/>
        <family val="2"/>
      </rPr>
      <t xml:space="preserve">10—FF
</t>
    </r>
    <r>
      <rPr>
        <sz val="9"/>
        <rFont val="宋体"/>
        <family val="3"/>
        <charset val="134"/>
      </rPr>
      <t>退出工厂模式：</t>
    </r>
    <r>
      <rPr>
        <sz val="9"/>
        <rFont val="Arial"/>
        <family val="2"/>
      </rPr>
      <t>00</t>
    </r>
  </si>
  <si>
    <r>
      <rPr>
        <sz val="9"/>
        <rFont val="宋体"/>
        <family val="3"/>
        <charset val="134"/>
      </rPr>
      <t>若是</t>
    </r>
    <r>
      <rPr>
        <sz val="9"/>
        <rFont val="Arial"/>
        <family val="2"/>
      </rPr>
      <t>00</t>
    </r>
    <r>
      <rPr>
        <sz val="9"/>
        <rFont val="宋体"/>
        <family val="3"/>
        <charset val="134"/>
      </rPr>
      <t>，则提示</t>
    </r>
    <r>
      <rPr>
        <sz val="9"/>
        <rFont val="Arial"/>
        <family val="2"/>
      </rPr>
      <t>“</t>
    </r>
    <r>
      <rPr>
        <sz val="9"/>
        <rFont val="宋体"/>
        <family val="3"/>
        <charset val="134"/>
      </rPr>
      <t>已退出扩展模式</t>
    </r>
    <r>
      <rPr>
        <sz val="9"/>
        <rFont val="Arial"/>
        <family val="2"/>
      </rPr>
      <t>”</t>
    </r>
    <r>
      <rPr>
        <sz val="9"/>
        <rFont val="宋体"/>
        <family val="3"/>
        <charset val="134"/>
      </rPr>
      <t>不报错，并直接跳到第</t>
    </r>
    <r>
      <rPr>
        <sz val="9"/>
        <rFont val="Arial"/>
        <family val="2"/>
      </rPr>
      <t>7</t>
    </r>
    <r>
      <rPr>
        <sz val="9"/>
        <rFont val="宋体"/>
        <family val="3"/>
        <charset val="134"/>
      </rPr>
      <t>步退出扩展模式；若处于工厂模式，则往下执行</t>
    </r>
  </si>
  <si>
    <r>
      <rPr>
        <sz val="9"/>
        <rFont val="宋体"/>
        <family val="3"/>
        <charset val="134"/>
      </rPr>
      <t>退出工厂模式</t>
    </r>
  </si>
  <si>
    <t>2E 01 10 00</t>
  </si>
  <si>
    <t>6E 01 10</t>
  </si>
  <si>
    <r>
      <rPr>
        <sz val="9"/>
        <rFont val="宋体"/>
        <family val="3"/>
        <charset val="134"/>
      </rPr>
      <t>确认是否成功退出</t>
    </r>
  </si>
  <si>
    <r>
      <rPr>
        <sz val="9"/>
        <rFont val="宋体"/>
        <family val="3"/>
        <charset val="134"/>
      </rPr>
      <t>读取</t>
    </r>
    <r>
      <rPr>
        <sz val="9"/>
        <rFont val="Arial"/>
        <family val="2"/>
      </rPr>
      <t>ECU</t>
    </r>
    <r>
      <rPr>
        <sz val="9"/>
        <rFont val="宋体"/>
        <family val="3"/>
        <charset val="134"/>
      </rPr>
      <t>工厂模式状态</t>
    </r>
  </si>
  <si>
    <t>62 01 10 00</t>
  </si>
  <si>
    <r>
      <rPr>
        <sz val="16"/>
        <color theme="1"/>
        <rFont val="微软雅黑"/>
        <family val="2"/>
        <charset val="134"/>
      </rPr>
      <t>一、</t>
    </r>
    <r>
      <rPr>
        <sz val="16"/>
        <color theme="1"/>
        <rFont val="Arial"/>
        <family val="2"/>
      </rPr>
      <t>FR</t>
    </r>
    <r>
      <rPr>
        <sz val="16"/>
        <color theme="1"/>
        <rFont val="微软雅黑"/>
        <family val="2"/>
        <charset val="134"/>
      </rPr>
      <t>动态标定</t>
    </r>
  </si>
  <si>
    <r>
      <rPr>
        <b/>
        <sz val="10"/>
        <color theme="1"/>
        <rFont val="宋体"/>
        <family val="3"/>
        <charset val="134"/>
      </rPr>
      <t>序号</t>
    </r>
  </si>
  <si>
    <r>
      <rPr>
        <b/>
        <sz val="10"/>
        <color theme="1"/>
        <rFont val="宋体"/>
        <family val="3"/>
        <charset val="134"/>
      </rPr>
      <t>诊断仪显示步骤</t>
    </r>
  </si>
  <si>
    <r>
      <rPr>
        <b/>
        <sz val="10"/>
        <color theme="1"/>
        <rFont val="宋体"/>
        <family val="3"/>
        <charset val="134"/>
      </rPr>
      <t>流程</t>
    </r>
  </si>
  <si>
    <r>
      <rPr>
        <b/>
        <sz val="10"/>
        <color theme="1"/>
        <rFont val="宋体"/>
        <family val="3"/>
        <charset val="134"/>
      </rPr>
      <t>模块</t>
    </r>
  </si>
  <si>
    <r>
      <rPr>
        <b/>
        <sz val="10"/>
        <color theme="1"/>
        <rFont val="宋体"/>
        <family val="3"/>
        <charset val="134"/>
      </rPr>
      <t>请求</t>
    </r>
  </si>
  <si>
    <r>
      <rPr>
        <b/>
        <sz val="10"/>
        <color theme="1"/>
        <rFont val="宋体"/>
        <family val="3"/>
        <charset val="134"/>
      </rPr>
      <t>响应</t>
    </r>
  </si>
  <si>
    <r>
      <rPr>
        <b/>
        <sz val="10"/>
        <color theme="1"/>
        <rFont val="宋体"/>
        <family val="3"/>
        <charset val="134"/>
      </rPr>
      <t>备注</t>
    </r>
  </si>
  <si>
    <t>注意事项：
  1、请确保雷达已安装完好；
  2、请将车辆上到IGN ON档；
  3、雷达动态标定要求如下：
  （1）雷达表面保证清洁，无积雪、泥土等覆盖物；
  （2）避免在雨雪天气进行标定；
  （3）道路两旁需要静止金属目标，例如灯柱、路牌等；
  （4）若标定过程中车辆熄火，则需要重新开始标定；
  （5）车速在40~120km/h之间，尽量直线行驶；
  （6）标定大约需要5-10分钟；
  （7）雷达进入标定模式后，左右LED盲点报警灯会点亮。</t>
  </si>
  <si>
    <r>
      <rPr>
        <sz val="9"/>
        <color theme="1"/>
        <rFont val="Arial"/>
        <family val="2"/>
      </rPr>
      <t>1</t>
    </r>
    <r>
      <rPr>
        <sz val="9"/>
        <color theme="1"/>
        <rFont val="宋体"/>
        <family val="3"/>
        <charset val="134"/>
      </rPr>
      <t>、建立通信</t>
    </r>
  </si>
  <si>
    <r>
      <rPr>
        <sz val="10"/>
        <color theme="1"/>
        <rFont val="宋体"/>
        <family val="3"/>
        <charset val="134"/>
      </rPr>
      <t>建立通信，进入扩展模式</t>
    </r>
  </si>
  <si>
    <t>雷达</t>
  </si>
  <si>
    <t>50 03 XX XX</t>
  </si>
  <si>
    <r>
      <rPr>
        <sz val="9"/>
        <color theme="1"/>
        <rFont val="宋体"/>
        <family val="3"/>
        <charset val="134"/>
      </rPr>
      <t>过安全级别</t>
    </r>
    <r>
      <rPr>
        <sz val="9"/>
        <color theme="1"/>
        <rFont val="Arial"/>
        <family val="2"/>
      </rPr>
      <t xml:space="preserve">1 - </t>
    </r>
    <r>
      <rPr>
        <sz val="9"/>
        <color theme="1"/>
        <rFont val="宋体"/>
        <family val="3"/>
        <charset val="134"/>
      </rPr>
      <t>请求</t>
    </r>
    <r>
      <rPr>
        <sz val="9"/>
        <color theme="1"/>
        <rFont val="Arial"/>
        <family val="2"/>
      </rPr>
      <t>seed</t>
    </r>
  </si>
  <si>
    <t>67 01 XX XX XX XX</t>
  </si>
  <si>
    <r>
      <rPr>
        <sz val="9"/>
        <color theme="1"/>
        <rFont val="宋体"/>
        <family val="3"/>
        <charset val="134"/>
      </rPr>
      <t>过安全级别</t>
    </r>
    <r>
      <rPr>
        <sz val="9"/>
        <color theme="1"/>
        <rFont val="Arial"/>
        <family val="2"/>
      </rPr>
      <t xml:space="preserve">1 - </t>
    </r>
    <r>
      <rPr>
        <sz val="9"/>
        <color theme="1"/>
        <rFont val="宋体"/>
        <family val="3"/>
        <charset val="134"/>
      </rPr>
      <t>根据</t>
    </r>
    <r>
      <rPr>
        <sz val="9"/>
        <color theme="1"/>
        <rFont val="Arial"/>
        <family val="2"/>
      </rPr>
      <t>seed</t>
    </r>
    <r>
      <rPr>
        <sz val="9"/>
        <color theme="1"/>
        <rFont val="宋体"/>
        <family val="3"/>
        <charset val="134"/>
      </rPr>
      <t>计算</t>
    </r>
    <r>
      <rPr>
        <sz val="9"/>
        <color theme="1"/>
        <rFont val="Arial"/>
        <family val="2"/>
      </rPr>
      <t>key</t>
    </r>
  </si>
  <si>
    <r>
      <rPr>
        <sz val="9"/>
        <color theme="1"/>
        <rFont val="宋体"/>
        <family val="3"/>
        <charset val="134"/>
      </rPr>
      <t>过安全级别</t>
    </r>
    <r>
      <rPr>
        <sz val="9"/>
        <color theme="1"/>
        <rFont val="Arial"/>
        <family val="2"/>
      </rPr>
      <t xml:space="preserve">1 - </t>
    </r>
    <r>
      <rPr>
        <sz val="9"/>
        <color theme="1"/>
        <rFont val="宋体"/>
        <family val="3"/>
        <charset val="134"/>
      </rPr>
      <t>发送</t>
    </r>
    <r>
      <rPr>
        <sz val="9"/>
        <color theme="1"/>
        <rFont val="Arial"/>
        <family val="2"/>
      </rPr>
      <t>key</t>
    </r>
  </si>
  <si>
    <t>27 02 XX XX XX XX</t>
  </si>
  <si>
    <t>67 02</t>
  </si>
  <si>
    <r>
      <rPr>
        <sz val="9"/>
        <color theme="1"/>
        <rFont val="Arial"/>
        <family val="2"/>
      </rPr>
      <t>2</t>
    </r>
    <r>
      <rPr>
        <sz val="9"/>
        <color theme="1"/>
        <rFont val="宋体"/>
        <family val="3"/>
        <charset val="134"/>
      </rPr>
      <t>、执行动态标定</t>
    </r>
  </si>
  <si>
    <r>
      <rPr>
        <sz val="10"/>
        <color theme="1"/>
        <rFont val="宋体"/>
        <family val="3"/>
        <charset val="134"/>
      </rPr>
      <t>开始动态标定</t>
    </r>
  </si>
  <si>
    <t>31 01 03 02</t>
  </si>
  <si>
    <t>71 01 03 02 00</t>
  </si>
  <si>
    <r>
      <rPr>
        <sz val="10"/>
        <color theme="1"/>
        <rFont val="宋体"/>
        <family val="3"/>
        <charset val="134"/>
      </rPr>
      <t xml:space="preserve">诊断仪弹框提示：
</t>
    </r>
    <r>
      <rPr>
        <sz val="10"/>
        <color theme="1"/>
        <rFont val="Arial"/>
        <family val="2"/>
      </rPr>
      <t xml:space="preserve">    </t>
    </r>
    <r>
      <rPr>
        <sz val="10"/>
        <color theme="1"/>
        <rFont val="宋体"/>
        <family val="3"/>
        <charset val="134"/>
      </rPr>
      <t xml:space="preserve">雷达已进入动态标定模式，是否需要诊断仪随车完成标定？
</t>
    </r>
    <r>
      <rPr>
        <sz val="10"/>
        <color theme="1"/>
        <rFont val="Arial"/>
        <family val="2"/>
      </rPr>
      <t xml:space="preserve">                                        </t>
    </r>
    <r>
      <rPr>
        <sz val="10"/>
        <color theme="1"/>
        <rFont val="宋体"/>
        <family val="3"/>
        <charset val="134"/>
      </rPr>
      <t>否</t>
    </r>
    <r>
      <rPr>
        <sz val="10"/>
        <color theme="1"/>
        <rFont val="Arial"/>
        <family val="2"/>
      </rPr>
      <t xml:space="preserve">       </t>
    </r>
    <r>
      <rPr>
        <sz val="10"/>
        <color theme="1"/>
        <rFont val="宋体"/>
        <family val="3"/>
        <charset val="134"/>
      </rPr>
      <t>是</t>
    </r>
  </si>
  <si>
    <r>
      <rPr>
        <sz val="9"/>
        <color theme="1"/>
        <rFont val="Arial"/>
        <family val="2"/>
      </rPr>
      <t>1</t>
    </r>
    <r>
      <rPr>
        <sz val="9"/>
        <color theme="1"/>
        <rFont val="宋体"/>
        <family val="3"/>
        <charset val="134"/>
      </rPr>
      <t>、若用户点击</t>
    </r>
    <r>
      <rPr>
        <sz val="9"/>
        <color theme="1"/>
        <rFont val="Arial"/>
        <family val="2"/>
      </rPr>
      <t>“</t>
    </r>
    <r>
      <rPr>
        <sz val="9"/>
        <color theme="1"/>
        <rFont val="宋体"/>
        <family val="3"/>
        <charset val="134"/>
      </rPr>
      <t>是</t>
    </r>
    <r>
      <rPr>
        <sz val="9"/>
        <color theme="1"/>
        <rFont val="Arial"/>
        <family val="2"/>
      </rPr>
      <t>”</t>
    </r>
    <r>
      <rPr>
        <sz val="9"/>
        <color theme="1"/>
        <rFont val="宋体"/>
        <family val="3"/>
        <charset val="134"/>
      </rPr>
      <t xml:space="preserve">，跳过下一步再往下执行；
</t>
    </r>
    <r>
      <rPr>
        <sz val="9"/>
        <color theme="1"/>
        <rFont val="Arial"/>
        <family val="2"/>
      </rPr>
      <t>2</t>
    </r>
    <r>
      <rPr>
        <sz val="9"/>
        <color theme="1"/>
        <rFont val="宋体"/>
        <family val="3"/>
        <charset val="134"/>
      </rPr>
      <t>、若用户点击</t>
    </r>
    <r>
      <rPr>
        <sz val="9"/>
        <color theme="1"/>
        <rFont val="Arial"/>
        <family val="2"/>
      </rPr>
      <t>“</t>
    </r>
    <r>
      <rPr>
        <sz val="9"/>
        <color theme="1"/>
        <rFont val="宋体"/>
        <family val="3"/>
        <charset val="134"/>
      </rPr>
      <t>否</t>
    </r>
    <r>
      <rPr>
        <sz val="9"/>
        <color theme="1"/>
        <rFont val="Arial"/>
        <family val="2"/>
      </rPr>
      <t>”</t>
    </r>
    <r>
      <rPr>
        <sz val="9"/>
        <color theme="1"/>
        <rFont val="宋体"/>
        <family val="3"/>
        <charset val="134"/>
      </rPr>
      <t xml:space="preserve">，执行下一步后，例程中止；
</t>
    </r>
    <r>
      <rPr>
        <sz val="9"/>
        <color theme="1"/>
        <rFont val="Arial"/>
        <family val="2"/>
      </rPr>
      <t>3</t>
    </r>
    <r>
      <rPr>
        <sz val="9"/>
        <color theme="1"/>
        <rFont val="宋体"/>
        <family val="3"/>
        <charset val="134"/>
      </rPr>
      <t>、等待用户点击</t>
    </r>
    <r>
      <rPr>
        <sz val="9"/>
        <color theme="1"/>
        <rFont val="Arial"/>
        <family val="2"/>
      </rPr>
      <t>“</t>
    </r>
    <r>
      <rPr>
        <sz val="9"/>
        <color theme="1"/>
        <rFont val="宋体"/>
        <family val="3"/>
        <charset val="134"/>
      </rPr>
      <t>确定</t>
    </r>
    <r>
      <rPr>
        <sz val="9"/>
        <color theme="1"/>
        <rFont val="Arial"/>
        <family val="2"/>
      </rPr>
      <t>”</t>
    </r>
    <r>
      <rPr>
        <sz val="9"/>
        <color theme="1"/>
        <rFont val="宋体"/>
        <family val="3"/>
        <charset val="134"/>
      </rPr>
      <t>的过程中，需要发</t>
    </r>
    <r>
      <rPr>
        <sz val="9"/>
        <color theme="1"/>
        <rFont val="Arial"/>
        <family val="2"/>
      </rPr>
      <t>“3E 00”</t>
    </r>
    <r>
      <rPr>
        <sz val="9"/>
        <color theme="1"/>
        <rFont val="宋体"/>
        <family val="3"/>
        <charset val="134"/>
      </rPr>
      <t>让雷达保持在</t>
    </r>
    <r>
      <rPr>
        <sz val="9"/>
        <color theme="1"/>
        <rFont val="Arial"/>
        <family val="2"/>
      </rPr>
      <t>03</t>
    </r>
    <r>
      <rPr>
        <sz val="9"/>
        <color theme="1"/>
        <rFont val="宋体"/>
        <family val="3"/>
        <charset val="134"/>
      </rPr>
      <t>会话模式；</t>
    </r>
  </si>
  <si>
    <r>
      <rPr>
        <sz val="10"/>
        <color theme="1"/>
        <rFont val="Arial"/>
        <family val="2"/>
      </rPr>
      <t>“</t>
    </r>
    <r>
      <rPr>
        <sz val="10"/>
        <color theme="1"/>
        <rFont val="宋体"/>
        <family val="3"/>
        <charset val="134"/>
      </rPr>
      <t>执行结果</t>
    </r>
    <r>
      <rPr>
        <sz val="10"/>
        <color theme="1"/>
        <rFont val="Arial"/>
        <family val="2"/>
      </rPr>
      <t>”</t>
    </r>
    <r>
      <rPr>
        <sz val="10"/>
        <color theme="1"/>
        <rFont val="宋体"/>
        <family val="3"/>
        <charset val="134"/>
      </rPr>
      <t xml:space="preserve">中提示：
</t>
    </r>
    <r>
      <rPr>
        <sz val="10"/>
        <color theme="1"/>
        <rFont val="Arial"/>
        <family val="2"/>
      </rPr>
      <t xml:space="preserve">   </t>
    </r>
    <r>
      <rPr>
        <sz val="10"/>
        <color theme="1"/>
        <rFont val="宋体"/>
        <family val="3"/>
        <charset val="134"/>
      </rPr>
      <t>请关闭诊断仪软件，拔掉</t>
    </r>
    <r>
      <rPr>
        <sz val="10"/>
        <color theme="1"/>
        <rFont val="Arial"/>
        <family val="2"/>
      </rPr>
      <t>OBD</t>
    </r>
    <r>
      <rPr>
        <sz val="10"/>
        <color theme="1"/>
        <rFont val="宋体"/>
        <family val="3"/>
        <charset val="134"/>
      </rPr>
      <t xml:space="preserve">口上的诊断仪硬件，驾驶车辆到满足标定需求的道路上行驶，以进行动态标定。
</t>
    </r>
    <r>
      <rPr>
        <sz val="10"/>
        <color theme="1"/>
        <rFont val="Arial"/>
        <family val="2"/>
      </rPr>
      <t xml:space="preserve">   </t>
    </r>
    <r>
      <rPr>
        <sz val="10"/>
        <color theme="1"/>
        <rFont val="宋体"/>
        <family val="3"/>
        <charset val="134"/>
      </rPr>
      <t>仪表上的雷达故障提示消失，即表标定完成。标定完成后，请再接上诊断仪，执行</t>
    </r>
    <r>
      <rPr>
        <sz val="10"/>
        <color theme="1"/>
        <rFont val="Arial"/>
        <family val="2"/>
      </rPr>
      <t>“</t>
    </r>
    <r>
      <rPr>
        <sz val="10"/>
        <color theme="1"/>
        <rFont val="宋体"/>
        <family val="3"/>
        <charset val="134"/>
      </rPr>
      <t>雷达</t>
    </r>
    <r>
      <rPr>
        <sz val="10"/>
        <color theme="1"/>
        <rFont val="Arial"/>
        <family val="2"/>
      </rPr>
      <t xml:space="preserve"> - </t>
    </r>
    <r>
      <rPr>
        <sz val="10"/>
        <color theme="1"/>
        <rFont val="宋体"/>
        <family val="3"/>
        <charset val="134"/>
      </rPr>
      <t>动态标定结果检查</t>
    </r>
    <r>
      <rPr>
        <sz val="10"/>
        <color theme="1"/>
        <rFont val="Arial"/>
        <family val="2"/>
      </rPr>
      <t>”</t>
    </r>
    <r>
      <rPr>
        <sz val="10"/>
        <color theme="1"/>
        <rFont val="宋体"/>
        <family val="3"/>
        <charset val="134"/>
      </rPr>
      <t>例程，查看标定结果。</t>
    </r>
    <r>
      <rPr>
        <sz val="10"/>
        <color theme="1"/>
        <rFont val="Arial"/>
        <family val="2"/>
      </rPr>
      <t xml:space="preserve">                                                   </t>
    </r>
  </si>
  <si>
    <r>
      <rPr>
        <sz val="9"/>
        <color theme="1"/>
        <rFont val="宋体"/>
        <family val="3"/>
        <charset val="134"/>
      </rPr>
      <t>不需要提供</t>
    </r>
    <r>
      <rPr>
        <sz val="9"/>
        <color theme="1"/>
        <rFont val="Arial"/>
        <family val="2"/>
      </rPr>
      <t>“</t>
    </r>
    <r>
      <rPr>
        <sz val="9"/>
        <color theme="1"/>
        <rFont val="宋体"/>
        <family val="3"/>
        <charset val="134"/>
      </rPr>
      <t>一键反馈</t>
    </r>
    <r>
      <rPr>
        <sz val="9"/>
        <color theme="1"/>
        <rFont val="Arial"/>
        <family val="2"/>
      </rPr>
      <t>”</t>
    </r>
    <r>
      <rPr>
        <sz val="9"/>
        <color theme="1"/>
        <rFont val="宋体"/>
        <family val="3"/>
        <charset val="134"/>
      </rPr>
      <t>；</t>
    </r>
  </si>
  <si>
    <t>诊断仪弹框提示：
   雷达已进入标定模式，请驾驶员按要求驾驶车辆进行动态标定。
                                                  确定</t>
  </si>
  <si>
    <r>
      <rPr>
        <sz val="10"/>
        <color theme="1"/>
        <rFont val="宋体"/>
        <family val="3"/>
        <charset val="134"/>
      </rPr>
      <t>等待用户点击</t>
    </r>
    <r>
      <rPr>
        <sz val="10"/>
        <color theme="1"/>
        <rFont val="Arial"/>
        <family val="2"/>
      </rPr>
      <t>“</t>
    </r>
    <r>
      <rPr>
        <sz val="10"/>
        <color theme="1"/>
        <rFont val="宋体"/>
        <family val="3"/>
        <charset val="134"/>
      </rPr>
      <t>确定</t>
    </r>
    <r>
      <rPr>
        <sz val="10"/>
        <color theme="1"/>
        <rFont val="Arial"/>
        <family val="2"/>
      </rPr>
      <t>”</t>
    </r>
    <r>
      <rPr>
        <sz val="10"/>
        <color theme="1"/>
        <rFont val="宋体"/>
        <family val="3"/>
        <charset val="134"/>
      </rPr>
      <t>的过程中，需要发</t>
    </r>
    <r>
      <rPr>
        <sz val="10"/>
        <color theme="1"/>
        <rFont val="Arial"/>
        <family val="2"/>
      </rPr>
      <t>“3E 00”</t>
    </r>
    <r>
      <rPr>
        <sz val="10"/>
        <color theme="1"/>
        <rFont val="宋体"/>
        <family val="3"/>
        <charset val="134"/>
      </rPr>
      <t>让雷达保持在</t>
    </r>
    <r>
      <rPr>
        <sz val="10"/>
        <color theme="1"/>
        <rFont val="Arial"/>
        <family val="2"/>
      </rPr>
      <t>03</t>
    </r>
    <r>
      <rPr>
        <sz val="10"/>
        <color theme="1"/>
        <rFont val="宋体"/>
        <family val="3"/>
        <charset val="134"/>
      </rPr>
      <t>会话模式；</t>
    </r>
  </si>
  <si>
    <r>
      <rPr>
        <sz val="9"/>
        <color theme="1"/>
        <rFont val="Arial"/>
        <family val="2"/>
      </rPr>
      <t>3</t>
    </r>
    <r>
      <rPr>
        <sz val="9"/>
        <color theme="1"/>
        <rFont val="宋体"/>
        <family val="3"/>
        <charset val="134"/>
      </rPr>
      <t>、标定进度</t>
    </r>
  </si>
  <si>
    <r>
      <rPr>
        <sz val="10"/>
        <color theme="1"/>
        <rFont val="宋体"/>
        <family val="3"/>
        <charset val="134"/>
      </rPr>
      <t>读取动态标定结果</t>
    </r>
  </si>
  <si>
    <t xml:space="preserve">31 03 03 02 </t>
  </si>
  <si>
    <t>71 03 03 02 XX YY ZZ MM MM NN NN</t>
  </si>
  <si>
    <t>读取标定状态</t>
  </si>
  <si>
    <t>22 03 00</t>
  </si>
  <si>
    <t>62 03 00 XX</t>
  </si>
  <si>
    <t>/</t>
  </si>
  <si>
    <r>
      <rPr>
        <sz val="9"/>
        <color theme="1"/>
        <rFont val="宋体"/>
        <family val="3"/>
        <charset val="134"/>
      </rPr>
      <t>读取当前故障码</t>
    </r>
  </si>
  <si>
    <t>59 02 XX...</t>
  </si>
  <si>
    <r>
      <rPr>
        <sz val="9"/>
        <color theme="1"/>
        <rFont val="宋体"/>
        <family val="3"/>
        <charset val="134"/>
      </rPr>
      <t>清除</t>
    </r>
    <r>
      <rPr>
        <sz val="9"/>
        <color theme="1"/>
        <rFont val="Arial"/>
        <family val="2"/>
      </rPr>
      <t>DTC</t>
    </r>
  </si>
  <si>
    <t>54</t>
  </si>
  <si>
    <r>
      <rPr>
        <sz val="9"/>
        <color theme="1"/>
        <rFont val="宋体"/>
        <family val="3"/>
        <charset val="134"/>
      </rPr>
      <t>诊断结束</t>
    </r>
  </si>
  <si>
    <t>50 01 XX XX</t>
  </si>
  <si>
    <r>
      <rPr>
        <sz val="9"/>
        <color theme="1"/>
        <rFont val="Arial"/>
        <family val="2"/>
      </rPr>
      <t>3</t>
    </r>
    <r>
      <rPr>
        <sz val="9"/>
        <color theme="1"/>
        <rFont val="宋体"/>
        <family val="3"/>
        <charset val="134"/>
      </rPr>
      <t>、执行结果：</t>
    </r>
  </si>
  <si>
    <t>SSTS</t>
  </si>
  <si>
    <t>中文</t>
  </si>
  <si>
    <t>英文</t>
  </si>
  <si>
    <t>DTC高字节</t>
  </si>
  <si>
    <t>DTC显示码</t>
  </si>
  <si>
    <r>
      <rPr>
        <sz val="8"/>
        <color rgb="FF000000"/>
        <rFont val="Arial"/>
        <family val="2"/>
      </rPr>
      <t>CCU</t>
    </r>
    <r>
      <rPr>
        <sz val="8"/>
        <color indexed="8"/>
        <rFont val="微软雅黑"/>
        <family val="2"/>
        <charset val="134"/>
      </rPr>
      <t>平台</t>
    </r>
    <r>
      <rPr>
        <sz val="8"/>
        <color indexed="8"/>
        <rFont val="微软雅黑"/>
        <family val="2"/>
        <charset val="134"/>
      </rPr>
      <t>相关</t>
    </r>
  </si>
  <si>
    <t>B0</t>
  </si>
  <si>
    <t>02 一般信号故障</t>
  </si>
  <si>
    <t>02 General Signal Failures</t>
  </si>
  <si>
    <t>B1</t>
  </si>
  <si>
    <t>外灯控制</t>
  </si>
  <si>
    <t>03 频率模块/脉宽调制模块故障</t>
  </si>
  <si>
    <t>03 FM (Frequency Modulated)/PWM (Pulse Width Modulated) Failures</t>
  </si>
  <si>
    <t>B19 外灯控制</t>
  </si>
  <si>
    <t>B2</t>
  </si>
  <si>
    <t>内灯控制</t>
  </si>
  <si>
    <t>B2F 内灯控制</t>
  </si>
  <si>
    <t>B3</t>
  </si>
  <si>
    <t>钥匙认证与进入管理</t>
  </si>
  <si>
    <t>05 系统编程故障</t>
  </si>
  <si>
    <t>05 System Programming Failures</t>
  </si>
  <si>
    <t>B25 钥匙认证与进入管理</t>
  </si>
  <si>
    <t>C0</t>
  </si>
  <si>
    <t>车身防盗</t>
  </si>
  <si>
    <t>06 算法故障</t>
  </si>
  <si>
    <t>06 Algorithm Based Failures</t>
  </si>
  <si>
    <t>B26 车身防盗</t>
  </si>
  <si>
    <t>C1</t>
  </si>
  <si>
    <t>锁控制</t>
  </si>
  <si>
    <t>07 机械故障</t>
  </si>
  <si>
    <t>07 Mechanical Failures</t>
  </si>
  <si>
    <t>B31 锁控制</t>
  </si>
  <si>
    <t>C2</t>
  </si>
  <si>
    <t>车窗控制</t>
  </si>
  <si>
    <t>08 总线信号/报文故障</t>
  </si>
  <si>
    <t>08 Bus Signal/Message Failures</t>
  </si>
  <si>
    <t>B16 车窗控制</t>
  </si>
  <si>
    <t>C3</t>
  </si>
  <si>
    <t>天窗控制</t>
  </si>
  <si>
    <t>09 部件故障</t>
  </si>
  <si>
    <t>09 Component Failures</t>
  </si>
  <si>
    <t>B12 天窗控制</t>
  </si>
  <si>
    <t>P0</t>
  </si>
  <si>
    <t>电动尾门控制</t>
  </si>
  <si>
    <t>11 电路对地短路</t>
  </si>
  <si>
    <t>11 Circuit short to ground</t>
  </si>
  <si>
    <t>B2C 电动尾门控制</t>
  </si>
  <si>
    <t>P1</t>
  </si>
  <si>
    <t>电动侧门控制</t>
  </si>
  <si>
    <t>12 电路对电短路</t>
  </si>
  <si>
    <t>12 Circuit short to battery</t>
  </si>
  <si>
    <t>B30 电动侧门控制</t>
  </si>
  <si>
    <t>P2</t>
  </si>
  <si>
    <t>雨刮控制</t>
  </si>
  <si>
    <t>13 电路开路</t>
  </si>
  <si>
    <t>13 Circuit open</t>
  </si>
  <si>
    <t>B22 雨刮控制</t>
  </si>
  <si>
    <t>P3</t>
  </si>
  <si>
    <t>后视镜控制</t>
  </si>
  <si>
    <t>14 电路对地短路或开路</t>
  </si>
  <si>
    <t>14 Circuit short to ground or open</t>
  </si>
  <si>
    <t>U0</t>
  </si>
  <si>
    <t>座椅与方向盘控制</t>
  </si>
  <si>
    <t>15 电路对电短路或开路</t>
  </si>
  <si>
    <t>15 Circuit short to battery or open</t>
  </si>
  <si>
    <t>B15 座椅与方向盘控制</t>
  </si>
  <si>
    <t>U1</t>
  </si>
  <si>
    <t>胎压监测</t>
  </si>
  <si>
    <t>C20 胎压监测</t>
  </si>
  <si>
    <t>U2</t>
  </si>
  <si>
    <t>附件管理</t>
  </si>
  <si>
    <t>B2E 附件管理</t>
  </si>
  <si>
    <t>U3</t>
  </si>
  <si>
    <t>用户输入管理</t>
  </si>
  <si>
    <t>18 电路电流低于门槛值</t>
  </si>
  <si>
    <t>18 Circuit current below threshold</t>
  </si>
  <si>
    <t>B2A 用户输入管理</t>
  </si>
  <si>
    <t>车辆模式管理</t>
  </si>
  <si>
    <t>19 电路电流高于门槛值</t>
  </si>
  <si>
    <t>19 Circuit current above threshold</t>
  </si>
  <si>
    <t>B20 车辆模式管理</t>
  </si>
  <si>
    <t>使用模式管理</t>
  </si>
  <si>
    <t>1A 电路电阻低于门槛值</t>
  </si>
  <si>
    <t>1A Circuit resistance below threshold</t>
  </si>
  <si>
    <t>低压电能管理</t>
  </si>
  <si>
    <t>1B 电路电阻高于门槛值</t>
  </si>
  <si>
    <t>1B Circuit resistance above threshold</t>
  </si>
  <si>
    <t>B11 低压电能管理</t>
  </si>
  <si>
    <t>智能配电管理</t>
  </si>
  <si>
    <t>1C 电路电压超出范围</t>
  </si>
  <si>
    <t>1C Circuit voltage out of range</t>
  </si>
  <si>
    <t>B36 智能配电管理</t>
  </si>
  <si>
    <t>场景模式管理</t>
  </si>
  <si>
    <t>1D 电路电流超出范围</t>
  </si>
  <si>
    <t>1D Circuit current out of range</t>
  </si>
  <si>
    <t>车辆健康管理</t>
  </si>
  <si>
    <t>1E 电路电阻超出范围</t>
  </si>
  <si>
    <t>1E Circuit resistance out of range</t>
  </si>
  <si>
    <t>B14 车辆健康管理</t>
  </si>
  <si>
    <t>车辆信息存储</t>
  </si>
  <si>
    <t>1F 电路不稳定</t>
  </si>
  <si>
    <t>1F Circuit intermittent</t>
  </si>
  <si>
    <t>B28 车辆信息存储</t>
  </si>
  <si>
    <t>时钟信息管理</t>
  </si>
  <si>
    <t>21 信号值小于最小值</t>
  </si>
  <si>
    <t>21 Signal amplitude &lt; minimum</t>
  </si>
  <si>
    <t>B1A 时钟信息管理</t>
  </si>
  <si>
    <t>车端车云服务管理</t>
  </si>
  <si>
    <t>22 信号值大于最大值</t>
  </si>
  <si>
    <t>22 Signal amplitude &gt; maximum</t>
  </si>
  <si>
    <t>B1F 车端车云服务管理</t>
  </si>
  <si>
    <t>空调控制</t>
  </si>
  <si>
    <t>23 信号值持续低</t>
  </si>
  <si>
    <t>23 Signal stuck low</t>
  </si>
  <si>
    <t>空气质量管理</t>
  </si>
  <si>
    <t>24 信号值持续高</t>
  </si>
  <si>
    <t>24 Signal stuck high</t>
  </si>
  <si>
    <t>BEV驱动热管理</t>
  </si>
  <si>
    <t>25 信号波形错误</t>
  </si>
  <si>
    <t>25 Signal shape/waveform failure</t>
  </si>
  <si>
    <t>FCV驱动热管理</t>
  </si>
  <si>
    <t>26 信号变化率低于门槛值</t>
  </si>
  <si>
    <t>26 Signal rate of change below threshold</t>
  </si>
  <si>
    <t>ICE驱动热管理</t>
  </si>
  <si>
    <t>27 信号变化率高于门槛值</t>
  </si>
  <si>
    <t>27 Signal rate of change above threshold</t>
  </si>
  <si>
    <t>HYB驱动热管理</t>
  </si>
  <si>
    <t>BEV动力电池状态管理</t>
  </si>
  <si>
    <t>FCV动力电池状态管理</t>
  </si>
  <si>
    <t>2F 信号不稳定</t>
  </si>
  <si>
    <t>2F Signal erratic</t>
  </si>
  <si>
    <t>HYB动力电池状态管理</t>
  </si>
  <si>
    <t>31 无信号</t>
  </si>
  <si>
    <t>31 No signal</t>
  </si>
  <si>
    <t>FCV燃料电池控制</t>
  </si>
  <si>
    <t>32 信号为低的时间小于最小值</t>
  </si>
  <si>
    <t>32 Signal low time</t>
  </si>
  <si>
    <t>FCV氢气存储控制</t>
  </si>
  <si>
    <t>33 信号为低的时间大于最大值</t>
  </si>
  <si>
    <t>33 Signal low time &gt; maximum</t>
  </si>
  <si>
    <t>ICE燃料管理</t>
  </si>
  <si>
    <t>34 信号为高的时间小于最小值</t>
  </si>
  <si>
    <t>34 Signal high time &lt; minimum</t>
  </si>
  <si>
    <t>HYB燃料管理</t>
  </si>
  <si>
    <t>35 信号为高的时间大于最大值</t>
  </si>
  <si>
    <t>35 Signal high time &gt; maximum</t>
  </si>
  <si>
    <t>BEV电源控制</t>
  </si>
  <si>
    <t>36 信号频率低</t>
  </si>
  <si>
    <t>36 Signal frequency too low</t>
  </si>
  <si>
    <t>FCV电源控制</t>
  </si>
  <si>
    <t>37 信号频率高</t>
  </si>
  <si>
    <t>37 Signal frequency too high</t>
  </si>
  <si>
    <t>ICE电源控制</t>
  </si>
  <si>
    <t>38 信号频率错误</t>
  </si>
  <si>
    <t>38 Signal frequency incorrect</t>
  </si>
  <si>
    <t>HYB电源控制</t>
  </si>
  <si>
    <t>39 信号脉冲过少</t>
  </si>
  <si>
    <t>39 Signal has too few pulses</t>
  </si>
  <si>
    <t>制动控制</t>
  </si>
  <si>
    <t>3A 信号脉冲过多</t>
  </si>
  <si>
    <t>3A Signal has too many pulses</t>
  </si>
  <si>
    <t>四驱控制</t>
  </si>
  <si>
    <t>41 一般校验错误</t>
  </si>
  <si>
    <t>41 General checksum failure</t>
  </si>
  <si>
    <t>转向控制</t>
  </si>
  <si>
    <t>42 一般存储器错误</t>
  </si>
  <si>
    <t>42 General memory failure</t>
  </si>
  <si>
    <t>C16 转向控制</t>
  </si>
  <si>
    <t>悬架控制</t>
  </si>
  <si>
    <t>43 特殊存储器错误</t>
  </si>
  <si>
    <t>43 Special memory failure</t>
  </si>
  <si>
    <t>换挡识别</t>
  </si>
  <si>
    <t>44 数据存储器错误</t>
  </si>
  <si>
    <t>44 Data memory failure</t>
  </si>
  <si>
    <t>BEV动力系统时序管理</t>
  </si>
  <si>
    <t>45 程序存储器错误</t>
  </si>
  <si>
    <t>45 Program memory failure</t>
  </si>
  <si>
    <t>FCV动力系统时序管理</t>
  </si>
  <si>
    <t>46 Calibration/parameter memory failure</t>
  </si>
  <si>
    <t>ICE动力系统时序管理</t>
  </si>
  <si>
    <t>47 看门狗/安全微处理器错误</t>
  </si>
  <si>
    <t>47 Watchdog/safety µC failure</t>
  </si>
  <si>
    <t>HYB动力系统时序管理</t>
  </si>
  <si>
    <t>48 监视软件错误</t>
  </si>
  <si>
    <t>48 Supervision software failure</t>
  </si>
  <si>
    <t>BEV驱动意图解析</t>
  </si>
  <si>
    <t>49 内部电子故障</t>
  </si>
  <si>
    <t>49 Internal electronic failure</t>
  </si>
  <si>
    <t>FCV驱动意图解析</t>
  </si>
  <si>
    <t>4A 错误组件安装</t>
  </si>
  <si>
    <t>4A Incorrect component installed</t>
  </si>
  <si>
    <t>ICE驱动意图解析</t>
  </si>
  <si>
    <t>HYB驱动意图解析</t>
  </si>
  <si>
    <t>51 未编程</t>
  </si>
  <si>
    <t>51 Not programmed</t>
  </si>
  <si>
    <t>BEV驱动扭矩控制</t>
  </si>
  <si>
    <t>52 未激活</t>
  </si>
  <si>
    <t>52 Not activated</t>
  </si>
  <si>
    <t>FCV驱动扭矩控制</t>
  </si>
  <si>
    <t>53 被禁止</t>
  </si>
  <si>
    <t>53 Deactivated</t>
  </si>
  <si>
    <t>ICE驱动扭矩控制</t>
  </si>
  <si>
    <t>54 Missing calibration</t>
  </si>
  <si>
    <t>HYB驱动扭矩控制</t>
  </si>
  <si>
    <t>55 Not configured</t>
  </si>
  <si>
    <t>BEV电机控制</t>
  </si>
  <si>
    <t>61 信号计算错误</t>
  </si>
  <si>
    <t>61 Signal calculation failure</t>
  </si>
  <si>
    <t>FCV电机控制</t>
  </si>
  <si>
    <t>62 信号比较故障</t>
  </si>
  <si>
    <t>62 Signal compare failure</t>
  </si>
  <si>
    <t>ICE电机控制</t>
  </si>
  <si>
    <t>63 电路/组件保护超时</t>
  </si>
  <si>
    <t>63 Circuit/component protection time out</t>
  </si>
  <si>
    <t>HYB电机控制</t>
  </si>
  <si>
    <t>64 信号似是而非故障</t>
  </si>
  <si>
    <t>64 Signal plausibility failure</t>
  </si>
  <si>
    <t>ICE运动状态管理</t>
  </si>
  <si>
    <t>65 信号转换过少</t>
  </si>
  <si>
    <t>65 Signal has too few transitions/events</t>
  </si>
  <si>
    <t>HYB运动状态管理</t>
  </si>
  <si>
    <t>66 信号转换过多</t>
  </si>
  <si>
    <t>66 Signal has too many transitions/events</t>
  </si>
  <si>
    <t>发动机管理</t>
  </si>
  <si>
    <t>67 事件过后信号错误</t>
  </si>
  <si>
    <t>67 Signal incorrect after event</t>
  </si>
  <si>
    <t>BEV传动控制</t>
  </si>
  <si>
    <t>68 事件信息</t>
  </si>
  <si>
    <t>68 Event information</t>
  </si>
  <si>
    <t>FCV传动控制</t>
  </si>
  <si>
    <t>71 执行器粘连</t>
  </si>
  <si>
    <t>71 Actuator stuck</t>
  </si>
  <si>
    <t>ICE变速器管理</t>
  </si>
  <si>
    <t>72 执行器打开粘连</t>
  </si>
  <si>
    <t>72 Actuator stuck open</t>
  </si>
  <si>
    <t>HYB变速器管理</t>
  </si>
  <si>
    <t>73 执行器关闭粘连</t>
  </si>
  <si>
    <t>73 Actuator stuck closed</t>
  </si>
  <si>
    <t>BEV附件管理</t>
  </si>
  <si>
    <t>74 执行器滑移</t>
  </si>
  <si>
    <t>74 Actuator slipping</t>
  </si>
  <si>
    <t>FCV附件管理</t>
  </si>
  <si>
    <t>75 未达到紧急位置</t>
  </si>
  <si>
    <t>75 Emergency position not reachable</t>
  </si>
  <si>
    <t>ICE附件管理</t>
  </si>
  <si>
    <t>76 Wrong mounting position</t>
  </si>
  <si>
    <t>HYB附件管理</t>
  </si>
  <si>
    <t>77 请求的位置未达到</t>
  </si>
  <si>
    <t>77 Commanded position not reachable</t>
  </si>
  <si>
    <t>BEV系统能力计算</t>
  </si>
  <si>
    <t>78 排列或调节不正确</t>
  </si>
  <si>
    <t>78 Alignment or adjustment incorrect</t>
  </si>
  <si>
    <t>FCV系统能力计算</t>
  </si>
  <si>
    <t>79 机械连接故障</t>
  </si>
  <si>
    <t>79 Mechanical linkage failure</t>
  </si>
  <si>
    <t>ICE系统能力计算</t>
  </si>
  <si>
    <t>7A 液体泄露或密封故障</t>
  </si>
  <si>
    <t>7A Fluid leak or seal failure</t>
  </si>
  <si>
    <t>HYB系统能力计算</t>
  </si>
  <si>
    <t>7B 液位低</t>
  </si>
  <si>
    <t>7B Low fluid level</t>
  </si>
  <si>
    <t>排放诊断</t>
  </si>
  <si>
    <t>82 循环计数器错误/未更新</t>
  </si>
  <si>
    <t>82 Alive/sequence counter incorrect/not updated</t>
  </si>
  <si>
    <t>智能泊车</t>
  </si>
  <si>
    <t>83 信号校验值错误</t>
  </si>
  <si>
    <t>83 Value of signal protection calculation incorrect</t>
  </si>
  <si>
    <t>B27 智能泊车</t>
  </si>
  <si>
    <t>泊车辅助</t>
  </si>
  <si>
    <t>84 信号低于允许的范围</t>
  </si>
  <si>
    <t>84 Signal below allowable range</t>
  </si>
  <si>
    <t>B21 泊车辅助</t>
  </si>
  <si>
    <t>智能感知</t>
  </si>
  <si>
    <t>85 信号高于允许的范围</t>
  </si>
  <si>
    <t>85 Signal above allowable range</t>
  </si>
  <si>
    <t>B37 智能感知</t>
  </si>
  <si>
    <t>被动安全</t>
  </si>
  <si>
    <t>86 信号无效</t>
  </si>
  <si>
    <t>86 Signal invalid</t>
  </si>
  <si>
    <t>B00 被动安全</t>
  </si>
  <si>
    <t>主被动安全融合</t>
  </si>
  <si>
    <t>车机通讯</t>
  </si>
  <si>
    <t>88 离线</t>
  </si>
  <si>
    <t>座舱用户交互</t>
  </si>
  <si>
    <t>8F 不稳定</t>
  </si>
  <si>
    <t>8F Erratic</t>
  </si>
  <si>
    <t>智驾交互</t>
  </si>
  <si>
    <t>91 参数超范围</t>
  </si>
  <si>
    <t>91 Parametric</t>
  </si>
  <si>
    <t>音频管理</t>
  </si>
  <si>
    <t>92 性能或运行错误</t>
  </si>
  <si>
    <t>92 Performance or incorrect operation</t>
  </si>
  <si>
    <t>显示管理</t>
  </si>
  <si>
    <t>93 未运行</t>
  </si>
  <si>
    <t>93 No operation</t>
  </si>
  <si>
    <t>生态应用</t>
  </si>
  <si>
    <t>94 非期待的运行</t>
  </si>
  <si>
    <t>94 Unexpected operation</t>
  </si>
  <si>
    <t>Telematics</t>
  </si>
  <si>
    <t>95 错误的安装</t>
  </si>
  <si>
    <t>95 Incorrect assembly</t>
  </si>
  <si>
    <t>数据服务</t>
  </si>
  <si>
    <t>96 组件内部故障</t>
  </si>
  <si>
    <t>96 Component internal failure</t>
  </si>
  <si>
    <t>基础车云服务</t>
  </si>
  <si>
    <t>智能终端服务</t>
  </si>
  <si>
    <t>98 组件或系统温度过高</t>
  </si>
  <si>
    <t>98 Component or system over temperature</t>
  </si>
  <si>
    <t>远程升级与诊断</t>
  </si>
  <si>
    <t>业务支撑</t>
  </si>
  <si>
    <t>U00 通信故障</t>
  </si>
  <si>
    <t>U01 通信故障</t>
  </si>
  <si>
    <t>U02 通信故障</t>
  </si>
  <si>
    <t>U03 通信故障</t>
  </si>
  <si>
    <t>与CCU CANFD通信</t>
    <phoneticPr fontId="46" type="noConversion"/>
  </si>
  <si>
    <t>CANFD communication with CCU has a malfunction，Missing message</t>
    <phoneticPr fontId="46" type="noConversion"/>
  </si>
  <si>
    <r>
      <t>0x00</t>
    </r>
    <r>
      <rPr>
        <sz val="9"/>
        <color theme="1"/>
        <rFont val="宋体"/>
        <family val="3"/>
        <charset val="134"/>
      </rPr>
      <t xml:space="preserve">：标定成功
</t>
    </r>
    <r>
      <rPr>
        <sz val="9"/>
        <color theme="1"/>
        <rFont val="Arial"/>
        <family val="2"/>
      </rPr>
      <t>0x01</t>
    </r>
    <r>
      <rPr>
        <sz val="9"/>
        <color theme="1"/>
        <rFont val="宋体"/>
        <family val="3"/>
        <charset val="134"/>
      </rPr>
      <t>：标定进行中</t>
    </r>
    <r>
      <rPr>
        <sz val="9"/>
        <color theme="1"/>
        <rFont val="Arial"/>
        <family val="2"/>
      </rPr>
      <t xml:space="preserve">
0x02</t>
    </r>
    <r>
      <rPr>
        <sz val="9"/>
        <color theme="1"/>
        <rFont val="宋体"/>
        <family val="3"/>
        <charset val="134"/>
      </rPr>
      <t>：标定超时</t>
    </r>
    <r>
      <rPr>
        <sz val="9"/>
        <color theme="1"/>
        <rFont val="Arial"/>
        <family val="2"/>
      </rPr>
      <t xml:space="preserve">
0x03</t>
    </r>
    <r>
      <rPr>
        <sz val="9"/>
        <color theme="1"/>
        <rFont val="宋体"/>
        <family val="3"/>
        <charset val="134"/>
      </rPr>
      <t>：垂直角度偏差过大</t>
    </r>
    <r>
      <rPr>
        <sz val="9"/>
        <color theme="1"/>
        <rFont val="Arial"/>
        <family val="2"/>
      </rPr>
      <t xml:space="preserve">
0x04</t>
    </r>
    <r>
      <rPr>
        <sz val="9"/>
        <color theme="1"/>
        <rFont val="宋体"/>
        <family val="3"/>
        <charset val="134"/>
      </rPr>
      <t>：水平角度偏差过大</t>
    </r>
    <r>
      <rPr>
        <sz val="9"/>
        <color theme="1"/>
        <rFont val="Arial"/>
        <family val="2"/>
      </rPr>
      <t xml:space="preserve">
0x05</t>
    </r>
    <r>
      <rPr>
        <sz val="9"/>
        <color theme="1"/>
        <rFont val="宋体"/>
        <family val="3"/>
        <charset val="134"/>
      </rPr>
      <t xml:space="preserve">：目标丢失
0x06:NVM写入错误
0x07：用户终止
</t>
    </r>
    <r>
      <rPr>
        <sz val="9"/>
        <color theme="1"/>
        <rFont val="Arial"/>
        <family val="2"/>
      </rPr>
      <t>0x08~0xFE</t>
    </r>
    <r>
      <rPr>
        <sz val="9"/>
        <color theme="1"/>
        <rFont val="宋体"/>
        <family val="3"/>
        <charset val="134"/>
      </rPr>
      <t>：预留
0xFF:标定未开始</t>
    </r>
    <phoneticPr fontId="46" type="noConversion"/>
  </si>
  <si>
    <r>
      <t>1</t>
    </r>
    <r>
      <rPr>
        <sz val="9"/>
        <color theme="1"/>
        <rFont val="宋体"/>
        <family val="3"/>
        <charset val="134"/>
      </rPr>
      <t>、若</t>
    </r>
    <r>
      <rPr>
        <sz val="9"/>
        <color theme="1"/>
        <rFont val="Arial"/>
        <family val="2"/>
      </rPr>
      <t>XX=0x00</t>
    </r>
    <r>
      <rPr>
        <sz val="9"/>
        <color theme="1"/>
        <rFont val="宋体"/>
        <family val="3"/>
        <charset val="134"/>
      </rPr>
      <t>，</t>
    </r>
    <r>
      <rPr>
        <sz val="9"/>
        <color theme="1"/>
        <rFont val="Arial"/>
        <family val="2"/>
      </rPr>
      <t>“</t>
    </r>
    <r>
      <rPr>
        <sz val="9"/>
        <color theme="1"/>
        <rFont val="宋体"/>
        <family val="3"/>
        <charset val="134"/>
      </rPr>
      <t>执行结果</t>
    </r>
    <r>
      <rPr>
        <sz val="9"/>
        <color theme="1"/>
        <rFont val="Arial"/>
        <family val="2"/>
      </rPr>
      <t>”</t>
    </r>
    <r>
      <rPr>
        <sz val="9"/>
        <color theme="1"/>
        <rFont val="宋体"/>
        <family val="3"/>
        <charset val="134"/>
      </rPr>
      <t xml:space="preserve">中提示：
</t>
    </r>
    <r>
      <rPr>
        <sz val="9"/>
        <color theme="1"/>
        <rFont val="Arial"/>
        <family val="2"/>
      </rPr>
      <t xml:space="preserve">   ““MRR - </t>
    </r>
    <r>
      <rPr>
        <sz val="9"/>
        <color theme="1"/>
        <rFont val="宋体"/>
        <family val="3"/>
        <charset val="134"/>
      </rPr>
      <t>动态标定</t>
    </r>
    <r>
      <rPr>
        <sz val="9"/>
        <color theme="1"/>
        <rFont val="Arial"/>
        <family val="2"/>
      </rPr>
      <t>”</t>
    </r>
    <r>
      <rPr>
        <sz val="9"/>
        <color theme="1"/>
        <rFont val="宋体"/>
        <family val="3"/>
        <charset val="134"/>
      </rPr>
      <t>执行成功！</t>
    </r>
    <r>
      <rPr>
        <sz val="9"/>
        <color theme="1"/>
        <rFont val="Arial"/>
        <family val="2"/>
      </rPr>
      <t>”
2</t>
    </r>
    <r>
      <rPr>
        <sz val="9"/>
        <color theme="1"/>
        <rFont val="宋体"/>
        <family val="3"/>
        <charset val="134"/>
      </rPr>
      <t>、若</t>
    </r>
    <r>
      <rPr>
        <sz val="9"/>
        <color theme="1"/>
        <rFont val="Arial"/>
        <family val="2"/>
      </rPr>
      <t xml:space="preserve">XX=0x01:
   </t>
    </r>
    <r>
      <rPr>
        <sz val="9"/>
        <color theme="1"/>
        <rFont val="宋体"/>
        <family val="3"/>
        <charset val="134"/>
      </rPr>
      <t>（</t>
    </r>
    <r>
      <rPr>
        <sz val="9"/>
        <color theme="1"/>
        <rFont val="Arial"/>
        <family val="2"/>
      </rPr>
      <t>1</t>
    </r>
    <r>
      <rPr>
        <sz val="9"/>
        <color theme="1"/>
        <rFont val="宋体"/>
        <family val="3"/>
        <charset val="134"/>
      </rPr>
      <t>）每秒发送一次</t>
    </r>
    <r>
      <rPr>
        <sz val="9"/>
        <color theme="1"/>
        <rFont val="Arial"/>
        <family val="2"/>
      </rPr>
      <t>“31 03 03 02”</t>
    </r>
    <r>
      <rPr>
        <sz val="9"/>
        <color theme="1"/>
        <rFont val="宋体"/>
        <family val="3"/>
        <charset val="134"/>
      </rPr>
      <t xml:space="preserve">；
</t>
    </r>
    <r>
      <rPr>
        <sz val="9"/>
        <color theme="1"/>
        <rFont val="Arial"/>
        <family val="2"/>
      </rPr>
      <t xml:space="preserve">   </t>
    </r>
    <r>
      <rPr>
        <sz val="9"/>
        <color theme="1"/>
        <rFont val="宋体"/>
        <family val="3"/>
        <charset val="134"/>
      </rPr>
      <t>（</t>
    </r>
    <r>
      <rPr>
        <sz val="9"/>
        <color theme="1"/>
        <rFont val="Arial"/>
        <family val="2"/>
      </rPr>
      <t>2</t>
    </r>
    <r>
      <rPr>
        <sz val="9"/>
        <color theme="1"/>
        <rFont val="宋体"/>
        <family val="3"/>
        <charset val="134"/>
      </rPr>
      <t>）将</t>
    </r>
    <r>
      <rPr>
        <sz val="9"/>
        <color theme="1"/>
        <rFont val="Arial"/>
        <family val="2"/>
      </rPr>
      <t>YY</t>
    </r>
    <r>
      <rPr>
        <sz val="9"/>
        <color theme="1"/>
        <rFont val="宋体"/>
        <family val="3"/>
        <charset val="134"/>
      </rPr>
      <t xml:space="preserve">转为十进制，以进度条的形式，显示标定进度给用户；
</t>
    </r>
    <r>
      <rPr>
        <sz val="9"/>
        <color theme="1"/>
        <rFont val="Arial"/>
        <family val="2"/>
      </rPr>
      <t xml:space="preserve">   </t>
    </r>
    <r>
      <rPr>
        <sz val="9"/>
        <color theme="1"/>
        <rFont val="宋体"/>
        <family val="3"/>
        <charset val="134"/>
      </rPr>
      <t>（</t>
    </r>
    <r>
      <rPr>
        <sz val="9"/>
        <color theme="1"/>
        <rFont val="Arial"/>
        <family val="2"/>
      </rPr>
      <t>3</t>
    </r>
    <r>
      <rPr>
        <sz val="9"/>
        <color theme="1"/>
        <rFont val="宋体"/>
        <family val="3"/>
        <charset val="134"/>
      </rPr>
      <t>）从第一次收到</t>
    </r>
    <r>
      <rPr>
        <sz val="9"/>
        <color theme="1"/>
        <rFont val="Arial"/>
        <family val="2"/>
      </rPr>
      <t>“71 01 03 02”</t>
    </r>
    <r>
      <rPr>
        <sz val="9"/>
        <color theme="1"/>
        <rFont val="宋体"/>
        <family val="3"/>
        <charset val="134"/>
      </rPr>
      <t>开始算时间，将标定已用时间和进度条一起显示给用户：</t>
    </r>
    <r>
      <rPr>
        <sz val="9"/>
        <color theme="1"/>
        <rFont val="Arial"/>
        <family val="2"/>
      </rPr>
      <t xml:space="preserve">“xx </t>
    </r>
    <r>
      <rPr>
        <sz val="9"/>
        <color theme="1"/>
        <rFont val="宋体"/>
        <family val="3"/>
        <charset val="134"/>
      </rPr>
      <t>分</t>
    </r>
    <r>
      <rPr>
        <sz val="9"/>
        <color theme="1"/>
        <rFont val="Arial"/>
        <family val="2"/>
      </rPr>
      <t>xx</t>
    </r>
    <r>
      <rPr>
        <sz val="9"/>
        <color theme="1"/>
        <rFont val="宋体"/>
        <family val="3"/>
        <charset val="134"/>
      </rPr>
      <t>秒</t>
    </r>
    <r>
      <rPr>
        <sz val="9"/>
        <color theme="1"/>
        <rFont val="Arial"/>
        <family val="2"/>
      </rPr>
      <t>”</t>
    </r>
    <r>
      <rPr>
        <sz val="9"/>
        <color theme="1"/>
        <rFont val="宋体"/>
        <family val="3"/>
        <charset val="134"/>
      </rPr>
      <t xml:space="preserve">；
</t>
    </r>
    <r>
      <rPr>
        <sz val="9"/>
        <color theme="1"/>
        <rFont val="Arial"/>
        <family val="2"/>
      </rPr>
      <t>3</t>
    </r>
    <r>
      <rPr>
        <sz val="9"/>
        <color theme="1"/>
        <rFont val="宋体"/>
        <family val="3"/>
        <charset val="134"/>
      </rPr>
      <t>、若</t>
    </r>
    <r>
      <rPr>
        <sz val="9"/>
        <color theme="1"/>
        <rFont val="Arial"/>
        <family val="2"/>
      </rPr>
      <t>XX=0x02</t>
    </r>
    <r>
      <rPr>
        <sz val="9"/>
        <color theme="1"/>
        <rFont val="宋体"/>
        <family val="3"/>
        <charset val="134"/>
      </rPr>
      <t>，根据</t>
    </r>
    <r>
      <rPr>
        <sz val="9"/>
        <color theme="1"/>
        <rFont val="Arial"/>
        <family val="2"/>
      </rPr>
      <t>ZZ</t>
    </r>
    <r>
      <rPr>
        <sz val="9"/>
        <color theme="1"/>
        <rFont val="宋体"/>
        <family val="3"/>
        <charset val="134"/>
      </rPr>
      <t>的取值定义，确认标定失败的原因，并提示给用户，例程中止：
（</t>
    </r>
    <r>
      <rPr>
        <sz val="9"/>
        <color theme="1"/>
        <rFont val="Arial"/>
        <family val="2"/>
      </rPr>
      <t>1</t>
    </r>
    <r>
      <rPr>
        <sz val="9"/>
        <color theme="1"/>
        <rFont val="宋体"/>
        <family val="3"/>
        <charset val="134"/>
      </rPr>
      <t>）若</t>
    </r>
    <r>
      <rPr>
        <sz val="9"/>
        <color theme="1"/>
        <rFont val="Arial"/>
        <family val="2"/>
      </rPr>
      <t>ZZ=0x01</t>
    </r>
    <r>
      <rPr>
        <sz val="9"/>
        <color theme="1"/>
        <rFont val="宋体"/>
        <family val="3"/>
        <charset val="134"/>
      </rPr>
      <t xml:space="preserve">时，“执行结果”中红色字体加粗提示：
</t>
    </r>
    <r>
      <rPr>
        <sz val="9"/>
        <color theme="1"/>
        <rFont val="Arial"/>
        <family val="2"/>
      </rPr>
      <t xml:space="preserve">       </t>
    </r>
    <r>
      <rPr>
        <sz val="9"/>
        <color theme="1"/>
        <rFont val="宋体"/>
        <family val="3"/>
        <charset val="134"/>
      </rPr>
      <t>“标定超时，“</t>
    </r>
    <r>
      <rPr>
        <sz val="9"/>
        <color theme="1"/>
        <rFont val="Arial"/>
        <family val="2"/>
      </rPr>
      <t xml:space="preserve">MRR - </t>
    </r>
    <r>
      <rPr>
        <sz val="9"/>
        <color theme="1"/>
        <rFont val="宋体"/>
        <family val="3"/>
        <charset val="134"/>
      </rPr>
      <t xml:space="preserve">动态标定”执行失败！”
</t>
    </r>
    <r>
      <rPr>
        <sz val="9"/>
        <color theme="1"/>
        <rFont val="Arial"/>
        <family val="2"/>
      </rPr>
      <t xml:space="preserve">   </t>
    </r>
    <r>
      <rPr>
        <sz val="9"/>
        <color theme="1"/>
        <rFont val="宋体"/>
        <family val="3"/>
        <charset val="134"/>
      </rPr>
      <t>（</t>
    </r>
    <r>
      <rPr>
        <sz val="9"/>
        <color theme="1"/>
        <rFont val="Arial"/>
        <family val="2"/>
      </rPr>
      <t>2</t>
    </r>
    <r>
      <rPr>
        <sz val="9"/>
        <color theme="1"/>
        <rFont val="宋体"/>
        <family val="3"/>
        <charset val="134"/>
      </rPr>
      <t>）若</t>
    </r>
    <r>
      <rPr>
        <sz val="9"/>
        <color theme="1"/>
        <rFont val="Arial"/>
        <family val="2"/>
      </rPr>
      <t>ZZ=0x02</t>
    </r>
    <r>
      <rPr>
        <sz val="9"/>
        <color theme="1"/>
        <rFont val="宋体"/>
        <family val="3"/>
        <charset val="134"/>
      </rPr>
      <t xml:space="preserve">，“执行结果”中红色字体加粗提示：
</t>
    </r>
    <r>
      <rPr>
        <sz val="9"/>
        <color theme="1"/>
        <rFont val="Arial"/>
        <family val="2"/>
      </rPr>
      <t xml:space="preserve">       </t>
    </r>
    <r>
      <rPr>
        <sz val="9"/>
        <color theme="1"/>
        <rFont val="宋体"/>
        <family val="3"/>
        <charset val="134"/>
      </rPr>
      <t>“角度偏差过大，“</t>
    </r>
    <r>
      <rPr>
        <sz val="9"/>
        <color theme="1"/>
        <rFont val="Arial"/>
        <family val="2"/>
      </rPr>
      <t xml:space="preserve">MRR - </t>
    </r>
    <r>
      <rPr>
        <sz val="9"/>
        <color theme="1"/>
        <rFont val="宋体"/>
        <family val="3"/>
        <charset val="134"/>
      </rPr>
      <t xml:space="preserve">动态标定”执行失败！”
</t>
    </r>
    <r>
      <rPr>
        <sz val="9"/>
        <color theme="1"/>
        <rFont val="Arial"/>
        <family val="2"/>
      </rPr>
      <t xml:space="preserve">   </t>
    </r>
    <r>
      <rPr>
        <sz val="9"/>
        <color theme="1"/>
        <rFont val="宋体"/>
        <family val="3"/>
        <charset val="134"/>
      </rPr>
      <t>（</t>
    </r>
    <r>
      <rPr>
        <sz val="9"/>
        <color theme="1"/>
        <rFont val="Arial"/>
        <family val="2"/>
      </rPr>
      <t>3</t>
    </r>
    <r>
      <rPr>
        <sz val="9"/>
        <color theme="1"/>
        <rFont val="宋体"/>
        <family val="3"/>
        <charset val="134"/>
      </rPr>
      <t>）若</t>
    </r>
    <r>
      <rPr>
        <sz val="9"/>
        <color theme="1"/>
        <rFont val="Arial"/>
        <family val="2"/>
      </rPr>
      <t>ZZ=0x03</t>
    </r>
    <r>
      <rPr>
        <sz val="9"/>
        <color theme="1"/>
        <rFont val="宋体"/>
        <family val="3"/>
        <charset val="134"/>
      </rPr>
      <t xml:space="preserve">，“执行结果”中红色字体加粗提示：
</t>
    </r>
    <r>
      <rPr>
        <sz val="9"/>
        <color theme="1"/>
        <rFont val="Arial"/>
        <family val="2"/>
      </rPr>
      <t xml:space="preserve">       </t>
    </r>
    <r>
      <rPr>
        <sz val="9"/>
        <color theme="1"/>
        <rFont val="宋体"/>
        <family val="3"/>
        <charset val="134"/>
      </rPr>
      <t>“</t>
    </r>
    <r>
      <rPr>
        <sz val="9"/>
        <color theme="1"/>
        <rFont val="Arial"/>
        <family val="2"/>
      </rPr>
      <t>NVM</t>
    </r>
    <r>
      <rPr>
        <sz val="9"/>
        <color theme="1"/>
        <rFont val="宋体"/>
        <family val="3"/>
        <charset val="134"/>
      </rPr>
      <t>写入错误，“</t>
    </r>
    <r>
      <rPr>
        <sz val="9"/>
        <color theme="1"/>
        <rFont val="Arial"/>
        <family val="2"/>
      </rPr>
      <t xml:space="preserve">MRR - </t>
    </r>
    <r>
      <rPr>
        <sz val="9"/>
        <color theme="1"/>
        <rFont val="宋体"/>
        <family val="3"/>
        <charset val="134"/>
      </rPr>
      <t xml:space="preserve">动态标定”执行失败！”
</t>
    </r>
    <r>
      <rPr>
        <sz val="9"/>
        <color theme="1"/>
        <rFont val="Arial"/>
        <family val="2"/>
      </rPr>
      <t xml:space="preserve">   </t>
    </r>
    <r>
      <rPr>
        <sz val="9"/>
        <color theme="1"/>
        <rFont val="宋体"/>
        <family val="3"/>
        <charset val="134"/>
      </rPr>
      <t>（</t>
    </r>
    <r>
      <rPr>
        <sz val="9"/>
        <color theme="1"/>
        <rFont val="Arial"/>
        <family val="2"/>
      </rPr>
      <t>3</t>
    </r>
    <r>
      <rPr>
        <sz val="9"/>
        <color theme="1"/>
        <rFont val="宋体"/>
        <family val="3"/>
        <charset val="134"/>
      </rPr>
      <t>）若</t>
    </r>
    <r>
      <rPr>
        <sz val="9"/>
        <color theme="1"/>
        <rFont val="Arial"/>
        <family val="2"/>
      </rPr>
      <t>ZZ=0x04</t>
    </r>
    <r>
      <rPr>
        <sz val="9"/>
        <color theme="1"/>
        <rFont val="宋体"/>
        <family val="3"/>
        <charset val="134"/>
      </rPr>
      <t xml:space="preserve">，“执行结果”中红色字体加粗提示：
</t>
    </r>
    <r>
      <rPr>
        <sz val="9"/>
        <color theme="1"/>
        <rFont val="Arial"/>
        <family val="2"/>
      </rPr>
      <t xml:space="preserve">       </t>
    </r>
    <r>
      <rPr>
        <sz val="9"/>
        <color theme="1"/>
        <rFont val="宋体"/>
        <family val="3"/>
        <charset val="134"/>
      </rPr>
      <t>“用户中止，“</t>
    </r>
    <r>
      <rPr>
        <sz val="9"/>
        <color theme="1"/>
        <rFont val="Arial"/>
        <family val="2"/>
      </rPr>
      <t xml:space="preserve">MRR - </t>
    </r>
    <r>
      <rPr>
        <sz val="9"/>
        <color theme="1"/>
        <rFont val="宋体"/>
        <family val="3"/>
        <charset val="134"/>
      </rPr>
      <t xml:space="preserve">动态标定”执行失败！”
</t>
    </r>
    <r>
      <rPr>
        <sz val="9"/>
        <color theme="1"/>
        <rFont val="Arial"/>
        <family val="2"/>
      </rPr>
      <t xml:space="preserve">   </t>
    </r>
    <r>
      <rPr>
        <sz val="9"/>
        <color theme="1"/>
        <rFont val="宋体"/>
        <family val="3"/>
        <charset val="134"/>
      </rPr>
      <t>（</t>
    </r>
    <r>
      <rPr>
        <sz val="9"/>
        <color theme="1"/>
        <rFont val="Arial"/>
        <family val="2"/>
      </rPr>
      <t>4</t>
    </r>
    <r>
      <rPr>
        <sz val="9"/>
        <color theme="1"/>
        <rFont val="宋体"/>
        <family val="3"/>
        <charset val="134"/>
      </rPr>
      <t>）若</t>
    </r>
    <r>
      <rPr>
        <sz val="9"/>
        <color theme="1"/>
        <rFont val="Arial"/>
        <family val="2"/>
      </rPr>
      <t>ZZ=0x05</t>
    </r>
    <r>
      <rPr>
        <sz val="9"/>
        <color theme="1"/>
        <rFont val="宋体"/>
        <family val="3"/>
        <charset val="134"/>
      </rPr>
      <t xml:space="preserve">，“执行结果”中红色字体加粗提示：
</t>
    </r>
    <r>
      <rPr>
        <sz val="9"/>
        <color theme="1"/>
        <rFont val="Arial"/>
        <family val="2"/>
      </rPr>
      <t xml:space="preserve">       </t>
    </r>
    <r>
      <rPr>
        <sz val="9"/>
        <color theme="1"/>
        <rFont val="宋体"/>
        <family val="3"/>
        <charset val="134"/>
      </rPr>
      <t>“</t>
    </r>
    <r>
      <rPr>
        <sz val="9"/>
        <color theme="1"/>
        <rFont val="Arial"/>
        <family val="2"/>
      </rPr>
      <t>SDA</t>
    </r>
    <r>
      <rPr>
        <sz val="9"/>
        <color theme="1"/>
        <rFont val="宋体"/>
        <family val="3"/>
        <charset val="134"/>
      </rPr>
      <t>校准失败，“</t>
    </r>
    <r>
      <rPr>
        <sz val="9"/>
        <color theme="1"/>
        <rFont val="Arial"/>
        <family val="2"/>
      </rPr>
      <t xml:space="preserve">MRR - </t>
    </r>
    <r>
      <rPr>
        <sz val="9"/>
        <color theme="1"/>
        <rFont val="宋体"/>
        <family val="3"/>
        <charset val="134"/>
      </rPr>
      <t xml:space="preserve">动态标定”执行失败！”
</t>
    </r>
    <r>
      <rPr>
        <sz val="9"/>
        <color theme="1"/>
        <rFont val="Arial"/>
        <family val="2"/>
      </rPr>
      <t xml:space="preserve">   </t>
    </r>
    <r>
      <rPr>
        <sz val="9"/>
        <color theme="1"/>
        <rFont val="宋体"/>
        <family val="3"/>
        <charset val="134"/>
      </rPr>
      <t>（</t>
    </r>
    <r>
      <rPr>
        <sz val="9"/>
        <color theme="1"/>
        <rFont val="Arial"/>
        <family val="2"/>
      </rPr>
      <t>6</t>
    </r>
    <r>
      <rPr>
        <sz val="9"/>
        <color theme="1"/>
        <rFont val="宋体"/>
        <family val="3"/>
        <charset val="134"/>
      </rPr>
      <t>）若</t>
    </r>
    <r>
      <rPr>
        <sz val="9"/>
        <color theme="1"/>
        <rFont val="Arial"/>
        <family val="2"/>
      </rPr>
      <t>ZZ=</t>
    </r>
    <r>
      <rPr>
        <sz val="9"/>
        <color theme="1"/>
        <rFont val="宋体"/>
        <family val="3"/>
        <charset val="134"/>
      </rPr>
      <t xml:space="preserve">其它值，“执行结果”中红色字体加粗提示：
</t>
    </r>
    <r>
      <rPr>
        <sz val="9"/>
        <color theme="1"/>
        <rFont val="Arial"/>
        <family val="2"/>
      </rPr>
      <t xml:space="preserve">       </t>
    </r>
    <r>
      <rPr>
        <sz val="9"/>
        <color theme="1"/>
        <rFont val="宋体"/>
        <family val="3"/>
        <charset val="134"/>
      </rPr>
      <t>“</t>
    </r>
    <r>
      <rPr>
        <sz val="9"/>
        <color theme="1"/>
        <rFont val="Arial"/>
        <family val="2"/>
      </rPr>
      <t>ECU</t>
    </r>
    <r>
      <rPr>
        <sz val="9"/>
        <color theme="1"/>
        <rFont val="宋体"/>
        <family val="3"/>
        <charset val="134"/>
      </rPr>
      <t>回复“</t>
    </r>
    <r>
      <rPr>
        <sz val="9"/>
        <color theme="1"/>
        <rFont val="Arial"/>
        <family val="2"/>
      </rPr>
      <t>71 03 03 02 AA BB CC MM MM NN NN KK</t>
    </r>
    <r>
      <rPr>
        <sz val="9"/>
        <color theme="1"/>
        <rFont val="宋体"/>
        <family val="3"/>
        <charset val="134"/>
      </rPr>
      <t>”，“</t>
    </r>
    <r>
      <rPr>
        <sz val="9"/>
        <color theme="1"/>
        <rFont val="Arial"/>
        <family val="2"/>
      </rPr>
      <t xml:space="preserve">MRR - </t>
    </r>
    <r>
      <rPr>
        <sz val="9"/>
        <color theme="1"/>
        <rFont val="宋体"/>
        <family val="3"/>
        <charset val="134"/>
      </rPr>
      <t>动态标定”执行失败！”</t>
    </r>
    <r>
      <rPr>
        <sz val="9"/>
        <color theme="1"/>
        <rFont val="Arial"/>
        <family val="2"/>
      </rPr>
      <t xml:space="preserve">
</t>
    </r>
    <phoneticPr fontId="46" type="noConversion"/>
  </si>
  <si>
    <r>
      <t>XX=00</t>
    </r>
    <r>
      <rPr>
        <sz val="10"/>
        <rFont val="宋体"/>
        <family val="3"/>
        <charset val="134"/>
      </rPr>
      <t xml:space="preserve">：标定成功
</t>
    </r>
    <r>
      <rPr>
        <sz val="10"/>
        <rFont val="Arial"/>
        <family val="2"/>
      </rPr>
      <t>01</t>
    </r>
    <r>
      <rPr>
        <sz val="10"/>
        <rFont val="宋体"/>
        <family val="3"/>
        <charset val="134"/>
      </rPr>
      <t xml:space="preserve">：标定进行中
</t>
    </r>
    <r>
      <rPr>
        <sz val="10"/>
        <rFont val="Arial"/>
        <family val="2"/>
      </rPr>
      <t>02</t>
    </r>
    <r>
      <rPr>
        <sz val="10"/>
        <rFont val="宋体"/>
        <family val="3"/>
        <charset val="134"/>
      </rPr>
      <t xml:space="preserve">：标定超时
</t>
    </r>
    <r>
      <rPr>
        <sz val="10"/>
        <rFont val="Arial"/>
        <family val="2"/>
      </rPr>
      <t>03</t>
    </r>
    <r>
      <rPr>
        <sz val="10"/>
        <rFont val="宋体"/>
        <family val="3"/>
        <charset val="134"/>
      </rPr>
      <t xml:space="preserve">：垂直角度偏差过大
</t>
    </r>
    <r>
      <rPr>
        <sz val="10"/>
        <rFont val="Arial"/>
        <family val="2"/>
      </rPr>
      <t>04</t>
    </r>
    <r>
      <rPr>
        <sz val="10"/>
        <rFont val="宋体"/>
        <family val="3"/>
        <charset val="134"/>
      </rPr>
      <t xml:space="preserve">：水平角度偏差过大
</t>
    </r>
    <r>
      <rPr>
        <sz val="10"/>
        <rFont val="Arial"/>
        <family val="2"/>
      </rPr>
      <t>05</t>
    </r>
    <r>
      <rPr>
        <sz val="10"/>
        <rFont val="宋体"/>
        <family val="3"/>
        <charset val="134"/>
      </rPr>
      <t xml:space="preserve">：目标丢失
</t>
    </r>
    <r>
      <rPr>
        <sz val="10"/>
        <rFont val="Arial"/>
        <family val="2"/>
      </rPr>
      <t>06:NVM</t>
    </r>
    <r>
      <rPr>
        <sz val="10"/>
        <rFont val="宋体"/>
        <family val="3"/>
        <charset val="134"/>
      </rPr>
      <t xml:space="preserve">写入错误
</t>
    </r>
    <r>
      <rPr>
        <sz val="10"/>
        <rFont val="Arial"/>
        <family val="2"/>
      </rPr>
      <t>07</t>
    </r>
    <r>
      <rPr>
        <sz val="10"/>
        <rFont val="宋体"/>
        <family val="3"/>
        <charset val="134"/>
      </rPr>
      <t xml:space="preserve">：用户终止
</t>
    </r>
    <r>
      <rPr>
        <sz val="10"/>
        <rFont val="Arial"/>
        <family val="2"/>
      </rPr>
      <t>08~FE</t>
    </r>
    <r>
      <rPr>
        <sz val="10"/>
        <rFont val="宋体"/>
        <family val="3"/>
        <charset val="134"/>
      </rPr>
      <t xml:space="preserve">：预留
</t>
    </r>
    <r>
      <rPr>
        <sz val="10"/>
        <rFont val="Arial"/>
        <family val="2"/>
      </rPr>
      <t>FF:</t>
    </r>
    <r>
      <rPr>
        <sz val="10"/>
        <rFont val="宋体"/>
        <family val="3"/>
        <charset val="134"/>
      </rPr>
      <t xml:space="preserve">标定未开始
</t>
    </r>
    <r>
      <rPr>
        <sz val="10"/>
        <rFont val="Arial"/>
        <family val="2"/>
      </rPr>
      <t>YY ZZ</t>
    </r>
    <r>
      <rPr>
        <sz val="10"/>
        <rFont val="宋体"/>
        <family val="3"/>
        <charset val="134"/>
      </rPr>
      <t>代表角度（十六进制，需转换成有符号十进制），</t>
    </r>
    <r>
      <rPr>
        <sz val="10"/>
        <rFont val="Arial"/>
        <family val="2"/>
      </rPr>
      <t>YY</t>
    </r>
    <r>
      <rPr>
        <sz val="10"/>
        <rFont val="宋体"/>
        <family val="3"/>
        <charset val="134"/>
      </rPr>
      <t>代表水平方向，</t>
    </r>
    <r>
      <rPr>
        <sz val="10"/>
        <rFont val="Arial"/>
        <family val="2"/>
      </rPr>
      <t>ZZ</t>
    </r>
    <r>
      <rPr>
        <sz val="10"/>
        <rFont val="宋体"/>
        <family val="3"/>
        <charset val="134"/>
      </rPr>
      <t>代表垂直方向
对应</t>
    </r>
    <r>
      <rPr>
        <sz val="10"/>
        <rFont val="Arial"/>
        <family val="2"/>
      </rPr>
      <t>XX=00</t>
    </r>
    <r>
      <rPr>
        <sz val="10"/>
        <rFont val="宋体"/>
        <family val="3"/>
        <charset val="134"/>
      </rPr>
      <t>、</t>
    </r>
    <r>
      <rPr>
        <sz val="10"/>
        <rFont val="Arial"/>
        <family val="2"/>
      </rPr>
      <t>03</t>
    </r>
    <r>
      <rPr>
        <sz val="10"/>
        <rFont val="宋体"/>
        <family val="3"/>
        <charset val="134"/>
      </rPr>
      <t>、</t>
    </r>
    <r>
      <rPr>
        <sz val="10"/>
        <rFont val="Arial"/>
        <family val="2"/>
      </rPr>
      <t>04</t>
    </r>
    <r>
      <rPr>
        <sz val="10"/>
        <rFont val="宋体"/>
        <family val="3"/>
        <charset val="134"/>
      </rPr>
      <t>时显示出</t>
    </r>
    <r>
      <rPr>
        <sz val="10"/>
        <rFont val="Arial"/>
        <family val="2"/>
      </rPr>
      <t>YY</t>
    </r>
    <r>
      <rPr>
        <sz val="10"/>
        <rFont val="宋体"/>
        <family val="3"/>
        <charset val="134"/>
      </rPr>
      <t>、</t>
    </r>
    <r>
      <rPr>
        <sz val="10"/>
        <rFont val="Arial"/>
        <family val="2"/>
      </rPr>
      <t>ZZ</t>
    </r>
    <r>
      <rPr>
        <sz val="10"/>
        <rFont val="宋体"/>
        <family val="3"/>
        <charset val="134"/>
      </rPr>
      <t xml:space="preserve">对应的角度值
</t>
    </r>
    <phoneticPr fontId="46" type="noConversion"/>
  </si>
  <si>
    <t>14~25</t>
    <phoneticPr fontId="46" type="noConversion"/>
  </si>
  <si>
    <t>fault reason</t>
    <phoneticPr fontId="46" type="noConversion"/>
  </si>
  <si>
    <t>0</t>
    <phoneticPr fontId="46" type="noConversion"/>
  </si>
  <si>
    <t>FF</t>
    <phoneticPr fontId="46" type="noConversion"/>
  </si>
  <si>
    <t>refer to fault table</t>
    <phoneticPr fontId="46" type="noConversion"/>
  </si>
  <si>
    <t>参考故障表</t>
    <phoneticPr fontId="46" type="noConversion"/>
  </si>
  <si>
    <t>更新冻结帧逻辑，新增故障原因部分</t>
    <phoneticPr fontId="46" type="noConversion"/>
  </si>
  <si>
    <t>与CCU_BCS通信</t>
    <phoneticPr fontId="46" type="noConversion"/>
  </si>
  <si>
    <t>Receiving correct Alive counter, Checksum or valid data of all of the following signals as per 'BCS_3_Counter
BCS_3_CRC1
BCS_FLWheelSpdVD
BCS_FRWheelSpdVD
BCS_FLWheelRotatedDirectionVD
BCS_FRWheelRotatedDirectionVD
BCS_RLWheelSpdVD
BCS_RRWheelSpdVD
BCS_RLWheelRotatedDirectionVD
BCS_RRWheelRotatedDirectionVD
BCS_YawRateSt
BCS_ActVehLongAccelVD
BCS_ActVehLaltrlAccelVD
BCS_2_Counter
BCS_2_CRC
BCS_ABSFaultSt
BCS_TCSFaultSt
BCS_VDCFaultSt
BCS_1_Counter
BCS_1_CRC
BCS_VehicleStandStillSt</t>
    <phoneticPr fontId="46" type="noConversion"/>
  </si>
  <si>
    <t>Install rader in correct place</t>
    <phoneticPr fontId="46" type="noConversion"/>
  </si>
  <si>
    <t>Vehicle status only can healed until next ignition cycle or a radar reset.</t>
    <phoneticPr fontId="46" type="noConversion"/>
  </si>
  <si>
    <t>#6-#7</t>
    <phoneticPr fontId="6" type="noConversion"/>
  </si>
  <si>
    <t>YYZZ</t>
    <phoneticPr fontId="6" type="noConversion"/>
  </si>
  <si>
    <t>-</t>
    <phoneticPr fontId="6" type="noConversion"/>
  </si>
  <si>
    <r>
      <t>XX =04</t>
    </r>
    <r>
      <rPr>
        <sz val="9"/>
        <color theme="1"/>
        <rFont val="宋体"/>
        <family val="3"/>
        <charset val="134"/>
      </rPr>
      <t>：</t>
    </r>
    <r>
      <rPr>
        <sz val="9"/>
        <color theme="1"/>
        <rFont val="Arial"/>
        <family val="2"/>
      </rPr>
      <t>YY ZZ is horizontal misalignment angle
XX=05</t>
    </r>
    <r>
      <rPr>
        <sz val="9"/>
        <color theme="1"/>
        <rFont val="宋体"/>
        <family val="3"/>
        <charset val="134"/>
      </rPr>
      <t>：</t>
    </r>
    <r>
      <rPr>
        <sz val="9"/>
        <color theme="1"/>
        <rFont val="Arial"/>
        <family val="2"/>
      </rPr>
      <t>YY ZZ is vertical misalignment angle
XX = other value</t>
    </r>
    <r>
      <rPr>
        <sz val="9"/>
        <color theme="1"/>
        <rFont val="宋体"/>
        <family val="3"/>
        <charset val="134"/>
      </rPr>
      <t>（</t>
    </r>
    <r>
      <rPr>
        <sz val="9"/>
        <color theme="1"/>
        <rFont val="Arial"/>
        <family val="2"/>
      </rPr>
      <t>00/01/02/03/06),YY ZZ is 00 00</t>
    </r>
    <phoneticPr fontId="46" type="noConversion"/>
  </si>
  <si>
    <r>
      <rPr>
        <sz val="9"/>
        <color rgb="FFFF0000"/>
        <rFont val="宋体"/>
        <family val="3"/>
        <charset val="134"/>
      </rPr>
      <t>当雷达的水平、垂直同时超标时，</t>
    </r>
    <r>
      <rPr>
        <sz val="9"/>
        <color rgb="FFFF0000"/>
        <rFont val="Arial"/>
        <family val="2"/>
      </rPr>
      <t>XX=04</t>
    </r>
    <r>
      <rPr>
        <sz val="9"/>
        <color rgb="FFFF0000"/>
        <rFont val="宋体"/>
        <family val="3"/>
        <charset val="134"/>
      </rPr>
      <t>，</t>
    </r>
    <r>
      <rPr>
        <sz val="9"/>
        <color theme="1"/>
        <rFont val="Arial"/>
        <family val="2"/>
      </rPr>
      <t xml:space="preserve">
XX =04</t>
    </r>
    <r>
      <rPr>
        <sz val="9"/>
        <color theme="1"/>
        <rFont val="宋体"/>
        <family val="3"/>
        <charset val="134"/>
      </rPr>
      <t>：</t>
    </r>
    <r>
      <rPr>
        <sz val="9"/>
        <color theme="1"/>
        <rFont val="Arial"/>
        <family val="2"/>
      </rPr>
      <t xml:space="preserve">YY ZZ </t>
    </r>
    <r>
      <rPr>
        <sz val="9"/>
        <color theme="1"/>
        <rFont val="宋体"/>
        <family val="3"/>
        <charset val="134"/>
      </rPr>
      <t>是水平误差角度</t>
    </r>
    <r>
      <rPr>
        <sz val="9"/>
        <color theme="1"/>
        <rFont val="Arial"/>
        <family val="2"/>
      </rPr>
      <t xml:space="preserve">
XX=05</t>
    </r>
    <r>
      <rPr>
        <sz val="9"/>
        <color theme="1"/>
        <rFont val="宋体"/>
        <family val="3"/>
        <charset val="134"/>
      </rPr>
      <t>：</t>
    </r>
    <r>
      <rPr>
        <sz val="9"/>
        <color theme="1"/>
        <rFont val="Arial"/>
        <family val="2"/>
      </rPr>
      <t>YY ZZ</t>
    </r>
    <r>
      <rPr>
        <sz val="9"/>
        <color theme="1"/>
        <rFont val="宋体"/>
        <family val="3"/>
        <charset val="134"/>
      </rPr>
      <t>是垂直误差角度</t>
    </r>
    <r>
      <rPr>
        <sz val="9"/>
        <color theme="1"/>
        <rFont val="Arial"/>
        <family val="2"/>
      </rPr>
      <t xml:space="preserve">
XX = </t>
    </r>
    <r>
      <rPr>
        <sz val="9"/>
        <color theme="1"/>
        <rFont val="宋体"/>
        <family val="3"/>
        <charset val="134"/>
      </rPr>
      <t>其余值（</t>
    </r>
    <r>
      <rPr>
        <sz val="9"/>
        <color theme="1"/>
        <rFont val="Arial"/>
        <family val="2"/>
      </rPr>
      <t>00/01/02/03/06)</t>
    </r>
    <r>
      <rPr>
        <sz val="9"/>
        <color theme="1"/>
        <rFont val="宋体"/>
        <family val="3"/>
        <charset val="134"/>
      </rPr>
      <t>，</t>
    </r>
    <r>
      <rPr>
        <sz val="9"/>
        <color theme="1"/>
        <rFont val="Arial"/>
        <family val="2"/>
      </rPr>
      <t xml:space="preserve">YY ZZ </t>
    </r>
    <r>
      <rPr>
        <sz val="9"/>
        <color theme="1"/>
        <rFont val="宋体"/>
        <family val="3"/>
        <charset val="134"/>
      </rPr>
      <t>全为</t>
    </r>
    <r>
      <rPr>
        <sz val="9"/>
        <color theme="1"/>
        <rFont val="Arial"/>
        <family val="2"/>
      </rPr>
      <t>0</t>
    </r>
    <phoneticPr fontId="46" type="noConversion"/>
  </si>
  <si>
    <r>
      <t xml:space="preserve">No.
</t>
    </r>
    <r>
      <rPr>
        <b/>
        <sz val="14"/>
        <rFont val="宋体"/>
        <family val="3"/>
        <charset val="134"/>
      </rPr>
      <t xml:space="preserve">序号
</t>
    </r>
  </si>
  <si>
    <r>
      <t>DTC Number
DTC</t>
    </r>
    <r>
      <rPr>
        <b/>
        <sz val="14"/>
        <rFont val="宋体"/>
        <family val="3"/>
        <charset val="134"/>
      </rPr>
      <t>码</t>
    </r>
  </si>
  <si>
    <r>
      <t>DTC Meaning(Ch)
DTC</t>
    </r>
    <r>
      <rPr>
        <b/>
        <sz val="14"/>
        <rFont val="宋体"/>
        <family val="3"/>
        <charset val="134"/>
      </rPr>
      <t>含义</t>
    </r>
    <r>
      <rPr>
        <b/>
        <sz val="14"/>
        <rFont val="Arial"/>
        <family val="2"/>
      </rPr>
      <t>(</t>
    </r>
    <r>
      <rPr>
        <b/>
        <sz val="14"/>
        <rFont val="宋体"/>
        <family val="3"/>
        <charset val="134"/>
      </rPr>
      <t>中文</t>
    </r>
    <r>
      <rPr>
        <b/>
        <sz val="14"/>
        <rFont val="Arial"/>
        <family val="2"/>
      </rPr>
      <t>)</t>
    </r>
    <r>
      <rPr>
        <b/>
        <sz val="14"/>
        <rFont val="宋体"/>
        <family val="3"/>
        <charset val="134"/>
      </rPr>
      <t xml:space="preserve">
</t>
    </r>
  </si>
  <si>
    <r>
      <t>DTC Meaning(E)
DTC</t>
    </r>
    <r>
      <rPr>
        <b/>
        <sz val="14"/>
        <rFont val="宋体"/>
        <family val="3"/>
        <charset val="134"/>
      </rPr>
      <t>含义</t>
    </r>
    <r>
      <rPr>
        <b/>
        <sz val="14"/>
        <rFont val="Arial"/>
        <family val="2"/>
      </rPr>
      <t>(</t>
    </r>
    <r>
      <rPr>
        <b/>
        <sz val="14"/>
        <rFont val="宋体"/>
        <family val="3"/>
        <charset val="134"/>
      </rPr>
      <t>英文</t>
    </r>
    <r>
      <rPr>
        <b/>
        <sz val="14"/>
        <rFont val="Arial"/>
        <family val="2"/>
      </rPr>
      <t>)</t>
    </r>
    <r>
      <rPr>
        <b/>
        <sz val="14"/>
        <rFont val="宋体"/>
        <family val="3"/>
        <charset val="134"/>
      </rPr>
      <t xml:space="preserve">
</t>
    </r>
  </si>
  <si>
    <r>
      <t xml:space="preserve">Monitor Description
</t>
    </r>
    <r>
      <rPr>
        <b/>
        <sz val="14"/>
        <rFont val="微软雅黑"/>
        <family val="2"/>
        <charset val="134"/>
      </rPr>
      <t>故障监控描述</t>
    </r>
  </si>
  <si>
    <r>
      <t xml:space="preserve">Test Results
</t>
    </r>
    <r>
      <rPr>
        <b/>
        <sz val="14"/>
        <rFont val="微软雅黑"/>
        <family val="2"/>
        <charset val="134"/>
      </rPr>
      <t>检测结果</t>
    </r>
  </si>
  <si>
    <r>
      <t xml:space="preserve">Note
</t>
    </r>
    <r>
      <rPr>
        <b/>
        <sz val="14"/>
        <rFont val="宋体"/>
        <family val="3"/>
        <charset val="134"/>
      </rPr>
      <t>备注</t>
    </r>
  </si>
  <si>
    <r>
      <t xml:space="preserve">Display
</t>
    </r>
    <r>
      <rPr>
        <b/>
        <sz val="14"/>
        <rFont val="宋体"/>
        <family val="3"/>
        <charset val="134"/>
      </rPr>
      <t xml:space="preserve">显示码
</t>
    </r>
    <r>
      <rPr>
        <b/>
        <sz val="14"/>
        <rFont val="微软雅黑"/>
        <family val="2"/>
        <charset val="134"/>
      </rPr>
      <t>（</t>
    </r>
    <r>
      <rPr>
        <b/>
        <sz val="14"/>
        <rFont val="Arial"/>
        <family val="2"/>
      </rPr>
      <t>UDS</t>
    </r>
    <r>
      <rPr>
        <b/>
        <sz val="14"/>
        <rFont val="微软雅黑"/>
        <family val="2"/>
        <charset val="134"/>
      </rPr>
      <t>）</t>
    </r>
  </si>
  <si>
    <r>
      <t xml:space="preserve">Hex
</t>
    </r>
    <r>
      <rPr>
        <b/>
        <sz val="14"/>
        <rFont val="宋体"/>
        <family val="3"/>
        <charset val="134"/>
      </rPr>
      <t xml:space="preserve">十六进制
</t>
    </r>
    <r>
      <rPr>
        <b/>
        <sz val="14"/>
        <rFont val="微软雅黑"/>
        <family val="2"/>
        <charset val="134"/>
      </rPr>
      <t>（</t>
    </r>
    <r>
      <rPr>
        <b/>
        <sz val="14"/>
        <rFont val="Arial"/>
        <family val="2"/>
      </rPr>
      <t>UDS</t>
    </r>
    <r>
      <rPr>
        <b/>
        <sz val="14"/>
        <rFont val="微软雅黑"/>
        <family val="2"/>
        <charset val="134"/>
      </rPr>
      <t>）</t>
    </r>
  </si>
  <si>
    <r>
      <t xml:space="preserve">Display
</t>
    </r>
    <r>
      <rPr>
        <b/>
        <sz val="14"/>
        <rFont val="宋体"/>
        <family val="3"/>
        <charset val="134"/>
      </rPr>
      <t xml:space="preserve">显示码
</t>
    </r>
    <r>
      <rPr>
        <b/>
        <sz val="14"/>
        <rFont val="微软雅黑"/>
        <family val="2"/>
        <charset val="134"/>
      </rPr>
      <t>（OBD）</t>
    </r>
  </si>
  <si>
    <r>
      <t xml:space="preserve">Hex
</t>
    </r>
    <r>
      <rPr>
        <b/>
        <sz val="14"/>
        <rFont val="宋体"/>
        <family val="3"/>
        <charset val="134"/>
      </rPr>
      <t xml:space="preserve">十六进制
</t>
    </r>
    <r>
      <rPr>
        <b/>
        <sz val="14"/>
        <rFont val="微软雅黑"/>
        <family val="2"/>
        <charset val="134"/>
      </rPr>
      <t>（</t>
    </r>
    <r>
      <rPr>
        <b/>
        <sz val="14"/>
        <rFont val="Arial"/>
        <family val="2"/>
      </rPr>
      <t>OBD</t>
    </r>
    <r>
      <rPr>
        <b/>
        <sz val="14"/>
        <rFont val="微软雅黑"/>
        <family val="2"/>
        <charset val="134"/>
      </rPr>
      <t>）</t>
    </r>
  </si>
  <si>
    <r>
      <t xml:space="preserve">Failure class
</t>
    </r>
    <r>
      <rPr>
        <b/>
        <sz val="14"/>
        <rFont val="宋体"/>
        <family val="3"/>
        <charset val="134"/>
      </rPr>
      <t>故障等级</t>
    </r>
  </si>
  <si>
    <r>
      <t xml:space="preserve">MIL or Failure Lamp
</t>
    </r>
    <r>
      <rPr>
        <b/>
        <sz val="14"/>
        <rFont val="微软雅黑"/>
        <family val="2"/>
        <charset val="134"/>
      </rPr>
      <t>排放或者警告灯</t>
    </r>
    <r>
      <rPr>
        <b/>
        <sz val="14"/>
        <rFont val="Arial"/>
        <family val="2"/>
      </rPr>
      <t xml:space="preserve">
</t>
    </r>
  </si>
  <si>
    <r>
      <t xml:space="preserve">Fault Text Prompts
</t>
    </r>
    <r>
      <rPr>
        <b/>
        <sz val="14"/>
        <rFont val="宋体"/>
        <family val="3"/>
        <charset val="134"/>
      </rPr>
      <t>故障文字提示</t>
    </r>
  </si>
  <si>
    <r>
      <t xml:space="preserve">Monitor Enable
Conditions
</t>
    </r>
    <r>
      <rPr>
        <b/>
        <sz val="14"/>
        <rFont val="宋体"/>
        <family val="3"/>
        <charset val="134"/>
      </rPr>
      <t>故障检测使能条件</t>
    </r>
  </si>
  <si>
    <r>
      <t xml:space="preserve">DTC Latched Class
</t>
    </r>
    <r>
      <rPr>
        <b/>
        <sz val="14"/>
        <rFont val="宋体"/>
        <family val="3"/>
        <charset val="134"/>
      </rPr>
      <t>故障码</t>
    </r>
    <r>
      <rPr>
        <b/>
        <sz val="14"/>
        <rFont val="微软雅黑"/>
        <family val="2"/>
        <charset val="134"/>
      </rPr>
      <t>锁止</t>
    </r>
    <r>
      <rPr>
        <b/>
        <sz val="14"/>
        <rFont val="宋体"/>
        <family val="3"/>
        <charset val="134"/>
      </rPr>
      <t>类型</t>
    </r>
  </si>
  <si>
    <r>
      <t xml:space="preserve">Set Conditions
</t>
    </r>
    <r>
      <rPr>
        <b/>
        <sz val="14"/>
        <rFont val="宋体"/>
        <family val="3"/>
        <charset val="134"/>
      </rPr>
      <t>故障设置条件</t>
    </r>
  </si>
  <si>
    <r>
      <t xml:space="preserve">Recover Conditions
</t>
    </r>
    <r>
      <rPr>
        <b/>
        <sz val="14"/>
        <rFont val="宋体"/>
        <family val="3"/>
        <charset val="134"/>
      </rPr>
      <t>故障恢复条件</t>
    </r>
  </si>
  <si>
    <r>
      <t xml:space="preserve">Failsafe After Fault Detection 
</t>
    </r>
    <r>
      <rPr>
        <b/>
        <sz val="14"/>
        <rFont val="微软雅黑"/>
        <family val="2"/>
        <charset val="134"/>
      </rPr>
      <t>故障发生后保护措施</t>
    </r>
  </si>
  <si>
    <r>
      <t>EOL Related(Y/N)</t>
    </r>
    <r>
      <rPr>
        <b/>
        <i/>
        <sz val="14"/>
        <rFont val="宋体"/>
        <family val="3"/>
        <charset val="134"/>
      </rPr>
      <t xml:space="preserve">
</t>
    </r>
  </si>
  <si>
    <r>
      <t xml:space="preserve">Misalignment Detection Disabled
Steering Angle Offset Calculation Disabled
Yaw Rate Offset Calculation Disabled
Blindness Detection Disabled
</t>
    </r>
    <r>
      <rPr>
        <sz val="14"/>
        <color rgb="FFFF0000"/>
        <rFont val="微软雅黑"/>
        <family val="2"/>
        <charset val="134"/>
      </rPr>
      <t>SGU IRReversible Fail</t>
    </r>
    <r>
      <rPr>
        <sz val="14"/>
        <rFont val="微软雅黑"/>
        <family val="2"/>
        <charset val="134"/>
      </rPr>
      <t xml:space="preserve">
RB_EVM_DRIVETESTACTIVE
RB_MMIC_MISSING_FACTORYDATA
RB_MMIC_VERSION_FACTORYDATA_ERR
RB_ANTENNA_DIAGRAM_ERR
RB_MMIC_BALLBREAK_ERR
RB_MMIC_OVERVOLT_ERR
RB_MMIC_UNDERVOLT_ERR
RB_MMIC_CONFIG_FAILED
RB_MMIC_EVALMON_FAILED
RB_MMIC_INTERNAL_ERR
RB_MMIC_LVDS_ERR
RB_MMIC_MBC_ERR
RB_MMIC_MODRUN_FAILED
RB_MMIC_PLLDLDUNLOCK_ERR
RB_MMIC_RFSP_ERR
RB_MMIC_RMP_ERR
RB_MMIC_SPISEGV_ERR
RB_MMIC_TXAMPDRFT_ERR
RB_MMIC_TXLOWPOW_ERR
RB_MMIC_TXPHADRFT_ERR
RB_RIF_CAL_DESKEW
RB_RIF_CAL_TIMEOUT
RB_RIF_CONF_DISABLE_TIMEOUT
RB_RIF_CONF_ENABLE_TIMEOUT
RB_RIF_CONF_RESET_TIMEOUT
RB_RIF_DATA_COUNTER
RB_RIF_DATA_CRC
RB_RIF_DFU_LKSTP
RB_RIF_HW_REGISTER
RB_RIF_REG_CRC
RB_RIF_SFTY_CTRL
RB_SPU_CMEM_DATA_INCONSISTENCY
RB_SPU_CONF_SLOT_REG_CRC
RB_SPU_CTRL_FLOW_CRC
RB_SPU_EMEM_INTERFACE
RB_SPU_ERR_INT
RB_SPU_EXEC_TIME
RB_SPU_HW_INIT
RB_SPU_INT_TIMEOUT
RB_SPU_MON_STAT_REG
RB_SPU_RIF_INTERFACE
RB_SPU_SBST
RB_SPU_SM_CTRL_STAT
RB_MMIC_OVERTEMP_ERR
Misalignment Detection Disabled
Steering Angle Offset Calculation Disabled
Yaw Rate Offset Calculation Disabled
Blindness Detection Disabled
</t>
    </r>
    <r>
      <rPr>
        <sz val="14"/>
        <color rgb="FFFF0000"/>
        <rFont val="微软雅黑"/>
        <family val="2"/>
        <charset val="134"/>
      </rPr>
      <t xml:space="preserve">SGU Reversible Fail
</t>
    </r>
    <r>
      <rPr>
        <sz val="14"/>
        <rFont val="微软雅黑"/>
        <family val="2"/>
        <charset val="134"/>
      </rPr>
      <t xml:space="preserve">
RB_MMIC_RXAMPDRFT_ERR
RB_MMIC_RXCORFRQ_ERR
RB_MMIC_RXGAIN_ERR
RB_MMIC_RXPHADRFT_ERR
RB_MMIC_SNR_ERR
RB_MMIC_OVERTEMP_STATE</t>
    </r>
  </si>
  <si>
    <t xml:space="preserve">Variant Selection not Done fault will be set by default and it will be clear after selecting any one of the Valid engine variant
</t>
  </si>
  <si>
    <t>IF radar cannot get a complete valid data set from available input source*, it will count as vehicle status fail
on the first 25s radar only consider input from ADC
after 25s radar will consider input from both source
---------------------
Immediatelly when issue happend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</si>
</sst>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_);[Red]\(\$#,##0\)"/>
    <numFmt numFmtId="165" formatCode="hh:mm\ AM/PM"/>
    <numFmt numFmtId="166" formatCode="\$#,##0.00;[Red]\-\$#,##0.00"/>
    <numFmt numFmtId="167" formatCode="0.0000"/>
    <numFmt numFmtId="168" formatCode="\$#,##0.0;[Red]\-\$#,##0.0"/>
    <numFmt numFmtId="169" formatCode="&quot;L&quot;#,##0.00_);[Red]\(&quot;L&quot;#,##0.00\)"/>
    <numFmt numFmtId="170" formatCode="#,##0.0_);\(#,##0.0\)"/>
    <numFmt numFmtId="171" formatCode="_-* #,##0_-;\-* #,##0_-;_-* &quot;-&quot;_-;_-@_-"/>
    <numFmt numFmtId="172" formatCode="_(&quot;L&quot;* #,##0_);_(&quot;L&quot;* \(#,##0\);_(&quot;L&quot;* &quot;-&quot;_);_(@_)"/>
    <numFmt numFmtId="173" formatCode="&quot;L&quot;#,##0.00_);\(&quot;L&quot;#,##0.00\)"/>
    <numFmt numFmtId="174" formatCode="0.00_)"/>
    <numFmt numFmtId="175" formatCode="mm/dd/yy"/>
    <numFmt numFmtId="176" formatCode="00"/>
    <numFmt numFmtId="177" formatCode="yyyy/m/d;@"/>
    <numFmt numFmtId="178" formatCode="\$\ #,##0;\-\$\ #,##0"/>
    <numFmt numFmtId="179" formatCode="_-&quot;£&quot;* #,##0_-;\-&quot;£&quot;* #,##0_-;_-&quot;£&quot;* &quot;-&quot;_-;_-@_-"/>
  </numFmts>
  <fonts count="188">
    <font>
      <sz val="12"/>
      <name val="宋体"/>
      <charset val="134"/>
    </font>
    <font>
      <b/>
      <sz val="12"/>
      <name val="宋体"/>
      <family val="3"/>
      <charset val="134"/>
    </font>
    <font>
      <sz val="8"/>
      <color rgb="FF000000"/>
      <name val="等线"/>
      <family val="3"/>
      <charset val="134"/>
    </font>
    <font>
      <sz val="8"/>
      <color rgb="FF000000"/>
      <name val="宋体"/>
      <family val="3"/>
      <charset val="134"/>
    </font>
    <font>
      <sz val="8"/>
      <color rgb="FF000000"/>
      <name val="Arial"/>
      <family val="2"/>
    </font>
    <font>
      <sz val="8"/>
      <color rgb="FF000000"/>
      <name val="微软雅黑"/>
      <family val="2"/>
      <charset val="134"/>
    </font>
    <font>
      <sz val="12"/>
      <name val="宋体"/>
      <family val="3"/>
      <charset val="134"/>
    </font>
    <font>
      <sz val="10"/>
      <name val="宋体"/>
      <family val="3"/>
      <charset val="134"/>
    </font>
    <font>
      <sz val="12"/>
      <name val="Arial"/>
      <family val="2"/>
    </font>
    <font>
      <sz val="16"/>
      <color theme="1"/>
      <name val="Arial"/>
      <family val="2"/>
    </font>
    <font>
      <b/>
      <sz val="10"/>
      <color theme="1"/>
      <name val="Arial"/>
      <family val="2"/>
    </font>
    <font>
      <sz val="10"/>
      <name val="Arial"/>
      <family val="2"/>
    </font>
    <font>
      <sz val="9"/>
      <color theme="1"/>
      <name val="Arial"/>
      <family val="2"/>
    </font>
    <font>
      <sz val="9"/>
      <color theme="1"/>
      <name val="宋体"/>
      <family val="3"/>
      <charset val="134"/>
    </font>
    <font>
      <sz val="10"/>
      <color theme="1"/>
      <name val="Arial"/>
      <family val="2"/>
    </font>
    <font>
      <sz val="11"/>
      <color indexed="8"/>
      <name val="Arial"/>
      <family val="2"/>
    </font>
    <font>
      <b/>
      <sz val="12"/>
      <name val="Arial"/>
      <family val="2"/>
    </font>
    <font>
      <b/>
      <sz val="12"/>
      <color rgb="FFFF0000"/>
      <name val="Arial"/>
      <family val="2"/>
    </font>
    <font>
      <b/>
      <sz val="10"/>
      <name val="Arial"/>
      <family val="2"/>
    </font>
    <font>
      <sz val="10"/>
      <color indexed="8"/>
      <name val="Arial"/>
      <family val="2"/>
    </font>
    <font>
      <sz val="10"/>
      <name val="Calibri"/>
      <family val="3"/>
      <charset val="134"/>
      <scheme val="minor"/>
    </font>
    <font>
      <sz val="9"/>
      <name val="Arial"/>
      <family val="2"/>
    </font>
    <font>
      <b/>
      <sz val="10.5"/>
      <color indexed="8"/>
      <name val="Arial"/>
      <family val="2"/>
    </font>
    <font>
      <b/>
      <i/>
      <sz val="10.5"/>
      <color indexed="8"/>
      <name val="Arial"/>
      <family val="2"/>
    </font>
    <font>
      <sz val="10.5"/>
      <color indexed="8"/>
      <name val="Arial"/>
      <family val="2"/>
    </font>
    <font>
      <sz val="10.5"/>
      <name val="Arial"/>
      <family val="2"/>
    </font>
    <font>
      <sz val="11"/>
      <name val="Arial"/>
      <family val="2"/>
    </font>
    <font>
      <b/>
      <i/>
      <sz val="12"/>
      <name val="Arial"/>
      <family val="2"/>
    </font>
    <font>
      <b/>
      <sz val="18"/>
      <name val="Times New Roman"/>
      <family val="1"/>
    </font>
    <font>
      <b/>
      <sz val="14"/>
      <color indexed="8"/>
      <name val="Times New Roman"/>
      <family val="1"/>
    </font>
    <font>
      <sz val="14"/>
      <color indexed="8"/>
      <name val="Times New Roman"/>
      <family val="1"/>
    </font>
    <font>
      <sz val="14"/>
      <name val="Times New Roman"/>
      <family val="1"/>
    </font>
    <font>
      <i/>
      <sz val="9"/>
      <name val="Arial"/>
      <family val="2"/>
    </font>
    <font>
      <i/>
      <strike/>
      <sz val="9"/>
      <name val="Arial"/>
      <family val="2"/>
    </font>
    <font>
      <strike/>
      <sz val="12"/>
      <name val="宋体"/>
      <family val="3"/>
      <charset val="134"/>
    </font>
    <font>
      <b/>
      <sz val="11"/>
      <name val="Arial"/>
      <family val="2"/>
    </font>
    <font>
      <b/>
      <i/>
      <sz val="10"/>
      <name val="Arial"/>
      <family val="2"/>
    </font>
    <font>
      <sz val="10"/>
      <name val="Microsoft YaHei UI"/>
      <family val="2"/>
      <charset val="134"/>
    </font>
    <font>
      <strike/>
      <sz val="9"/>
      <name val="Arial"/>
      <family val="2"/>
    </font>
    <font>
      <strike/>
      <sz val="10"/>
      <name val="宋体"/>
      <family val="3"/>
      <charset val="134"/>
    </font>
    <font>
      <strike/>
      <sz val="10"/>
      <name val="Arial"/>
      <family val="2"/>
    </font>
    <font>
      <strike/>
      <sz val="12"/>
      <color rgb="FFFF0000"/>
      <name val="宋体"/>
      <family val="3"/>
      <charset val="134"/>
    </font>
    <font>
      <strike/>
      <sz val="10"/>
      <color rgb="FFFF0000"/>
      <name val="宋体"/>
      <family val="3"/>
      <charset val="134"/>
    </font>
    <font>
      <i/>
      <strike/>
      <sz val="9"/>
      <color rgb="FFFF0000"/>
      <name val="Arial"/>
      <family val="2"/>
    </font>
    <font>
      <i/>
      <strike/>
      <sz val="9"/>
      <color rgb="FFFF0000"/>
      <name val="宋体"/>
      <family val="3"/>
      <charset val="134"/>
    </font>
    <font>
      <i/>
      <strike/>
      <sz val="9"/>
      <color rgb="FFFF0000"/>
      <name val="宋体"/>
      <family val="3"/>
      <charset val="134"/>
    </font>
    <font>
      <sz val="9"/>
      <name val="宋体"/>
      <family val="3"/>
      <charset val="134"/>
    </font>
    <font>
      <b/>
      <i/>
      <strike/>
      <sz val="10"/>
      <name val="Arial"/>
      <family val="2"/>
    </font>
    <font>
      <b/>
      <sz val="9"/>
      <name val="微软雅黑"/>
      <family val="2"/>
      <charset val="134"/>
    </font>
    <font>
      <b/>
      <sz val="9"/>
      <name val="Arial"/>
      <family val="2"/>
    </font>
    <font>
      <strike/>
      <sz val="10"/>
      <color rgb="FFFF0000"/>
      <name val="Arial"/>
      <family val="2"/>
    </font>
    <font>
      <strike/>
      <sz val="9"/>
      <name val="宋体"/>
      <family val="3"/>
      <charset val="134"/>
    </font>
    <font>
      <strike/>
      <sz val="12"/>
      <name val="宋体"/>
      <family val="3"/>
      <charset val="134"/>
    </font>
    <font>
      <i/>
      <sz val="9"/>
      <color theme="1"/>
      <name val="Arial"/>
      <family val="2"/>
    </font>
    <font>
      <i/>
      <strike/>
      <sz val="9"/>
      <color theme="1"/>
      <name val="Arial"/>
      <family val="2"/>
    </font>
    <font>
      <strike/>
      <sz val="9"/>
      <color theme="1"/>
      <name val="宋体"/>
      <family val="3"/>
      <charset val="134"/>
    </font>
    <font>
      <strike/>
      <sz val="10"/>
      <name val="Arial"/>
      <family val="2"/>
    </font>
    <font>
      <strike/>
      <sz val="10"/>
      <name val="宋体"/>
      <family val="3"/>
      <charset val="134"/>
    </font>
    <font>
      <i/>
      <strike/>
      <sz val="9"/>
      <name val="宋体"/>
      <family val="3"/>
      <charset val="134"/>
    </font>
    <font>
      <sz val="10"/>
      <name val="宋体"/>
      <family val="3"/>
      <charset val="134"/>
    </font>
    <font>
      <sz val="10"/>
      <color theme="1"/>
      <name val="宋体"/>
      <family val="3"/>
      <charset val="134"/>
    </font>
    <font>
      <sz val="11"/>
      <color theme="1"/>
      <name val="Arial"/>
      <family val="2"/>
    </font>
    <font>
      <sz val="11"/>
      <color theme="1"/>
      <name val="Calibri"/>
      <family val="3"/>
      <charset val="134"/>
      <scheme val="minor"/>
    </font>
    <font>
      <strike/>
      <sz val="10"/>
      <color theme="1"/>
      <name val="宋体"/>
      <family val="3"/>
      <charset val="134"/>
    </font>
    <font>
      <strike/>
      <sz val="11"/>
      <color theme="1"/>
      <name val="Arial"/>
      <family val="2"/>
    </font>
    <font>
      <strike/>
      <sz val="11"/>
      <color theme="1"/>
      <name val="Calibri"/>
      <family val="3"/>
      <charset val="134"/>
      <scheme val="minor"/>
    </font>
    <font>
      <sz val="9"/>
      <name val="Calibri"/>
      <family val="3"/>
      <charset val="134"/>
      <scheme val="minor"/>
    </font>
    <font>
      <b/>
      <sz val="9"/>
      <color theme="1"/>
      <name val="Arial"/>
      <family val="2"/>
    </font>
    <font>
      <sz val="10"/>
      <color indexed="56"/>
      <name val="Arial"/>
      <family val="2"/>
    </font>
    <font>
      <b/>
      <sz val="10"/>
      <name val="宋体"/>
      <family val="3"/>
      <charset val="134"/>
    </font>
    <font>
      <sz val="10"/>
      <name val="Arial"/>
      <family val="2"/>
    </font>
    <font>
      <i/>
      <sz val="8"/>
      <name val="Arial"/>
      <family val="2"/>
    </font>
    <font>
      <strike/>
      <sz val="9"/>
      <color rgb="FFFF0000"/>
      <name val="宋体"/>
      <family val="3"/>
      <charset val="134"/>
    </font>
    <font>
      <b/>
      <i/>
      <sz val="9"/>
      <name val="Arial"/>
      <family val="2"/>
    </font>
    <font>
      <sz val="9"/>
      <color theme="1"/>
      <name val="Calibri"/>
      <family val="3"/>
      <charset val="134"/>
      <scheme val="minor"/>
    </font>
    <font>
      <sz val="9"/>
      <color theme="1"/>
      <name val="微软雅黑"/>
      <family val="2"/>
      <charset val="134"/>
    </font>
    <font>
      <sz val="12"/>
      <color theme="1"/>
      <name val="Calibri"/>
      <family val="3"/>
      <charset val="134"/>
      <scheme val="minor"/>
    </font>
    <font>
      <sz val="10"/>
      <color theme="1"/>
      <name val="Calibri"/>
      <family val="3"/>
      <charset val="134"/>
      <scheme val="minor"/>
    </font>
    <font>
      <sz val="10"/>
      <name val="微软雅黑"/>
      <family val="2"/>
      <charset val="134"/>
    </font>
    <font>
      <strike/>
      <sz val="10"/>
      <name val="微软雅黑"/>
      <family val="2"/>
      <charset val="134"/>
    </font>
    <font>
      <b/>
      <i/>
      <strike/>
      <sz val="9"/>
      <name val="Arial"/>
      <family val="2"/>
    </font>
    <font>
      <sz val="10"/>
      <name val="等线"/>
      <family val="3"/>
      <charset val="134"/>
    </font>
    <font>
      <strike/>
      <sz val="9"/>
      <color theme="1"/>
      <name val="Calibri"/>
      <family val="3"/>
      <charset val="134"/>
      <scheme val="minor"/>
    </font>
    <font>
      <i/>
      <strike/>
      <sz val="9"/>
      <name val="宋体"/>
      <family val="3"/>
      <charset val="134"/>
    </font>
    <font>
      <sz val="9"/>
      <name val="Arial"/>
      <family val="2"/>
    </font>
    <font>
      <b/>
      <sz val="14"/>
      <name val="Arial"/>
      <family val="2"/>
    </font>
    <font>
      <sz val="9"/>
      <name val="仿宋_GB2312"/>
      <charset val="134"/>
    </font>
    <font>
      <sz val="12"/>
      <color indexed="8"/>
      <name val="Arial"/>
      <family val="2"/>
    </font>
    <font>
      <sz val="9"/>
      <name val="微软雅黑"/>
      <family val="2"/>
      <charset val="134"/>
    </font>
    <font>
      <b/>
      <sz val="9"/>
      <name val="宋体"/>
      <family val="3"/>
      <charset val="134"/>
    </font>
    <font>
      <sz val="14"/>
      <name val="Arial"/>
      <family val="2"/>
    </font>
    <font>
      <i/>
      <sz val="12"/>
      <name val="宋体"/>
      <family val="3"/>
      <charset val="134"/>
    </font>
    <font>
      <b/>
      <i/>
      <sz val="11"/>
      <name val="Arial"/>
      <family val="2"/>
    </font>
    <font>
      <b/>
      <strike/>
      <sz val="10"/>
      <name val="Arial"/>
      <family val="2"/>
    </font>
    <font>
      <strike/>
      <sz val="10"/>
      <name val="Calibri"/>
      <family val="3"/>
      <charset val="134"/>
      <scheme val="minor"/>
    </font>
    <font>
      <b/>
      <i/>
      <strike/>
      <sz val="11"/>
      <name val="Arial"/>
      <family val="2"/>
    </font>
    <font>
      <b/>
      <sz val="16"/>
      <color indexed="8"/>
      <name val="Arial"/>
      <family val="2"/>
    </font>
    <font>
      <sz val="16"/>
      <color rgb="FF000000"/>
      <name val="Arial"/>
      <family val="2"/>
    </font>
    <font>
      <b/>
      <sz val="14"/>
      <color rgb="FF000000"/>
      <name val="Arial"/>
      <family val="2"/>
    </font>
    <font>
      <sz val="12"/>
      <name val="Times New Roman"/>
      <family val="1"/>
    </font>
    <font>
      <sz val="12"/>
      <color theme="1"/>
      <name val="宋体"/>
      <family val="3"/>
      <charset val="134"/>
    </font>
    <font>
      <sz val="12"/>
      <color theme="1"/>
      <name val="宋体"/>
      <family val="3"/>
      <charset val="134"/>
    </font>
    <font>
      <b/>
      <sz val="14"/>
      <name val="宋体"/>
      <family val="3"/>
      <charset val="134"/>
    </font>
    <font>
      <b/>
      <i/>
      <sz val="10"/>
      <name val="宋体"/>
      <family val="3"/>
      <charset val="134"/>
    </font>
    <font>
      <b/>
      <sz val="16"/>
      <name val="Arial"/>
      <family val="2"/>
    </font>
    <font>
      <sz val="16"/>
      <name val="宋体"/>
      <family val="3"/>
      <charset val="134"/>
    </font>
    <font>
      <b/>
      <sz val="20"/>
      <name val="宋体"/>
      <family val="3"/>
      <charset val="134"/>
    </font>
    <font>
      <b/>
      <sz val="20"/>
      <name val="Arial"/>
      <family val="2"/>
    </font>
    <font>
      <sz val="20"/>
      <name val="宋体"/>
      <family val="3"/>
      <charset val="134"/>
    </font>
    <font>
      <b/>
      <sz val="14"/>
      <color indexed="8"/>
      <name val="Arial"/>
      <family val="2"/>
    </font>
    <font>
      <b/>
      <i/>
      <sz val="10"/>
      <color indexed="8"/>
      <name val="Arial"/>
      <family val="2"/>
    </font>
    <font>
      <sz val="10"/>
      <name val="微软雅黑"/>
      <family val="2"/>
      <charset val="134"/>
    </font>
    <font>
      <sz val="11"/>
      <color rgb="FF111111"/>
      <name val="微软雅黑"/>
      <family val="2"/>
      <charset val="134"/>
    </font>
    <font>
      <sz val="10"/>
      <color rgb="FF111111"/>
      <name val="微软雅黑"/>
      <family val="2"/>
      <charset val="134"/>
    </font>
    <font>
      <sz val="8"/>
      <name val="Arial"/>
      <family val="2"/>
    </font>
    <font>
      <sz val="8"/>
      <name val="宋体"/>
      <family val="3"/>
      <charset val="134"/>
    </font>
    <font>
      <sz val="8"/>
      <name val="Times New Roman"/>
      <family val="1"/>
    </font>
    <font>
      <sz val="11"/>
      <color indexed="8"/>
      <name val="宋体"/>
      <family val="3"/>
      <charset val="134"/>
    </font>
    <font>
      <sz val="7"/>
      <name val="Small Fonts"/>
      <family val="2"/>
    </font>
    <font>
      <sz val="11"/>
      <color indexed="62"/>
      <name val="宋体"/>
      <family val="3"/>
      <charset val="134"/>
    </font>
    <font>
      <b/>
      <sz val="11"/>
      <color indexed="62"/>
      <name val="宋体"/>
      <family val="3"/>
      <charset val="134"/>
    </font>
    <font>
      <sz val="8"/>
      <name val="MS Sans Serif"/>
      <family val="1"/>
    </font>
    <font>
      <sz val="11"/>
      <color indexed="9"/>
      <name val="宋体"/>
      <family val="3"/>
      <charset val="134"/>
    </font>
    <font>
      <b/>
      <i/>
      <sz val="16"/>
      <name val="Helv"/>
      <family val="2"/>
    </font>
    <font>
      <sz val="11"/>
      <color indexed="20"/>
      <name val="宋体"/>
      <family val="3"/>
      <charset val="134"/>
    </font>
    <font>
      <b/>
      <sz val="10"/>
      <name val="MS Sans Serif"/>
      <family val="2"/>
    </font>
    <font>
      <b/>
      <sz val="11"/>
      <color indexed="10"/>
      <name val="宋体"/>
      <family val="3"/>
      <charset val="134"/>
    </font>
    <font>
      <b/>
      <sz val="10"/>
      <name val="Helv"/>
      <family val="2"/>
    </font>
    <font>
      <b/>
      <sz val="11"/>
      <color indexed="9"/>
      <name val="宋体"/>
      <family val="3"/>
      <charset val="134"/>
    </font>
    <font>
      <sz val="10"/>
      <name val="Times New Roman"/>
      <family val="1"/>
    </font>
    <font>
      <sz val="10"/>
      <name val="MS Sans Serif"/>
      <family val="2"/>
    </font>
    <font>
      <sz val="11"/>
      <color indexed="17"/>
      <name val="宋体"/>
      <family val="3"/>
      <charset val="134"/>
    </font>
    <font>
      <i/>
      <sz val="11"/>
      <color indexed="23"/>
      <name val="宋体"/>
      <family val="3"/>
      <charset val="134"/>
    </font>
    <font>
      <b/>
      <sz val="12"/>
      <name val="Helv"/>
      <family val="2"/>
    </font>
    <font>
      <b/>
      <sz val="15"/>
      <color indexed="62"/>
      <name val="宋体"/>
      <family val="3"/>
      <charset val="134"/>
    </font>
    <font>
      <b/>
      <sz val="13"/>
      <color indexed="62"/>
      <name val="宋体"/>
      <family val="3"/>
      <charset val="134"/>
    </font>
    <font>
      <b/>
      <sz val="11"/>
      <color indexed="8"/>
      <name val="宋体"/>
      <family val="3"/>
      <charset val="134"/>
    </font>
    <font>
      <sz val="11"/>
      <color indexed="10"/>
      <name val="宋体"/>
      <family val="3"/>
      <charset val="134"/>
    </font>
    <font>
      <b/>
      <sz val="11"/>
      <name val="Helv"/>
      <family val="2"/>
    </font>
    <font>
      <sz val="11"/>
      <color indexed="19"/>
      <name val="宋体"/>
      <family val="3"/>
      <charset val="134"/>
    </font>
    <font>
      <b/>
      <sz val="11"/>
      <color indexed="63"/>
      <name val="宋体"/>
      <family val="3"/>
      <charset val="134"/>
    </font>
    <font>
      <b/>
      <sz val="18"/>
      <color indexed="62"/>
      <name val="宋体"/>
      <family val="3"/>
      <charset val="134"/>
    </font>
    <font>
      <sz val="11"/>
      <name val="ＭＳ Ｐゴシック"/>
      <charset val="134"/>
    </font>
    <font>
      <sz val="10"/>
      <color theme="1"/>
      <name val="Calibri"/>
      <family val="3"/>
      <charset val="134"/>
      <scheme val="minor"/>
    </font>
    <font>
      <sz val="8"/>
      <color indexed="8"/>
      <name val="微软雅黑"/>
      <family val="2"/>
      <charset val="134"/>
    </font>
    <font>
      <sz val="16"/>
      <color theme="1"/>
      <name val="微软雅黑"/>
      <family val="2"/>
      <charset val="134"/>
    </font>
    <font>
      <b/>
      <sz val="10"/>
      <color theme="1"/>
      <name val="宋体"/>
      <family val="3"/>
      <charset val="134"/>
    </font>
    <font>
      <sz val="10"/>
      <color indexed="8"/>
      <name val="宋体"/>
      <family val="3"/>
      <charset val="134"/>
    </font>
    <font>
      <b/>
      <sz val="12"/>
      <color rgb="FFFF0000"/>
      <name val="微软雅黑"/>
      <family val="2"/>
      <charset val="134"/>
    </font>
    <font>
      <b/>
      <sz val="10.5"/>
      <name val="Arial"/>
      <family val="2"/>
    </font>
    <font>
      <b/>
      <sz val="10.5"/>
      <name val="宋体"/>
      <family val="3"/>
      <charset val="134"/>
    </font>
    <font>
      <sz val="11"/>
      <name val="微软雅黑"/>
      <family val="2"/>
      <charset val="134"/>
    </font>
    <font>
      <b/>
      <sz val="14"/>
      <name val="Times New Roman"/>
      <family val="1"/>
    </font>
    <font>
      <b/>
      <sz val="11"/>
      <name val="宋体"/>
      <family val="3"/>
      <charset val="134"/>
    </font>
    <font>
      <sz val="10"/>
      <name val="ＭＳ Ｐゴシック"/>
      <charset val="128"/>
    </font>
    <font>
      <sz val="9"/>
      <color rgb="FFFF0000"/>
      <name val="Arial"/>
      <family val="2"/>
    </font>
    <font>
      <sz val="9"/>
      <color rgb="FFFF0000"/>
      <name val="宋体"/>
      <family val="3"/>
      <charset val="134"/>
    </font>
    <font>
      <b/>
      <sz val="9"/>
      <color theme="1"/>
      <name val="宋体"/>
      <family val="3"/>
      <charset val="134"/>
    </font>
    <font>
      <i/>
      <sz val="8"/>
      <name val="宋体"/>
      <family val="3"/>
      <charset val="134"/>
    </font>
    <font>
      <b/>
      <i/>
      <sz val="9"/>
      <name val="宋体"/>
      <family val="3"/>
      <charset val="134"/>
    </font>
    <font>
      <b/>
      <strike/>
      <sz val="9"/>
      <name val="Arial"/>
      <family val="2"/>
    </font>
    <font>
      <sz val="10"/>
      <color indexed="10"/>
      <name val="Arial"/>
      <family val="2"/>
    </font>
    <font>
      <sz val="10"/>
      <name val="Microsoft YaHei"/>
      <charset val="134"/>
    </font>
    <font>
      <sz val="10"/>
      <name val="Tahoma"/>
      <family val="2"/>
    </font>
    <font>
      <b/>
      <i/>
      <sz val="10"/>
      <name val="微软雅黑"/>
      <family val="2"/>
      <charset val="134"/>
    </font>
    <font>
      <sz val="12"/>
      <name val="黑体"/>
      <family val="3"/>
      <charset val="134"/>
    </font>
    <font>
      <sz val="12"/>
      <color theme="1"/>
      <name val="Arial"/>
      <family val="2"/>
    </font>
    <font>
      <sz val="10"/>
      <name val="MingLiU"/>
      <charset val="134"/>
    </font>
    <font>
      <b/>
      <sz val="16"/>
      <name val="宋体"/>
      <family val="3"/>
      <charset val="134"/>
    </font>
    <font>
      <b/>
      <sz val="14"/>
      <color rgb="FF000000"/>
      <name val="微软雅黑"/>
      <family val="2"/>
      <charset val="134"/>
    </font>
    <font>
      <b/>
      <sz val="14"/>
      <name val="微软雅黑"/>
      <family val="2"/>
      <charset val="134"/>
    </font>
    <font>
      <b/>
      <i/>
      <sz val="10"/>
      <color indexed="8"/>
      <name val="宋体"/>
      <family val="3"/>
      <charset val="134"/>
    </font>
    <font>
      <sz val="8"/>
      <name val="微软雅黑"/>
      <family val="2"/>
      <charset val="134"/>
    </font>
    <font>
      <b/>
      <i/>
      <sz val="14"/>
      <name val="宋体"/>
      <family val="3"/>
      <charset val="134"/>
    </font>
    <font>
      <sz val="14"/>
      <name val="宋体"/>
      <family val="3"/>
      <charset val="134"/>
    </font>
    <font>
      <sz val="14"/>
      <name val="微软雅黑"/>
      <family val="2"/>
      <charset val="134"/>
    </font>
    <font>
      <sz val="14"/>
      <name val="宋体"/>
      <charset val="134"/>
    </font>
    <font>
      <sz val="14"/>
      <color theme="1"/>
      <name val="宋体"/>
      <family val="3"/>
      <charset val="134"/>
    </font>
    <font>
      <sz val="14"/>
      <color theme="1"/>
      <name val="微软雅黑"/>
      <family val="2"/>
      <charset val="134"/>
    </font>
    <font>
      <sz val="14"/>
      <color rgb="FF000000"/>
      <name val="微软雅黑"/>
      <family val="2"/>
      <charset val="134"/>
    </font>
    <font>
      <sz val="14"/>
      <color rgb="FFFF0000"/>
      <name val="微软雅黑"/>
      <family val="2"/>
      <charset val="134"/>
    </font>
    <font>
      <strike/>
      <sz val="14"/>
      <color rgb="FFFF0000"/>
      <name val="宋体"/>
      <family val="3"/>
      <charset val="134"/>
    </font>
    <font>
      <strike/>
      <sz val="14"/>
      <name val="宋体"/>
      <family val="3"/>
      <charset val="134"/>
    </font>
    <font>
      <strike/>
      <sz val="14"/>
      <name val="Arial"/>
      <family val="2"/>
    </font>
    <font>
      <strike/>
      <sz val="14"/>
      <color theme="1"/>
      <name val="微软雅黑"/>
      <family val="2"/>
      <charset val="134"/>
    </font>
    <font>
      <strike/>
      <sz val="14"/>
      <color rgb="FF000000"/>
      <name val="微软雅黑"/>
      <family val="2"/>
      <charset val="134"/>
    </font>
    <font>
      <strike/>
      <sz val="14"/>
      <color theme="1"/>
      <name val="宋体"/>
      <family val="3"/>
      <charset val="134"/>
    </font>
    <font>
      <strike/>
      <sz val="14"/>
      <name val="微软雅黑"/>
      <family val="2"/>
      <charset val="134"/>
    </font>
  </fonts>
  <fills count="37">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indexed="22"/>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indexed="9"/>
        <bgColor indexed="64"/>
      </patternFill>
    </fill>
    <fill>
      <patternFill patternType="solid">
        <fgColor rgb="FFFF0000"/>
        <bgColor indexed="64"/>
      </patternFill>
    </fill>
    <fill>
      <patternFill patternType="solid">
        <fgColor theme="6" tint="0.79995117038483843"/>
        <bgColor indexed="64"/>
      </patternFill>
    </fill>
    <fill>
      <patternFill patternType="solid">
        <fgColor rgb="FFFFC000"/>
        <bgColor indexed="64"/>
      </patternFill>
    </fill>
    <fill>
      <patternFill patternType="solid">
        <fgColor rgb="FF00B0F0"/>
        <bgColor indexed="64"/>
      </patternFill>
    </fill>
    <fill>
      <patternFill patternType="solid">
        <fgColor theme="9" tint="0.79989013336588644"/>
        <bgColor indexed="64"/>
      </patternFill>
    </fill>
    <fill>
      <patternFill patternType="solid">
        <fgColor indexed="23"/>
        <bgColor indexed="64"/>
      </patternFill>
    </fill>
    <fill>
      <patternFill patternType="solid">
        <fgColor rgb="FFFFFFFF"/>
        <bgColor indexed="64"/>
      </patternFill>
    </fill>
    <fill>
      <patternFill patternType="solid">
        <fgColor theme="9" tint="0.79995117038483843"/>
        <bgColor indexed="64"/>
      </patternFill>
    </fill>
    <fill>
      <patternFill patternType="solid">
        <fgColor theme="8" tint="0.59999389629810485"/>
        <bgColor indexed="64"/>
      </patternFill>
    </fill>
    <fill>
      <patternFill patternType="solid">
        <fgColor indexed="47"/>
        <bgColor indexed="64"/>
      </patternFill>
    </fill>
    <fill>
      <patternFill patternType="solid">
        <fgColor indexed="26"/>
        <bgColor indexed="64"/>
      </patternFill>
    </fill>
    <fill>
      <patternFill patternType="solid">
        <fgColor indexed="43"/>
        <bgColor indexed="64"/>
      </patternFill>
    </fill>
    <fill>
      <patternFill patternType="solid">
        <fgColor indexed="29"/>
        <bgColor indexed="64"/>
      </patternFill>
    </fill>
    <fill>
      <patternFill patternType="solid">
        <fgColor indexed="27"/>
        <bgColor indexed="64"/>
      </patternFill>
    </fill>
    <fill>
      <patternFill patternType="solid">
        <fgColor indexed="53"/>
        <bgColor indexed="64"/>
      </patternFill>
    </fill>
    <fill>
      <patternFill patternType="solid">
        <fgColor indexed="51"/>
        <bgColor indexed="64"/>
      </patternFill>
    </fill>
    <fill>
      <patternFill patternType="solid">
        <fgColor indexed="44"/>
        <bgColor indexed="64"/>
      </patternFill>
    </fill>
    <fill>
      <patternFill patternType="solid">
        <fgColor indexed="45"/>
        <bgColor indexed="64"/>
      </patternFill>
    </fill>
    <fill>
      <patternFill patternType="solid">
        <fgColor indexed="56"/>
        <bgColor indexed="64"/>
      </patternFill>
    </fill>
    <fill>
      <patternFill patternType="solid">
        <fgColor indexed="54"/>
        <bgColor indexed="64"/>
      </patternFill>
    </fill>
    <fill>
      <patternFill patternType="solid">
        <fgColor indexed="49"/>
        <bgColor indexed="64"/>
      </patternFill>
    </fill>
    <fill>
      <patternFill patternType="solid">
        <fgColor indexed="10"/>
        <bgColor indexed="64"/>
      </patternFill>
    </fill>
    <fill>
      <patternFill patternType="solid">
        <fgColor indexed="46"/>
        <bgColor indexed="64"/>
      </patternFill>
    </fill>
    <fill>
      <patternFill patternType="solid">
        <fgColor indexed="55"/>
        <bgColor indexed="64"/>
      </patternFill>
    </fill>
    <fill>
      <patternFill patternType="solid">
        <fgColor indexed="42"/>
        <bgColor indexed="64"/>
      </patternFill>
    </fill>
    <fill>
      <patternFill patternType="mediumGray">
        <fgColor indexed="22"/>
      </patternFill>
    </fill>
  </fills>
  <borders count="9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auto="1"/>
      </bottom>
      <diagonal/>
    </border>
    <border>
      <left/>
      <right style="thin">
        <color rgb="FF000000"/>
      </right>
      <top style="thin">
        <color rgb="FF000000"/>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right/>
      <top/>
      <bottom style="medium">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style="medium">
        <color indexed="8"/>
      </left>
      <right style="medium">
        <color indexed="8"/>
      </right>
      <top/>
      <bottom style="medium">
        <color indexed="8"/>
      </bottom>
      <diagonal/>
    </border>
    <border>
      <left/>
      <right style="medium">
        <color indexed="8"/>
      </right>
      <top/>
      <bottom style="medium">
        <color indexed="8"/>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
      <left/>
      <right/>
      <top/>
      <bottom style="medium">
        <color auto="1"/>
      </bottom>
      <diagonal/>
    </border>
    <border>
      <left/>
      <right/>
      <top style="medium">
        <color auto="1"/>
      </top>
      <bottom/>
      <diagonal/>
    </border>
    <border>
      <left style="thin">
        <color auto="1"/>
      </left>
      <right/>
      <top/>
      <bottom style="thin">
        <color auto="1"/>
      </bottom>
      <diagonal/>
    </border>
    <border>
      <left style="thin">
        <color auto="1"/>
      </left>
      <right/>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style="thin">
        <color auto="1"/>
      </left>
      <right style="thin">
        <color auto="1"/>
      </right>
      <top style="medium">
        <color auto="1"/>
      </top>
      <bottom/>
      <diagonal/>
    </border>
    <border>
      <left/>
      <right style="medium">
        <color auto="1"/>
      </right>
      <top style="medium">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ck">
        <color auto="1"/>
      </left>
      <right/>
      <top/>
      <bottom/>
      <diagonal/>
    </border>
    <border>
      <left/>
      <right style="thick">
        <color auto="1"/>
      </right>
      <top style="thin">
        <color auto="1"/>
      </top>
      <bottom style="thin">
        <color auto="1"/>
      </bottom>
      <diagonal/>
    </border>
    <border>
      <left style="thick">
        <color auto="1"/>
      </left>
      <right style="thick">
        <color auto="1"/>
      </right>
      <top style="thin">
        <color auto="1"/>
      </top>
      <bottom/>
      <diagonal/>
    </border>
    <border>
      <left style="thick">
        <color auto="1"/>
      </left>
      <right style="thin">
        <color auto="1"/>
      </right>
      <top style="thin">
        <color auto="1"/>
      </top>
      <bottom/>
      <diagonal/>
    </border>
    <border>
      <left style="thin">
        <color auto="1"/>
      </left>
      <right style="thick">
        <color auto="1"/>
      </right>
      <top style="thin">
        <color auto="1"/>
      </top>
      <bottom style="thick">
        <color auto="1"/>
      </bottom>
      <diagonal/>
    </border>
    <border>
      <left style="thick">
        <color auto="1"/>
      </left>
      <right style="thick">
        <color auto="1"/>
      </right>
      <top style="thin">
        <color auto="1"/>
      </top>
      <bottom style="thick">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n">
        <color auto="1"/>
      </left>
      <right style="thick">
        <color auto="1"/>
      </right>
      <top style="thin">
        <color auto="1"/>
      </top>
      <bottom style="thin">
        <color auto="1"/>
      </bottom>
      <diagonal/>
    </border>
    <border>
      <left/>
      <right style="thick">
        <color auto="1"/>
      </right>
      <top style="thin">
        <color auto="1"/>
      </top>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diagonal/>
    </border>
    <border>
      <left/>
      <right/>
      <top style="thick">
        <color auto="1"/>
      </top>
      <bottom/>
      <diagonal/>
    </border>
    <border>
      <left style="thin">
        <color auto="1"/>
      </left>
      <right/>
      <top style="medium">
        <color auto="1"/>
      </top>
      <bottom/>
      <diagonal/>
    </border>
    <border>
      <left/>
      <right style="medium">
        <color auto="1"/>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right style="hair">
        <color auto="1"/>
      </right>
      <top style="hair">
        <color auto="1"/>
      </top>
      <bottom style="hair">
        <color auto="1"/>
      </bottom>
      <diagonal/>
    </border>
    <border>
      <left/>
      <right style="hair">
        <color auto="1"/>
      </right>
      <top style="hair">
        <color auto="1"/>
      </top>
      <bottom/>
      <diagonal/>
    </border>
    <border>
      <left style="thin">
        <color indexed="23"/>
      </left>
      <right style="thin">
        <color indexed="23"/>
      </right>
      <top style="thin">
        <color indexed="23"/>
      </top>
      <bottom style="thin">
        <color indexed="23"/>
      </bottom>
      <diagonal/>
    </border>
    <border>
      <left/>
      <right/>
      <top/>
      <bottom style="medium">
        <color indexed="27"/>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style="thin">
        <color indexed="56"/>
      </top>
      <bottom style="double">
        <color indexed="56"/>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s>
  <cellStyleXfs count="140">
    <xf numFmtId="0" fontId="0" fillId="0" borderId="0"/>
    <xf numFmtId="0" fontId="116" fillId="0" borderId="0">
      <alignment horizontal="center" wrapText="1"/>
      <protection locked="0"/>
    </xf>
    <xf numFmtId="0" fontId="117" fillId="20" borderId="0" applyNumberFormat="0" applyBorder="0" applyAlignment="0" applyProtection="0">
      <alignment vertical="center"/>
    </xf>
    <xf numFmtId="0" fontId="118" fillId="0" borderId="49" applyFill="0" applyBorder="0" applyAlignment="0" applyProtection="0"/>
    <xf numFmtId="0" fontId="117" fillId="21" borderId="0" applyNumberFormat="0" applyBorder="0" applyAlignment="0" applyProtection="0">
      <alignment vertical="center"/>
    </xf>
    <xf numFmtId="0" fontId="6" fillId="0" borderId="0"/>
    <xf numFmtId="169" fontId="11" fillId="0" borderId="0" applyFill="0" applyBorder="0" applyAlignment="0"/>
    <xf numFmtId="0" fontId="119" fillId="22" borderId="82" applyNumberFormat="0" applyAlignment="0" applyProtection="0">
      <alignment vertical="center"/>
    </xf>
    <xf numFmtId="169" fontId="11" fillId="0" borderId="0" applyFill="0" applyBorder="0" applyAlignment="0"/>
    <xf numFmtId="165" fontId="11" fillId="0" borderId="0" applyFill="0" applyBorder="0" applyAlignment="0"/>
    <xf numFmtId="0" fontId="120" fillId="0" borderId="83" applyNumberFormat="0" applyFill="0" applyAlignment="0" applyProtection="0">
      <alignment vertical="center"/>
    </xf>
    <xf numFmtId="170" fontId="6" fillId="6" borderId="0" applyFont="0" applyBorder="0"/>
    <xf numFmtId="171" fontId="6" fillId="0" borderId="0" applyFont="0" applyFill="0" applyBorder="0" applyAlignment="0" applyProtection="0"/>
    <xf numFmtId="165" fontId="11" fillId="0" borderId="0" applyFill="0" applyBorder="0" applyAlignment="0"/>
    <xf numFmtId="0" fontId="117" fillId="23" borderId="0" applyNumberFormat="0" applyBorder="0" applyAlignment="0" applyProtection="0">
      <alignment vertical="center"/>
    </xf>
    <xf numFmtId="0" fontId="117" fillId="21" borderId="0" applyNumberFormat="0" applyBorder="0" applyAlignment="0" applyProtection="0">
      <alignment vertical="center"/>
    </xf>
    <xf numFmtId="0" fontId="6" fillId="0" borderId="0" applyNumberFormat="0" applyFont="0" applyFill="0" applyBorder="0" applyAlignment="0" applyProtection="0">
      <alignment horizontal="left"/>
    </xf>
    <xf numFmtId="0" fontId="121" fillId="0" borderId="0">
      <protection locked="0"/>
    </xf>
    <xf numFmtId="0" fontId="122" fillId="24" borderId="0" applyNumberFormat="0" applyBorder="0" applyAlignment="0" applyProtection="0">
      <alignment vertical="center"/>
    </xf>
    <xf numFmtId="0" fontId="117" fillId="24" borderId="0" applyNumberFormat="0" applyBorder="0" applyAlignment="0" applyProtection="0">
      <alignment vertical="center"/>
    </xf>
    <xf numFmtId="0" fontId="122" fillId="25" borderId="0" applyNumberFormat="0" applyBorder="0" applyAlignment="0" applyProtection="0">
      <alignment vertical="center"/>
    </xf>
    <xf numFmtId="0" fontId="117" fillId="21" borderId="0" applyNumberFormat="0" applyBorder="0" applyAlignment="0" applyProtection="0">
      <alignment vertical="center"/>
    </xf>
    <xf numFmtId="0" fontId="121" fillId="0" borderId="0">
      <alignment vertical="center"/>
    </xf>
    <xf numFmtId="0" fontId="6" fillId="0" borderId="0"/>
    <xf numFmtId="0" fontId="122" fillId="26" borderId="0" applyNumberFormat="0" applyBorder="0" applyAlignment="0" applyProtection="0">
      <alignment vertical="center"/>
    </xf>
    <xf numFmtId="0" fontId="117" fillId="27" borderId="0" applyNumberFormat="0" applyBorder="0" applyAlignment="0" applyProtection="0">
      <alignment vertical="center"/>
    </xf>
    <xf numFmtId="0" fontId="117" fillId="24" borderId="0" applyNumberFormat="0" applyBorder="0" applyAlignment="0" applyProtection="0">
      <alignment vertical="center"/>
    </xf>
    <xf numFmtId="0" fontId="117" fillId="23" borderId="0" applyNumberFormat="0" applyBorder="0" applyAlignment="0" applyProtection="0">
      <alignment vertical="center"/>
    </xf>
    <xf numFmtId="0" fontId="26" fillId="0" borderId="0"/>
    <xf numFmtId="0" fontId="117" fillId="22" borderId="0" applyNumberFormat="0" applyBorder="0" applyAlignment="0" applyProtection="0">
      <alignment vertical="center"/>
    </xf>
    <xf numFmtId="174" fontId="123" fillId="0" borderId="0"/>
    <xf numFmtId="0" fontId="117" fillId="28" borderId="0" applyNumberFormat="0" applyBorder="0" applyAlignment="0" applyProtection="0">
      <alignment vertical="center"/>
    </xf>
    <xf numFmtId="0" fontId="117" fillId="24" borderId="0" applyNumberFormat="0" applyBorder="0" applyAlignment="0" applyProtection="0">
      <alignment vertical="center"/>
    </xf>
    <xf numFmtId="3" fontId="6" fillId="0" borderId="0" applyFont="0" applyFill="0" applyBorder="0" applyAlignment="0" applyProtection="0"/>
    <xf numFmtId="14" fontId="116" fillId="0" borderId="0">
      <alignment horizontal="center" wrapText="1"/>
      <protection locked="0"/>
    </xf>
    <xf numFmtId="0" fontId="122" fillId="28" borderId="0" applyNumberFormat="0" applyBorder="0" applyAlignment="0" applyProtection="0">
      <alignment vertical="center"/>
    </xf>
    <xf numFmtId="0" fontId="122" fillId="24" borderId="0" applyNumberFormat="0" applyBorder="0" applyAlignment="0" applyProtection="0">
      <alignment vertical="center"/>
    </xf>
    <xf numFmtId="0" fontId="122" fillId="23" borderId="0" applyNumberFormat="0" applyBorder="0" applyAlignment="0" applyProtection="0">
      <alignment vertical="center"/>
    </xf>
    <xf numFmtId="0" fontId="122" fillId="29" borderId="0" applyNumberFormat="0" applyBorder="0" applyAlignment="0" applyProtection="0">
      <alignment vertical="center"/>
    </xf>
    <xf numFmtId="0" fontId="122" fillId="25" borderId="0" applyNumberFormat="0" applyBorder="0" applyAlignment="0" applyProtection="0">
      <alignment vertical="center"/>
    </xf>
    <xf numFmtId="0" fontId="122" fillId="26" borderId="0" applyNumberFormat="0" applyBorder="0" applyAlignment="0" applyProtection="0">
      <alignment vertical="center"/>
    </xf>
    <xf numFmtId="0" fontId="122" fillId="30" borderId="0" applyNumberFormat="0" applyBorder="0" applyAlignment="0" applyProtection="0">
      <alignment vertical="center"/>
    </xf>
    <xf numFmtId="0" fontId="122" fillId="31" borderId="0" applyNumberFormat="0" applyBorder="0" applyAlignment="0" applyProtection="0">
      <alignment vertical="center"/>
    </xf>
    <xf numFmtId="0" fontId="6" fillId="0" borderId="0">
      <alignment vertical="center"/>
    </xf>
    <xf numFmtId="0" fontId="122" fillId="32" borderId="0" applyNumberFormat="0" applyBorder="0" applyAlignment="0" applyProtection="0">
      <alignment vertical="center"/>
    </xf>
    <xf numFmtId="0" fontId="124" fillId="33" borderId="0" applyNumberFormat="0" applyBorder="0" applyAlignment="0" applyProtection="0">
      <alignment vertical="center"/>
    </xf>
    <xf numFmtId="167" fontId="11" fillId="0" borderId="0" applyFill="0" applyBorder="0" applyAlignment="0"/>
    <xf numFmtId="0" fontId="125" fillId="0" borderId="42">
      <alignment horizontal="center"/>
    </xf>
    <xf numFmtId="0" fontId="126" fillId="10" borderId="82" applyNumberFormat="0" applyAlignment="0" applyProtection="0">
      <alignment vertical="center"/>
    </xf>
    <xf numFmtId="0" fontId="127" fillId="0" borderId="0"/>
    <xf numFmtId="0" fontId="128" fillId="34" borderId="84" applyNumberFormat="0" applyAlignment="0" applyProtection="0">
      <alignment vertical="center"/>
    </xf>
    <xf numFmtId="165" fontId="6" fillId="0" borderId="0" applyFont="0" applyFill="0" applyBorder="0" applyAlignment="0" applyProtection="0"/>
    <xf numFmtId="0" fontId="6" fillId="0" borderId="0">
      <alignment vertical="center"/>
    </xf>
    <xf numFmtId="166" fontId="129" fillId="0" borderId="0">
      <alignment horizontal="center"/>
    </xf>
    <xf numFmtId="167" fontId="6" fillId="0" borderId="0" applyFont="0" applyFill="0" applyBorder="0" applyAlignment="0" applyProtection="0"/>
    <xf numFmtId="175" fontId="6" fillId="0" borderId="45" applyFont="0" applyFill="0" applyBorder="0" applyAlignment="0">
      <alignment horizontal="center"/>
    </xf>
    <xf numFmtId="14" fontId="19" fillId="0" borderId="0" applyFill="0" applyBorder="0" applyAlignment="0"/>
    <xf numFmtId="15" fontId="130" fillId="0" borderId="0"/>
    <xf numFmtId="0" fontId="131" fillId="35" borderId="0" applyNumberFormat="0" applyBorder="0" applyAlignment="0" applyProtection="0">
      <alignment vertical="center"/>
    </xf>
    <xf numFmtId="4" fontId="6" fillId="0" borderId="0" applyFont="0" applyFill="0" applyBorder="0" applyAlignment="0" applyProtection="0"/>
    <xf numFmtId="165" fontId="11" fillId="0" borderId="0" applyFill="0" applyBorder="0" applyAlignment="0"/>
    <xf numFmtId="167" fontId="11" fillId="0" borderId="0" applyFill="0" applyBorder="0" applyAlignment="0"/>
    <xf numFmtId="169" fontId="11" fillId="0" borderId="0" applyFill="0" applyBorder="0" applyAlignment="0"/>
    <xf numFmtId="167" fontId="11" fillId="0" borderId="0" applyFill="0" applyBorder="0" applyAlignment="0"/>
    <xf numFmtId="0" fontId="132" fillId="0" borderId="0" applyNumberFormat="0" applyFill="0" applyBorder="0" applyAlignment="0" applyProtection="0">
      <alignment vertical="center"/>
    </xf>
    <xf numFmtId="0" fontId="6" fillId="0" borderId="0"/>
    <xf numFmtId="0" fontId="131" fillId="24" borderId="0" applyNumberFormat="0" applyBorder="0" applyAlignment="0" applyProtection="0">
      <alignment vertical="center"/>
    </xf>
    <xf numFmtId="0" fontId="114" fillId="10" borderId="0" applyNumberFormat="0" applyBorder="0" applyAlignment="0" applyProtection="0"/>
    <xf numFmtId="0" fontId="133" fillId="0" borderId="0">
      <alignment horizontal="left"/>
    </xf>
    <xf numFmtId="0" fontId="16" fillId="0" borderId="32" applyNumberFormat="0" applyAlignment="0" applyProtection="0">
      <alignment horizontal="left" vertical="center"/>
    </xf>
    <xf numFmtId="0" fontId="16" fillId="0" borderId="14">
      <alignment horizontal="left" vertical="center"/>
    </xf>
    <xf numFmtId="0" fontId="134" fillId="0" borderId="85" applyNumberFormat="0" applyFill="0" applyAlignment="0" applyProtection="0">
      <alignment vertical="center"/>
    </xf>
    <xf numFmtId="0" fontId="135" fillId="0" borderId="86" applyNumberFormat="0" applyFill="0" applyAlignment="0" applyProtection="0">
      <alignment vertical="center"/>
    </xf>
    <xf numFmtId="0" fontId="120" fillId="0" borderId="0" applyNumberFormat="0" applyFill="0" applyBorder="0" applyAlignment="0" applyProtection="0">
      <alignment vertical="center"/>
    </xf>
    <xf numFmtId="0" fontId="114" fillId="10" borderId="8" applyNumberFormat="0" applyBorder="0" applyAlignment="0" applyProtection="0"/>
    <xf numFmtId="165" fontId="11" fillId="0" borderId="0" applyFill="0" applyBorder="0" applyAlignment="0"/>
    <xf numFmtId="167" fontId="11" fillId="0" borderId="0" applyFill="0" applyBorder="0" applyAlignment="0"/>
    <xf numFmtId="0" fontId="136" fillId="0" borderId="87" applyNumberFormat="0" applyFill="0" applyAlignment="0" applyProtection="0">
      <alignment vertical="center"/>
    </xf>
    <xf numFmtId="167" fontId="11" fillId="0" borderId="0" applyFill="0" applyBorder="0" applyAlignment="0"/>
    <xf numFmtId="0" fontId="137" fillId="0" borderId="88" applyNumberFormat="0" applyFill="0" applyAlignment="0" applyProtection="0">
      <alignment vertical="center"/>
    </xf>
    <xf numFmtId="41" fontId="6" fillId="0" borderId="0" applyFont="0" applyFill="0" applyBorder="0" applyAlignment="0" applyProtection="0"/>
    <xf numFmtId="43" fontId="6" fillId="0" borderId="0" applyFont="0" applyFill="0" applyBorder="0" applyAlignment="0" applyProtection="0"/>
    <xf numFmtId="0" fontId="138" fillId="0" borderId="42"/>
    <xf numFmtId="0" fontId="6" fillId="0" borderId="0"/>
    <xf numFmtId="42" fontId="6" fillId="0" borderId="0" applyFont="0" applyFill="0" applyBorder="0" applyAlignment="0" applyProtection="0"/>
    <xf numFmtId="44" fontId="6" fillId="0" borderId="0" applyFont="0" applyFill="0" applyBorder="0" applyAlignment="0" applyProtection="0"/>
    <xf numFmtId="0" fontId="139" fillId="22" borderId="0" applyNumberFormat="0" applyBorder="0" applyAlignment="0" applyProtection="0">
      <alignment vertical="center"/>
    </xf>
    <xf numFmtId="0" fontId="6" fillId="0" borderId="0"/>
    <xf numFmtId="0" fontId="6" fillId="0" borderId="0"/>
    <xf numFmtId="0" fontId="6" fillId="0" borderId="0">
      <alignment vertical="center"/>
    </xf>
    <xf numFmtId="0" fontId="26" fillId="0" borderId="0"/>
    <xf numFmtId="0" fontId="6" fillId="21" borderId="89" applyNumberFormat="0" applyFont="0" applyAlignment="0" applyProtection="0">
      <alignment vertical="center"/>
    </xf>
    <xf numFmtId="40" fontId="6" fillId="0" borderId="0" applyFont="0" applyFill="0" applyBorder="0" applyAlignment="0" applyProtection="0"/>
    <xf numFmtId="38" fontId="6" fillId="0" borderId="0" applyFont="0" applyFill="0" applyBorder="0" applyAlignment="0" applyProtection="0"/>
    <xf numFmtId="0" fontId="140" fillId="10" borderId="90" applyNumberFormat="0" applyAlignment="0" applyProtection="0">
      <alignment vertical="center"/>
    </xf>
    <xf numFmtId="173" fontId="6" fillId="0" borderId="0" applyFont="0" applyFill="0" applyBorder="0" applyAlignment="0" applyProtection="0"/>
    <xf numFmtId="178" fontId="6" fillId="0" borderId="0" applyFont="0" applyFill="0" applyBorder="0" applyAlignment="0" applyProtection="0"/>
    <xf numFmtId="10" fontId="6" fillId="0" borderId="0" applyFont="0" applyFill="0" applyBorder="0" applyAlignment="0" applyProtection="0"/>
    <xf numFmtId="165" fontId="11" fillId="0" borderId="0" applyFill="0" applyBorder="0" applyAlignment="0"/>
    <xf numFmtId="167" fontId="11" fillId="0" borderId="0" applyFill="0" applyBorder="0" applyAlignment="0"/>
    <xf numFmtId="165" fontId="11" fillId="0" borderId="0" applyFill="0" applyBorder="0" applyAlignment="0"/>
    <xf numFmtId="167" fontId="11" fillId="0" borderId="0" applyFill="0" applyBorder="0" applyAlignment="0"/>
    <xf numFmtId="15" fontId="6" fillId="0" borderId="0" applyFont="0" applyFill="0" applyBorder="0" applyAlignment="0" applyProtection="0"/>
    <xf numFmtId="4" fontId="6" fillId="0" borderId="0" applyFont="0" applyFill="0" applyBorder="0" applyAlignment="0" applyProtection="0"/>
    <xf numFmtId="0" fontId="6" fillId="36" borderId="0" applyNumberFormat="0" applyFont="0" applyBorder="0" applyAlignment="0" applyProtection="0"/>
    <xf numFmtId="173" fontId="11" fillId="0" borderId="0">
      <alignment horizontal="center"/>
    </xf>
    <xf numFmtId="0" fontId="11" fillId="0" borderId="0"/>
    <xf numFmtId="0" fontId="138" fillId="0" borderId="0"/>
    <xf numFmtId="49" fontId="19" fillId="0" borderId="0" applyFill="0" applyBorder="0" applyAlignment="0"/>
    <xf numFmtId="172" fontId="11" fillId="0" borderId="0" applyFill="0" applyBorder="0" applyAlignment="0"/>
    <xf numFmtId="172" fontId="11" fillId="0" borderId="0" applyFill="0" applyBorder="0" applyAlignment="0"/>
    <xf numFmtId="0" fontId="6" fillId="0" borderId="0"/>
    <xf numFmtId="0" fontId="141" fillId="0" borderId="0" applyNumberFormat="0" applyFill="0" applyBorder="0" applyAlignment="0" applyProtection="0">
      <alignment vertical="center"/>
    </xf>
    <xf numFmtId="179" fontId="6" fillId="0" borderId="0" applyFont="0" applyFill="0" applyBorder="0" applyAlignment="0" applyProtection="0"/>
    <xf numFmtId="168" fontId="6" fillId="0" borderId="0" applyFont="0" applyFill="0" applyBorder="0" applyAlignment="0" applyProtection="0"/>
    <xf numFmtId="0" fontId="6" fillId="0" borderId="0">
      <alignment vertical="center"/>
    </xf>
    <xf numFmtId="0" fontId="137" fillId="0" borderId="0" applyNumberFormat="0" applyFill="0" applyBorder="0" applyAlignment="0" applyProtection="0">
      <alignment vertical="center"/>
    </xf>
    <xf numFmtId="0" fontId="62" fillId="0" borderId="0"/>
    <xf numFmtId="0" fontId="142" fillId="0" borderId="0">
      <alignment vertical="center"/>
    </xf>
    <xf numFmtId="0" fontId="124" fillId="28" borderId="0" applyNumberFormat="0" applyBorder="0" applyAlignment="0" applyProtection="0">
      <alignment vertical="center"/>
    </xf>
    <xf numFmtId="0" fontId="124" fillId="28" borderId="0" applyNumberFormat="0" applyBorder="0" applyAlignment="0" applyProtection="0">
      <alignment vertical="center"/>
    </xf>
    <xf numFmtId="0" fontId="6" fillId="0" borderId="0">
      <alignment vertical="center"/>
    </xf>
    <xf numFmtId="0" fontId="124" fillId="28" borderId="0" applyNumberFormat="0" applyBorder="0" applyAlignment="0" applyProtection="0">
      <alignment vertical="center"/>
    </xf>
    <xf numFmtId="0" fontId="131" fillId="35" borderId="0" applyNumberFormat="0" applyBorder="0" applyAlignment="0" applyProtection="0">
      <alignment vertical="center"/>
    </xf>
    <xf numFmtId="0" fontId="124" fillId="28" borderId="0" applyNumberFormat="0" applyBorder="0" applyAlignment="0" applyProtection="0">
      <alignment vertical="center"/>
    </xf>
    <xf numFmtId="0" fontId="6" fillId="0" borderId="0"/>
    <xf numFmtId="0" fontId="143" fillId="0" borderId="0" applyNumberFormat="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31" fillId="35" borderId="0" applyNumberFormat="0" applyBorder="0" applyAlignment="0" applyProtection="0">
      <alignment vertical="center"/>
    </xf>
  </cellStyleXfs>
  <cellXfs count="1475">
    <xf numFmtId="0" fontId="0" fillId="0" borderId="0" xfId="0"/>
    <xf numFmtId="0" fontId="1" fillId="2" borderId="0" xfId="0" applyFont="1" applyFill="1" applyAlignment="1">
      <alignment horizontal="center"/>
    </xf>
    <xf numFmtId="0" fontId="2" fillId="3" borderId="1" xfId="0" applyFont="1" applyFill="1" applyBorder="1" applyAlignment="1">
      <alignment horizontal="left" vertical="center"/>
    </xf>
    <xf numFmtId="0" fontId="3" fillId="3" borderId="1" xfId="0" applyFont="1" applyFill="1" applyBorder="1" applyAlignment="1">
      <alignment horizontal="left"/>
    </xf>
    <xf numFmtId="0" fontId="4" fillId="0" borderId="2" xfId="0" applyFont="1" applyBorder="1" applyAlignment="1">
      <alignment horizontal="center" vertical="center" wrapText="1"/>
    </xf>
    <xf numFmtId="0" fontId="2" fillId="0" borderId="1" xfId="0" applyFont="1" applyBorder="1" applyAlignment="1">
      <alignment horizontal="left" vertical="center"/>
    </xf>
    <xf numFmtId="0" fontId="2" fillId="0" borderId="1" xfId="0" applyFont="1" applyBorder="1" applyAlignment="1">
      <alignment horizontal="left"/>
    </xf>
    <xf numFmtId="0" fontId="3" fillId="0" borderId="1" xfId="0" applyFont="1" applyBorder="1" applyAlignment="1">
      <alignment horizontal="left"/>
    </xf>
    <xf numFmtId="0" fontId="5" fillId="0" borderId="2" xfId="0" applyFont="1" applyBorder="1" applyAlignment="1">
      <alignment horizontal="center" vertical="center" wrapText="1"/>
    </xf>
    <xf numFmtId="0" fontId="2" fillId="0" borderId="2" xfId="0" applyFont="1" applyBorder="1" applyAlignment="1">
      <alignment horizontal="center" vertical="center" wrapText="1"/>
    </xf>
    <xf numFmtId="0" fontId="3"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6" fillId="0" borderId="8" xfId="0" applyFont="1" applyBorder="1" applyAlignment="1">
      <alignment horizontal="center" vertical="center"/>
    </xf>
    <xf numFmtId="0" fontId="0" fillId="0" borderId="8" xfId="0" applyBorder="1" applyAlignment="1">
      <alignment horizontal="center" vertical="center"/>
    </xf>
    <xf numFmtId="0" fontId="4" fillId="0" borderId="2" xfId="0" applyFont="1" applyBorder="1" applyAlignment="1">
      <alignment horizontal="center" vertical="center"/>
    </xf>
    <xf numFmtId="0" fontId="3" fillId="0" borderId="2" xfId="0" applyFont="1" applyBorder="1" applyAlignment="1">
      <alignment horizontal="center" vertical="center"/>
    </xf>
    <xf numFmtId="0" fontId="7" fillId="0" borderId="0" xfId="125" applyFont="1"/>
    <xf numFmtId="0" fontId="6" fillId="0" borderId="0" xfId="125"/>
    <xf numFmtId="0" fontId="8" fillId="0" borderId="0" xfId="125" applyFont="1"/>
    <xf numFmtId="0" fontId="10" fillId="4" borderId="8" xfId="115" applyFont="1" applyFill="1" applyBorder="1" applyAlignment="1">
      <alignment horizontal="center" vertical="center" wrapText="1"/>
    </xf>
    <xf numFmtId="0" fontId="11" fillId="0" borderId="0" xfId="125" applyFont="1"/>
    <xf numFmtId="0" fontId="12" fillId="3" borderId="8" xfId="0" applyFont="1" applyFill="1" applyBorder="1" applyAlignment="1">
      <alignment horizontal="left" vertical="center" wrapText="1"/>
    </xf>
    <xf numFmtId="0" fontId="12" fillId="3" borderId="9" xfId="0" applyFont="1" applyFill="1" applyBorder="1" applyAlignment="1">
      <alignment horizontal="left" vertical="top" wrapText="1"/>
    </xf>
    <xf numFmtId="49" fontId="12" fillId="3" borderId="8" xfId="0" applyNumberFormat="1" applyFont="1" applyFill="1" applyBorder="1" applyAlignment="1">
      <alignment horizontal="left" vertical="top" wrapText="1"/>
    </xf>
    <xf numFmtId="0" fontId="14" fillId="3" borderId="10" xfId="0" applyFont="1" applyFill="1" applyBorder="1" applyAlignment="1">
      <alignment horizontal="left" vertical="top" wrapText="1"/>
    </xf>
    <xf numFmtId="49" fontId="14" fillId="3" borderId="8" xfId="0" applyNumberFormat="1" applyFont="1" applyFill="1" applyBorder="1" applyAlignment="1">
      <alignment horizontal="left" vertical="center" wrapText="1"/>
    </xf>
    <xf numFmtId="49" fontId="14" fillId="3" borderId="10" xfId="0" applyNumberFormat="1" applyFont="1" applyFill="1" applyBorder="1" applyAlignment="1">
      <alignment horizontal="left" vertical="center" wrapText="1"/>
    </xf>
    <xf numFmtId="49" fontId="12" fillId="3" borderId="10" xfId="0" applyNumberFormat="1" applyFont="1" applyFill="1" applyBorder="1" applyAlignment="1">
      <alignment horizontal="left" vertical="top" wrapText="1"/>
    </xf>
    <xf numFmtId="49" fontId="12" fillId="3" borderId="8" xfId="0" applyNumberFormat="1" applyFont="1" applyFill="1" applyBorder="1" applyAlignment="1">
      <alignment horizontal="left" vertical="center" wrapText="1"/>
    </xf>
    <xf numFmtId="0" fontId="14" fillId="3" borderId="17" xfId="0" applyFont="1" applyFill="1" applyBorder="1" applyAlignment="1">
      <alignment horizontal="left" vertical="top" wrapText="1"/>
    </xf>
    <xf numFmtId="49" fontId="14" fillId="3" borderId="17" xfId="0" applyNumberFormat="1" applyFont="1" applyFill="1" applyBorder="1" applyAlignment="1">
      <alignment horizontal="left" vertical="top" wrapText="1"/>
    </xf>
    <xf numFmtId="0" fontId="12" fillId="0" borderId="20" xfId="0" applyFont="1" applyBorder="1" applyAlignment="1">
      <alignment horizontal="left" vertical="center" wrapText="1"/>
    </xf>
    <xf numFmtId="0" fontId="12" fillId="0" borderId="21" xfId="0" applyFont="1" applyBorder="1" applyAlignment="1">
      <alignment horizontal="left" vertical="top" wrapText="1"/>
    </xf>
    <xf numFmtId="49" fontId="12" fillId="0" borderId="22" xfId="0" applyNumberFormat="1" applyFont="1" applyBorder="1" applyAlignment="1">
      <alignment horizontal="left" vertical="top" wrapText="1"/>
    </xf>
    <xf numFmtId="0" fontId="8" fillId="5" borderId="0" xfId="111" applyFont="1" applyFill="1"/>
    <xf numFmtId="0" fontId="15" fillId="0" borderId="0" xfId="111" applyFont="1"/>
    <xf numFmtId="0" fontId="8" fillId="0" borderId="0" xfId="5" applyFont="1"/>
    <xf numFmtId="0" fontId="8" fillId="0" borderId="0" xfId="111" applyFont="1" applyAlignment="1">
      <alignment horizontal="center" vertical="center" wrapText="1"/>
    </xf>
    <xf numFmtId="0" fontId="8" fillId="0" borderId="0" xfId="111" applyFont="1" applyAlignment="1">
      <alignment wrapText="1"/>
    </xf>
    <xf numFmtId="0" fontId="8" fillId="0" borderId="0" xfId="111" applyFont="1"/>
    <xf numFmtId="0" fontId="16" fillId="0" borderId="8" xfId="111" applyFont="1" applyBorder="1" applyAlignment="1">
      <alignment horizontal="center" vertical="center" wrapText="1"/>
    </xf>
    <xf numFmtId="0" fontId="17" fillId="0" borderId="8" xfId="111" applyFont="1" applyBorder="1" applyAlignment="1">
      <alignment horizontal="center" vertical="center" wrapText="1"/>
    </xf>
    <xf numFmtId="0" fontId="18" fillId="0" borderId="0" xfId="111" applyFont="1" applyAlignment="1">
      <alignment horizontal="center" vertical="center" wrapText="1"/>
    </xf>
    <xf numFmtId="0" fontId="11" fillId="0" borderId="0" xfId="111" applyFont="1" applyAlignment="1">
      <alignment vertical="center" wrapText="1"/>
    </xf>
    <xf numFmtId="49" fontId="18" fillId="6" borderId="8" xfId="111" applyNumberFormat="1" applyFont="1" applyFill="1" applyBorder="1" applyAlignment="1">
      <alignment horizontal="center" vertical="center" wrapText="1"/>
    </xf>
    <xf numFmtId="0" fontId="11" fillId="0" borderId="8" xfId="111" applyFont="1" applyBorder="1" applyAlignment="1">
      <alignment horizontal="center" vertical="center" wrapText="1"/>
    </xf>
    <xf numFmtId="0" fontId="11" fillId="0" borderId="8" xfId="111" applyFont="1" applyBorder="1" applyAlignment="1">
      <alignment vertical="center" wrapText="1"/>
    </xf>
    <xf numFmtId="49" fontId="11" fillId="0" borderId="8" xfId="111" applyNumberFormat="1" applyFont="1" applyBorder="1" applyAlignment="1">
      <alignment horizontal="left" vertical="center" wrapText="1"/>
    </xf>
    <xf numFmtId="0" fontId="11" fillId="0" borderId="17" xfId="111" applyFont="1" applyBorder="1" applyAlignment="1">
      <alignment horizontal="center" vertical="center" wrapText="1"/>
    </xf>
    <xf numFmtId="0" fontId="11" fillId="0" borderId="8" xfId="111" applyFont="1" applyBorder="1" applyAlignment="1">
      <alignment horizontal="left" vertical="center" wrapText="1"/>
    </xf>
    <xf numFmtId="0" fontId="14" fillId="0" borderId="8" xfId="111" applyFont="1" applyBorder="1" applyAlignment="1">
      <alignment horizontal="left" vertical="center" wrapText="1"/>
    </xf>
    <xf numFmtId="49" fontId="14" fillId="0" borderId="8" xfId="111" applyNumberFormat="1" applyFont="1" applyBorder="1" applyAlignment="1">
      <alignment horizontal="left" vertical="center" wrapText="1"/>
    </xf>
    <xf numFmtId="0" fontId="14" fillId="0" borderId="8" xfId="111" applyFont="1" applyBorder="1" applyAlignment="1">
      <alignment vertical="center" wrapText="1"/>
    </xf>
    <xf numFmtId="49" fontId="11" fillId="0" borderId="8" xfId="111" applyNumberFormat="1" applyFont="1" applyBorder="1" applyAlignment="1">
      <alignment vertical="center" wrapText="1"/>
    </xf>
    <xf numFmtId="0" fontId="11" fillId="0" borderId="8" xfId="111" applyFont="1" applyBorder="1" applyAlignment="1">
      <alignment vertical="center"/>
    </xf>
    <xf numFmtId="0" fontId="19" fillId="0" borderId="8" xfId="111" applyFont="1" applyBorder="1" applyAlignment="1">
      <alignment vertical="center"/>
    </xf>
    <xf numFmtId="0" fontId="11" fillId="0" borderId="8" xfId="111" applyFont="1" applyBorder="1" applyAlignment="1">
      <alignment horizontal="left" vertical="center"/>
    </xf>
    <xf numFmtId="0" fontId="18" fillId="0" borderId="0" xfId="111" applyFont="1" applyAlignment="1">
      <alignment horizontal="left" vertical="center" wrapText="1"/>
    </xf>
    <xf numFmtId="0" fontId="16" fillId="0" borderId="0" xfId="5" applyFont="1" applyAlignment="1">
      <alignment vertical="center"/>
    </xf>
    <xf numFmtId="49" fontId="20" fillId="0" borderId="8" xfId="0" applyNumberFormat="1" applyFont="1" applyBorder="1" applyAlignment="1">
      <alignment vertical="center" wrapText="1"/>
    </xf>
    <xf numFmtId="49" fontId="11" fillId="0" borderId="8" xfId="5" applyNumberFormat="1" applyFont="1" applyBorder="1" applyAlignment="1">
      <alignment vertical="center" wrapText="1"/>
    </xf>
    <xf numFmtId="49" fontId="11" fillId="0" borderId="8" xfId="111" applyNumberFormat="1" applyFont="1" applyBorder="1" applyAlignment="1">
      <alignment horizontal="center" vertical="center" wrapText="1"/>
    </xf>
    <xf numFmtId="49" fontId="7" fillId="0" borderId="8" xfId="111" applyNumberFormat="1" applyFont="1" applyBorder="1" applyAlignment="1">
      <alignment horizontal="left" vertical="center" wrapText="1"/>
    </xf>
    <xf numFmtId="49" fontId="7" fillId="0" borderId="17" xfId="111" applyNumberFormat="1" applyFont="1" applyBorder="1" applyAlignment="1">
      <alignment horizontal="left" vertical="center" wrapText="1"/>
    </xf>
    <xf numFmtId="0" fontId="21" fillId="0" borderId="8" xfId="111" applyFont="1" applyBorder="1" applyAlignment="1">
      <alignment horizontal="center" vertical="center"/>
    </xf>
    <xf numFmtId="49" fontId="21" fillId="0" borderId="8" xfId="111" applyNumberFormat="1" applyFont="1" applyBorder="1" applyAlignment="1">
      <alignment horizontal="left" vertical="center" wrapText="1"/>
    </xf>
    <xf numFmtId="0" fontId="21" fillId="0" borderId="8" xfId="111" applyFont="1" applyBorder="1" applyAlignment="1">
      <alignment vertical="center" wrapText="1"/>
    </xf>
    <xf numFmtId="0" fontId="6" fillId="0" borderId="0" xfId="130" applyAlignment="1">
      <alignment wrapText="1"/>
    </xf>
    <xf numFmtId="0" fontId="6" fillId="0" borderId="0" xfId="130"/>
    <xf numFmtId="49" fontId="6" fillId="0" borderId="0" xfId="130" applyNumberFormat="1"/>
    <xf numFmtId="0" fontId="23" fillId="6" borderId="29" xfId="130" applyFont="1" applyFill="1" applyBorder="1" applyAlignment="1">
      <alignment horizontal="justify" vertical="top" wrapText="1"/>
    </xf>
    <xf numFmtId="0" fontId="23" fillId="6" borderId="31" xfId="130" applyFont="1" applyFill="1" applyBorder="1" applyAlignment="1">
      <alignment horizontal="justify" vertical="top" wrapText="1"/>
    </xf>
    <xf numFmtId="49" fontId="24" fillId="0" borderId="0" xfId="130" applyNumberFormat="1" applyFont="1" applyBorder="1" applyAlignment="1">
      <alignment horizontal="center" vertical="top" wrapText="1"/>
    </xf>
    <xf numFmtId="0" fontId="8" fillId="0" borderId="0" xfId="130" applyFont="1"/>
    <xf numFmtId="0" fontId="24" fillId="0" borderId="0" xfId="130" applyFont="1" applyBorder="1" applyAlignment="1">
      <alignment horizontal="left" vertical="top" wrapText="1"/>
    </xf>
    <xf numFmtId="0" fontId="24" fillId="0" borderId="0" xfId="130" applyFont="1" applyBorder="1" applyAlignment="1">
      <alignment horizontal="center" vertical="top" wrapText="1"/>
    </xf>
    <xf numFmtId="0" fontId="24" fillId="0" borderId="0" xfId="130" applyFont="1" applyBorder="1" applyAlignment="1">
      <alignment horizontal="justify" vertical="top" wrapText="1"/>
    </xf>
    <xf numFmtId="0" fontId="25" fillId="0" borderId="0" xfId="130" applyFont="1" applyAlignment="1">
      <alignment horizontal="left"/>
    </xf>
    <xf numFmtId="0" fontId="8" fillId="0" borderId="34" xfId="130" applyFont="1" applyBorder="1"/>
    <xf numFmtId="0" fontId="27" fillId="6" borderId="35" xfId="130" applyFont="1" applyFill="1" applyBorder="1" applyAlignment="1">
      <alignment horizontal="left" vertical="center"/>
    </xf>
    <xf numFmtId="49" fontId="27" fillId="6" borderId="33" xfId="130" applyNumberFormat="1" applyFont="1" applyFill="1" applyBorder="1" applyAlignment="1">
      <alignment horizontal="left" vertical="center"/>
    </xf>
    <xf numFmtId="0" fontId="27" fillId="6" borderId="33" xfId="130" applyFont="1" applyFill="1" applyBorder="1" applyAlignment="1">
      <alignment horizontal="left" vertical="center" wrapText="1"/>
    </xf>
    <xf numFmtId="0" fontId="19" fillId="0" borderId="36" xfId="130" applyFont="1" applyBorder="1" applyAlignment="1">
      <alignment horizontal="left"/>
    </xf>
    <xf numFmtId="49" fontId="8" fillId="0" borderId="37" xfId="130" applyNumberFormat="1" applyFont="1" applyBorder="1" applyAlignment="1">
      <alignment horizontal="left"/>
    </xf>
    <xf numFmtId="0" fontId="8" fillId="0" borderId="37" xfId="130" applyFont="1" applyBorder="1" applyAlignment="1">
      <alignment horizontal="left" vertical="top" wrapText="1"/>
    </xf>
    <xf numFmtId="49" fontId="8" fillId="0" borderId="0" xfId="130" applyNumberFormat="1" applyFont="1"/>
    <xf numFmtId="0" fontId="8" fillId="0" borderId="0" xfId="130" applyFont="1" applyAlignment="1">
      <alignment wrapText="1"/>
    </xf>
    <xf numFmtId="0" fontId="6" fillId="0" borderId="0" xfId="65"/>
    <xf numFmtId="0" fontId="6" fillId="0" borderId="34" xfId="65" applyBorder="1"/>
    <xf numFmtId="0" fontId="29" fillId="6" borderId="35" xfId="65" applyFont="1" applyFill="1" applyBorder="1" applyAlignment="1">
      <alignment horizontal="center" vertical="top" wrapText="1"/>
    </xf>
    <xf numFmtId="0" fontId="29" fillId="6" borderId="33" xfId="65" applyFont="1" applyFill="1" applyBorder="1" applyAlignment="1">
      <alignment horizontal="center" vertical="top" wrapText="1"/>
    </xf>
    <xf numFmtId="0" fontId="29" fillId="6" borderId="41" xfId="65" applyFont="1" applyFill="1" applyBorder="1" applyAlignment="1">
      <alignment horizontal="center" vertical="top" wrapText="1"/>
    </xf>
    <xf numFmtId="164" fontId="30" fillId="0" borderId="36" xfId="65" applyNumberFormat="1" applyFont="1" applyBorder="1" applyAlignment="1">
      <alignment horizontal="center" vertical="top" wrapText="1"/>
    </xf>
    <xf numFmtId="0" fontId="30" fillId="0" borderId="37" xfId="65" applyFont="1" applyBorder="1" applyAlignment="1">
      <alignment horizontal="center" vertical="top" wrapText="1"/>
    </xf>
    <xf numFmtId="0" fontId="30" fillId="0" borderId="42" xfId="65" applyFont="1" applyBorder="1" applyAlignment="1">
      <alignment horizontal="justify" vertical="top" wrapText="1"/>
    </xf>
    <xf numFmtId="0" fontId="30" fillId="0" borderId="35" xfId="65" applyFont="1" applyBorder="1" applyAlignment="1">
      <alignment horizontal="justify" vertical="top" wrapText="1"/>
    </xf>
    <xf numFmtId="0" fontId="6" fillId="0" borderId="0" xfId="65" applyBorder="1"/>
    <xf numFmtId="0" fontId="30" fillId="3" borderId="37" xfId="65" applyFont="1" applyFill="1" applyBorder="1" applyAlignment="1">
      <alignment horizontal="center" vertical="top" wrapText="1"/>
    </xf>
    <xf numFmtId="0" fontId="29" fillId="3" borderId="35" xfId="65" applyFont="1" applyFill="1" applyBorder="1" applyAlignment="1">
      <alignment horizontal="justify" vertical="top" wrapText="1"/>
    </xf>
    <xf numFmtId="164" fontId="30" fillId="3" borderId="36" xfId="65" applyNumberFormat="1" applyFont="1" applyFill="1" applyBorder="1" applyAlignment="1">
      <alignment horizontal="center" vertical="top" wrapText="1"/>
    </xf>
    <xf numFmtId="0" fontId="30" fillId="3" borderId="35" xfId="65" applyFont="1" applyFill="1" applyBorder="1" applyAlignment="1">
      <alignment horizontal="justify" vertical="top" wrapText="1"/>
    </xf>
    <xf numFmtId="0" fontId="30" fillId="3" borderId="33" xfId="65" applyFont="1" applyFill="1" applyBorder="1" applyAlignment="1">
      <alignment horizontal="justify" vertical="top" wrapText="1"/>
    </xf>
    <xf numFmtId="0" fontId="30" fillId="3" borderId="42" xfId="65" applyFont="1" applyFill="1" applyBorder="1" applyAlignment="1">
      <alignment horizontal="justify" vertical="top" wrapText="1"/>
    </xf>
    <xf numFmtId="164" fontId="31" fillId="0" borderId="36" xfId="65" applyNumberFormat="1" applyFont="1" applyBorder="1" applyAlignment="1">
      <alignment horizontal="center" vertical="top" wrapText="1"/>
    </xf>
    <xf numFmtId="0" fontId="29" fillId="0" borderId="35" xfId="65" applyFont="1" applyBorder="1" applyAlignment="1">
      <alignment horizontal="justify" vertical="top" wrapText="1"/>
    </xf>
    <xf numFmtId="0" fontId="29" fillId="0" borderId="33" xfId="65" applyFont="1" applyBorder="1" applyAlignment="1">
      <alignment horizontal="justify" vertical="top" wrapText="1"/>
    </xf>
    <xf numFmtId="0" fontId="29" fillId="0" borderId="42" xfId="65" applyFont="1" applyBorder="1" applyAlignment="1">
      <alignment horizontal="justify" vertical="top" wrapText="1"/>
    </xf>
    <xf numFmtId="0" fontId="6" fillId="0" borderId="43" xfId="65" applyBorder="1"/>
    <xf numFmtId="0" fontId="32" fillId="0" borderId="0" xfId="115" applyFont="1" applyAlignment="1">
      <alignment horizontal="center" vertical="top" wrapText="1"/>
    </xf>
    <xf numFmtId="0" fontId="33" fillId="7" borderId="0" xfId="115" applyFont="1" applyFill="1" applyAlignment="1">
      <alignment horizontal="left" vertical="top" wrapText="1"/>
    </xf>
    <xf numFmtId="0" fontId="32" fillId="0" borderId="0" xfId="115" applyFont="1" applyFill="1" applyAlignment="1">
      <alignment horizontal="left" vertical="top" wrapText="1"/>
    </xf>
    <xf numFmtId="0" fontId="32" fillId="0" borderId="0" xfId="115" applyFont="1" applyAlignment="1">
      <alignment horizontal="left" vertical="top" wrapText="1"/>
    </xf>
    <xf numFmtId="0" fontId="0" fillId="0" borderId="0" xfId="0" applyFill="1"/>
    <xf numFmtId="0" fontId="34" fillId="0" borderId="0" xfId="0" applyFont="1" applyFill="1"/>
    <xf numFmtId="0" fontId="35" fillId="6" borderId="8" xfId="28" applyFont="1" applyFill="1" applyBorder="1" applyAlignment="1">
      <alignment horizontal="center" vertical="center" wrapText="1"/>
    </xf>
    <xf numFmtId="164" fontId="36" fillId="8" borderId="8" xfId="125" applyNumberFormat="1" applyFont="1" applyFill="1" applyBorder="1" applyAlignment="1" applyProtection="1">
      <alignment horizontal="center" vertical="center" wrapText="1"/>
      <protection locked="0"/>
    </xf>
    <xf numFmtId="0" fontId="37" fillId="9" borderId="8" xfId="117" applyFont="1" applyFill="1" applyBorder="1" applyAlignment="1">
      <alignment horizontal="left" vertical="center"/>
    </xf>
    <xf numFmtId="0" fontId="37" fillId="9" borderId="8" xfId="117" applyFont="1" applyFill="1" applyBorder="1" applyAlignment="1">
      <alignment horizontal="center" vertical="center"/>
    </xf>
    <xf numFmtId="0" fontId="21" fillId="10" borderId="17" xfId="115" applyFont="1" applyFill="1" applyBorder="1" applyAlignment="1">
      <alignment horizontal="center" vertical="center"/>
    </xf>
    <xf numFmtId="0" fontId="7" fillId="10" borderId="17" xfId="115" applyFont="1" applyFill="1" applyBorder="1" applyAlignment="1">
      <alignment horizontal="center" vertical="center"/>
    </xf>
    <xf numFmtId="0" fontId="7" fillId="10" borderId="8" xfId="115" applyFont="1" applyFill="1" applyBorder="1" applyAlignment="1">
      <alignment horizontal="left" vertical="center"/>
    </xf>
    <xf numFmtId="0" fontId="11" fillId="0" borderId="8" xfId="137" applyFont="1" applyFill="1" applyBorder="1" applyAlignment="1">
      <alignment horizontal="center" vertical="center" wrapText="1"/>
    </xf>
    <xf numFmtId="0" fontId="7" fillId="10" borderId="17" xfId="115" applyFont="1" applyFill="1" applyBorder="1" applyAlignment="1">
      <alignment horizontal="left" vertical="center"/>
    </xf>
    <xf numFmtId="0" fontId="21" fillId="10" borderId="8" xfId="115" applyFont="1" applyFill="1" applyBorder="1" applyAlignment="1">
      <alignment horizontal="center" vertical="center"/>
    </xf>
    <xf numFmtId="0" fontId="7" fillId="10" borderId="8" xfId="115" applyFont="1" applyFill="1" applyBorder="1" applyAlignment="1">
      <alignment horizontal="center" vertical="center"/>
    </xf>
    <xf numFmtId="0" fontId="38" fillId="3" borderId="17" xfId="115" applyFont="1" applyFill="1" applyBorder="1" applyAlignment="1">
      <alignment horizontal="center" vertical="center"/>
    </xf>
    <xf numFmtId="0" fontId="39" fillId="3" borderId="17" xfId="115" applyFont="1" applyFill="1" applyBorder="1" applyAlignment="1">
      <alignment horizontal="left" vertical="center"/>
    </xf>
    <xf numFmtId="0" fontId="39" fillId="3" borderId="8" xfId="115" applyFont="1" applyFill="1" applyBorder="1" applyAlignment="1">
      <alignment horizontal="left" vertical="center"/>
    </xf>
    <xf numFmtId="0" fontId="40" fillId="3" borderId="8" xfId="137" applyFont="1" applyFill="1" applyBorder="1" applyAlignment="1">
      <alignment horizontal="center" vertical="center" wrapText="1"/>
    </xf>
    <xf numFmtId="0" fontId="38" fillId="3" borderId="8" xfId="115" applyFont="1" applyFill="1" applyBorder="1" applyAlignment="1">
      <alignment horizontal="center" vertical="center"/>
    </xf>
    <xf numFmtId="0" fontId="39" fillId="3" borderId="8" xfId="115" applyFont="1" applyFill="1" applyBorder="1" applyAlignment="1">
      <alignment horizontal="center" vertical="center"/>
    </xf>
    <xf numFmtId="0" fontId="40" fillId="3" borderId="8" xfId="138" applyFont="1" applyFill="1" applyBorder="1" applyAlignment="1">
      <alignment horizontal="center" vertical="center" wrapText="1"/>
    </xf>
    <xf numFmtId="0" fontId="43" fillId="0" borderId="8" xfId="115" applyFont="1" applyFill="1" applyBorder="1" applyAlignment="1">
      <alignment horizontal="center" vertical="center" wrapText="1"/>
    </xf>
    <xf numFmtId="0" fontId="43" fillId="0" borderId="8" xfId="115" applyFont="1" applyFill="1" applyBorder="1" applyAlignment="1">
      <alignment horizontal="left" vertical="center" wrapText="1"/>
    </xf>
    <xf numFmtId="0" fontId="43" fillId="3" borderId="8" xfId="115" applyFont="1" applyFill="1" applyBorder="1" applyAlignment="1">
      <alignment horizontal="center" vertical="center" wrapText="1"/>
    </xf>
    <xf numFmtId="0" fontId="42" fillId="3" borderId="8" xfId="115" applyFont="1" applyFill="1" applyBorder="1" applyAlignment="1">
      <alignment horizontal="center" vertical="center" wrapText="1"/>
    </xf>
    <xf numFmtId="0" fontId="21" fillId="0" borderId="17" xfId="121" applyFont="1" applyFill="1" applyBorder="1" applyAlignment="1">
      <alignment horizontal="center" vertical="center" wrapText="1"/>
    </xf>
    <xf numFmtId="0" fontId="21" fillId="0" borderId="8" xfId="121" applyFont="1" applyFill="1" applyBorder="1" applyAlignment="1">
      <alignment horizontal="center" vertical="center" wrapText="1"/>
    </xf>
    <xf numFmtId="164" fontId="47" fillId="8" borderId="8" xfId="125" applyNumberFormat="1" applyFont="1" applyFill="1" applyBorder="1" applyAlignment="1" applyProtection="1">
      <alignment horizontal="center" vertical="center" wrapText="1"/>
      <protection locked="0"/>
    </xf>
    <xf numFmtId="164" fontId="47" fillId="12" borderId="8" xfId="125" applyNumberFormat="1" applyFont="1" applyFill="1" applyBorder="1" applyAlignment="1" applyProtection="1">
      <alignment horizontal="center" vertical="center" wrapText="1"/>
      <protection locked="0"/>
    </xf>
    <xf numFmtId="0" fontId="37" fillId="9" borderId="8" xfId="117" applyFont="1" applyFill="1" applyBorder="1" applyAlignment="1">
      <alignment horizontal="left" vertical="center" wrapText="1"/>
    </xf>
    <xf numFmtId="0" fontId="37" fillId="9" borderId="15" xfId="117" applyFont="1" applyFill="1" applyBorder="1" applyAlignment="1">
      <alignment horizontal="center" vertical="center"/>
    </xf>
    <xf numFmtId="0" fontId="40" fillId="0" borderId="8" xfId="137" applyFont="1" applyFill="1" applyBorder="1" applyAlignment="1">
      <alignment horizontal="center" vertical="center" wrapText="1"/>
    </xf>
    <xf numFmtId="0" fontId="11" fillId="10" borderId="8" xfId="115" applyFont="1" applyFill="1" applyBorder="1" applyAlignment="1">
      <alignment horizontal="left" vertical="top" wrapText="1"/>
    </xf>
    <xf numFmtId="0" fontId="11" fillId="0" borderId="8" xfId="0" applyFont="1" applyFill="1" applyBorder="1" applyAlignment="1">
      <alignment horizontal="center" vertical="top" wrapText="1"/>
    </xf>
    <xf numFmtId="49" fontId="21" fillId="10" borderId="8" xfId="115" applyNumberFormat="1" applyFont="1" applyFill="1" applyBorder="1" applyAlignment="1">
      <alignment horizontal="left" vertical="center" wrapText="1"/>
    </xf>
    <xf numFmtId="49" fontId="32" fillId="0" borderId="8" xfId="115" applyNumberFormat="1" applyFont="1" applyBorder="1" applyAlignment="1">
      <alignment horizontal="left" vertical="center" wrapText="1"/>
    </xf>
    <xf numFmtId="49" fontId="11" fillId="0" borderId="8" xfId="0" applyNumberFormat="1" applyFont="1" applyFill="1" applyBorder="1" applyAlignment="1">
      <alignment horizontal="left" vertical="center" wrapText="1"/>
    </xf>
    <xf numFmtId="0" fontId="40" fillId="3" borderId="8" xfId="115" applyFont="1" applyFill="1" applyBorder="1" applyAlignment="1">
      <alignment horizontal="left" vertical="top" wrapText="1"/>
    </xf>
    <xf numFmtId="0" fontId="40" fillId="3" borderId="8" xfId="0" applyFont="1" applyFill="1" applyBorder="1" applyAlignment="1">
      <alignment horizontal="center" vertical="top" wrapText="1"/>
    </xf>
    <xf numFmtId="49" fontId="38" fillId="3" borderId="8" xfId="115" applyNumberFormat="1" applyFont="1" applyFill="1" applyBorder="1" applyAlignment="1">
      <alignment horizontal="left" vertical="top" wrapText="1"/>
    </xf>
    <xf numFmtId="0" fontId="33" fillId="3" borderId="8" xfId="115" applyFont="1" applyFill="1" applyBorder="1" applyAlignment="1">
      <alignment horizontal="left" vertical="top" wrapText="1"/>
    </xf>
    <xf numFmtId="0" fontId="11" fillId="3" borderId="8" xfId="115" applyFont="1" applyFill="1" applyBorder="1" applyAlignment="1">
      <alignment horizontal="left" vertical="center" wrapText="1"/>
    </xf>
    <xf numFmtId="0" fontId="7" fillId="3" borderId="8" xfId="115" applyFont="1" applyFill="1" applyBorder="1" applyAlignment="1">
      <alignment horizontal="left" vertical="center"/>
    </xf>
    <xf numFmtId="49" fontId="21" fillId="3" borderId="8" xfId="115" applyNumberFormat="1" applyFont="1" applyFill="1" applyBorder="1" applyAlignment="1">
      <alignment horizontal="left" vertical="center" wrapText="1"/>
    </xf>
    <xf numFmtId="0" fontId="11" fillId="3" borderId="8" xfId="115" applyFont="1" applyFill="1" applyBorder="1" applyAlignment="1">
      <alignment horizontal="left" vertical="top" wrapText="1"/>
    </xf>
    <xf numFmtId="49" fontId="21" fillId="3" borderId="8" xfId="115" applyNumberFormat="1" applyFont="1" applyFill="1" applyBorder="1" applyAlignment="1">
      <alignment horizontal="left" vertical="top" wrapText="1"/>
    </xf>
    <xf numFmtId="0" fontId="40" fillId="3" borderId="8" xfId="115" applyFont="1" applyFill="1" applyBorder="1" applyAlignment="1">
      <alignment horizontal="left" vertical="center" wrapText="1"/>
    </xf>
    <xf numFmtId="49" fontId="38" fillId="3" borderId="8" xfId="115" applyNumberFormat="1" applyFont="1" applyFill="1" applyBorder="1" applyAlignment="1">
      <alignment horizontal="left" vertical="center" wrapText="1"/>
    </xf>
    <xf numFmtId="0" fontId="43" fillId="3" borderId="8" xfId="115" applyFont="1" applyFill="1" applyBorder="1" applyAlignment="1">
      <alignment horizontal="left" vertical="center" wrapText="1"/>
    </xf>
    <xf numFmtId="0" fontId="51" fillId="0" borderId="8" xfId="121" applyFont="1" applyFill="1" applyBorder="1" applyAlignment="1">
      <alignment horizontal="center" vertical="center" wrapText="1"/>
    </xf>
    <xf numFmtId="0" fontId="12" fillId="0" borderId="8" xfId="115" applyFont="1" applyFill="1" applyBorder="1" applyAlignment="1">
      <alignment horizontal="left" vertical="center" wrapText="1"/>
    </xf>
    <xf numFmtId="0" fontId="21" fillId="0" borderId="8" xfId="115" applyFont="1" applyFill="1" applyBorder="1" applyAlignment="1">
      <alignment horizontal="center" vertical="center" wrapText="1"/>
    </xf>
    <xf numFmtId="0" fontId="11" fillId="0" borderId="8" xfId="0" applyFont="1" applyFill="1" applyBorder="1" applyAlignment="1">
      <alignment horizontal="left" vertical="center" wrapText="1"/>
    </xf>
    <xf numFmtId="0" fontId="37" fillId="9" borderId="8" xfId="117" applyFont="1" applyFill="1" applyBorder="1" applyAlignment="1">
      <alignment vertical="center"/>
    </xf>
    <xf numFmtId="0" fontId="21" fillId="10" borderId="8" xfId="115" applyFont="1" applyFill="1" applyBorder="1" applyAlignment="1">
      <alignment horizontal="left" vertical="top" wrapText="1"/>
    </xf>
    <xf numFmtId="0" fontId="46" fillId="10" borderId="8" xfId="115" applyFont="1" applyFill="1" applyBorder="1" applyAlignment="1">
      <alignment horizontal="left" vertical="top" wrapText="1"/>
    </xf>
    <xf numFmtId="0" fontId="32" fillId="0" borderId="8" xfId="115" applyFont="1" applyBorder="1" applyAlignment="1">
      <alignment horizontal="left" vertical="top" wrapText="1"/>
    </xf>
    <xf numFmtId="0" fontId="32" fillId="10" borderId="8" xfId="115" applyFont="1" applyFill="1" applyBorder="1" applyAlignment="1">
      <alignment horizontal="left" vertical="top" wrapText="1"/>
    </xf>
    <xf numFmtId="0" fontId="38" fillId="3" borderId="8" xfId="115" applyFont="1" applyFill="1" applyBorder="1" applyAlignment="1">
      <alignment horizontal="left" vertical="top" wrapText="1"/>
    </xf>
    <xf numFmtId="0" fontId="51" fillId="3" borderId="8" xfId="115" applyFont="1" applyFill="1" applyBorder="1" applyAlignment="1">
      <alignment horizontal="left" vertical="top" wrapText="1"/>
    </xf>
    <xf numFmtId="0" fontId="33" fillId="3" borderId="8" xfId="115" applyFont="1" applyFill="1" applyBorder="1" applyAlignment="1">
      <alignment horizontal="center" vertical="top" wrapText="1"/>
    </xf>
    <xf numFmtId="0" fontId="21" fillId="3" borderId="8" xfId="115" applyFont="1" applyFill="1" applyBorder="1" applyAlignment="1">
      <alignment horizontal="left" vertical="center" wrapText="1"/>
    </xf>
    <xf numFmtId="0" fontId="46" fillId="3" borderId="8" xfId="115" applyFont="1" applyFill="1" applyBorder="1" applyAlignment="1">
      <alignment horizontal="left" vertical="center" wrapText="1"/>
    </xf>
    <xf numFmtId="0" fontId="32" fillId="3" borderId="8" xfId="115" applyFont="1" applyFill="1" applyBorder="1" applyAlignment="1">
      <alignment horizontal="left" vertical="center" wrapText="1"/>
    </xf>
    <xf numFmtId="0" fontId="53" fillId="3" borderId="8" xfId="115" applyFont="1" applyFill="1" applyBorder="1" applyAlignment="1">
      <alignment horizontal="left" vertical="center" wrapText="1"/>
    </xf>
    <xf numFmtId="0" fontId="21" fillId="3" borderId="8" xfId="115" applyFont="1" applyFill="1" applyBorder="1" applyAlignment="1">
      <alignment horizontal="left" vertical="top" wrapText="1"/>
    </xf>
    <xf numFmtId="0" fontId="46" fillId="3" borderId="8" xfId="115" applyFont="1" applyFill="1" applyBorder="1" applyAlignment="1">
      <alignment horizontal="left" vertical="top" wrapText="1"/>
    </xf>
    <xf numFmtId="0" fontId="32" fillId="3" borderId="8" xfId="115" applyFont="1" applyFill="1" applyBorder="1" applyAlignment="1">
      <alignment horizontal="left" vertical="top" wrapText="1"/>
    </xf>
    <xf numFmtId="0" fontId="38" fillId="3" borderId="8" xfId="115" applyFont="1" applyFill="1" applyBorder="1" applyAlignment="1">
      <alignment horizontal="left" vertical="center" wrapText="1"/>
    </xf>
    <xf numFmtId="0" fontId="51" fillId="3" borderId="8" xfId="115" applyFont="1" applyFill="1" applyBorder="1" applyAlignment="1">
      <alignment horizontal="left" vertical="center" wrapText="1"/>
    </xf>
    <xf numFmtId="0" fontId="33" fillId="3" borderId="8" xfId="115" applyFont="1" applyFill="1" applyBorder="1" applyAlignment="1">
      <alignment horizontal="left" vertical="center" wrapText="1"/>
    </xf>
    <xf numFmtId="0" fontId="54" fillId="3" borderId="8" xfId="115" applyFont="1" applyFill="1" applyBorder="1" applyAlignment="1">
      <alignment horizontal="left" vertical="center" wrapText="1"/>
    </xf>
    <xf numFmtId="0" fontId="44" fillId="0" borderId="8" xfId="115" applyFont="1" applyFill="1" applyBorder="1" applyAlignment="1">
      <alignment horizontal="left" vertical="center" wrapText="1"/>
    </xf>
    <xf numFmtId="0" fontId="42" fillId="0" borderId="8" xfId="115" applyFont="1" applyFill="1" applyBorder="1" applyAlignment="1">
      <alignment horizontal="left" vertical="center"/>
    </xf>
    <xf numFmtId="0" fontId="42" fillId="0" borderId="8" xfId="115" applyFont="1" applyFill="1" applyBorder="1" applyAlignment="1">
      <alignment horizontal="left" vertical="center" wrapText="1"/>
    </xf>
    <xf numFmtId="0" fontId="42" fillId="3" borderId="8" xfId="115" applyFont="1" applyFill="1" applyBorder="1" applyAlignment="1">
      <alignment horizontal="left" vertical="center" wrapText="1"/>
    </xf>
    <xf numFmtId="0" fontId="12" fillId="0" borderId="8" xfId="121" applyFont="1" applyFill="1" applyBorder="1" applyAlignment="1">
      <alignment horizontal="center" vertical="center" wrapText="1"/>
    </xf>
    <xf numFmtId="0" fontId="12" fillId="0" borderId="17" xfId="115" applyFont="1" applyFill="1" applyBorder="1" applyAlignment="1">
      <alignment horizontal="center" vertical="center" wrapText="1"/>
    </xf>
    <xf numFmtId="0" fontId="53" fillId="0" borderId="8" xfId="115" applyFont="1" applyFill="1" applyBorder="1" applyAlignment="1">
      <alignment horizontal="center" vertical="center" wrapText="1"/>
    </xf>
    <xf numFmtId="0" fontId="55" fillId="0" borderId="8" xfId="121" applyFont="1" applyFill="1" applyBorder="1" applyAlignment="1">
      <alignment horizontal="center" vertical="center" wrapText="1"/>
    </xf>
    <xf numFmtId="0" fontId="12" fillId="0" borderId="8" xfId="115" applyFont="1" applyFill="1" applyBorder="1" applyAlignment="1">
      <alignment horizontal="center" vertical="center" wrapText="1"/>
    </xf>
    <xf numFmtId="0" fontId="37" fillId="9" borderId="8" xfId="117" applyFont="1" applyFill="1" applyBorder="1" applyAlignment="1">
      <alignment vertical="center" wrapText="1"/>
    </xf>
    <xf numFmtId="0" fontId="11" fillId="0" borderId="8" xfId="0" applyFont="1" applyFill="1" applyBorder="1" applyAlignment="1">
      <alignment horizontal="center" vertical="center" wrapText="1"/>
    </xf>
    <xf numFmtId="0" fontId="32" fillId="0" borderId="8" xfId="115" applyFont="1" applyBorder="1" applyAlignment="1">
      <alignment horizontal="center" vertical="center" wrapText="1"/>
    </xf>
    <xf numFmtId="0" fontId="56" fillId="3" borderId="8" xfId="0" applyFont="1" applyFill="1" applyBorder="1" applyAlignment="1">
      <alignment horizontal="center" vertical="top" wrapText="1"/>
    </xf>
    <xf numFmtId="0" fontId="57" fillId="3" borderId="8" xfId="0" applyFont="1" applyFill="1" applyBorder="1" applyAlignment="1">
      <alignment horizontal="center" vertical="top" wrapText="1"/>
    </xf>
    <xf numFmtId="0" fontId="33" fillId="3" borderId="8" xfId="115" applyFont="1" applyFill="1" applyBorder="1" applyAlignment="1">
      <alignment horizontal="center" vertical="center" wrapText="1"/>
    </xf>
    <xf numFmtId="0" fontId="58" fillId="3" borderId="8" xfId="115" applyFont="1" applyFill="1" applyBorder="1" applyAlignment="1">
      <alignment horizontal="left" vertical="top" wrapText="1"/>
    </xf>
    <xf numFmtId="0" fontId="11" fillId="3" borderId="8" xfId="0" applyFont="1" applyFill="1" applyBorder="1" applyAlignment="1">
      <alignment horizontal="center" vertical="center" wrapText="1"/>
    </xf>
    <xf numFmtId="0" fontId="60" fillId="3" borderId="8" xfId="115" applyFont="1" applyFill="1" applyBorder="1" applyAlignment="1">
      <alignment horizontal="left" vertical="center" wrapText="1"/>
    </xf>
    <xf numFmtId="0" fontId="61" fillId="13" borderId="8" xfId="115" applyFont="1" applyFill="1" applyBorder="1" applyAlignment="1">
      <alignment horizontal="left" vertical="center" wrapText="1"/>
    </xf>
    <xf numFmtId="0" fontId="62" fillId="13" borderId="8" xfId="115" applyFont="1" applyFill="1" applyBorder="1" applyAlignment="1">
      <alignment horizontal="left" vertical="center" wrapText="1"/>
    </xf>
    <xf numFmtId="0" fontId="11" fillId="3" borderId="8" xfId="0" applyFont="1" applyFill="1" applyBorder="1" applyAlignment="1">
      <alignment horizontal="center" vertical="top" wrapText="1"/>
    </xf>
    <xf numFmtId="0" fontId="40" fillId="3" borderId="8" xfId="0" applyFont="1" applyFill="1" applyBorder="1" applyAlignment="1">
      <alignment horizontal="center" vertical="center" wrapText="1"/>
    </xf>
    <xf numFmtId="0" fontId="63" fillId="3" borderId="8" xfId="115" applyFont="1" applyFill="1" applyBorder="1" applyAlignment="1">
      <alignment horizontal="left" vertical="center" wrapText="1"/>
    </xf>
    <xf numFmtId="0" fontId="64" fillId="13" borderId="8" xfId="115" applyFont="1" applyFill="1" applyBorder="1" applyAlignment="1">
      <alignment horizontal="left" vertical="center" wrapText="1"/>
    </xf>
    <xf numFmtId="0" fontId="65" fillId="13" borderId="8" xfId="115" applyFont="1" applyFill="1" applyBorder="1" applyAlignment="1">
      <alignment horizontal="left" vertical="center" wrapText="1"/>
    </xf>
    <xf numFmtId="0" fontId="42" fillId="0" borderId="8" xfId="115" applyFont="1" applyFill="1" applyBorder="1" applyAlignment="1">
      <alignment horizontal="center" vertical="center"/>
    </xf>
    <xf numFmtId="0" fontId="44" fillId="3" borderId="8" xfId="115" applyFont="1" applyFill="1" applyBorder="1" applyAlignment="1">
      <alignment horizontal="left" vertical="center" wrapText="1"/>
    </xf>
    <xf numFmtId="0" fontId="42" fillId="3" borderId="8" xfId="115" applyFont="1" applyFill="1" applyBorder="1" applyAlignment="1">
      <alignment horizontal="center" vertical="center"/>
    </xf>
    <xf numFmtId="0" fontId="34" fillId="3" borderId="8" xfId="0" applyFont="1" applyFill="1" applyBorder="1" applyAlignment="1">
      <alignment vertical="center"/>
    </xf>
    <xf numFmtId="0" fontId="42" fillId="3" borderId="8" xfId="115" applyFont="1" applyFill="1" applyBorder="1" applyAlignment="1">
      <alignment horizontal="left" vertical="center"/>
    </xf>
    <xf numFmtId="0" fontId="46" fillId="0" borderId="8" xfId="121" applyFont="1" applyFill="1" applyBorder="1" applyAlignment="1">
      <alignment horizontal="center" vertical="center" wrapText="1"/>
    </xf>
    <xf numFmtId="0" fontId="13" fillId="0" borderId="8" xfId="121" applyFont="1" applyFill="1" applyBorder="1" applyAlignment="1">
      <alignment horizontal="center" vertical="center" wrapText="1"/>
    </xf>
    <xf numFmtId="0" fontId="13" fillId="0" borderId="8" xfId="115" applyFont="1" applyFill="1" applyBorder="1" applyAlignment="1">
      <alignment horizontal="center" vertical="center" wrapText="1"/>
    </xf>
    <xf numFmtId="0" fontId="14" fillId="0" borderId="8" xfId="0" applyFont="1" applyFill="1" applyBorder="1" applyAlignment="1">
      <alignment horizontal="center" vertical="center" wrapText="1"/>
    </xf>
    <xf numFmtId="0" fontId="67" fillId="0" borderId="8" xfId="115" applyFont="1" applyFill="1" applyBorder="1" applyAlignment="1">
      <alignment horizontal="left" vertical="center" wrapText="1"/>
    </xf>
    <xf numFmtId="0" fontId="11" fillId="0" borderId="0" xfId="28" applyFont="1" applyFill="1"/>
    <xf numFmtId="0" fontId="11" fillId="10" borderId="0" xfId="28" applyFont="1" applyFill="1"/>
    <xf numFmtId="0" fontId="11" fillId="10" borderId="0" xfId="28" applyFont="1" applyFill="1" applyAlignment="1">
      <alignment wrapText="1"/>
    </xf>
    <xf numFmtId="0" fontId="68" fillId="0" borderId="0" xfId="28" applyFont="1" applyFill="1" applyAlignment="1">
      <alignment horizontal="left"/>
    </xf>
    <xf numFmtId="0" fontId="11" fillId="9" borderId="8" xfId="138" applyFont="1" applyFill="1" applyBorder="1" applyAlignment="1">
      <alignment horizontal="center" vertical="center" wrapText="1"/>
    </xf>
    <xf numFmtId="0" fontId="11" fillId="9" borderId="8" xfId="28" applyFont="1" applyFill="1" applyBorder="1" applyAlignment="1">
      <alignment horizontal="center" vertical="center"/>
    </xf>
    <xf numFmtId="0" fontId="11" fillId="0" borderId="8" xfId="28" applyFont="1" applyFill="1" applyBorder="1"/>
    <xf numFmtId="0" fontId="11" fillId="0" borderId="8" xfId="28" applyFont="1" applyFill="1" applyBorder="1" applyAlignment="1">
      <alignment wrapText="1"/>
    </xf>
    <xf numFmtId="0" fontId="11" fillId="0" borderId="0" xfId="28" applyFont="1" applyFill="1" applyAlignment="1">
      <alignment wrapText="1"/>
    </xf>
    <xf numFmtId="164" fontId="36" fillId="12" borderId="8" xfId="125" applyNumberFormat="1" applyFont="1" applyFill="1" applyBorder="1" applyAlignment="1" applyProtection="1">
      <alignment horizontal="center" vertical="center" wrapText="1"/>
      <protection locked="0"/>
    </xf>
    <xf numFmtId="176" fontId="11" fillId="9" borderId="8" xfId="28" applyNumberFormat="1" applyFont="1" applyFill="1" applyBorder="1" applyAlignment="1">
      <alignment horizontal="center" vertical="center"/>
    </xf>
    <xf numFmtId="0" fontId="15" fillId="9" borderId="8" xfId="0" applyFont="1" applyFill="1" applyBorder="1" applyAlignment="1">
      <alignment horizontal="center" vertical="center"/>
    </xf>
    <xf numFmtId="0" fontId="15" fillId="9" borderId="8" xfId="0" applyFont="1" applyFill="1" applyBorder="1" applyAlignment="1">
      <alignment vertical="center"/>
    </xf>
    <xf numFmtId="0" fontId="11" fillId="9" borderId="8" xfId="28" applyFont="1" applyFill="1" applyBorder="1"/>
    <xf numFmtId="0" fontId="11" fillId="9" borderId="8" xfId="28" applyFont="1" applyFill="1" applyBorder="1" applyAlignment="1">
      <alignment wrapText="1"/>
    </xf>
    <xf numFmtId="0" fontId="7" fillId="9" borderId="8" xfId="28" applyFont="1" applyFill="1" applyBorder="1" applyAlignment="1">
      <alignment wrapText="1"/>
    </xf>
    <xf numFmtId="49" fontId="15" fillId="9" borderId="8" xfId="0" applyNumberFormat="1" applyFont="1" applyFill="1" applyBorder="1" applyAlignment="1">
      <alignment horizontal="center" vertical="center"/>
    </xf>
    <xf numFmtId="0" fontId="7" fillId="9" borderId="8" xfId="28" applyFont="1" applyFill="1" applyBorder="1"/>
    <xf numFmtId="0" fontId="26" fillId="9" borderId="8" xfId="0" applyFont="1" applyFill="1" applyBorder="1" applyAlignment="1">
      <alignment vertical="center" wrapText="1"/>
    </xf>
    <xf numFmtId="0" fontId="68" fillId="0" borderId="8" xfId="28" applyFont="1" applyFill="1" applyBorder="1" applyAlignment="1">
      <alignment horizontal="left"/>
    </xf>
    <xf numFmtId="0" fontId="71" fillId="9" borderId="8" xfId="22" applyFont="1" applyFill="1" applyBorder="1" applyAlignment="1" applyProtection="1">
      <alignment horizontal="left" vertical="center" wrapText="1"/>
      <protection locked="0"/>
    </xf>
    <xf numFmtId="0" fontId="21" fillId="0" borderId="0" xfId="115" applyFont="1" applyFill="1" applyAlignment="1">
      <alignment horizontal="left" vertical="center" wrapText="1"/>
    </xf>
    <xf numFmtId="0" fontId="21" fillId="0" borderId="0" xfId="115" applyFont="1" applyAlignment="1">
      <alignment horizontal="left" vertical="top" wrapText="1"/>
    </xf>
    <xf numFmtId="0" fontId="0" fillId="0" borderId="0" xfId="0" applyAlignment="1">
      <alignment horizontal="left"/>
    </xf>
    <xf numFmtId="0" fontId="72" fillId="0" borderId="0" xfId="115" applyFont="1" applyAlignment="1">
      <alignment horizontal="left" vertical="top" wrapText="1"/>
    </xf>
    <xf numFmtId="0" fontId="46" fillId="0" borderId="0" xfId="115" applyFont="1" applyAlignment="1">
      <alignment horizontal="left" vertical="top" wrapText="1"/>
    </xf>
    <xf numFmtId="0" fontId="41" fillId="0" borderId="0" xfId="0" applyFont="1"/>
    <xf numFmtId="164" fontId="73" fillId="0" borderId="8" xfId="125" applyNumberFormat="1" applyFont="1" applyFill="1" applyBorder="1" applyAlignment="1" applyProtection="1">
      <alignment horizontal="center" vertical="center" wrapText="1"/>
      <protection locked="0"/>
    </xf>
    <xf numFmtId="0" fontId="21" fillId="0" borderId="44" xfId="137" applyFont="1" applyBorder="1" applyAlignment="1">
      <alignment horizontal="left" vertical="center" wrapText="1"/>
    </xf>
    <xf numFmtId="0" fontId="46" fillId="0" borderId="44" xfId="137" applyFont="1" applyBorder="1" applyAlignment="1">
      <alignment horizontal="left" vertical="center" wrapText="1"/>
    </xf>
    <xf numFmtId="0" fontId="21" fillId="0" borderId="44" xfId="137" applyFont="1" applyBorder="1" applyAlignment="1">
      <alignment horizontal="center" vertical="center" wrapText="1"/>
    </xf>
    <xf numFmtId="49" fontId="46" fillId="0" borderId="25" xfId="115" applyNumberFormat="1" applyFont="1" applyBorder="1" applyAlignment="1">
      <alignment horizontal="left" vertical="center" wrapText="1"/>
    </xf>
    <xf numFmtId="0" fontId="46" fillId="0" borderId="44" xfId="137" applyFont="1" applyBorder="1" applyAlignment="1">
      <alignment horizontal="center" vertical="center" wrapText="1"/>
    </xf>
    <xf numFmtId="0" fontId="39" fillId="8" borderId="44" xfId="0" applyFont="1" applyFill="1" applyBorder="1" applyAlignment="1">
      <alignment horizontal="left" vertical="center" wrapText="1"/>
    </xf>
    <xf numFmtId="0" fontId="51" fillId="8" borderId="44" xfId="137" applyFont="1" applyFill="1" applyBorder="1" applyAlignment="1">
      <alignment horizontal="center" vertical="center" wrapText="1"/>
    </xf>
    <xf numFmtId="0" fontId="46" fillId="0" borderId="8" xfId="0" applyFont="1" applyBorder="1" applyAlignment="1">
      <alignment horizontal="left" vertical="center" wrapText="1"/>
    </xf>
    <xf numFmtId="0" fontId="46" fillId="0" borderId="17" xfId="0" applyFont="1" applyBorder="1" applyAlignment="1">
      <alignment horizontal="left" vertical="center" wrapText="1"/>
    </xf>
    <xf numFmtId="0" fontId="0" fillId="0" borderId="0" xfId="0" applyAlignment="1">
      <alignment wrapText="1"/>
    </xf>
    <xf numFmtId="0" fontId="11" fillId="0" borderId="17" xfId="137" applyFont="1" applyBorder="1" applyAlignment="1">
      <alignment horizontal="left" vertical="center" wrapText="1"/>
    </xf>
    <xf numFmtId="0" fontId="11" fillId="0" borderId="17" xfId="135" applyFont="1" applyBorder="1" applyAlignment="1">
      <alignment horizontal="center" vertical="center" wrapText="1"/>
    </xf>
    <xf numFmtId="0" fontId="11" fillId="0" borderId="25" xfId="137" applyFont="1" applyBorder="1" applyAlignment="1">
      <alignment horizontal="left" vertical="center" wrapText="1"/>
    </xf>
    <xf numFmtId="0" fontId="74" fillId="5" borderId="13" xfId="137" applyFont="1" applyFill="1" applyBorder="1" applyAlignment="1">
      <alignment horizontal="left" vertical="center" wrapText="1"/>
    </xf>
    <xf numFmtId="0" fontId="74" fillId="5" borderId="13" xfId="0" applyFont="1" applyFill="1" applyBorder="1" applyAlignment="1">
      <alignment horizontal="left" vertical="center" wrapText="1"/>
    </xf>
    <xf numFmtId="0" fontId="74" fillId="5" borderId="13" xfId="0" applyFont="1" applyFill="1" applyBorder="1" applyAlignment="1">
      <alignment horizontal="center" vertical="center" wrapText="1"/>
    </xf>
    <xf numFmtId="0" fontId="11" fillId="5" borderId="8" xfId="138" applyFont="1" applyFill="1" applyBorder="1" applyAlignment="1">
      <alignment horizontal="center" vertical="center" wrapText="1"/>
    </xf>
    <xf numFmtId="0" fontId="51" fillId="0" borderId="44" xfId="137" applyFont="1" applyBorder="1" applyAlignment="1">
      <alignment horizontal="center" vertical="center" wrapText="1"/>
    </xf>
    <xf numFmtId="49" fontId="21" fillId="0" borderId="8" xfId="137" applyNumberFormat="1" applyFont="1" applyBorder="1" applyAlignment="1">
      <alignment horizontal="left" vertical="center" wrapText="1"/>
    </xf>
    <xf numFmtId="49" fontId="46" fillId="0" borderId="8" xfId="137" applyNumberFormat="1" applyFont="1" applyBorder="1" applyAlignment="1">
      <alignment horizontal="left" vertical="center" wrapText="1"/>
    </xf>
    <xf numFmtId="49" fontId="39" fillId="8" borderId="8" xfId="0" applyNumberFormat="1" applyFont="1" applyFill="1" applyBorder="1" applyAlignment="1">
      <alignment horizontal="left" vertical="center" wrapText="1"/>
    </xf>
    <xf numFmtId="49" fontId="72" fillId="0" borderId="8" xfId="137" applyNumberFormat="1" applyFont="1" applyBorder="1" applyAlignment="1">
      <alignment horizontal="left" vertical="center" wrapText="1"/>
    </xf>
    <xf numFmtId="49" fontId="72" fillId="0" borderId="8" xfId="115" applyNumberFormat="1" applyFont="1" applyBorder="1" applyAlignment="1">
      <alignment horizontal="left" vertical="center" wrapText="1"/>
    </xf>
    <xf numFmtId="0" fontId="21" fillId="0" borderId="0" xfId="0" applyFont="1" applyAlignment="1">
      <alignment horizontal="center" vertical="center" wrapText="1"/>
    </xf>
    <xf numFmtId="0" fontId="52" fillId="0" borderId="0" xfId="0" applyFont="1"/>
    <xf numFmtId="49" fontId="11" fillId="0" borderId="8" xfId="137" applyNumberFormat="1" applyFont="1" applyBorder="1" applyAlignment="1">
      <alignment horizontal="left" vertical="center" wrapText="1"/>
    </xf>
    <xf numFmtId="0" fontId="74" fillId="5" borderId="8" xfId="88" applyFont="1" applyFill="1" applyBorder="1" applyAlignment="1">
      <alignment horizontal="left" vertical="center" wrapText="1"/>
    </xf>
    <xf numFmtId="0" fontId="21" fillId="0" borderId="25" xfId="137" applyFont="1" applyBorder="1" applyAlignment="1">
      <alignment horizontal="left" vertical="center" wrapText="1"/>
    </xf>
    <xf numFmtId="0" fontId="46" fillId="0" borderId="25" xfId="137" applyFont="1" applyBorder="1" applyAlignment="1">
      <alignment horizontal="left" vertical="center" wrapText="1"/>
    </xf>
    <xf numFmtId="0" fontId="21" fillId="0" borderId="8" xfId="137" applyFont="1" applyBorder="1" applyAlignment="1">
      <alignment horizontal="left" vertical="center" wrapText="1"/>
    </xf>
    <xf numFmtId="0" fontId="46" fillId="0" borderId="8" xfId="137" applyFont="1" applyBorder="1" applyAlignment="1">
      <alignment horizontal="left" vertical="center" wrapText="1"/>
    </xf>
    <xf numFmtId="49" fontId="46" fillId="0" borderId="25" xfId="0" applyNumberFormat="1" applyFont="1" applyBorder="1" applyAlignment="1">
      <alignment horizontal="left" vertical="center" wrapText="1"/>
    </xf>
    <xf numFmtId="0" fontId="39" fillId="8" borderId="8" xfId="0" applyFont="1" applyFill="1" applyBorder="1" applyAlignment="1">
      <alignment horizontal="left" vertical="center" wrapText="1"/>
    </xf>
    <xf numFmtId="49" fontId="72" fillId="0" borderId="8" xfId="43" applyNumberFormat="1" applyFont="1" applyBorder="1" applyAlignment="1">
      <alignment horizontal="left" vertical="center" wrapText="1"/>
    </xf>
    <xf numFmtId="0" fontId="72" fillId="0" borderId="8" xfId="43" applyFont="1" applyBorder="1" applyAlignment="1">
      <alignment horizontal="left" vertical="center" wrapText="1"/>
    </xf>
    <xf numFmtId="0" fontId="72" fillId="0" borderId="8" xfId="115" applyFont="1" applyBorder="1" applyAlignment="1">
      <alignment horizontal="left" vertical="center" wrapText="1"/>
    </xf>
    <xf numFmtId="0" fontId="72" fillId="0" borderId="8" xfId="137" applyFont="1" applyBorder="1" applyAlignment="1">
      <alignment horizontal="left" vertical="center" wrapText="1"/>
    </xf>
    <xf numFmtId="0" fontId="72" fillId="0" borderId="8" xfId="0" applyFont="1" applyBorder="1" applyAlignment="1">
      <alignment horizontal="left" vertical="center" wrapText="1"/>
    </xf>
    <xf numFmtId="0" fontId="46" fillId="0" borderId="8" xfId="43" applyFont="1" applyBorder="1" applyAlignment="1">
      <alignment horizontal="left" vertical="center" wrapText="1"/>
    </xf>
    <xf numFmtId="0" fontId="46" fillId="0" borderId="8" xfId="136" applyFont="1" applyBorder="1" applyAlignment="1">
      <alignment horizontal="left" vertical="center" wrapText="1"/>
    </xf>
    <xf numFmtId="49" fontId="46" fillId="0" borderId="8" xfId="0" applyNumberFormat="1" applyFont="1" applyBorder="1" applyAlignment="1">
      <alignment horizontal="left" vertical="center" wrapText="1"/>
    </xf>
    <xf numFmtId="0" fontId="11" fillId="0" borderId="8" xfId="0" applyFont="1" applyBorder="1" applyAlignment="1">
      <alignment horizontal="left" vertical="center" wrapText="1"/>
    </xf>
    <xf numFmtId="0" fontId="11" fillId="0" borderId="8" xfId="0" applyFont="1" applyBorder="1" applyAlignment="1">
      <alignment horizontal="center" vertical="center" wrapText="1"/>
    </xf>
    <xf numFmtId="49" fontId="11" fillId="0" borderId="17" xfId="137" applyNumberFormat="1" applyFont="1" applyBorder="1" applyAlignment="1">
      <alignment horizontal="left" vertical="center" wrapText="1"/>
    </xf>
    <xf numFmtId="49" fontId="11" fillId="0" borderId="25" xfId="137" applyNumberFormat="1" applyFont="1" applyBorder="1" applyAlignment="1">
      <alignment horizontal="left" vertical="center" wrapText="1"/>
    </xf>
    <xf numFmtId="0" fontId="74" fillId="5" borderId="8" xfId="0" applyFont="1" applyFill="1" applyBorder="1" applyAlignment="1">
      <alignment horizontal="left" vertical="center"/>
    </xf>
    <xf numFmtId="0" fontId="74" fillId="5" borderId="8" xfId="0" applyFont="1" applyFill="1" applyBorder="1" applyAlignment="1">
      <alignment horizontal="left" vertical="center" wrapText="1"/>
    </xf>
    <xf numFmtId="49" fontId="74" fillId="5" borderId="8" xfId="0" applyNumberFormat="1" applyFont="1" applyFill="1" applyBorder="1" applyAlignment="1">
      <alignment horizontal="left" vertical="center"/>
    </xf>
    <xf numFmtId="0" fontId="74" fillId="5" borderId="8" xfId="111" applyFont="1" applyFill="1" applyBorder="1" applyAlignment="1">
      <alignment horizontal="left" vertical="center"/>
    </xf>
    <xf numFmtId="0" fontId="75" fillId="5" borderId="17" xfId="28" applyFont="1" applyFill="1" applyBorder="1" applyAlignment="1">
      <alignment horizontal="left" vertical="center"/>
    </xf>
    <xf numFmtId="0" fontId="74" fillId="14" borderId="13" xfId="0" applyFont="1" applyFill="1" applyBorder="1" applyAlignment="1">
      <alignment horizontal="left" vertical="center" wrapText="1"/>
    </xf>
    <xf numFmtId="0" fontId="74" fillId="14" borderId="8" xfId="0" applyFont="1" applyFill="1" applyBorder="1" applyAlignment="1">
      <alignment horizontal="left" vertical="center" wrapText="1"/>
    </xf>
    <xf numFmtId="0" fontId="21" fillId="0" borderId="8" xfId="0" applyFont="1" applyBorder="1" applyAlignment="1">
      <alignment horizontal="left" vertical="center" wrapText="1"/>
    </xf>
    <xf numFmtId="0" fontId="21" fillId="0" borderId="8" xfId="115" applyFont="1" applyBorder="1" applyAlignment="1">
      <alignment horizontal="center" vertical="center" wrapText="1"/>
    </xf>
    <xf numFmtId="0" fontId="46" fillId="0" borderId="25" xfId="0" applyFont="1" applyBorder="1" applyAlignment="1">
      <alignment horizontal="left" vertical="center" wrapText="1"/>
    </xf>
    <xf numFmtId="0" fontId="46" fillId="0" borderId="8" xfId="115" applyFont="1" applyBorder="1" applyAlignment="1">
      <alignment horizontal="center" vertical="center" wrapText="1"/>
    </xf>
    <xf numFmtId="0" fontId="46" fillId="0" borderId="8" xfId="115" applyFont="1" applyBorder="1" applyAlignment="1">
      <alignment horizontal="left" vertical="top" wrapText="1"/>
    </xf>
    <xf numFmtId="0" fontId="21" fillId="0" borderId="8" xfId="115" applyFont="1" applyBorder="1" applyAlignment="1">
      <alignment horizontal="left" vertical="center" wrapText="1"/>
    </xf>
    <xf numFmtId="0" fontId="51" fillId="8" borderId="8" xfId="115" applyFont="1" applyFill="1" applyBorder="1" applyAlignment="1">
      <alignment horizontal="left" vertical="center" wrapText="1"/>
    </xf>
    <xf numFmtId="0" fontId="51" fillId="8" borderId="8" xfId="137" applyFont="1" applyFill="1" applyBorder="1" applyAlignment="1">
      <alignment horizontal="left" vertical="center" wrapText="1"/>
    </xf>
    <xf numFmtId="0" fontId="51" fillId="8" borderId="8" xfId="115" applyFont="1" applyFill="1" applyBorder="1" applyAlignment="1">
      <alignment horizontal="left" vertical="top" wrapText="1"/>
    </xf>
    <xf numFmtId="0" fontId="46" fillId="0" borderId="24" xfId="135" applyFont="1" applyBorder="1" applyAlignment="1">
      <alignment horizontal="left" vertical="top" wrapText="1"/>
    </xf>
    <xf numFmtId="0" fontId="46" fillId="0" borderId="8" xfId="135" applyFont="1" applyBorder="1" applyAlignment="1">
      <alignment horizontal="center" vertical="center" wrapText="1"/>
    </xf>
    <xf numFmtId="0" fontId="72" fillId="0" borderId="8" xfId="135" applyFont="1" applyBorder="1" applyAlignment="1">
      <alignment horizontal="left" vertical="center" wrapText="1"/>
    </xf>
    <xf numFmtId="0" fontId="74" fillId="5" borderId="15" xfId="0" applyFont="1" applyFill="1" applyBorder="1" applyAlignment="1">
      <alignment horizontal="left" vertical="center"/>
    </xf>
    <xf numFmtId="0" fontId="76" fillId="5" borderId="8" xfId="0" applyFont="1" applyFill="1" applyBorder="1" applyAlignment="1">
      <alignment horizontal="left" vertical="center"/>
    </xf>
    <xf numFmtId="0" fontId="11" fillId="0" borderId="0" xfId="115" applyFont="1" applyAlignment="1">
      <alignment horizontal="left" vertical="top" wrapText="1"/>
    </xf>
    <xf numFmtId="0" fontId="7" fillId="0" borderId="0" xfId="0" applyFont="1" applyAlignment="1">
      <alignment horizontal="left"/>
    </xf>
    <xf numFmtId="0" fontId="7" fillId="0" borderId="0" xfId="0" applyFont="1"/>
    <xf numFmtId="0" fontId="42" fillId="0" borderId="0" xfId="115" applyFont="1" applyAlignment="1">
      <alignment horizontal="left" vertical="top" wrapText="1"/>
    </xf>
    <xf numFmtId="0" fontId="77" fillId="0" borderId="0" xfId="115" applyFont="1" applyAlignment="1">
      <alignment horizontal="center" vertical="center" wrapText="1"/>
    </xf>
    <xf numFmtId="0" fontId="11" fillId="0" borderId="8" xfId="115" applyFont="1" applyBorder="1" applyAlignment="1">
      <alignment horizontal="left" vertical="top" wrapText="1"/>
    </xf>
    <xf numFmtId="0" fontId="40" fillId="0" borderId="0" xfId="115" applyFont="1" applyAlignment="1">
      <alignment horizontal="left" vertical="top" wrapText="1"/>
    </xf>
    <xf numFmtId="0" fontId="7" fillId="0" borderId="0" xfId="115" applyFont="1" applyAlignment="1">
      <alignment horizontal="left" vertical="top" wrapText="1"/>
    </xf>
    <xf numFmtId="0" fontId="42" fillId="0" borderId="0" xfId="0" applyFont="1"/>
    <xf numFmtId="0" fontId="39" fillId="0" borderId="0" xfId="0" applyFont="1"/>
    <xf numFmtId="0" fontId="6" fillId="5" borderId="0" xfId="0" applyFont="1" applyFill="1"/>
    <xf numFmtId="0" fontId="0" fillId="0" borderId="0" xfId="0" applyFill="1" applyAlignment="1">
      <alignment horizontal="left"/>
    </xf>
    <xf numFmtId="0" fontId="0" fillId="0" borderId="0" xfId="0" applyFill="1" applyAlignment="1">
      <alignment horizontal="center"/>
    </xf>
    <xf numFmtId="0" fontId="11" fillId="0" borderId="17" xfId="138" applyFont="1" applyBorder="1" applyAlignment="1">
      <alignment horizontal="left" vertical="center" wrapText="1"/>
    </xf>
    <xf numFmtId="0" fontId="11" fillId="0" borderId="25" xfId="138" applyFont="1" applyBorder="1" applyAlignment="1">
      <alignment horizontal="left" vertical="center" wrapText="1"/>
    </xf>
    <xf numFmtId="0" fontId="7" fillId="0" borderId="25" xfId="138" applyFont="1" applyBorder="1" applyAlignment="1">
      <alignment horizontal="left" vertical="center" wrapText="1"/>
    </xf>
    <xf numFmtId="0" fontId="7" fillId="0" borderId="25" xfId="138" applyFont="1" applyBorder="1" applyAlignment="1">
      <alignment horizontal="center" vertical="center" wrapText="1"/>
    </xf>
    <xf numFmtId="0" fontId="7" fillId="0" borderId="44" xfId="138" applyFont="1" applyBorder="1" applyAlignment="1">
      <alignment horizontal="left" vertical="center" wrapText="1"/>
    </xf>
    <xf numFmtId="0" fontId="7" fillId="0" borderId="44" xfId="138" applyFont="1" applyBorder="1" applyAlignment="1">
      <alignment horizontal="center" vertical="center" wrapText="1"/>
    </xf>
    <xf numFmtId="0" fontId="11" fillId="0" borderId="44" xfId="137" applyFont="1" applyBorder="1" applyAlignment="1">
      <alignment horizontal="left" vertical="center" wrapText="1"/>
    </xf>
    <xf numFmtId="0" fontId="7" fillId="0" borderId="44" xfId="137" applyFont="1" applyBorder="1" applyAlignment="1">
      <alignment horizontal="left" vertical="center" wrapText="1"/>
    </xf>
    <xf numFmtId="0" fontId="7" fillId="0" borderId="44" xfId="137" applyFont="1" applyBorder="1" applyAlignment="1">
      <alignment horizontal="center" vertical="center" wrapText="1"/>
    </xf>
    <xf numFmtId="0" fontId="11" fillId="0" borderId="44" xfId="138" applyFont="1" applyBorder="1" applyAlignment="1">
      <alignment horizontal="center" vertical="center" wrapText="1"/>
    </xf>
    <xf numFmtId="49" fontId="7" fillId="0" borderId="25" xfId="115" applyNumberFormat="1" applyFont="1" applyBorder="1" applyAlignment="1">
      <alignment horizontal="left" vertical="center" wrapText="1"/>
    </xf>
    <xf numFmtId="49" fontId="7" fillId="0" borderId="25" xfId="115" applyNumberFormat="1" applyFont="1" applyBorder="1" applyAlignment="1">
      <alignment horizontal="center" vertical="center" wrapText="1"/>
    </xf>
    <xf numFmtId="49" fontId="42" fillId="0" borderId="25" xfId="115" applyNumberFormat="1" applyFont="1" applyBorder="1" applyAlignment="1">
      <alignment horizontal="left" vertical="center" wrapText="1"/>
    </xf>
    <xf numFmtId="49" fontId="42" fillId="0" borderId="25" xfId="115" applyNumberFormat="1" applyFont="1" applyBorder="1" applyAlignment="1">
      <alignment horizontal="center" vertical="center" wrapText="1"/>
    </xf>
    <xf numFmtId="0" fontId="42" fillId="0" borderId="44" xfId="138" applyFont="1" applyBorder="1" applyAlignment="1">
      <alignment horizontal="center" vertical="center" wrapText="1"/>
    </xf>
    <xf numFmtId="0" fontId="78" fillId="0" borderId="44" xfId="137" applyFont="1" applyBorder="1" applyAlignment="1">
      <alignment horizontal="center" vertical="center" wrapText="1"/>
    </xf>
    <xf numFmtId="0" fontId="39" fillId="8" borderId="44" xfId="0" applyFont="1" applyFill="1" applyBorder="1" applyAlignment="1">
      <alignment horizontal="center" vertical="center" wrapText="1"/>
    </xf>
    <xf numFmtId="0" fontId="39" fillId="8" borderId="44" xfId="138" applyFont="1" applyFill="1" applyBorder="1" applyAlignment="1">
      <alignment horizontal="center" vertical="center" wrapText="1"/>
    </xf>
    <xf numFmtId="0" fontId="7" fillId="0" borderId="17" xfId="137" applyFont="1" applyBorder="1" applyAlignment="1">
      <alignment horizontal="left" vertical="center" wrapText="1"/>
    </xf>
    <xf numFmtId="0" fontId="7" fillId="0" borderId="17" xfId="137" applyFont="1" applyBorder="1" applyAlignment="1">
      <alignment horizontal="center" vertical="center" wrapText="1"/>
    </xf>
    <xf numFmtId="0" fontId="77" fillId="15" borderId="25" xfId="137" applyFont="1" applyFill="1" applyBorder="1" applyAlignment="1">
      <alignment horizontal="center" vertical="center" wrapText="1"/>
    </xf>
    <xf numFmtId="0" fontId="11" fillId="0" borderId="24" xfId="115" applyFont="1" applyBorder="1" applyAlignment="1">
      <alignment horizontal="left" vertical="center" wrapText="1"/>
    </xf>
    <xf numFmtId="0" fontId="7" fillId="0" borderId="24" xfId="115" applyFont="1" applyBorder="1" applyAlignment="1">
      <alignment horizontal="left" vertical="center" wrapText="1"/>
    </xf>
    <xf numFmtId="0" fontId="7" fillId="0" borderId="24" xfId="115" applyFont="1" applyBorder="1" applyAlignment="1">
      <alignment horizontal="center" vertical="center" wrapText="1"/>
    </xf>
    <xf numFmtId="0" fontId="11" fillId="0" borderId="13" xfId="138" applyFont="1" applyBorder="1" applyAlignment="1">
      <alignment horizontal="center" vertical="center" wrapText="1"/>
    </xf>
    <xf numFmtId="0" fontId="11" fillId="0" borderId="8" xfId="138" applyFont="1" applyBorder="1" applyAlignment="1">
      <alignment horizontal="center" vertical="center" wrapText="1"/>
    </xf>
    <xf numFmtId="0" fontId="11" fillId="0" borderId="45" xfId="138" applyFont="1" applyBorder="1" applyAlignment="1">
      <alignment horizontal="center" vertical="center" wrapText="1"/>
    </xf>
    <xf numFmtId="49" fontId="11" fillId="0" borderId="8" xfId="115" applyNumberFormat="1" applyFont="1" applyBorder="1" applyAlignment="1">
      <alignment horizontal="left" vertical="center" wrapText="1"/>
    </xf>
    <xf numFmtId="49" fontId="11" fillId="0" borderId="8" xfId="0" applyNumberFormat="1" applyFont="1" applyBorder="1" applyAlignment="1">
      <alignment horizontal="left" vertical="top" wrapText="1"/>
    </xf>
    <xf numFmtId="49" fontId="7" fillId="0" borderId="8" xfId="0" applyNumberFormat="1" applyFont="1" applyBorder="1" applyAlignment="1">
      <alignment horizontal="left" vertical="top" wrapText="1"/>
    </xf>
    <xf numFmtId="49" fontId="7" fillId="0" borderId="8" xfId="0" applyNumberFormat="1" applyFont="1" applyBorder="1" applyAlignment="1">
      <alignment horizontal="center" vertical="top" wrapText="1"/>
    </xf>
    <xf numFmtId="0" fontId="7" fillId="0" borderId="8" xfId="115" applyFont="1" applyBorder="1" applyAlignment="1">
      <alignment horizontal="left" vertical="center" wrapText="1"/>
    </xf>
    <xf numFmtId="0" fontId="7" fillId="0" borderId="8" xfId="115" applyFont="1" applyBorder="1" applyAlignment="1">
      <alignment horizontal="center" vertical="center" wrapText="1"/>
    </xf>
    <xf numFmtId="0" fontId="7" fillId="0" borderId="25" xfId="115" applyFont="1" applyBorder="1" applyAlignment="1">
      <alignment horizontal="center" vertical="center" wrapText="1"/>
    </xf>
    <xf numFmtId="0" fontId="11" fillId="0" borderId="8" xfId="115" applyFont="1" applyBorder="1" applyAlignment="1">
      <alignment horizontal="left" vertical="center" wrapText="1"/>
    </xf>
    <xf numFmtId="0" fontId="7" fillId="0" borderId="25" xfId="115" applyFont="1" applyBorder="1" applyAlignment="1">
      <alignment horizontal="left" vertical="center" wrapText="1"/>
    </xf>
    <xf numFmtId="0" fontId="7" fillId="0" borderId="8" xfId="0" applyFont="1" applyBorder="1" applyAlignment="1">
      <alignment horizontal="left" vertical="center" wrapText="1"/>
    </xf>
    <xf numFmtId="0" fontId="7" fillId="0" borderId="17" xfId="0" applyFont="1" applyBorder="1" applyAlignment="1">
      <alignment horizontal="left" vertical="center" wrapText="1"/>
    </xf>
    <xf numFmtId="0" fontId="7" fillId="0" borderId="17" xfId="0" applyFont="1" applyBorder="1" applyAlignment="1">
      <alignment horizontal="center" vertical="center" wrapText="1"/>
    </xf>
    <xf numFmtId="0" fontId="11" fillId="0" borderId="17" xfId="0" applyFont="1" applyBorder="1" applyAlignment="1">
      <alignment horizontal="left" vertical="center" wrapText="1"/>
    </xf>
    <xf numFmtId="0" fontId="78" fillId="0" borderId="17" xfId="0" applyFont="1" applyBorder="1" applyAlignment="1">
      <alignment horizontal="center" vertical="center" wrapText="1"/>
    </xf>
    <xf numFmtId="164" fontId="80" fillId="0" borderId="8" xfId="125" applyNumberFormat="1" applyFont="1" applyFill="1" applyBorder="1" applyAlignment="1" applyProtection="1">
      <alignment horizontal="center" vertical="center" wrapText="1"/>
      <protection locked="0"/>
    </xf>
    <xf numFmtId="0" fontId="39" fillId="0" borderId="44" xfId="138" applyFont="1" applyBorder="1" applyAlignment="1">
      <alignment horizontal="center" vertical="center" wrapText="1"/>
    </xf>
    <xf numFmtId="49" fontId="7" fillId="0" borderId="25" xfId="138" applyNumberFormat="1" applyFont="1" applyBorder="1" applyAlignment="1">
      <alignment horizontal="left" vertical="center" wrapText="1"/>
    </xf>
    <xf numFmtId="49" fontId="7" fillId="0" borderId="8" xfId="137" applyNumberFormat="1" applyFont="1" applyBorder="1" applyAlignment="1">
      <alignment horizontal="left" vertical="center" wrapText="1"/>
    </xf>
    <xf numFmtId="49" fontId="42" fillId="0" borderId="8" xfId="137" applyNumberFormat="1" applyFont="1" applyBorder="1" applyAlignment="1">
      <alignment horizontal="left" vertical="center" wrapText="1"/>
    </xf>
    <xf numFmtId="49" fontId="77" fillId="15" borderId="8" xfId="137" applyNumberFormat="1" applyFont="1" applyFill="1" applyBorder="1" applyAlignment="1">
      <alignment horizontal="center" vertical="center" wrapText="1"/>
    </xf>
    <xf numFmtId="0" fontId="39" fillId="8" borderId="45" xfId="138" applyFont="1" applyFill="1" applyBorder="1" applyAlignment="1">
      <alignment horizontal="center" vertical="center" wrapText="1"/>
    </xf>
    <xf numFmtId="0" fontId="11" fillId="0" borderId="17" xfId="115" applyFont="1" applyBorder="1" applyAlignment="1">
      <alignment horizontal="left" vertical="center" wrapText="1"/>
    </xf>
    <xf numFmtId="0" fontId="39" fillId="8" borderId="8" xfId="138" applyFont="1" applyFill="1" applyBorder="1" applyAlignment="1">
      <alignment horizontal="center" vertical="center" wrapText="1"/>
    </xf>
    <xf numFmtId="49" fontId="7" fillId="0" borderId="8" xfId="115" applyNumberFormat="1" applyFont="1" applyBorder="1" applyAlignment="1">
      <alignment horizontal="left" vertical="center" wrapText="1"/>
    </xf>
    <xf numFmtId="49" fontId="40" fillId="3" borderId="8" xfId="115" applyNumberFormat="1" applyFont="1" applyFill="1" applyBorder="1" applyAlignment="1">
      <alignment horizontal="left" vertical="center" wrapText="1"/>
    </xf>
    <xf numFmtId="0" fontId="11" fillId="0" borderId="8" xfId="90" applyFont="1" applyBorder="1" applyAlignment="1">
      <alignment horizontal="left" vertical="center" wrapText="1"/>
    </xf>
    <xf numFmtId="49" fontId="11" fillId="0" borderId="8" xfId="89" applyNumberFormat="1" applyFont="1" applyBorder="1" applyAlignment="1">
      <alignment horizontal="left" vertical="center" wrapText="1"/>
    </xf>
    <xf numFmtId="0" fontId="11" fillId="3" borderId="8" xfId="0" applyFont="1" applyFill="1" applyBorder="1" applyAlignment="1">
      <alignment horizontal="left" vertical="center" wrapText="1"/>
    </xf>
    <xf numFmtId="49" fontId="11" fillId="0" borderId="8" xfId="0" applyNumberFormat="1" applyFont="1" applyBorder="1" applyAlignment="1">
      <alignment horizontal="left" vertical="center" wrapText="1"/>
    </xf>
    <xf numFmtId="49" fontId="42" fillId="0" borderId="8" xfId="115" applyNumberFormat="1" applyFont="1" applyBorder="1" applyAlignment="1">
      <alignment horizontal="left" vertical="center" wrapText="1"/>
    </xf>
    <xf numFmtId="49" fontId="11" fillId="0" borderId="8" xfId="138" applyNumberFormat="1" applyFont="1" applyBorder="1" applyAlignment="1">
      <alignment horizontal="left" vertical="center" wrapText="1"/>
    </xf>
    <xf numFmtId="0" fontId="11" fillId="0" borderId="8" xfId="138" applyFont="1" applyBorder="1" applyAlignment="1">
      <alignment horizontal="left" vertical="center" wrapText="1"/>
    </xf>
    <xf numFmtId="0" fontId="7" fillId="0" borderId="8" xfId="138" applyFont="1" applyBorder="1" applyAlignment="1">
      <alignment horizontal="left" vertical="center" wrapText="1"/>
    </xf>
    <xf numFmtId="49" fontId="81" fillId="0" borderId="8" xfId="138" applyNumberFormat="1" applyFont="1" applyBorder="1" applyAlignment="1">
      <alignment horizontal="left" vertical="center" wrapText="1"/>
    </xf>
    <xf numFmtId="0" fontId="0" fillId="0" borderId="8" xfId="0" applyBorder="1" applyAlignment="1">
      <alignment horizontal="left" vertical="center" wrapText="1"/>
    </xf>
    <xf numFmtId="0" fontId="7" fillId="0" borderId="8" xfId="87" applyFont="1" applyBorder="1" applyAlignment="1">
      <alignment horizontal="left" vertical="center"/>
    </xf>
    <xf numFmtId="0" fontId="7" fillId="0" borderId="8" xfId="0" applyFont="1" applyBorder="1" applyAlignment="1">
      <alignment horizontal="left" wrapText="1"/>
    </xf>
    <xf numFmtId="49" fontId="7" fillId="0" borderId="8" xfId="138" applyNumberFormat="1" applyFont="1" applyBorder="1" applyAlignment="1">
      <alignment horizontal="left" vertical="center" wrapText="1"/>
    </xf>
    <xf numFmtId="0" fontId="7" fillId="0" borderId="8" xfId="125" applyFont="1" applyBorder="1" applyAlignment="1">
      <alignment horizontal="left" vertical="center" wrapText="1"/>
    </xf>
    <xf numFmtId="0" fontId="7" fillId="0" borderId="25" xfId="137" applyFont="1" applyBorder="1" applyAlignment="1">
      <alignment horizontal="left" vertical="center" wrapText="1"/>
    </xf>
    <xf numFmtId="0" fontId="11" fillId="0" borderId="8" xfId="137" applyFont="1" applyBorder="1" applyAlignment="1">
      <alignment horizontal="left" vertical="center" wrapText="1"/>
    </xf>
    <xf numFmtId="0" fontId="7" fillId="0" borderId="8" xfId="137" applyFont="1" applyBorder="1" applyAlignment="1">
      <alignment horizontal="left" vertical="center" wrapText="1"/>
    </xf>
    <xf numFmtId="49" fontId="7" fillId="0" borderId="25" xfId="0" applyNumberFormat="1" applyFont="1" applyBorder="1" applyAlignment="1">
      <alignment horizontal="left" vertical="center" wrapText="1"/>
    </xf>
    <xf numFmtId="0" fontId="42" fillId="0" borderId="8" xfId="137" applyFont="1" applyBorder="1" applyAlignment="1">
      <alignment horizontal="left" vertical="center" wrapText="1"/>
    </xf>
    <xf numFmtId="49" fontId="42" fillId="0" borderId="25" xfId="0" applyNumberFormat="1" applyFont="1" applyBorder="1" applyAlignment="1">
      <alignment horizontal="left" vertical="center" wrapText="1"/>
    </xf>
    <xf numFmtId="0" fontId="12" fillId="0" borderId="8" xfId="137" applyFont="1" applyBorder="1" applyAlignment="1">
      <alignment horizontal="left" vertical="center" wrapText="1"/>
    </xf>
    <xf numFmtId="49" fontId="11" fillId="0" borderId="8" xfId="43" applyNumberFormat="1" applyFont="1" applyBorder="1" applyAlignment="1">
      <alignment horizontal="left" vertical="center" wrapText="1"/>
    </xf>
    <xf numFmtId="0" fontId="11" fillId="0" borderId="8" xfId="43" applyFont="1" applyBorder="1" applyAlignment="1">
      <alignment horizontal="left" vertical="center" wrapText="1"/>
    </xf>
    <xf numFmtId="49" fontId="11" fillId="0" borderId="13" xfId="137" applyNumberFormat="1" applyFont="1" applyBorder="1" applyAlignment="1">
      <alignment horizontal="left" vertical="center" wrapText="1"/>
    </xf>
    <xf numFmtId="49" fontId="11" fillId="0" borderId="44" xfId="137" applyNumberFormat="1" applyFont="1" applyBorder="1" applyAlignment="1">
      <alignment horizontal="left" vertical="center" wrapText="1"/>
    </xf>
    <xf numFmtId="0" fontId="77" fillId="15" borderId="8" xfId="0" applyFont="1" applyFill="1" applyBorder="1" applyAlignment="1">
      <alignment horizontal="center" vertical="center" wrapText="1"/>
    </xf>
    <xf numFmtId="49" fontId="42" fillId="0" borderId="8" xfId="43" applyNumberFormat="1" applyFont="1" applyBorder="1" applyAlignment="1">
      <alignment horizontal="left" vertical="center" wrapText="1"/>
    </xf>
    <xf numFmtId="0" fontId="42" fillId="0" borderId="8" xfId="43" applyFont="1" applyBorder="1" applyAlignment="1">
      <alignment horizontal="left" vertical="center" wrapText="1"/>
    </xf>
    <xf numFmtId="0" fontId="42" fillId="0" borderId="8" xfId="115" applyFont="1" applyBorder="1" applyAlignment="1">
      <alignment horizontal="left" vertical="center" wrapText="1"/>
    </xf>
    <xf numFmtId="0" fontId="42" fillId="0" borderId="8" xfId="0" applyFont="1" applyBorder="1" applyAlignment="1">
      <alignment horizontal="left" vertical="center" wrapText="1"/>
    </xf>
    <xf numFmtId="49" fontId="11" fillId="0" borderId="17" xfId="115" applyNumberFormat="1" applyFont="1" applyBorder="1" applyAlignment="1">
      <alignment horizontal="left" vertical="center" wrapText="1"/>
    </xf>
    <xf numFmtId="49" fontId="7" fillId="0" borderId="17" xfId="115" applyNumberFormat="1" applyFont="1" applyBorder="1" applyAlignment="1">
      <alignment horizontal="left" vertical="center" wrapText="1"/>
    </xf>
    <xf numFmtId="0" fontId="14" fillId="0" borderId="8" xfId="133" applyFont="1" applyBorder="1" applyAlignment="1">
      <alignment horizontal="left" vertical="center" wrapText="1"/>
    </xf>
    <xf numFmtId="0" fontId="60" fillId="0" borderId="8" xfId="133" applyFont="1" applyBorder="1" applyAlignment="1">
      <alignment horizontal="left" vertical="center" wrapText="1"/>
    </xf>
    <xf numFmtId="49" fontId="7" fillId="0" borderId="25" xfId="137" applyNumberFormat="1" applyFont="1" applyBorder="1" applyAlignment="1">
      <alignment horizontal="left" vertical="center" wrapText="1"/>
    </xf>
    <xf numFmtId="0" fontId="11" fillId="0" borderId="25" xfId="0" applyFont="1" applyBorder="1" applyAlignment="1">
      <alignment horizontal="left" vertical="center" wrapText="1"/>
    </xf>
    <xf numFmtId="0" fontId="7" fillId="0" borderId="25" xfId="0" applyFont="1" applyBorder="1" applyAlignment="1">
      <alignment horizontal="left" vertical="center" wrapText="1"/>
    </xf>
    <xf numFmtId="49" fontId="79" fillId="3" borderId="8" xfId="115" applyNumberFormat="1" applyFont="1" applyFill="1" applyBorder="1" applyAlignment="1">
      <alignment horizontal="left" vertical="center" wrapText="1"/>
    </xf>
    <xf numFmtId="0" fontId="39" fillId="3" borderId="8" xfId="111" applyFont="1" applyFill="1" applyBorder="1" applyAlignment="1">
      <alignment horizontal="left" vertical="top" wrapText="1"/>
    </xf>
    <xf numFmtId="0" fontId="39" fillId="3" borderId="8" xfId="115" applyFont="1" applyFill="1" applyBorder="1" applyAlignment="1">
      <alignment horizontal="left" vertical="center" wrapText="1"/>
    </xf>
    <xf numFmtId="0" fontId="7" fillId="0" borderId="8" xfId="43" applyFont="1" applyBorder="1" applyAlignment="1">
      <alignment horizontal="left" vertical="center" wrapText="1"/>
    </xf>
    <xf numFmtId="0" fontId="7" fillId="0" borderId="8" xfId="136" applyFont="1" applyBorder="1" applyAlignment="1">
      <alignment horizontal="left" vertical="center" wrapText="1"/>
    </xf>
    <xf numFmtId="49" fontId="7" fillId="0" borderId="8" xfId="0" applyNumberFormat="1" applyFont="1" applyBorder="1" applyAlignment="1">
      <alignment horizontal="left" vertical="center" wrapText="1"/>
    </xf>
    <xf numFmtId="0" fontId="11" fillId="0" borderId="8" xfId="136" applyFont="1" applyBorder="1" applyAlignment="1">
      <alignment horizontal="left" vertical="center" wrapText="1"/>
    </xf>
    <xf numFmtId="0" fontId="12" fillId="3" borderId="8" xfId="136" applyFont="1" applyFill="1" applyBorder="1" applyAlignment="1">
      <alignment horizontal="left" vertical="center" wrapText="1"/>
    </xf>
    <xf numFmtId="0" fontId="11" fillId="3" borderId="8" xfId="136" applyFont="1" applyFill="1" applyBorder="1" applyAlignment="1">
      <alignment horizontal="left" vertical="center" wrapText="1"/>
    </xf>
    <xf numFmtId="0" fontId="11" fillId="0" borderId="8" xfId="115" applyFont="1" applyBorder="1" applyAlignment="1">
      <alignment horizontal="center" vertical="center" wrapText="1"/>
    </xf>
    <xf numFmtId="0" fontId="42" fillId="0" borderId="25" xfId="0" applyFont="1" applyBorder="1" applyAlignment="1">
      <alignment horizontal="left" vertical="center" wrapText="1"/>
    </xf>
    <xf numFmtId="0" fontId="42" fillId="0" borderId="8" xfId="115" applyFont="1" applyBorder="1" applyAlignment="1">
      <alignment horizontal="center" vertical="center" wrapText="1"/>
    </xf>
    <xf numFmtId="0" fontId="7" fillId="0" borderId="8" xfId="115" applyFont="1" applyBorder="1" applyAlignment="1">
      <alignment horizontal="left" vertical="top" wrapText="1"/>
    </xf>
    <xf numFmtId="0" fontId="39" fillId="8" borderId="8" xfId="115" applyFont="1" applyFill="1" applyBorder="1" applyAlignment="1">
      <alignment horizontal="left" vertical="center" wrapText="1"/>
    </xf>
    <xf numFmtId="0" fontId="39" fillId="8" borderId="8" xfId="137" applyFont="1" applyFill="1" applyBorder="1" applyAlignment="1">
      <alignment horizontal="left" vertical="center" wrapText="1"/>
    </xf>
    <xf numFmtId="0" fontId="39" fillId="8" borderId="8" xfId="115" applyFont="1" applyFill="1" applyBorder="1" applyAlignment="1">
      <alignment horizontal="left" vertical="top" wrapText="1"/>
    </xf>
    <xf numFmtId="0" fontId="39" fillId="8" borderId="8" xfId="115" applyFont="1" applyFill="1" applyBorder="1" applyAlignment="1">
      <alignment horizontal="center" vertical="center" wrapText="1"/>
    </xf>
    <xf numFmtId="0" fontId="11" fillId="0" borderId="17" xfId="115" applyFont="1" applyBorder="1" applyAlignment="1">
      <alignment horizontal="center" vertical="center" wrapText="1"/>
    </xf>
    <xf numFmtId="0" fontId="11" fillId="0" borderId="8" xfId="0" applyFont="1" applyBorder="1" applyAlignment="1">
      <alignment horizontal="left" vertical="center"/>
    </xf>
    <xf numFmtId="0" fontId="77" fillId="15" borderId="17" xfId="0" applyFont="1" applyFill="1" applyBorder="1" applyAlignment="1">
      <alignment horizontal="center" vertical="center" wrapText="1"/>
    </xf>
    <xf numFmtId="0" fontId="77" fillId="0" borderId="17" xfId="137" applyFont="1" applyBorder="1" applyAlignment="1">
      <alignment horizontal="center" vertical="center" wrapText="1"/>
    </xf>
    <xf numFmtId="0" fontId="77" fillId="0" borderId="17" xfId="115" applyFont="1" applyBorder="1" applyAlignment="1">
      <alignment horizontal="center" vertical="center" wrapText="1"/>
    </xf>
    <xf numFmtId="0" fontId="7" fillId="0" borderId="45" xfId="137" applyFont="1" applyBorder="1" applyAlignment="1">
      <alignment horizontal="left" vertical="center" wrapText="1"/>
    </xf>
    <xf numFmtId="0" fontId="77" fillId="15" borderId="8" xfId="0" applyFont="1" applyFill="1" applyBorder="1" applyAlignment="1">
      <alignment horizontal="center" vertical="center"/>
    </xf>
    <xf numFmtId="0" fontId="77" fillId="15" borderId="24" xfId="0" applyFont="1" applyFill="1" applyBorder="1" applyAlignment="1">
      <alignment horizontal="center" vertical="center" wrapText="1"/>
    </xf>
    <xf numFmtId="0" fontId="77" fillId="0" borderId="24" xfId="137" applyFont="1" applyBorder="1" applyAlignment="1">
      <alignment horizontal="center" vertical="center" wrapText="1"/>
    </xf>
    <xf numFmtId="0" fontId="77" fillId="0" borderId="24" xfId="115" applyFont="1" applyBorder="1" applyAlignment="1">
      <alignment horizontal="center" vertical="center" wrapText="1"/>
    </xf>
    <xf numFmtId="0" fontId="77" fillId="0" borderId="8" xfId="115" applyFont="1" applyBorder="1" applyAlignment="1">
      <alignment horizontal="center" vertical="center" wrapText="1"/>
    </xf>
    <xf numFmtId="0" fontId="7" fillId="0" borderId="0" xfId="137" applyFont="1" applyAlignment="1">
      <alignment horizontal="left" vertical="center" wrapText="1"/>
    </xf>
    <xf numFmtId="0" fontId="77" fillId="15" borderId="25" xfId="0" applyFont="1" applyFill="1" applyBorder="1" applyAlignment="1">
      <alignment horizontal="center" vertical="center" wrapText="1"/>
    </xf>
    <xf numFmtId="0" fontId="77" fillId="0" borderId="25" xfId="137" applyFont="1" applyBorder="1" applyAlignment="1">
      <alignment horizontal="center" vertical="center" wrapText="1"/>
    </xf>
    <xf numFmtId="0" fontId="77" fillId="0" borderId="25" xfId="115" applyFont="1" applyBorder="1" applyAlignment="1">
      <alignment horizontal="center" vertical="center" wrapText="1"/>
    </xf>
    <xf numFmtId="0" fontId="7" fillId="0" borderId="8" xfId="111" applyFont="1" applyBorder="1" applyAlignment="1">
      <alignment horizontal="left" vertical="top" wrapText="1"/>
    </xf>
    <xf numFmtId="49" fontId="11" fillId="0" borderId="8" xfId="135" applyNumberFormat="1" applyFont="1" applyBorder="1" applyAlignment="1">
      <alignment horizontal="left" vertical="center" wrapText="1"/>
    </xf>
    <xf numFmtId="0" fontId="11" fillId="0" borderId="8" xfId="90" applyFont="1" applyBorder="1" applyAlignment="1">
      <alignment horizontal="left" vertical="top" wrapText="1"/>
    </xf>
    <xf numFmtId="0" fontId="11" fillId="0" borderId="8" xfId="135" applyFont="1" applyBorder="1" applyAlignment="1">
      <alignment horizontal="center" vertical="center" wrapText="1"/>
    </xf>
    <xf numFmtId="0" fontId="7" fillId="0" borderId="24" xfId="135" applyFont="1" applyBorder="1" applyAlignment="1">
      <alignment horizontal="left" vertical="top" wrapText="1"/>
    </xf>
    <xf numFmtId="0" fontId="7" fillId="0" borderId="8" xfId="135" applyFont="1" applyBorder="1" applyAlignment="1">
      <alignment horizontal="center" vertical="center" wrapText="1"/>
    </xf>
    <xf numFmtId="0" fontId="42" fillId="0" borderId="8" xfId="135" applyFont="1" applyBorder="1" applyAlignment="1">
      <alignment horizontal="left" vertical="center" wrapText="1"/>
    </xf>
    <xf numFmtId="0" fontId="11" fillId="0" borderId="0" xfId="0" applyFont="1" applyAlignment="1">
      <alignment horizontal="left" vertical="center" wrapText="1"/>
    </xf>
    <xf numFmtId="0" fontId="77" fillId="0" borderId="0" xfId="88" applyFont="1" applyAlignment="1">
      <alignment horizontal="center" vertical="center"/>
    </xf>
    <xf numFmtId="0" fontId="77" fillId="0" borderId="0" xfId="0" applyFont="1" applyAlignment="1">
      <alignment horizontal="center" vertical="center"/>
    </xf>
    <xf numFmtId="0" fontId="7" fillId="0" borderId="0" xfId="0" applyFont="1" applyAlignment="1">
      <alignment horizontal="left" wrapText="1"/>
    </xf>
    <xf numFmtId="0" fontId="7" fillId="0" borderId="0" xfId="0" applyFont="1" applyAlignment="1">
      <alignment wrapText="1"/>
    </xf>
    <xf numFmtId="0" fontId="7" fillId="0" borderId="0" xfId="0" applyFont="1" applyAlignment="1">
      <alignment horizontal="center" wrapText="1"/>
    </xf>
    <xf numFmtId="0" fontId="7" fillId="0" borderId="8" xfId="137" applyFont="1" applyBorder="1" applyAlignment="1">
      <alignment horizontal="center" vertical="center" wrapText="1"/>
    </xf>
    <xf numFmtId="0" fontId="74" fillId="0" borderId="13" xfId="137" applyFont="1" applyBorder="1" applyAlignment="1">
      <alignment horizontal="left" vertical="center" wrapText="1"/>
    </xf>
    <xf numFmtId="0" fontId="74" fillId="0" borderId="13" xfId="0" applyFont="1" applyBorder="1" applyAlignment="1">
      <alignment horizontal="left" vertical="center" wrapText="1"/>
    </xf>
    <xf numFmtId="0" fontId="74" fillId="0" borderId="13" xfId="0" applyFont="1" applyBorder="1" applyAlignment="1">
      <alignment horizontal="center" vertical="center" wrapText="1"/>
    </xf>
    <xf numFmtId="0" fontId="7" fillId="5" borderId="8" xfId="137" applyFont="1" applyFill="1" applyBorder="1" applyAlignment="1">
      <alignment horizontal="left" vertical="center" wrapText="1"/>
    </xf>
    <xf numFmtId="0" fontId="7" fillId="5" borderId="8" xfId="137" applyFont="1" applyFill="1" applyBorder="1" applyAlignment="1">
      <alignment horizontal="center" vertical="center" wrapText="1"/>
    </xf>
    <xf numFmtId="0" fontId="7" fillId="5" borderId="8" xfId="138" applyFont="1" applyFill="1" applyBorder="1" applyAlignment="1">
      <alignment horizontal="center" vertical="center" wrapText="1"/>
    </xf>
    <xf numFmtId="49" fontId="39" fillId="8" borderId="8" xfId="115" applyNumberFormat="1" applyFont="1" applyFill="1" applyBorder="1" applyAlignment="1">
      <alignment horizontal="left" vertical="center" wrapText="1"/>
    </xf>
    <xf numFmtId="0" fontId="39" fillId="0" borderId="17" xfId="137" applyFont="1" applyBorder="1" applyAlignment="1">
      <alignment horizontal="center" vertical="center" wrapText="1"/>
    </xf>
    <xf numFmtId="0" fontId="40" fillId="0" borderId="8" xfId="138" applyFont="1" applyBorder="1" applyAlignment="1">
      <alignment horizontal="center" vertical="center" wrapText="1"/>
    </xf>
    <xf numFmtId="0" fontId="74" fillId="0" borderId="8" xfId="88" applyFont="1" applyBorder="1" applyAlignment="1">
      <alignment horizontal="left" vertical="center" wrapText="1"/>
    </xf>
    <xf numFmtId="0" fontId="39" fillId="5" borderId="8" xfId="138" applyFont="1" applyFill="1" applyBorder="1" applyAlignment="1">
      <alignment horizontal="center" vertical="center" wrapText="1"/>
    </xf>
    <xf numFmtId="49" fontId="7" fillId="5" borderId="8" xfId="137" applyNumberFormat="1" applyFont="1" applyFill="1" applyBorder="1" applyAlignment="1">
      <alignment horizontal="left" vertical="center" wrapText="1"/>
    </xf>
    <xf numFmtId="49" fontId="39" fillId="8" borderId="8" xfId="137" applyNumberFormat="1" applyFont="1" applyFill="1" applyBorder="1" applyAlignment="1">
      <alignment horizontal="left" vertical="center" wrapText="1"/>
    </xf>
    <xf numFmtId="0" fontId="83" fillId="8" borderId="8" xfId="115" applyFont="1" applyFill="1" applyBorder="1" applyAlignment="1">
      <alignment horizontal="left" vertical="top" wrapText="1"/>
    </xf>
    <xf numFmtId="49" fontId="11" fillId="14" borderId="8" xfId="137" applyNumberFormat="1" applyFont="1" applyFill="1" applyBorder="1" applyAlignment="1">
      <alignment horizontal="left" vertical="center" wrapText="1"/>
    </xf>
    <xf numFmtId="0" fontId="7" fillId="3" borderId="8" xfId="0" applyFont="1" applyFill="1" applyBorder="1" applyAlignment="1">
      <alignment horizontal="center" vertical="center" wrapText="1"/>
    </xf>
    <xf numFmtId="49" fontId="11" fillId="3" borderId="8" xfId="137" applyNumberFormat="1" applyFont="1" applyFill="1" applyBorder="1" applyAlignment="1">
      <alignment horizontal="left" vertical="center" wrapText="1"/>
    </xf>
    <xf numFmtId="0" fontId="74" fillId="0" borderId="8" xfId="0" applyFont="1" applyBorder="1" applyAlignment="1">
      <alignment horizontal="left" vertical="center"/>
    </xf>
    <xf numFmtId="0" fontId="74" fillId="0" borderId="8" xfId="0" applyFont="1" applyBorder="1" applyAlignment="1">
      <alignment horizontal="left" vertical="center" wrapText="1"/>
    </xf>
    <xf numFmtId="49" fontId="74" fillId="0" borderId="8" xfId="0" applyNumberFormat="1" applyFont="1" applyBorder="1" applyAlignment="1">
      <alignment horizontal="left" vertical="center"/>
    </xf>
    <xf numFmtId="0" fontId="74" fillId="0" borderId="8" xfId="111" applyFont="1" applyBorder="1" applyAlignment="1">
      <alignment horizontal="left" vertical="center"/>
    </xf>
    <xf numFmtId="0" fontId="7" fillId="5" borderId="8" xfId="0" applyFont="1" applyFill="1" applyBorder="1" applyAlignment="1">
      <alignment horizontal="left" vertical="center" wrapText="1"/>
    </xf>
    <xf numFmtId="0" fontId="7" fillId="5" borderId="8" xfId="0" applyFont="1" applyFill="1" applyBorder="1" applyAlignment="1">
      <alignment horizontal="center" vertical="center" wrapText="1"/>
    </xf>
    <xf numFmtId="0" fontId="39" fillId="8" borderId="8" xfId="135" applyFont="1" applyFill="1" applyBorder="1" applyAlignment="1">
      <alignment horizontal="left" vertical="center" wrapText="1"/>
    </xf>
    <xf numFmtId="0" fontId="7" fillId="0" borderId="0" xfId="0" applyFont="1" applyAlignment="1">
      <alignment horizontal="center"/>
    </xf>
    <xf numFmtId="0" fontId="11" fillId="3" borderId="17" xfId="137" applyFont="1" applyFill="1" applyBorder="1" applyAlignment="1">
      <alignment horizontal="left" vertical="center" wrapText="1"/>
    </xf>
    <xf numFmtId="0" fontId="70" fillId="3" borderId="17" xfId="137" applyFont="1" applyFill="1" applyBorder="1" applyAlignment="1">
      <alignment horizontal="left" vertical="center" wrapText="1"/>
    </xf>
    <xf numFmtId="0" fontId="74" fillId="0" borderId="15" xfId="0" applyFont="1" applyBorder="1" applyAlignment="1">
      <alignment horizontal="left" vertical="center"/>
    </xf>
    <xf numFmtId="0" fontId="76" fillId="0" borderId="8" xfId="0" applyFont="1" applyBorder="1" applyAlignment="1">
      <alignment horizontal="center" vertical="center"/>
    </xf>
    <xf numFmtId="0" fontId="7" fillId="5" borderId="8" xfId="135" applyFont="1" applyFill="1" applyBorder="1" applyAlignment="1">
      <alignment horizontal="center" vertical="center" wrapText="1"/>
    </xf>
    <xf numFmtId="0" fontId="73" fillId="0" borderId="0" xfId="134" applyFont="1" applyAlignment="1">
      <alignment horizontal="center" vertical="top" wrapText="1"/>
    </xf>
    <xf numFmtId="0" fontId="21" fillId="0" borderId="0" xfId="134" applyFont="1" applyFill="1" applyAlignment="1">
      <alignment horizontal="left" vertical="top" wrapText="1"/>
    </xf>
    <xf numFmtId="0" fontId="38" fillId="0" borderId="0" xfId="134" applyFont="1" applyFill="1" applyAlignment="1">
      <alignment horizontal="left" vertical="top" wrapText="1"/>
    </xf>
    <xf numFmtId="0" fontId="38" fillId="0" borderId="0" xfId="134" applyFont="1" applyAlignment="1">
      <alignment horizontal="left" vertical="top" wrapText="1"/>
    </xf>
    <xf numFmtId="0" fontId="21" fillId="0" borderId="0" xfId="134" applyFont="1" applyAlignment="1">
      <alignment horizontal="left" vertical="top" wrapText="1"/>
    </xf>
    <xf numFmtId="0" fontId="21" fillId="0" borderId="0" xfId="125" applyFont="1" applyAlignment="1">
      <alignment horizontal="center" vertical="top" wrapText="1"/>
    </xf>
    <xf numFmtId="0" fontId="21" fillId="0" borderId="0" xfId="125" applyFont="1" applyAlignment="1">
      <alignment horizontal="left" vertical="top" wrapText="1"/>
    </xf>
    <xf numFmtId="0" fontId="21" fillId="0" borderId="0" xfId="134" applyFont="1" applyAlignment="1">
      <alignment horizontal="center" vertical="top" wrapText="1"/>
    </xf>
    <xf numFmtId="0" fontId="73" fillId="6" borderId="8" xfId="134" applyFont="1" applyFill="1" applyBorder="1" applyAlignment="1">
      <alignment horizontal="center" vertical="top" wrapText="1"/>
    </xf>
    <xf numFmtId="0" fontId="38" fillId="0" borderId="8" xfId="125" applyFont="1" applyFill="1" applyBorder="1" applyAlignment="1">
      <alignment horizontal="left" vertical="center" wrapText="1"/>
    </xf>
    <xf numFmtId="49" fontId="38" fillId="0" borderId="8" xfId="125" applyNumberFormat="1" applyFont="1" applyFill="1" applyBorder="1" applyAlignment="1">
      <alignment horizontal="left" vertical="center" wrapText="1"/>
    </xf>
    <xf numFmtId="0" fontId="40" fillId="0" borderId="8" xfId="87" applyFont="1" applyFill="1" applyBorder="1" applyAlignment="1">
      <alignment horizontal="left" vertical="center" wrapText="1"/>
    </xf>
    <xf numFmtId="0" fontId="21" fillId="0" borderId="8" xfId="125" applyFont="1" applyFill="1" applyBorder="1" applyAlignment="1">
      <alignment horizontal="left" vertical="center" wrapText="1"/>
    </xf>
    <xf numFmtId="49" fontId="21" fillId="0" borderId="8" xfId="125" applyNumberFormat="1" applyFont="1" applyFill="1" applyBorder="1" applyAlignment="1">
      <alignment horizontal="left" vertical="center" wrapText="1"/>
    </xf>
    <xf numFmtId="0" fontId="11" fillId="0" borderId="8" xfId="87" applyFont="1" applyFill="1" applyBorder="1" applyAlignment="1">
      <alignment horizontal="left" vertical="center" wrapText="1"/>
    </xf>
    <xf numFmtId="0" fontId="21" fillId="0" borderId="8" xfId="134" applyFont="1" applyFill="1" applyBorder="1" applyAlignment="1">
      <alignment horizontal="left" vertical="top" wrapText="1"/>
    </xf>
    <xf numFmtId="0" fontId="21" fillId="0" borderId="8" xfId="125" applyFont="1" applyFill="1" applyBorder="1" applyAlignment="1">
      <alignment horizontal="left" vertical="top" wrapText="1"/>
    </xf>
    <xf numFmtId="0" fontId="21" fillId="16" borderId="13" xfId="125" applyFont="1" applyFill="1" applyBorder="1" applyAlignment="1">
      <alignment horizontal="left" vertical="top" wrapText="1"/>
    </xf>
    <xf numFmtId="0" fontId="21" fillId="16" borderId="14" xfId="125" applyFont="1" applyFill="1" applyBorder="1" applyAlignment="1">
      <alignment horizontal="left" vertical="top" wrapText="1"/>
    </xf>
    <xf numFmtId="0" fontId="46" fillId="0" borderId="8" xfId="134" applyFont="1" applyFill="1" applyBorder="1" applyAlignment="1">
      <alignment horizontal="center" vertical="center" wrapText="1"/>
    </xf>
    <xf numFmtId="14" fontId="46" fillId="0" borderId="8" xfId="134" applyNumberFormat="1" applyFont="1" applyFill="1" applyBorder="1" applyAlignment="1">
      <alignment horizontal="center" vertical="center" wrapText="1"/>
    </xf>
    <xf numFmtId="0" fontId="7" fillId="0" borderId="8" xfId="134" applyFont="1" applyFill="1" applyBorder="1" applyAlignment="1">
      <alignment horizontal="center" vertical="center" wrapText="1"/>
    </xf>
    <xf numFmtId="0" fontId="46" fillId="0" borderId="8" xfId="125" applyFont="1" applyFill="1" applyBorder="1" applyAlignment="1">
      <alignment horizontal="center" vertical="center" wrapText="1"/>
    </xf>
    <xf numFmtId="0" fontId="7" fillId="0" borderId="8" xfId="125" applyFont="1" applyFill="1" applyBorder="1" applyAlignment="1">
      <alignment horizontal="center" vertical="center"/>
    </xf>
    <xf numFmtId="0" fontId="73" fillId="6" borderId="8" xfId="125" applyFont="1" applyFill="1" applyBorder="1" applyAlignment="1">
      <alignment horizontal="center" vertical="top" wrapText="1"/>
    </xf>
    <xf numFmtId="0" fontId="51" fillId="0" borderId="8" xfId="125" applyFont="1" applyFill="1" applyBorder="1" applyAlignment="1">
      <alignment horizontal="left" vertical="center" wrapText="1"/>
    </xf>
    <xf numFmtId="49" fontId="38" fillId="0" borderId="8" xfId="138" applyNumberFormat="1" applyFont="1" applyFill="1" applyBorder="1" applyAlignment="1">
      <alignment horizontal="left" vertical="center" wrapText="1"/>
    </xf>
    <xf numFmtId="0" fontId="40" fillId="0" borderId="17" xfId="87" applyFont="1" applyFill="1" applyBorder="1" applyAlignment="1">
      <alignment horizontal="left" vertical="center" wrapText="1"/>
    </xf>
    <xf numFmtId="0" fontId="51" fillId="0" borderId="8" xfId="0" applyFont="1" applyFill="1" applyBorder="1" applyAlignment="1">
      <alignment horizontal="left" vertical="center" wrapText="1"/>
    </xf>
    <xf numFmtId="0" fontId="40" fillId="0" borderId="13" xfId="87" applyFont="1" applyFill="1" applyBorder="1" applyAlignment="1">
      <alignment horizontal="left" vertical="center" wrapText="1"/>
    </xf>
    <xf numFmtId="0" fontId="40" fillId="0" borderId="8" xfId="0" applyFont="1" applyFill="1" applyBorder="1" applyAlignment="1">
      <alignment horizontal="left" vertical="center" wrapText="1"/>
    </xf>
    <xf numFmtId="0" fontId="40" fillId="0" borderId="8" xfId="138" applyFont="1" applyFill="1" applyBorder="1" applyAlignment="1">
      <alignment horizontal="left" vertical="center" wrapText="1"/>
    </xf>
    <xf numFmtId="0" fontId="52" fillId="0" borderId="8" xfId="0" applyFont="1" applyFill="1" applyBorder="1" applyAlignment="1">
      <alignment horizontal="left" wrapText="1"/>
    </xf>
    <xf numFmtId="0" fontId="46" fillId="0" borderId="8" xfId="125" applyFont="1" applyFill="1" applyBorder="1" applyAlignment="1">
      <alignment horizontal="left" vertical="center" wrapText="1"/>
    </xf>
    <xf numFmtId="49" fontId="21" fillId="0" borderId="8" xfId="138" applyNumberFormat="1" applyFont="1" applyFill="1" applyBorder="1" applyAlignment="1">
      <alignment horizontal="left" vertical="center" wrapText="1"/>
    </xf>
    <xf numFmtId="0" fontId="11" fillId="0" borderId="17" xfId="87" applyFont="1" applyFill="1" applyBorder="1" applyAlignment="1">
      <alignment horizontal="left" vertical="center" wrapText="1"/>
    </xf>
    <xf numFmtId="0" fontId="46" fillId="0" borderId="8" xfId="0" applyFont="1" applyFill="1" applyBorder="1" applyAlignment="1">
      <alignment horizontal="left" vertical="center" wrapText="1"/>
    </xf>
    <xf numFmtId="0" fontId="11" fillId="0" borderId="13" xfId="87" applyFont="1" applyFill="1" applyBorder="1" applyAlignment="1">
      <alignment horizontal="left" vertical="center" wrapText="1"/>
    </xf>
    <xf numFmtId="0" fontId="11" fillId="0" borderId="8" xfId="138" applyFont="1" applyFill="1" applyBorder="1" applyAlignment="1">
      <alignment horizontal="left" vertical="center" wrapText="1"/>
    </xf>
    <xf numFmtId="0" fontId="70" fillId="0" borderId="8" xfId="0" applyFont="1" applyFill="1" applyBorder="1" applyAlignment="1">
      <alignment horizontal="left" wrapText="1"/>
    </xf>
    <xf numFmtId="0" fontId="21" fillId="0" borderId="8" xfId="125" applyFont="1" applyFill="1" applyBorder="1" applyAlignment="1">
      <alignment horizontal="center" vertical="top" wrapText="1"/>
    </xf>
    <xf numFmtId="0" fontId="21" fillId="0" borderId="8" xfId="125" applyFont="1" applyFill="1" applyBorder="1" applyAlignment="1">
      <alignment vertical="top" wrapText="1"/>
    </xf>
    <xf numFmtId="0" fontId="11" fillId="0" borderId="8" xfId="125" applyFont="1" applyFill="1" applyBorder="1" applyAlignment="1">
      <alignment horizontal="center" vertical="center" wrapText="1"/>
    </xf>
    <xf numFmtId="0" fontId="21" fillId="0" borderId="8" xfId="125" applyFont="1" applyFill="1" applyBorder="1" applyAlignment="1">
      <alignment horizontal="center" vertical="center" wrapText="1"/>
    </xf>
    <xf numFmtId="0" fontId="11" fillId="0" borderId="8" xfId="134" applyFont="1" applyFill="1" applyBorder="1" applyAlignment="1">
      <alignment horizontal="center" vertical="center" wrapText="1"/>
    </xf>
    <xf numFmtId="0" fontId="49" fillId="6" borderId="8" xfId="134" applyFont="1" applyFill="1" applyBorder="1" applyAlignment="1">
      <alignment horizontal="left" vertical="center" wrapText="1"/>
    </xf>
    <xf numFmtId="0" fontId="38" fillId="0" borderId="17" xfId="125" applyFont="1" applyFill="1" applyBorder="1" applyAlignment="1">
      <alignment horizontal="left" vertical="center" wrapText="1"/>
    </xf>
    <xf numFmtId="0" fontId="38" fillId="0" borderId="24" xfId="125" applyFont="1" applyFill="1" applyBorder="1" applyAlignment="1">
      <alignment horizontal="left" vertical="center" wrapText="1"/>
    </xf>
    <xf numFmtId="0" fontId="51" fillId="0" borderId="24" xfId="125" applyFont="1" applyFill="1" applyBorder="1" applyAlignment="1">
      <alignment horizontal="left" vertical="center" wrapText="1"/>
    </xf>
    <xf numFmtId="0" fontId="46" fillId="0" borderId="0" xfId="134" applyFont="1" applyFill="1" applyAlignment="1">
      <alignment horizontal="left" vertical="top" wrapText="1"/>
    </xf>
    <xf numFmtId="0" fontId="38" fillId="0" borderId="25" xfId="125" applyFont="1" applyFill="1" applyBorder="1" applyAlignment="1">
      <alignment horizontal="left" vertical="center" wrapText="1"/>
    </xf>
    <xf numFmtId="0" fontId="21" fillId="0" borderId="17" xfId="125" applyFont="1" applyFill="1" applyBorder="1" applyAlignment="1">
      <alignment horizontal="left" vertical="center" wrapText="1"/>
    </xf>
    <xf numFmtId="0" fontId="21" fillId="0" borderId="24" xfId="125" applyFont="1" applyFill="1" applyBorder="1" applyAlignment="1">
      <alignment horizontal="left" vertical="center" wrapText="1"/>
    </xf>
    <xf numFmtId="0" fontId="21" fillId="0" borderId="25" xfId="125" applyFont="1" applyFill="1" applyBorder="1" applyAlignment="1">
      <alignment horizontal="left" vertical="center" wrapText="1"/>
    </xf>
    <xf numFmtId="0" fontId="21" fillId="0" borderId="8" xfId="134" applyFont="1" applyFill="1" applyBorder="1" applyAlignment="1">
      <alignment horizontal="center" vertical="top" wrapText="1"/>
    </xf>
    <xf numFmtId="0" fontId="84" fillId="0" borderId="0" xfId="134" applyFont="1" applyFill="1" applyAlignment="1">
      <alignment horizontal="left" vertical="top" wrapText="1"/>
    </xf>
    <xf numFmtId="0" fontId="21" fillId="0" borderId="0" xfId="65" applyFont="1" applyAlignment="1" applyProtection="1">
      <alignment horizontal="left" vertical="center" wrapText="1"/>
      <protection locked="0"/>
    </xf>
    <xf numFmtId="0" fontId="21" fillId="0" borderId="0" xfId="65" applyFont="1" applyAlignment="1">
      <alignment horizontal="left" vertical="top" wrapText="1"/>
    </xf>
    <xf numFmtId="0" fontId="21" fillId="0" borderId="0" xfId="65" applyFont="1" applyAlignment="1" applyProtection="1">
      <alignment horizontal="left" vertical="top" wrapText="1"/>
      <protection locked="0"/>
    </xf>
    <xf numFmtId="0" fontId="21" fillId="0" borderId="0" xfId="65" applyFont="1" applyAlignment="1">
      <alignment horizontal="left" vertical="center" wrapText="1"/>
    </xf>
    <xf numFmtId="0" fontId="36" fillId="6" borderId="8" xfId="65" applyFont="1" applyFill="1" applyBorder="1" applyAlignment="1">
      <alignment horizontal="center" vertical="center" wrapText="1"/>
    </xf>
    <xf numFmtId="0" fontId="11" fillId="0" borderId="8" xfId="65" applyFont="1" applyBorder="1" applyAlignment="1">
      <alignment horizontal="center" vertical="center" wrapText="1"/>
    </xf>
    <xf numFmtId="0" fontId="11" fillId="0" borderId="8" xfId="65" applyFont="1" applyBorder="1" applyAlignment="1">
      <alignment horizontal="left" vertical="center" wrapText="1"/>
    </xf>
    <xf numFmtId="0" fontId="86" fillId="0" borderId="8" xfId="65" applyFont="1" applyBorder="1" applyAlignment="1">
      <alignment horizontal="center" vertical="center" wrapText="1"/>
    </xf>
    <xf numFmtId="14" fontId="11" fillId="0" borderId="8" xfId="65" applyNumberFormat="1" applyFont="1" applyBorder="1" applyAlignment="1">
      <alignment horizontal="left" vertical="center" wrapText="1"/>
    </xf>
    <xf numFmtId="0" fontId="11" fillId="0" borderId="0" xfId="65" applyFont="1" applyAlignment="1">
      <alignment horizontal="center" vertical="center"/>
    </xf>
    <xf numFmtId="0" fontId="11" fillId="0" borderId="0" xfId="65" applyFont="1" applyAlignment="1">
      <alignment horizontal="left" vertical="center"/>
    </xf>
    <xf numFmtId="0" fontId="11" fillId="0" borderId="17" xfId="65" applyFont="1" applyBorder="1" applyAlignment="1">
      <alignment horizontal="center" vertical="center"/>
    </xf>
    <xf numFmtId="0" fontId="11" fillId="0" borderId="8" xfId="65" applyFont="1" applyBorder="1" applyAlignment="1">
      <alignment horizontal="center" vertical="center"/>
    </xf>
    <xf numFmtId="0" fontId="11" fillId="17" borderId="8" xfId="65" applyFont="1" applyFill="1" applyBorder="1" applyAlignment="1">
      <alignment horizontal="center" vertical="center"/>
    </xf>
    <xf numFmtId="0" fontId="11" fillId="0" borderId="0" xfId="65" applyFont="1" applyAlignment="1">
      <alignment horizontal="center" vertical="top"/>
    </xf>
    <xf numFmtId="0" fontId="11" fillId="0" borderId="0" xfId="65" applyFont="1" applyAlignment="1">
      <alignment horizontal="left" vertical="top"/>
    </xf>
    <xf numFmtId="0" fontId="87" fillId="0" borderId="0" xfId="65" applyFont="1" applyAlignment="1">
      <alignment vertical="center" wrapText="1"/>
    </xf>
    <xf numFmtId="0" fontId="21" fillId="0" borderId="0" xfId="0" applyFont="1" applyAlignment="1" applyProtection="1">
      <alignment horizontal="left" vertical="center" wrapText="1"/>
      <protection locked="0"/>
    </xf>
    <xf numFmtId="0" fontId="21" fillId="0" borderId="0" xfId="0" applyFont="1" applyFill="1" applyAlignment="1" applyProtection="1">
      <alignment horizontal="left" vertical="top" wrapText="1"/>
      <protection locked="0"/>
    </xf>
    <xf numFmtId="0" fontId="38" fillId="0" borderId="0" xfId="0" applyFont="1" applyAlignment="1" applyProtection="1">
      <alignment horizontal="left" vertical="top" wrapText="1"/>
      <protection locked="0"/>
    </xf>
    <xf numFmtId="0" fontId="21" fillId="0" borderId="0" xfId="0" applyFont="1" applyFill="1" applyAlignment="1" applyProtection="1">
      <alignment horizontal="left" vertical="top" wrapText="1"/>
      <protection locked="0"/>
    </xf>
    <xf numFmtId="0" fontId="21" fillId="0" borderId="0" xfId="0" applyFont="1" applyAlignment="1" applyProtection="1">
      <alignment horizontal="left" vertical="top" wrapText="1"/>
      <protection locked="0"/>
    </xf>
    <xf numFmtId="0" fontId="21" fillId="0" borderId="0" xfId="0" applyFont="1" applyFill="1" applyAlignment="1" applyProtection="1">
      <alignment horizontal="center" vertical="top" wrapText="1"/>
      <protection locked="0"/>
    </xf>
    <xf numFmtId="0" fontId="21" fillId="0" borderId="0" xfId="0" applyFont="1" applyAlignment="1" applyProtection="1">
      <alignment horizontal="center" vertical="top" wrapText="1"/>
      <protection locked="0"/>
    </xf>
    <xf numFmtId="0" fontId="21" fillId="0" borderId="0" xfId="0" applyFont="1" applyAlignment="1">
      <alignment horizontal="left" vertical="top" wrapText="1"/>
    </xf>
    <xf numFmtId="0" fontId="90" fillId="0" borderId="0" xfId="125" applyFont="1" applyFill="1" applyAlignment="1">
      <alignment horizontal="center" vertical="center" wrapText="1"/>
    </xf>
    <xf numFmtId="0" fontId="91" fillId="0" borderId="0" xfId="125" applyFont="1" applyFill="1"/>
    <xf numFmtId="0" fontId="52" fillId="0" borderId="0" xfId="125" applyFont="1" applyFill="1"/>
    <xf numFmtId="0" fontId="92" fillId="0" borderId="0" xfId="125" applyFont="1" applyFill="1"/>
    <xf numFmtId="0" fontId="6" fillId="0" borderId="0" xfId="125" applyFill="1"/>
    <xf numFmtId="0" fontId="6" fillId="0" borderId="0" xfId="125" applyFill="1" applyAlignment="1"/>
    <xf numFmtId="0" fontId="6" fillId="0" borderId="0" xfId="125" applyFill="1" applyAlignment="1">
      <alignment horizontal="left"/>
    </xf>
    <xf numFmtId="0" fontId="6" fillId="0" borderId="0" xfId="125" applyFill="1" applyAlignment="1">
      <alignment horizontal="center"/>
    </xf>
    <xf numFmtId="0" fontId="52" fillId="0" borderId="0" xfId="125" applyFont="1" applyFill="1" applyAlignment="1">
      <alignment horizontal="center"/>
    </xf>
    <xf numFmtId="164" fontId="36" fillId="0" borderId="8" xfId="125" applyNumberFormat="1" applyFont="1" applyBorder="1" applyAlignment="1" applyProtection="1">
      <alignment horizontal="center" vertical="center" wrapText="1"/>
      <protection locked="0"/>
    </xf>
    <xf numFmtId="0" fontId="18" fillId="0" borderId="17" xfId="125" applyNumberFormat="1" applyFont="1" applyFill="1" applyBorder="1" applyAlignment="1" applyProtection="1">
      <alignment vertical="center" wrapText="1"/>
    </xf>
    <xf numFmtId="0" fontId="11" fillId="0" borderId="8" xfId="125" applyNumberFormat="1" applyFont="1" applyFill="1" applyBorder="1" applyAlignment="1" applyProtection="1">
      <alignment horizontal="left" vertical="top" wrapText="1"/>
    </xf>
    <xf numFmtId="0" fontId="11" fillId="0" borderId="8" xfId="125" applyNumberFormat="1" applyFont="1" applyFill="1" applyBorder="1" applyAlignment="1" applyProtection="1">
      <alignment horizontal="left"/>
    </xf>
    <xf numFmtId="0" fontId="20" fillId="0" borderId="8" xfId="125" applyFont="1" applyFill="1" applyBorder="1" applyAlignment="1" applyProtection="1">
      <alignment horizontal="center" vertical="top" wrapText="1"/>
    </xf>
    <xf numFmtId="0" fontId="18" fillId="0" borderId="24" xfId="125" applyNumberFormat="1" applyFont="1" applyFill="1" applyBorder="1" applyAlignment="1" applyProtection="1">
      <alignment vertical="center" wrapText="1"/>
    </xf>
    <xf numFmtId="0" fontId="11" fillId="0" borderId="8" xfId="125" applyNumberFormat="1" applyFont="1" applyFill="1" applyBorder="1" applyAlignment="1" applyProtection="1">
      <alignment horizontal="center"/>
    </xf>
    <xf numFmtId="0" fontId="20" fillId="0" borderId="8" xfId="125" applyNumberFormat="1" applyFont="1" applyFill="1" applyBorder="1" applyAlignment="1" applyProtection="1">
      <alignment horizontal="center" vertical="top" wrapText="1"/>
    </xf>
    <xf numFmtId="0" fontId="18" fillId="0" borderId="8" xfId="125" applyNumberFormat="1" applyFont="1" applyFill="1" applyBorder="1" applyAlignment="1" applyProtection="1">
      <alignment vertical="top" wrapText="1"/>
    </xf>
    <xf numFmtId="0" fontId="20" fillId="0" borderId="8" xfId="125" applyFont="1" applyFill="1" applyBorder="1" applyAlignment="1" applyProtection="1">
      <alignment horizontal="center" vertical="top" wrapText="1"/>
      <protection locked="0"/>
    </xf>
    <xf numFmtId="0" fontId="11" fillId="0" borderId="8" xfId="125" applyNumberFormat="1" applyFont="1" applyFill="1" applyBorder="1" applyAlignment="1" applyProtection="1">
      <alignment horizontal="left" vertical="center"/>
    </xf>
    <xf numFmtId="49" fontId="11" fillId="0" borderId="13" xfId="125" applyNumberFormat="1" applyFont="1" applyFill="1" applyBorder="1" applyAlignment="1" applyProtection="1">
      <alignment vertical="center" wrapText="1"/>
    </xf>
    <xf numFmtId="0" fontId="11" fillId="0" borderId="8" xfId="125" applyNumberFormat="1" applyFont="1" applyFill="1" applyBorder="1" applyAlignment="1" applyProtection="1">
      <alignment vertical="top" wrapText="1"/>
    </xf>
    <xf numFmtId="0" fontId="93" fillId="0" borderId="8" xfId="125" applyNumberFormat="1" applyFont="1" applyFill="1" applyBorder="1" applyAlignment="1" applyProtection="1">
      <alignment vertical="center" wrapText="1"/>
    </xf>
    <xf numFmtId="0" fontId="40" fillId="0" borderId="8" xfId="125" applyNumberFormat="1" applyFont="1" applyFill="1" applyBorder="1" applyAlignment="1" applyProtection="1">
      <alignment vertical="top" wrapText="1"/>
    </xf>
    <xf numFmtId="0" fontId="40" fillId="0" borderId="8" xfId="125" applyNumberFormat="1" applyFont="1" applyFill="1" applyBorder="1" applyAlignment="1" applyProtection="1">
      <alignment horizontal="left" vertical="center"/>
    </xf>
    <xf numFmtId="0" fontId="40" fillId="0" borderId="8" xfId="125" applyNumberFormat="1" applyFont="1" applyFill="1" applyBorder="1" applyAlignment="1" applyProtection="1">
      <alignment horizontal="center"/>
    </xf>
    <xf numFmtId="0" fontId="94" fillId="0" borderId="8" xfId="125" applyFont="1" applyFill="1" applyBorder="1" applyAlignment="1" applyProtection="1">
      <alignment horizontal="center" vertical="top" wrapText="1"/>
      <protection locked="0"/>
    </xf>
    <xf numFmtId="0" fontId="40" fillId="12" borderId="8" xfId="125" applyNumberFormat="1" applyFont="1" applyFill="1" applyBorder="1" applyAlignment="1" applyProtection="1">
      <alignment vertical="top" wrapText="1"/>
    </xf>
    <xf numFmtId="0" fontId="40" fillId="12" borderId="8" xfId="125" applyNumberFormat="1" applyFont="1" applyFill="1" applyBorder="1" applyAlignment="1" applyProtection="1">
      <alignment horizontal="left" vertical="center"/>
    </xf>
    <xf numFmtId="0" fontId="40" fillId="12" borderId="8" xfId="125" applyNumberFormat="1" applyFont="1" applyFill="1" applyBorder="1" applyAlignment="1" applyProtection="1">
      <alignment horizontal="center"/>
    </xf>
    <xf numFmtId="0" fontId="94" fillId="12" borderId="8" xfId="125" applyFont="1" applyFill="1" applyBorder="1" applyAlignment="1" applyProtection="1">
      <alignment horizontal="center" vertical="top" wrapText="1"/>
      <protection locked="0"/>
    </xf>
    <xf numFmtId="0" fontId="18" fillId="0" borderId="17" xfId="125" applyNumberFormat="1" applyFont="1" applyFill="1" applyBorder="1" applyAlignment="1" applyProtection="1">
      <alignment horizontal="left" vertical="center" wrapText="1"/>
    </xf>
    <xf numFmtId="0" fontId="40" fillId="0" borderId="8" xfId="125" applyNumberFormat="1" applyFont="1" applyFill="1" applyBorder="1" applyAlignment="1" applyProtection="1">
      <alignment horizontal="left"/>
    </xf>
    <xf numFmtId="49" fontId="40" fillId="0" borderId="8" xfId="125" applyNumberFormat="1" applyFont="1" applyFill="1" applyBorder="1" applyAlignment="1" applyProtection="1">
      <alignment horizontal="left" vertical="center" wrapText="1"/>
    </xf>
    <xf numFmtId="49" fontId="11" fillId="0" borderId="17" xfId="125" applyNumberFormat="1" applyFont="1" applyFill="1" applyBorder="1" applyAlignment="1" applyProtection="1">
      <alignment horizontal="left" vertical="center" wrapText="1"/>
    </xf>
    <xf numFmtId="0" fontId="40" fillId="12" borderId="8" xfId="125" applyNumberFormat="1" applyFont="1" applyFill="1" applyBorder="1" applyAlignment="1" applyProtection="1">
      <alignment horizontal="left"/>
    </xf>
    <xf numFmtId="0" fontId="94" fillId="12" borderId="8" xfId="125" applyFont="1" applyFill="1" applyBorder="1" applyAlignment="1" applyProtection="1">
      <alignment horizontal="center" vertical="center" wrapText="1"/>
    </xf>
    <xf numFmtId="0" fontId="92" fillId="0" borderId="0" xfId="125" applyFont="1" applyFill="1" applyAlignment="1">
      <alignment horizontal="center"/>
    </xf>
    <xf numFmtId="0" fontId="36" fillId="0" borderId="0" xfId="125" applyFont="1" applyFill="1" applyAlignment="1"/>
    <xf numFmtId="0" fontId="1" fillId="0" borderId="0" xfId="125" applyFont="1" applyFill="1" applyAlignment="1">
      <alignment horizontal="left"/>
    </xf>
    <xf numFmtId="164" fontId="47" fillId="0" borderId="8" xfId="125" applyNumberFormat="1" applyFont="1" applyBorder="1" applyAlignment="1" applyProtection="1">
      <alignment horizontal="center" vertical="center" wrapText="1"/>
      <protection locked="0"/>
    </xf>
    <xf numFmtId="0" fontId="94" fillId="0" borderId="8" xfId="125" applyFont="1" applyFill="1" applyBorder="1" applyAlignment="1" applyProtection="1">
      <alignment horizontal="center" vertical="top" wrapText="1"/>
    </xf>
    <xf numFmtId="0" fontId="94" fillId="12" borderId="8" xfId="125" applyFont="1" applyFill="1" applyBorder="1" applyAlignment="1" applyProtection="1">
      <alignment horizontal="center" vertical="top" wrapText="1"/>
    </xf>
    <xf numFmtId="0" fontId="20" fillId="0" borderId="8" xfId="125" applyFont="1" applyFill="1" applyBorder="1" applyAlignment="1" applyProtection="1">
      <alignment horizontal="center" vertical="center" wrapText="1"/>
    </xf>
    <xf numFmtId="0" fontId="20" fillId="0" borderId="8" xfId="125" applyFont="1" applyFill="1" applyBorder="1" applyAlignment="1" applyProtection="1">
      <alignment horizontal="center"/>
      <protection locked="0"/>
    </xf>
    <xf numFmtId="0" fontId="94" fillId="0" borderId="8" xfId="125" applyFont="1" applyFill="1" applyBorder="1" applyAlignment="1" applyProtection="1">
      <alignment horizontal="center"/>
      <protection locked="0"/>
    </xf>
    <xf numFmtId="0" fontId="39" fillId="12" borderId="8" xfId="125" applyNumberFormat="1" applyFont="1" applyFill="1" applyBorder="1" applyAlignment="1" applyProtection="1">
      <alignment horizontal="center"/>
    </xf>
    <xf numFmtId="0" fontId="11" fillId="0" borderId="8" xfId="125" applyNumberFormat="1" applyFont="1" applyFill="1" applyBorder="1" applyAlignment="1" applyProtection="1">
      <alignment horizontal="center" vertical="center"/>
    </xf>
    <xf numFmtId="0" fontId="39" fillId="0" borderId="8" xfId="125" applyNumberFormat="1" applyFont="1" applyFill="1" applyBorder="1" applyAlignment="1" applyProtection="1">
      <alignment horizontal="center"/>
    </xf>
    <xf numFmtId="0" fontId="95" fillId="0" borderId="0" xfId="125" applyFont="1" applyFill="1" applyAlignment="1">
      <alignment horizontal="center"/>
    </xf>
    <xf numFmtId="0" fontId="11" fillId="0" borderId="8" xfId="125" applyFont="1" applyFill="1" applyBorder="1" applyAlignment="1" applyProtection="1">
      <alignment horizontal="center"/>
      <protection locked="0"/>
    </xf>
    <xf numFmtId="0" fontId="7" fillId="0" borderId="8" xfId="125" applyFont="1" applyFill="1" applyBorder="1" applyAlignment="1" applyProtection="1">
      <alignment horizontal="center" vertical="center" wrapText="1"/>
      <protection locked="0"/>
    </xf>
    <xf numFmtId="0" fontId="40" fillId="0" borderId="8" xfId="125" applyFont="1" applyFill="1" applyBorder="1" applyAlignment="1" applyProtection="1">
      <alignment horizontal="center"/>
      <protection locked="0"/>
    </xf>
    <xf numFmtId="0" fontId="40" fillId="12" borderId="8" xfId="125" applyFont="1" applyFill="1" applyBorder="1" applyAlignment="1" applyProtection="1">
      <alignment horizontal="center"/>
      <protection locked="0"/>
    </xf>
    <xf numFmtId="0" fontId="11" fillId="0" borderId="8" xfId="125" applyFont="1" applyFill="1" applyBorder="1" applyAlignment="1" applyProtection="1">
      <alignment horizontal="center" wrapText="1"/>
      <protection locked="0"/>
    </xf>
    <xf numFmtId="0" fontId="39" fillId="0" borderId="8" xfId="125" applyFont="1" applyFill="1" applyBorder="1" applyAlignment="1" applyProtection="1">
      <alignment horizontal="center" vertical="center" wrapText="1"/>
      <protection locked="0"/>
    </xf>
    <xf numFmtId="0" fontId="8" fillId="0" borderId="0" xfId="0" applyFont="1" applyAlignment="1">
      <alignment vertical="top"/>
    </xf>
    <xf numFmtId="0" fontId="8" fillId="0" borderId="0" xfId="0" applyFont="1" applyAlignment="1">
      <alignment vertical="top" wrapText="1"/>
    </xf>
    <xf numFmtId="0" fontId="96" fillId="0" borderId="63" xfId="0" applyFont="1" applyFill="1" applyBorder="1" applyAlignment="1">
      <alignment vertical="center" wrapText="1"/>
    </xf>
    <xf numFmtId="0" fontId="96" fillId="0" borderId="0" xfId="0" applyFont="1" applyFill="1" applyAlignment="1">
      <alignment vertical="center" wrapText="1"/>
    </xf>
    <xf numFmtId="0" fontId="8" fillId="0" borderId="63" xfId="0" applyFont="1" applyBorder="1" applyAlignment="1">
      <alignment vertical="top"/>
    </xf>
    <xf numFmtId="0" fontId="98" fillId="8" borderId="13" xfId="0" applyFont="1" applyFill="1" applyBorder="1" applyAlignment="1">
      <alignment horizontal="left" vertical="center" wrapText="1"/>
    </xf>
    <xf numFmtId="0" fontId="8" fillId="0" borderId="8" xfId="0" applyFont="1" applyBorder="1" applyAlignment="1">
      <alignment horizontal="left" vertical="center"/>
    </xf>
    <xf numFmtId="0" fontId="8" fillId="0" borderId="8" xfId="0" applyFont="1" applyBorder="1" applyAlignment="1">
      <alignment horizontal="center" vertical="center" wrapText="1"/>
    </xf>
    <xf numFmtId="0" fontId="8" fillId="0" borderId="17" xfId="0" applyFont="1" applyBorder="1" applyAlignment="1">
      <alignment horizontal="left" vertical="center"/>
    </xf>
    <xf numFmtId="0" fontId="8" fillId="0" borderId="17" xfId="0" applyFont="1" applyBorder="1" applyAlignment="1">
      <alignment horizontal="center" vertical="center" wrapText="1"/>
    </xf>
    <xf numFmtId="0" fontId="60" fillId="0" borderId="0" xfId="0" applyNumberFormat="1" applyFont="1" applyAlignment="1">
      <alignment vertical="center" wrapText="1"/>
    </xf>
    <xf numFmtId="0" fontId="100" fillId="0" borderId="0" xfId="0" applyNumberFormat="1" applyFont="1" applyBorder="1" applyAlignment="1">
      <alignment horizontal="left" vertical="center" wrapText="1"/>
    </xf>
    <xf numFmtId="0" fontId="101" fillId="0" borderId="0" xfId="0" applyNumberFormat="1" applyFont="1" applyBorder="1" applyAlignment="1">
      <alignment horizontal="left" vertical="center" wrapText="1"/>
    </xf>
    <xf numFmtId="0" fontId="1" fillId="0" borderId="0" xfId="0" applyFont="1" applyBorder="1" applyAlignment="1">
      <alignment horizontal="left"/>
    </xf>
    <xf numFmtId="0" fontId="0" fillId="0" borderId="0" xfId="0" applyBorder="1"/>
    <xf numFmtId="0" fontId="1" fillId="0" borderId="0" xfId="0" applyFont="1" applyAlignment="1">
      <alignment horizontal="left"/>
    </xf>
    <xf numFmtId="0" fontId="36" fillId="6" borderId="17" xfId="0" applyFont="1" applyFill="1" applyBorder="1" applyAlignment="1" applyProtection="1">
      <alignment horizontal="center" vertical="top" wrapText="1"/>
      <protection locked="0"/>
    </xf>
    <xf numFmtId="0" fontId="36" fillId="6" borderId="17" xfId="0" applyFont="1" applyFill="1" applyBorder="1" applyAlignment="1">
      <alignment horizontal="center" vertical="top" wrapText="1"/>
    </xf>
    <xf numFmtId="0" fontId="36" fillId="6" borderId="71" xfId="0" applyFont="1" applyFill="1" applyBorder="1" applyAlignment="1">
      <alignment horizontal="center" vertical="top" wrapText="1"/>
    </xf>
    <xf numFmtId="0" fontId="36" fillId="6" borderId="25" xfId="0" applyFont="1" applyFill="1" applyBorder="1" applyAlignment="1">
      <alignment horizontal="left" vertical="top" wrapText="1"/>
    </xf>
    <xf numFmtId="0" fontId="11" fillId="0" borderId="25" xfId="0" applyFont="1" applyBorder="1" applyAlignment="1" applyProtection="1">
      <alignment horizontal="left" vertical="top" wrapText="1"/>
      <protection locked="0"/>
    </xf>
    <xf numFmtId="0" fontId="11" fillId="0" borderId="71" xfId="0" applyFont="1" applyBorder="1" applyAlignment="1" applyProtection="1">
      <alignment horizontal="left" vertical="top" wrapText="1"/>
      <protection locked="0"/>
    </xf>
    <xf numFmtId="0" fontId="36" fillId="6" borderId="8" xfId="0" applyFont="1" applyFill="1" applyBorder="1" applyAlignment="1">
      <alignment horizontal="left" vertical="top" wrapText="1"/>
    </xf>
    <xf numFmtId="0" fontId="11" fillId="0" borderId="8" xfId="0" applyFont="1" applyBorder="1" applyAlignment="1" applyProtection="1">
      <alignment horizontal="left" vertical="top" wrapText="1"/>
      <protection locked="0"/>
    </xf>
    <xf numFmtId="14" fontId="11" fillId="0" borderId="8" xfId="0" applyNumberFormat="1" applyFont="1" applyBorder="1" applyAlignment="1">
      <alignment vertical="top" wrapText="1"/>
    </xf>
    <xf numFmtId="0" fontId="11" fillId="0" borderId="8" xfId="0" applyFont="1" applyBorder="1" applyAlignment="1">
      <alignment vertical="top" wrapText="1"/>
    </xf>
    <xf numFmtId="0" fontId="11" fillId="0" borderId="71" xfId="0" applyFont="1" applyBorder="1" applyAlignment="1">
      <alignment vertical="top" wrapText="1"/>
    </xf>
    <xf numFmtId="0" fontId="36" fillId="6" borderId="17" xfId="0" applyFont="1" applyFill="1" applyBorder="1" applyAlignment="1">
      <alignment horizontal="left" vertical="top" wrapText="1"/>
    </xf>
    <xf numFmtId="0" fontId="11" fillId="0" borderId="17" xfId="0" applyFont="1" applyBorder="1" applyAlignment="1">
      <alignment vertical="top" wrapText="1"/>
    </xf>
    <xf numFmtId="0" fontId="36" fillId="0" borderId="71" xfId="0" applyFont="1" applyBorder="1" applyAlignment="1">
      <alignment vertical="top" wrapText="1"/>
    </xf>
    <xf numFmtId="0" fontId="11" fillId="0" borderId="71" xfId="0" applyNumberFormat="1" applyFont="1" applyBorder="1" applyAlignment="1">
      <alignment vertical="top" wrapText="1"/>
    </xf>
    <xf numFmtId="0" fontId="11" fillId="0" borderId="25" xfId="0" applyFont="1" applyBorder="1" applyAlignment="1">
      <alignment vertical="top" wrapText="1"/>
    </xf>
    <xf numFmtId="0" fontId="21" fillId="0" borderId="8" xfId="115" applyFont="1" applyFill="1" applyBorder="1" applyAlignment="1">
      <alignment horizontal="left" vertical="top" wrapText="1"/>
    </xf>
    <xf numFmtId="0" fontId="73" fillId="0" borderId="71" xfId="115" applyFont="1" applyFill="1" applyBorder="1" applyAlignment="1">
      <alignment horizontal="center" vertical="top" wrapText="1"/>
    </xf>
    <xf numFmtId="0" fontId="8" fillId="0" borderId="0" xfId="0" applyFont="1" applyFill="1" applyAlignment="1">
      <alignment vertical="top"/>
    </xf>
    <xf numFmtId="0" fontId="11" fillId="0" borderId="71" xfId="0" applyFont="1" applyBorder="1" applyAlignment="1">
      <alignment vertical="top"/>
    </xf>
    <xf numFmtId="0" fontId="36" fillId="6" borderId="8" xfId="0" applyFont="1" applyFill="1" applyBorder="1" applyAlignment="1" applyProtection="1">
      <alignment horizontal="left" vertical="top" wrapText="1"/>
      <protection locked="0"/>
    </xf>
    <xf numFmtId="0" fontId="11" fillId="0" borderId="8" xfId="0" applyFont="1" applyFill="1" applyBorder="1" applyAlignment="1" applyProtection="1">
      <alignment horizontal="left" vertical="top" wrapText="1"/>
      <protection locked="0"/>
    </xf>
    <xf numFmtId="0" fontId="73" fillId="6" borderId="8" xfId="115" applyFont="1" applyFill="1" applyBorder="1" applyAlignment="1">
      <alignment horizontal="left" vertical="top" wrapText="1"/>
    </xf>
    <xf numFmtId="0" fontId="36" fillId="6" borderId="8" xfId="115" applyFont="1" applyFill="1" applyBorder="1" applyAlignment="1">
      <alignment horizontal="left" vertical="top" wrapText="1"/>
    </xf>
    <xf numFmtId="0" fontId="8" fillId="0" borderId="71" xfId="0" applyFont="1" applyBorder="1" applyAlignment="1">
      <alignment vertical="top" wrapText="1"/>
    </xf>
    <xf numFmtId="0" fontId="36" fillId="0" borderId="71" xfId="115" applyFont="1" applyFill="1" applyBorder="1" applyAlignment="1">
      <alignment horizontal="center" vertical="top" wrapText="1"/>
    </xf>
    <xf numFmtId="0" fontId="73" fillId="6" borderId="73" xfId="115" applyFont="1" applyFill="1" applyBorder="1" applyAlignment="1">
      <alignment horizontal="left" vertical="top" wrapText="1"/>
    </xf>
    <xf numFmtId="0" fontId="11" fillId="0" borderId="73" xfId="0" applyFont="1" applyBorder="1" applyAlignment="1">
      <alignment vertical="top" wrapText="1"/>
    </xf>
    <xf numFmtId="0" fontId="8" fillId="0" borderId="74" xfId="0" applyFont="1" applyBorder="1" applyAlignment="1">
      <alignment vertical="top" wrapText="1"/>
    </xf>
    <xf numFmtId="0" fontId="8" fillId="0" borderId="75" xfId="0" applyFont="1" applyBorder="1" applyAlignment="1">
      <alignment vertical="top" wrapText="1"/>
    </xf>
    <xf numFmtId="0" fontId="8" fillId="0" borderId="0" xfId="0" applyFont="1"/>
    <xf numFmtId="0" fontId="106" fillId="0" borderId="0" xfId="0" applyFont="1" applyAlignment="1">
      <alignment vertical="center"/>
    </xf>
    <xf numFmtId="0" fontId="105" fillId="0" borderId="42" xfId="0" applyFont="1" applyBorder="1" applyAlignment="1">
      <alignment horizontal="center" vertical="center" wrapText="1"/>
    </xf>
    <xf numFmtId="0" fontId="15" fillId="0" borderId="0" xfId="0" applyFont="1" applyBorder="1" applyAlignment="1">
      <alignment vertical="center"/>
    </xf>
    <xf numFmtId="0" fontId="110" fillId="6" borderId="16" xfId="0" applyFont="1" applyFill="1" applyBorder="1" applyAlignment="1">
      <alignment horizontal="center" vertical="top" wrapText="1"/>
    </xf>
    <xf numFmtId="0" fontId="110" fillId="6" borderId="25" xfId="0" applyFont="1" applyFill="1" applyBorder="1" applyAlignment="1">
      <alignment horizontal="center" vertical="top" wrapText="1"/>
    </xf>
    <xf numFmtId="0" fontId="110" fillId="6" borderId="44" xfId="0" applyFont="1" applyFill="1" applyBorder="1" applyAlignment="1">
      <alignment horizontal="center" vertical="top" wrapText="1"/>
    </xf>
    <xf numFmtId="0" fontId="110" fillId="6" borderId="10" xfId="0" applyFont="1" applyFill="1" applyBorder="1" applyAlignment="1">
      <alignment horizontal="center" vertical="top" wrapText="1"/>
    </xf>
    <xf numFmtId="0" fontId="111" fillId="0" borderId="8" xfId="0" applyFont="1" applyBorder="1" applyAlignment="1">
      <alignment horizontal="center" vertical="center" wrapText="1"/>
    </xf>
    <xf numFmtId="0" fontId="111" fillId="0" borderId="10" xfId="0" applyFont="1" applyBorder="1" applyAlignment="1">
      <alignment vertical="center" wrapText="1"/>
    </xf>
    <xf numFmtId="164" fontId="111" fillId="0" borderId="8" xfId="0" applyNumberFormat="1" applyFont="1" applyBorder="1" applyAlignment="1">
      <alignment horizontal="center" vertical="center" wrapText="1"/>
    </xf>
    <xf numFmtId="49" fontId="78" fillId="0" borderId="24" xfId="0" applyNumberFormat="1" applyFont="1" applyFill="1" applyBorder="1" applyAlignment="1">
      <alignment vertical="center" wrapText="1"/>
    </xf>
    <xf numFmtId="49" fontId="78" fillId="0" borderId="24" xfId="0" applyNumberFormat="1" applyFont="1" applyFill="1" applyBorder="1" applyAlignment="1">
      <alignment vertical="top" wrapText="1"/>
    </xf>
    <xf numFmtId="49" fontId="78" fillId="0" borderId="25" xfId="0" applyNumberFormat="1" applyFont="1" applyFill="1" applyBorder="1" applyAlignment="1">
      <alignment vertical="center" wrapText="1"/>
    </xf>
    <xf numFmtId="49" fontId="78" fillId="0" borderId="25" xfId="0" applyNumberFormat="1" applyFont="1" applyFill="1" applyBorder="1" applyAlignment="1">
      <alignment vertical="top" wrapText="1"/>
    </xf>
    <xf numFmtId="0" fontId="0" fillId="0" borderId="0" xfId="0" applyBorder="1"/>
    <xf numFmtId="49" fontId="11" fillId="0" borderId="0" xfId="0" applyNumberFormat="1" applyFont="1" applyFill="1" applyBorder="1" applyAlignment="1">
      <alignment horizontal="center" vertical="center" wrapText="1"/>
    </xf>
    <xf numFmtId="164" fontId="7" fillId="0" borderId="0" xfId="0" applyNumberFormat="1" applyFont="1" applyBorder="1" applyAlignment="1">
      <alignment horizontal="left" vertical="center" wrapText="1"/>
    </xf>
    <xf numFmtId="0" fontId="7" fillId="0" borderId="0" xfId="0" applyFont="1" applyBorder="1" applyAlignment="1">
      <alignment wrapText="1"/>
    </xf>
    <xf numFmtId="0" fontId="0" fillId="0" borderId="0" xfId="0" applyBorder="1" applyAlignment="1">
      <alignment horizontal="center"/>
    </xf>
    <xf numFmtId="0" fontId="7" fillId="0" borderId="0" xfId="0" applyFont="1" applyBorder="1"/>
    <xf numFmtId="0" fontId="6" fillId="0" borderId="0" xfId="0" applyFont="1" applyBorder="1" applyAlignment="1">
      <alignment horizontal="center" vertical="center"/>
    </xf>
    <xf numFmtId="14" fontId="0" fillId="0" borderId="0" xfId="0" applyNumberFormat="1" applyBorder="1" applyAlignment="1">
      <alignment horizontal="center" vertical="center"/>
    </xf>
    <xf numFmtId="0" fontId="112" fillId="0" borderId="0" xfId="0" applyFont="1" applyBorder="1" applyAlignment="1">
      <alignment horizontal="center" vertical="center"/>
    </xf>
    <xf numFmtId="0" fontId="112" fillId="0" borderId="0" xfId="0" applyFont="1" applyBorder="1" applyAlignment="1">
      <alignment horizontal="left" vertical="center"/>
    </xf>
    <xf numFmtId="0" fontId="7" fillId="0" borderId="0" xfId="0" applyFont="1" applyBorder="1" applyAlignment="1">
      <alignment horizontal="left"/>
    </xf>
    <xf numFmtId="0" fontId="113" fillId="0" borderId="0" xfId="0" applyFont="1" applyBorder="1" applyAlignment="1">
      <alignment horizontal="left" vertical="center"/>
    </xf>
    <xf numFmtId="164" fontId="113" fillId="0" borderId="0" xfId="0" applyNumberFormat="1" applyFont="1" applyBorder="1" applyAlignment="1">
      <alignment horizontal="left" vertical="center"/>
    </xf>
    <xf numFmtId="0" fontId="7" fillId="0" borderId="0" xfId="0" applyFont="1" applyBorder="1" applyAlignment="1">
      <alignment horizontal="left" wrapText="1"/>
    </xf>
    <xf numFmtId="0" fontId="6" fillId="0" borderId="0" xfId="0" applyFont="1" applyBorder="1"/>
    <xf numFmtId="14" fontId="0" fillId="0" borderId="0" xfId="0" applyNumberFormat="1" applyBorder="1"/>
    <xf numFmtId="0" fontId="7" fillId="0" borderId="0" xfId="0" applyFont="1" applyFill="1" applyBorder="1" applyAlignment="1">
      <alignment wrapText="1"/>
    </xf>
    <xf numFmtId="0" fontId="112" fillId="0" borderId="0" xfId="0" applyFont="1" applyBorder="1" applyAlignment="1">
      <alignment horizontal="left" vertical="center"/>
    </xf>
    <xf numFmtId="0" fontId="112" fillId="0" borderId="0" xfId="0" applyFont="1" applyAlignment="1">
      <alignment horizontal="left" vertical="center"/>
    </xf>
    <xf numFmtId="0" fontId="8" fillId="0" borderId="0" xfId="0" applyFont="1" applyBorder="1"/>
    <xf numFmtId="0" fontId="18" fillId="8" borderId="34" xfId="0" applyFont="1" applyFill="1" applyBorder="1" applyAlignment="1">
      <alignment horizontal="center" vertical="center" wrapText="1"/>
    </xf>
    <xf numFmtId="0" fontId="18" fillId="8" borderId="10" xfId="0" applyFont="1" applyFill="1" applyBorder="1" applyAlignment="1">
      <alignment horizontal="center" vertical="center" wrapText="1"/>
    </xf>
    <xf numFmtId="49" fontId="114" fillId="5" borderId="9" xfId="0" applyNumberFormat="1" applyFont="1" applyFill="1" applyBorder="1" applyAlignment="1">
      <alignment horizontal="left" vertical="center"/>
    </xf>
    <xf numFmtId="0" fontId="114" fillId="5" borderId="19" xfId="0" applyFont="1" applyFill="1" applyBorder="1" applyAlignment="1">
      <alignment horizontal="center" vertical="center"/>
    </xf>
    <xf numFmtId="49" fontId="114" fillId="5" borderId="16" xfId="0" applyNumberFormat="1" applyFont="1" applyFill="1" applyBorder="1" applyAlignment="1">
      <alignment horizontal="left" vertical="center"/>
    </xf>
    <xf numFmtId="49" fontId="114" fillId="5" borderId="19" xfId="0" applyNumberFormat="1" applyFont="1" applyFill="1" applyBorder="1" applyAlignment="1">
      <alignment horizontal="center" vertical="center"/>
    </xf>
    <xf numFmtId="49" fontId="114" fillId="0" borderId="9" xfId="0" applyNumberFormat="1" applyFont="1" applyFill="1" applyBorder="1" applyAlignment="1">
      <alignment horizontal="left" vertical="center" wrapText="1"/>
    </xf>
    <xf numFmtId="0" fontId="114" fillId="5" borderId="10" xfId="0" applyFont="1" applyFill="1" applyBorder="1" applyAlignment="1">
      <alignment horizontal="center" vertical="center" wrapText="1"/>
    </xf>
    <xf numFmtId="0" fontId="114" fillId="5" borderId="10" xfId="0" applyFont="1" applyFill="1" applyBorder="1" applyAlignment="1">
      <alignment horizontal="center" vertical="center"/>
    </xf>
    <xf numFmtId="49" fontId="114" fillId="5" borderId="11" xfId="0" applyNumberFormat="1" applyFont="1" applyFill="1" applyBorder="1" applyAlignment="1">
      <alignment horizontal="left" vertical="center"/>
    </xf>
    <xf numFmtId="0" fontId="114" fillId="5" borderId="18" xfId="0" applyFont="1" applyFill="1" applyBorder="1" applyAlignment="1">
      <alignment horizontal="center" vertical="center"/>
    </xf>
    <xf numFmtId="49" fontId="115" fillId="0" borderId="49" xfId="0" applyNumberFormat="1" applyFont="1" applyFill="1" applyBorder="1" applyAlignment="1">
      <alignment horizontal="center" vertical="center" wrapText="1"/>
    </xf>
    <xf numFmtId="0" fontId="0" fillId="0" borderId="34" xfId="0" applyBorder="1"/>
    <xf numFmtId="0" fontId="0" fillId="0" borderId="43" xfId="0" applyBorder="1"/>
    <xf numFmtId="0" fontId="0" fillId="0" borderId="0" xfId="0" applyFont="1" applyAlignment="1">
      <alignment horizontal="center" vertical="top" wrapText="1"/>
    </xf>
    <xf numFmtId="0" fontId="0" fillId="0" borderId="78" xfId="0" applyFont="1" applyFill="1" applyBorder="1" applyAlignment="1">
      <alignment horizontal="left" vertical="top" wrapText="1"/>
    </xf>
    <xf numFmtId="0" fontId="7" fillId="0" borderId="78" xfId="0" applyFont="1" applyFill="1" applyBorder="1" applyAlignment="1">
      <alignment horizontal="left" vertical="top" wrapText="1"/>
    </xf>
    <xf numFmtId="0" fontId="7" fillId="0" borderId="79" xfId="0" applyFont="1" applyFill="1" applyBorder="1" applyAlignment="1">
      <alignment horizontal="left" vertical="top" wrapText="1"/>
    </xf>
    <xf numFmtId="0" fontId="0" fillId="0" borderId="0" xfId="0" applyFont="1" applyFill="1" applyAlignment="1">
      <alignment vertical="top" wrapText="1"/>
    </xf>
    <xf numFmtId="0" fontId="0" fillId="0" borderId="0" xfId="0" applyFont="1" applyAlignment="1">
      <alignment vertical="top" wrapText="1"/>
    </xf>
    <xf numFmtId="0" fontId="0" fillId="0" borderId="0" xfId="0" applyFont="1" applyFill="1" applyBorder="1" applyAlignment="1">
      <alignment horizontal="center" vertical="top" wrapText="1"/>
    </xf>
    <xf numFmtId="0" fontId="11" fillId="0" borderId="0" xfId="0" applyFont="1" applyAlignment="1">
      <alignment horizontal="center" vertical="top" wrapText="1"/>
    </xf>
    <xf numFmtId="0" fontId="0" fillId="0" borderId="0" xfId="0" applyFont="1" applyAlignment="1">
      <alignment horizontal="left" vertical="top" wrapText="1"/>
    </xf>
    <xf numFmtId="0" fontId="11" fillId="0" borderId="0" xfId="0" applyFont="1" applyAlignment="1">
      <alignment horizontal="left" vertical="top" wrapText="1"/>
    </xf>
    <xf numFmtId="0" fontId="11" fillId="0" borderId="0" xfId="0" applyFont="1" applyAlignment="1">
      <alignment vertical="top" wrapText="1"/>
    </xf>
    <xf numFmtId="0" fontId="18" fillId="6" borderId="8" xfId="0" applyFont="1" applyFill="1" applyBorder="1" applyAlignment="1">
      <alignment horizontal="center" vertical="top" wrapText="1"/>
    </xf>
    <xf numFmtId="0" fontId="18" fillId="6" borderId="17" xfId="0" applyFont="1" applyFill="1" applyBorder="1" applyAlignment="1">
      <alignment horizontal="center" vertical="top" wrapText="1"/>
    </xf>
    <xf numFmtId="0" fontId="18" fillId="6" borderId="8" xfId="0" applyFont="1" applyFill="1" applyBorder="1" applyAlignment="1">
      <alignment horizontal="left" vertical="top" wrapText="1"/>
    </xf>
    <xf numFmtId="14" fontId="11" fillId="0" borderId="8" xfId="0" applyNumberFormat="1" applyFont="1" applyFill="1" applyBorder="1" applyAlignment="1">
      <alignment horizontal="center" vertical="top" wrapText="1"/>
    </xf>
    <xf numFmtId="0" fontId="7" fillId="0" borderId="8" xfId="0" applyFont="1" applyFill="1" applyBorder="1" applyAlignment="1">
      <alignment horizontal="left" vertical="top" wrapText="1"/>
    </xf>
    <xf numFmtId="0" fontId="11" fillId="0" borderId="8" xfId="0" applyFont="1" applyFill="1" applyBorder="1" applyAlignment="1">
      <alignment horizontal="left" vertical="top" wrapText="1"/>
    </xf>
    <xf numFmtId="0" fontId="0" fillId="0" borderId="8" xfId="0" applyFill="1" applyBorder="1" applyAlignment="1">
      <alignment horizontal="left" vertical="top" wrapText="1"/>
    </xf>
    <xf numFmtId="0" fontId="11" fillId="0" borderId="8" xfId="0" applyFont="1" applyFill="1" applyBorder="1" applyAlignment="1">
      <alignment vertical="top" wrapText="1"/>
    </xf>
    <xf numFmtId="0" fontId="11" fillId="0" borderId="17" xfId="0" applyFont="1" applyFill="1" applyBorder="1" applyAlignment="1">
      <alignment horizontal="left" vertical="top" wrapText="1"/>
    </xf>
    <xf numFmtId="0" fontId="0" fillId="0" borderId="0" xfId="0" applyFont="1" applyFill="1" applyAlignment="1">
      <alignment horizontal="center" vertical="top" wrapText="1"/>
    </xf>
    <xf numFmtId="0" fontId="11" fillId="0" borderId="0" xfId="0" applyFont="1" applyFill="1" applyAlignment="1">
      <alignment horizontal="center" vertical="top" wrapText="1"/>
    </xf>
    <xf numFmtId="0" fontId="0" fillId="0" borderId="0" xfId="0" applyFont="1" applyFill="1" applyAlignment="1">
      <alignment horizontal="left" vertical="top" wrapText="1"/>
    </xf>
    <xf numFmtId="0" fontId="11" fillId="0" borderId="0" xfId="0" applyFont="1" applyFill="1" applyAlignment="1">
      <alignment horizontal="left" vertical="top" wrapText="1"/>
    </xf>
    <xf numFmtId="0" fontId="11" fillId="0" borderId="0" xfId="0" applyFont="1" applyFill="1" applyAlignment="1">
      <alignment vertical="top" wrapText="1"/>
    </xf>
    <xf numFmtId="177" fontId="11" fillId="0" borderId="8" xfId="0" applyNumberFormat="1" applyFont="1" applyFill="1" applyBorder="1" applyAlignment="1">
      <alignment horizontal="center" vertical="top" wrapText="1"/>
    </xf>
    <xf numFmtId="0" fontId="0" fillId="0" borderId="80" xfId="0" applyFont="1" applyFill="1" applyBorder="1" applyAlignment="1">
      <alignment horizontal="left" vertical="top" wrapText="1"/>
    </xf>
    <xf numFmtId="177" fontId="7" fillId="0" borderId="8" xfId="0" applyNumberFormat="1" applyFont="1" applyFill="1" applyBorder="1" applyAlignment="1">
      <alignment horizontal="center" vertical="top" wrapText="1"/>
    </xf>
    <xf numFmtId="0" fontId="7" fillId="0" borderId="80" xfId="0" applyFont="1" applyFill="1" applyBorder="1" applyAlignment="1">
      <alignment horizontal="left" vertical="top" wrapText="1"/>
    </xf>
    <xf numFmtId="0" fontId="7" fillId="0" borderId="81" xfId="0" applyFont="1" applyFill="1" applyBorder="1" applyAlignment="1">
      <alignment horizontal="left" vertical="top" wrapText="1"/>
    </xf>
    <xf numFmtId="0" fontId="21" fillId="0" borderId="8" xfId="106" applyFont="1" applyFill="1" applyBorder="1" applyAlignment="1">
      <alignment horizontal="left" vertical="top" wrapText="1"/>
    </xf>
    <xf numFmtId="0" fontId="7" fillId="0" borderId="0" xfId="0" applyFont="1" applyFill="1" applyBorder="1" applyAlignment="1">
      <alignment horizontal="left" vertical="top" wrapText="1"/>
    </xf>
    <xf numFmtId="0" fontId="0" fillId="0" borderId="8" xfId="0" applyFill="1" applyBorder="1" applyAlignment="1">
      <alignment vertical="top" wrapText="1"/>
    </xf>
    <xf numFmtId="0" fontId="0" fillId="0" borderId="8" xfId="0" applyFont="1" applyFill="1" applyBorder="1" applyAlignment="1">
      <alignment vertical="top" wrapText="1"/>
    </xf>
    <xf numFmtId="0" fontId="52" fillId="0" borderId="8" xfId="125" quotePrefix="1" applyFont="1" applyFill="1" applyBorder="1"/>
    <xf numFmtId="0" fontId="6" fillId="0" borderId="8" xfId="125" quotePrefix="1" applyFont="1" applyFill="1" applyBorder="1"/>
    <xf numFmtId="14" fontId="40" fillId="3" borderId="8" xfId="115" quotePrefix="1" applyNumberFormat="1" applyFont="1" applyFill="1" applyBorder="1" applyAlignment="1">
      <alignment horizontal="left" vertical="center" wrapText="1"/>
    </xf>
    <xf numFmtId="0" fontId="21" fillId="3" borderId="8" xfId="125" applyFont="1" applyFill="1" applyBorder="1" applyAlignment="1">
      <alignment horizontal="left" vertical="center" wrapText="1"/>
    </xf>
    <xf numFmtId="0" fontId="46" fillId="3" borderId="8" xfId="125" applyFont="1" applyFill="1" applyBorder="1" applyAlignment="1">
      <alignment horizontal="left" vertical="center" wrapText="1"/>
    </xf>
    <xf numFmtId="49" fontId="21" fillId="3" borderId="8" xfId="138" applyNumberFormat="1" applyFont="1" applyFill="1" applyBorder="1" applyAlignment="1">
      <alignment horizontal="left" vertical="center" wrapText="1"/>
    </xf>
    <xf numFmtId="0" fontId="6" fillId="3" borderId="8" xfId="125" quotePrefix="1" applyFill="1" applyBorder="1"/>
    <xf numFmtId="164" fontId="111" fillId="0" borderId="25" xfId="0" applyNumberFormat="1" applyFont="1" applyBorder="1" applyAlignment="1">
      <alignment horizontal="center" vertical="center" wrapText="1"/>
    </xf>
    <xf numFmtId="0" fontId="111" fillId="0" borderId="19" xfId="0" applyFont="1" applyBorder="1" applyAlignment="1">
      <alignment vertical="center" wrapText="1"/>
    </xf>
    <xf numFmtId="0" fontId="111" fillId="0" borderId="8" xfId="0" applyFont="1" applyBorder="1" applyAlignment="1">
      <alignment vertical="center" wrapText="1"/>
    </xf>
    <xf numFmtId="0" fontId="78" fillId="0" borderId="8" xfId="0" applyFont="1" applyBorder="1" applyAlignment="1">
      <alignment vertical="center" wrapText="1"/>
    </xf>
    <xf numFmtId="0" fontId="12" fillId="5" borderId="8" xfId="115" applyFont="1" applyFill="1" applyBorder="1" applyAlignment="1">
      <alignment horizontal="left" vertical="center" wrapText="1"/>
    </xf>
    <xf numFmtId="0" fontId="79" fillId="7" borderId="8" xfId="0" applyFont="1" applyFill="1" applyBorder="1" applyAlignment="1">
      <alignment horizontal="center" vertical="center" wrapText="1"/>
    </xf>
    <xf numFmtId="0" fontId="79" fillId="7" borderId="8" xfId="0" applyFont="1" applyFill="1" applyBorder="1" applyAlignment="1">
      <alignment vertical="center" wrapText="1"/>
    </xf>
    <xf numFmtId="0" fontId="85" fillId="8" borderId="8" xfId="0" applyFont="1" applyFill="1" applyBorder="1" applyAlignment="1" applyProtection="1">
      <alignment horizontal="center" vertical="center" wrapText="1"/>
    </xf>
    <xf numFmtId="0" fontId="170" fillId="8" borderId="8" xfId="0" applyNumberFormat="1" applyFont="1" applyFill="1" applyBorder="1" applyAlignment="1" applyProtection="1">
      <alignment horizontal="center" vertical="center" wrapText="1"/>
    </xf>
    <xf numFmtId="0" fontId="170" fillId="8" borderId="8" xfId="0" applyNumberFormat="1" applyFont="1" applyFill="1" applyBorder="1" applyAlignment="1" applyProtection="1">
      <alignment vertical="center" wrapText="1"/>
    </xf>
    <xf numFmtId="0" fontId="85" fillId="8" borderId="15" xfId="0" applyFont="1" applyFill="1" applyBorder="1" applyAlignment="1" applyProtection="1">
      <alignment horizontal="center" vertical="center" wrapText="1"/>
    </xf>
    <xf numFmtId="0" fontId="102" fillId="8" borderId="8" xfId="83" applyFont="1" applyFill="1" applyBorder="1" applyAlignment="1" applyProtection="1">
      <alignment horizontal="center" vertical="center" wrapText="1"/>
    </xf>
    <xf numFmtId="0" fontId="174" fillId="9" borderId="9" xfId="0" applyFont="1" applyFill="1" applyBorder="1" applyAlignment="1" applyProtection="1">
      <alignment horizontal="left" vertical="center" wrapText="1"/>
    </xf>
    <xf numFmtId="0" fontId="90" fillId="9" borderId="8" xfId="0" applyFont="1" applyFill="1" applyBorder="1" applyAlignment="1" applyProtection="1">
      <alignment horizontal="left" vertical="center" wrapText="1"/>
    </xf>
    <xf numFmtId="0" fontId="90" fillId="9" borderId="8" xfId="0" applyNumberFormat="1" applyFont="1" applyFill="1" applyBorder="1" applyAlignment="1" applyProtection="1">
      <alignment horizontal="left" vertical="center" wrapText="1"/>
    </xf>
    <xf numFmtId="0" fontId="174" fillId="9" borderId="8" xfId="0" applyFont="1" applyFill="1" applyBorder="1" applyAlignment="1" applyProtection="1">
      <alignment horizontal="left" vertical="center" wrapText="1"/>
    </xf>
    <xf numFmtId="49" fontId="90" fillId="9" borderId="8" xfId="0" applyNumberFormat="1" applyFont="1" applyFill="1" applyBorder="1" applyAlignment="1" applyProtection="1">
      <alignment horizontal="center" vertical="center" wrapText="1"/>
    </xf>
    <xf numFmtId="0" fontId="174" fillId="3" borderId="8" xfId="0" applyFont="1" applyFill="1" applyBorder="1" applyAlignment="1" applyProtection="1">
      <alignment horizontal="center" vertical="center" wrapText="1"/>
    </xf>
    <xf numFmtId="0" fontId="175" fillId="9" borderId="8" xfId="0" applyFont="1" applyFill="1" applyBorder="1" applyAlignment="1" applyProtection="1">
      <alignment horizontal="left" vertical="center" wrapText="1"/>
      <protection locked="0"/>
    </xf>
    <xf numFmtId="0" fontId="174" fillId="9" borderId="8" xfId="0" applyFont="1" applyFill="1" applyBorder="1" applyAlignment="1" applyProtection="1">
      <alignment horizontal="center" vertical="center" wrapText="1"/>
      <protection locked="0"/>
    </xf>
    <xf numFmtId="49" fontId="174" fillId="9" borderId="8" xfId="0" applyNumberFormat="1" applyFont="1" applyFill="1" applyBorder="1" applyAlignment="1" applyProtection="1">
      <alignment horizontal="center" vertical="center" wrapText="1"/>
    </xf>
    <xf numFmtId="0" fontId="174" fillId="3" borderId="8" xfId="0" applyFont="1" applyFill="1" applyBorder="1" applyAlignment="1" applyProtection="1">
      <alignment horizontal="center" vertical="center" wrapText="1"/>
      <protection locked="0"/>
    </xf>
    <xf numFmtId="0" fontId="90" fillId="9" borderId="8" xfId="0" applyFont="1" applyFill="1" applyBorder="1" applyAlignment="1" applyProtection="1">
      <alignment horizontal="left" vertical="center" wrapText="1"/>
      <protection locked="0"/>
    </xf>
    <xf numFmtId="0" fontId="174" fillId="9" borderId="8" xfId="0" applyFont="1" applyFill="1" applyBorder="1" applyAlignment="1" applyProtection="1">
      <alignment horizontal="left" vertical="center" wrapText="1"/>
      <protection locked="0"/>
    </xf>
    <xf numFmtId="0" fontId="176" fillId="9" borderId="8" xfId="0" applyFont="1" applyFill="1" applyBorder="1" applyAlignment="1" applyProtection="1">
      <alignment horizontal="center" vertical="center" wrapText="1"/>
    </xf>
    <xf numFmtId="0" fontId="174" fillId="9" borderId="8" xfId="0" applyFont="1" applyFill="1" applyBorder="1" applyAlignment="1" applyProtection="1">
      <alignment horizontal="center" vertical="center" wrapText="1"/>
    </xf>
    <xf numFmtId="0" fontId="176" fillId="9" borderId="10" xfId="0" applyFont="1" applyFill="1" applyBorder="1" applyAlignment="1" applyProtection="1">
      <alignment vertical="center" wrapText="1"/>
      <protection locked="0"/>
    </xf>
    <xf numFmtId="0" fontId="90" fillId="0" borderId="9" xfId="0" applyFont="1" applyBorder="1" applyAlignment="1" applyProtection="1">
      <alignment horizontal="left" vertical="center" wrapText="1"/>
      <protection locked="0"/>
    </xf>
    <xf numFmtId="0" fontId="175" fillId="0" borderId="8" xfId="0" applyFont="1" applyFill="1" applyBorder="1" applyAlignment="1" applyProtection="1">
      <alignment horizontal="center" vertical="center" wrapText="1"/>
    </xf>
    <xf numFmtId="0" fontId="175" fillId="0" borderId="8" xfId="0" applyFont="1" applyFill="1" applyBorder="1" applyAlignment="1">
      <alignment horizontal="center" vertical="center" wrapText="1"/>
    </xf>
    <xf numFmtId="0" fontId="90" fillId="0" borderId="8" xfId="0" applyFont="1" applyFill="1" applyBorder="1" applyAlignment="1" applyProtection="1">
      <alignment horizontal="center" vertical="center" wrapText="1"/>
      <protection locked="0"/>
    </xf>
    <xf numFmtId="0" fontId="175" fillId="0" borderId="54" xfId="0" applyFont="1" applyFill="1" applyBorder="1" applyAlignment="1">
      <alignment horizontal="left" vertical="center" wrapText="1"/>
    </xf>
    <xf numFmtId="0" fontId="177" fillId="0" borderId="8" xfId="0" applyFont="1" applyFill="1" applyBorder="1" applyAlignment="1">
      <alignment horizontal="left" vertical="center" wrapText="1"/>
    </xf>
    <xf numFmtId="0" fontId="178" fillId="0" borderId="8" xfId="0" applyFont="1" applyFill="1" applyBorder="1" applyAlignment="1">
      <alignment horizontal="center" vertical="center"/>
    </xf>
    <xf numFmtId="0" fontId="175" fillId="0" borderId="8" xfId="126" applyFont="1" applyFill="1" applyBorder="1" applyAlignment="1">
      <alignment horizontal="center" vertical="center" wrapText="1"/>
    </xf>
    <xf numFmtId="0" fontId="175" fillId="0" borderId="17" xfId="0" applyFont="1" applyFill="1" applyBorder="1" applyAlignment="1" applyProtection="1">
      <alignment horizontal="center" vertical="center" wrapText="1"/>
      <protection locked="0"/>
    </xf>
    <xf numFmtId="0" fontId="174" fillId="0" borderId="8" xfId="0" applyFont="1" applyFill="1" applyBorder="1" applyAlignment="1" applyProtection="1">
      <alignment horizontal="center" vertical="center" wrapText="1"/>
      <protection locked="0"/>
    </xf>
    <xf numFmtId="0" fontId="176" fillId="0" borderId="8" xfId="0" applyFont="1" applyFill="1" applyBorder="1" applyAlignment="1" applyProtection="1">
      <alignment horizontal="center" vertical="center" wrapText="1"/>
      <protection locked="0"/>
    </xf>
    <xf numFmtId="0" fontId="174" fillId="5" borderId="8" xfId="0" applyFont="1" applyFill="1" applyBorder="1" applyAlignment="1" applyProtection="1">
      <alignment horizontal="center" vertical="center" wrapText="1"/>
      <protection locked="0"/>
    </xf>
    <xf numFmtId="0" fontId="90" fillId="0" borderId="8" xfId="0" applyFont="1" applyBorder="1" applyAlignment="1" applyProtection="1">
      <alignment horizontal="left" vertical="top" wrapText="1"/>
      <protection locked="0"/>
    </xf>
    <xf numFmtId="49" fontId="175" fillId="19" borderId="15" xfId="0" applyNumberFormat="1" applyFont="1" applyFill="1" applyBorder="1" applyAlignment="1" applyProtection="1">
      <alignment horizontal="center" vertical="center" wrapText="1"/>
      <protection locked="0"/>
    </xf>
    <xf numFmtId="0" fontId="178" fillId="0" borderId="8" xfId="128" applyFont="1" applyFill="1" applyBorder="1" applyAlignment="1">
      <alignment horizontal="center" vertical="center" wrapText="1"/>
    </xf>
    <xf numFmtId="0" fontId="175" fillId="0" borderId="8" xfId="128" applyFont="1" applyFill="1" applyBorder="1" applyAlignment="1">
      <alignment horizontal="center" vertical="center" wrapText="1"/>
    </xf>
    <xf numFmtId="0" fontId="175" fillId="0" borderId="10" xfId="0" applyFont="1" applyFill="1" applyBorder="1" applyAlignment="1" applyProtection="1">
      <alignment vertical="center" wrapText="1"/>
      <protection locked="0"/>
    </xf>
    <xf numFmtId="0" fontId="174" fillId="0" borderId="8" xfId="0" applyFont="1" applyFill="1" applyBorder="1" applyAlignment="1">
      <alignment horizontal="center" vertical="center"/>
    </xf>
    <xf numFmtId="0" fontId="175" fillId="0" borderId="59" xfId="0" applyFont="1" applyFill="1" applyBorder="1" applyAlignment="1" applyProtection="1">
      <alignment vertical="center" wrapText="1"/>
      <protection locked="0"/>
    </xf>
    <xf numFmtId="0" fontId="90" fillId="0" borderId="8" xfId="0" applyFont="1" applyBorder="1" applyAlignment="1" applyProtection="1">
      <alignment horizontal="center" vertical="center" wrapText="1"/>
      <protection locked="0"/>
    </xf>
    <xf numFmtId="0" fontId="176" fillId="0" borderId="8" xfId="0" applyFont="1" applyBorder="1" applyAlignment="1">
      <alignment horizontal="center" vertical="center"/>
    </xf>
    <xf numFmtId="0" fontId="176" fillId="0" borderId="8" xfId="0" applyFont="1" applyBorder="1" applyAlignment="1" applyProtection="1">
      <alignment horizontal="center" vertical="center" wrapText="1"/>
      <protection locked="0"/>
    </xf>
    <xf numFmtId="0" fontId="179" fillId="0" borderId="54" xfId="0" applyFont="1" applyFill="1" applyBorder="1" applyAlignment="1">
      <alignment horizontal="left" vertical="center" wrapText="1"/>
    </xf>
    <xf numFmtId="0" fontId="176" fillId="0" borderId="8" xfId="0" applyFont="1" applyFill="1" applyBorder="1" applyAlignment="1">
      <alignment horizontal="center" vertical="center"/>
    </xf>
    <xf numFmtId="0" fontId="90" fillId="0" borderId="8" xfId="0" applyFont="1" applyFill="1" applyBorder="1" applyAlignment="1" applyProtection="1">
      <alignment horizontal="left" vertical="top" wrapText="1"/>
      <protection locked="0"/>
    </xf>
    <xf numFmtId="0" fontId="174" fillId="0" borderId="8" xfId="0" quotePrefix="1" applyFont="1" applyFill="1" applyBorder="1" applyAlignment="1" applyProtection="1">
      <alignment horizontal="center" vertical="center" wrapText="1"/>
      <protection locked="0"/>
    </xf>
    <xf numFmtId="0" fontId="90" fillId="18" borderId="8" xfId="0" applyFont="1" applyFill="1" applyBorder="1" applyAlignment="1" applyProtection="1">
      <alignment horizontal="left" vertical="center" wrapText="1"/>
      <protection locked="0"/>
    </xf>
    <xf numFmtId="0" fontId="176" fillId="18" borderId="8" xfId="0" applyFont="1" applyFill="1" applyBorder="1" applyAlignment="1">
      <alignment horizontal="center" vertical="center"/>
    </xf>
    <xf numFmtId="0" fontId="181" fillId="8" borderId="8" xfId="128" applyFont="1" applyFill="1" applyBorder="1" applyAlignment="1">
      <alignment horizontal="center" vertical="center" wrapText="1"/>
    </xf>
    <xf numFmtId="11" fontId="181" fillId="8" borderId="8" xfId="0" applyNumberFormat="1" applyFont="1" applyFill="1" applyBorder="1" applyAlignment="1" applyProtection="1">
      <alignment horizontal="center" vertical="center" wrapText="1"/>
      <protection locked="0"/>
    </xf>
    <xf numFmtId="11" fontId="181" fillId="8" borderId="8" xfId="0" applyNumberFormat="1" applyFont="1" applyFill="1" applyBorder="1" applyAlignment="1">
      <alignment horizontal="center" vertical="center"/>
    </xf>
    <xf numFmtId="0" fontId="181" fillId="0" borderId="8" xfId="128" applyFont="1" applyFill="1" applyBorder="1" applyAlignment="1">
      <alignment horizontal="left" vertical="center" wrapText="1"/>
    </xf>
    <xf numFmtId="0" fontId="181" fillId="8" borderId="8" xfId="128" applyFont="1" applyFill="1" applyBorder="1" applyAlignment="1">
      <alignment horizontal="left" vertical="center" wrapText="1"/>
    </xf>
    <xf numFmtId="0" fontId="182" fillId="0" borderId="8" xfId="0" applyFont="1" applyFill="1" applyBorder="1" applyAlignment="1" applyProtection="1">
      <alignment horizontal="center" vertical="center" wrapText="1"/>
      <protection locked="0"/>
    </xf>
    <xf numFmtId="0" fontId="182" fillId="0" borderId="8" xfId="0" applyFont="1" applyFill="1" applyBorder="1" applyAlignment="1">
      <alignment horizontal="center" vertical="center"/>
    </xf>
    <xf numFmtId="0" fontId="179" fillId="0" borderId="55" xfId="0" applyFont="1" applyFill="1" applyBorder="1" applyAlignment="1">
      <alignment horizontal="left" vertical="center" wrapText="1"/>
    </xf>
    <xf numFmtId="0" fontId="183" fillId="0" borderId="9" xfId="0" applyFont="1" applyBorder="1" applyAlignment="1" applyProtection="1">
      <alignment horizontal="left" vertical="center" wrapText="1"/>
      <protection locked="0"/>
    </xf>
    <xf numFmtId="0" fontId="184" fillId="0" borderId="8" xfId="128" applyFont="1" applyFill="1" applyBorder="1" applyAlignment="1">
      <alignment horizontal="center" vertical="center" wrapText="1"/>
    </xf>
    <xf numFmtId="0" fontId="183" fillId="0" borderId="8" xfId="0" applyFont="1" applyFill="1" applyBorder="1" applyAlignment="1" applyProtection="1">
      <alignment horizontal="center" vertical="center" wrapText="1"/>
      <protection locked="0"/>
    </xf>
    <xf numFmtId="0" fontId="185" fillId="0" borderId="55" xfId="0" applyFont="1" applyFill="1" applyBorder="1" applyAlignment="1">
      <alignment horizontal="left" vertical="center" wrapText="1"/>
    </xf>
    <xf numFmtId="0" fontId="186" fillId="0" borderId="8" xfId="0" applyFont="1" applyFill="1" applyBorder="1" applyAlignment="1">
      <alignment horizontal="left" vertical="center" wrapText="1"/>
    </xf>
    <xf numFmtId="0" fontId="183" fillId="0" borderId="8" xfId="0" applyFont="1" applyBorder="1" applyAlignment="1" applyProtection="1">
      <alignment horizontal="left" vertical="top" wrapText="1"/>
      <protection locked="0"/>
    </xf>
    <xf numFmtId="0" fontId="187" fillId="0" borderId="59" xfId="0" applyFont="1" applyFill="1" applyBorder="1" applyAlignment="1" applyProtection="1">
      <alignment vertical="center" wrapText="1"/>
      <protection locked="0"/>
    </xf>
    <xf numFmtId="0" fontId="187" fillId="18" borderId="8" xfId="128" applyFont="1" applyFill="1" applyBorder="1" applyAlignment="1">
      <alignment horizontal="center" vertical="center" wrapText="1"/>
    </xf>
    <xf numFmtId="0" fontId="183" fillId="18" borderId="8" xfId="0" applyFont="1" applyFill="1" applyBorder="1" applyAlignment="1">
      <alignment horizontal="center" vertical="center" wrapText="1"/>
    </xf>
    <xf numFmtId="0" fontId="183" fillId="18" borderId="8" xfId="0" applyFont="1" applyFill="1" applyBorder="1" applyAlignment="1" applyProtection="1">
      <alignment horizontal="left" vertical="center" wrapText="1"/>
      <protection locked="0"/>
    </xf>
    <xf numFmtId="0" fontId="184" fillId="0" borderId="8" xfId="0" applyFont="1" applyFill="1" applyBorder="1" applyAlignment="1">
      <alignment horizontal="center" vertical="center" wrapText="1"/>
    </xf>
    <xf numFmtId="0" fontId="182" fillId="0" borderId="8" xfId="0" applyFont="1" applyBorder="1" applyAlignment="1" applyProtection="1">
      <alignment horizontal="center" vertical="center" wrapText="1"/>
      <protection locked="0"/>
    </xf>
    <xf numFmtId="0" fontId="187" fillId="0" borderId="8" xfId="0" applyFont="1" applyFill="1" applyBorder="1" applyAlignment="1">
      <alignment horizontal="center" vertical="center" wrapText="1"/>
    </xf>
    <xf numFmtId="0" fontId="184" fillId="0" borderId="8" xfId="0" applyFont="1" applyFill="1" applyBorder="1" applyAlignment="1">
      <alignment horizontal="center" vertical="center"/>
    </xf>
    <xf numFmtId="0" fontId="187" fillId="0" borderId="8" xfId="126" applyFont="1" applyFill="1" applyBorder="1" applyAlignment="1">
      <alignment horizontal="center" vertical="center" wrapText="1"/>
    </xf>
    <xf numFmtId="0" fontId="187" fillId="0" borderId="17" xfId="0" applyFont="1" applyFill="1" applyBorder="1" applyAlignment="1" applyProtection="1">
      <alignment horizontal="center" vertical="center" wrapText="1"/>
      <protection locked="0"/>
    </xf>
    <xf numFmtId="0" fontId="182" fillId="5" borderId="8" xfId="0" applyFont="1" applyFill="1" applyBorder="1" applyAlignment="1" applyProtection="1">
      <alignment horizontal="center" vertical="center" wrapText="1"/>
      <protection locked="0"/>
    </xf>
    <xf numFmtId="49" fontId="187" fillId="19" borderId="15" xfId="0" applyNumberFormat="1" applyFont="1" applyFill="1" applyBorder="1" applyAlignment="1" applyProtection="1">
      <alignment horizontal="center" vertical="center" wrapText="1"/>
      <protection locked="0"/>
    </xf>
    <xf numFmtId="0" fontId="187" fillId="0" borderId="8" xfId="128" applyFont="1" applyFill="1" applyBorder="1" applyAlignment="1">
      <alignment horizontal="center" vertical="center" wrapText="1"/>
    </xf>
    <xf numFmtId="0" fontId="90" fillId="0" borderId="9" xfId="0" applyFont="1" applyFill="1" applyBorder="1" applyAlignment="1" applyProtection="1">
      <alignment horizontal="left" vertical="center" wrapText="1"/>
      <protection locked="0"/>
    </xf>
    <xf numFmtId="0" fontId="90" fillId="0" borderId="8" xfId="0" applyFont="1" applyFill="1" applyBorder="1" applyAlignment="1">
      <alignment horizontal="center" vertical="center" wrapText="1"/>
    </xf>
    <xf numFmtId="0" fontId="178" fillId="0" borderId="25" xfId="128" applyFont="1" applyFill="1" applyBorder="1" applyAlignment="1">
      <alignment horizontal="left" vertical="center" wrapText="1"/>
    </xf>
    <xf numFmtId="0" fontId="90" fillId="0" borderId="8" xfId="0" applyFont="1" applyFill="1" applyBorder="1" applyAlignment="1" applyProtection="1">
      <alignment horizontal="left" vertical="center" wrapText="1"/>
      <protection locked="0"/>
    </xf>
    <xf numFmtId="0" fontId="174" fillId="0" borderId="8" xfId="0" applyFont="1" applyFill="1" applyBorder="1" applyAlignment="1" applyProtection="1">
      <alignment horizontal="left" vertical="center" wrapText="1"/>
      <protection locked="0"/>
    </xf>
    <xf numFmtId="49" fontId="90" fillId="0" borderId="8" xfId="0" applyNumberFormat="1" applyFont="1" applyFill="1" applyBorder="1" applyAlignment="1" applyProtection="1">
      <alignment horizontal="center" vertical="center" wrapText="1"/>
      <protection locked="0"/>
    </xf>
    <xf numFmtId="0" fontId="176" fillId="0" borderId="15" xfId="0" applyFont="1" applyFill="1" applyBorder="1" applyAlignment="1" applyProtection="1">
      <alignment vertical="center" wrapText="1"/>
      <protection locked="0"/>
    </xf>
    <xf numFmtId="0" fontId="176" fillId="0" borderId="8" xfId="0" applyFont="1" applyFill="1" applyBorder="1" applyAlignment="1" applyProtection="1">
      <alignment vertical="center" wrapText="1"/>
      <protection locked="0"/>
    </xf>
    <xf numFmtId="0" fontId="176" fillId="0" borderId="8" xfId="0" applyFont="1" applyFill="1" applyBorder="1" applyAlignment="1" applyProtection="1">
      <alignment horizontal="left" vertical="center" wrapText="1"/>
      <protection locked="0"/>
    </xf>
    <xf numFmtId="0" fontId="90" fillId="0" borderId="8" xfId="0" applyFont="1" applyBorder="1" applyAlignment="1" applyProtection="1">
      <alignment horizontal="center" vertical="top" wrapText="1"/>
      <protection locked="0"/>
    </xf>
    <xf numFmtId="0" fontId="176" fillId="0" borderId="59" xfId="0" applyFont="1" applyFill="1" applyBorder="1" applyAlignment="1" applyProtection="1">
      <alignment vertical="center" wrapText="1"/>
      <protection locked="0"/>
    </xf>
    <xf numFmtId="0" fontId="90" fillId="0" borderId="0" xfId="0" applyFont="1" applyAlignment="1" applyProtection="1">
      <alignment horizontal="left" vertical="top" wrapText="1"/>
      <protection locked="0"/>
    </xf>
    <xf numFmtId="0" fontId="90" fillId="0" borderId="0" xfId="0" applyFont="1" applyFill="1" applyAlignment="1" applyProtection="1">
      <alignment horizontal="center" vertical="top" wrapText="1"/>
      <protection locked="0"/>
    </xf>
    <xf numFmtId="0" fontId="90" fillId="0" borderId="0" xfId="0" applyFont="1" applyFill="1" applyAlignment="1" applyProtection="1">
      <alignment horizontal="left" vertical="top" wrapText="1"/>
      <protection locked="0"/>
    </xf>
    <xf numFmtId="0" fontId="90" fillId="0" borderId="0" xfId="0" applyFont="1" applyAlignment="1" applyProtection="1">
      <alignment horizontal="center" vertical="top" wrapText="1"/>
      <protection locked="0"/>
    </xf>
    <xf numFmtId="0" fontId="175" fillId="3" borderId="8" xfId="0" applyFont="1" applyFill="1" applyBorder="1" applyAlignment="1">
      <alignment horizontal="center" vertical="center" wrapText="1"/>
    </xf>
    <xf numFmtId="0" fontId="178" fillId="3" borderId="8" xfId="128" applyFont="1" applyFill="1" applyBorder="1" applyAlignment="1">
      <alignment horizontal="center" vertical="center" wrapText="1"/>
    </xf>
    <xf numFmtId="14" fontId="0" fillId="0" borderId="0" xfId="0" applyNumberFormat="1" applyBorder="1" applyAlignment="1">
      <alignment horizontal="center" vertical="center"/>
    </xf>
    <xf numFmtId="0" fontId="0" fillId="0" borderId="0" xfId="0" applyBorder="1" applyAlignment="1">
      <alignment horizontal="center"/>
    </xf>
    <xf numFmtId="0" fontId="112" fillId="0" borderId="0" xfId="0" applyFont="1" applyBorder="1" applyAlignment="1">
      <alignment horizontal="center" vertical="center"/>
    </xf>
    <xf numFmtId="0" fontId="104" fillId="0" borderId="0" xfId="0" applyFont="1" applyAlignment="1">
      <alignment horizontal="center" vertical="center" wrapText="1"/>
    </xf>
    <xf numFmtId="0" fontId="105" fillId="0" borderId="0" xfId="0" applyFont="1" applyAlignment="1">
      <alignment horizontal="center" vertical="center" wrapText="1"/>
    </xf>
    <xf numFmtId="0" fontId="107" fillId="0" borderId="0" xfId="0" applyFont="1" applyAlignment="1">
      <alignment horizontal="center" vertical="center" wrapText="1"/>
    </xf>
    <xf numFmtId="0" fontId="108" fillId="0" borderId="0" xfId="0" applyFont="1" applyAlignment="1">
      <alignment horizontal="center" vertical="center" wrapText="1"/>
    </xf>
    <xf numFmtId="49" fontId="78" fillId="0" borderId="17" xfId="0" applyNumberFormat="1" applyFont="1" applyFill="1" applyBorder="1" applyAlignment="1">
      <alignment horizontal="center" vertical="center" wrapText="1"/>
    </xf>
    <xf numFmtId="49" fontId="78" fillId="0" borderId="24" xfId="0" applyNumberFormat="1" applyFont="1" applyFill="1" applyBorder="1" applyAlignment="1">
      <alignment horizontal="center" vertical="center" wrapText="1"/>
    </xf>
    <xf numFmtId="49" fontId="11" fillId="0" borderId="0" xfId="0" applyNumberFormat="1" applyFont="1" applyFill="1" applyBorder="1" applyAlignment="1">
      <alignment horizontal="center" vertical="center" wrapText="1"/>
    </xf>
    <xf numFmtId="49" fontId="78" fillId="0" borderId="17" xfId="0" applyNumberFormat="1" applyFont="1" applyFill="1" applyBorder="1" applyAlignment="1">
      <alignment horizontal="center" vertical="top" wrapText="1"/>
    </xf>
    <xf numFmtId="49" fontId="78" fillId="0" borderId="24" xfId="0" applyNumberFormat="1" applyFont="1" applyFill="1" applyBorder="1" applyAlignment="1">
      <alignment horizontal="center" vertical="top" wrapText="1"/>
    </xf>
    <xf numFmtId="49" fontId="78" fillId="0" borderId="25" xfId="0" applyNumberFormat="1" applyFont="1" applyFill="1" applyBorder="1" applyAlignment="1">
      <alignment horizontal="center" vertical="center" wrapText="1"/>
    </xf>
    <xf numFmtId="0" fontId="85" fillId="0" borderId="50" xfId="0" applyFont="1" applyBorder="1" applyAlignment="1">
      <alignment horizontal="center" vertical="center" wrapText="1"/>
    </xf>
    <xf numFmtId="0" fontId="104" fillId="0" borderId="39" xfId="0" applyFont="1" applyBorder="1" applyAlignment="1">
      <alignment horizontal="center" vertical="center"/>
    </xf>
    <xf numFmtId="0" fontId="104" fillId="0" borderId="9" xfId="0" applyFont="1" applyBorder="1" applyAlignment="1">
      <alignment horizontal="center" vertical="center"/>
    </xf>
    <xf numFmtId="0" fontId="104" fillId="0" borderId="10" xfId="0" applyFont="1" applyBorder="1" applyAlignment="1">
      <alignment horizontal="center" vertical="center"/>
    </xf>
    <xf numFmtId="0" fontId="109" fillId="0" borderId="76" xfId="0" applyFont="1" applyFill="1" applyBorder="1" applyAlignment="1">
      <alignment horizontal="center" vertical="center" wrapText="1"/>
    </xf>
    <xf numFmtId="0" fontId="109" fillId="0" borderId="43" xfId="0" applyFont="1" applyFill="1" applyBorder="1" applyAlignment="1">
      <alignment horizontal="center" vertical="center" wrapText="1"/>
    </xf>
    <xf numFmtId="0" fontId="109" fillId="0" borderId="57" xfId="0" applyFont="1" applyFill="1" applyBorder="1" applyAlignment="1">
      <alignment horizontal="center" vertical="center" wrapText="1"/>
    </xf>
    <xf numFmtId="0" fontId="109" fillId="0" borderId="45" xfId="0" applyFont="1" applyFill="1" applyBorder="1" applyAlignment="1">
      <alignment horizontal="center" vertical="center" wrapText="1"/>
    </xf>
    <xf numFmtId="0" fontId="109" fillId="0" borderId="0" xfId="0" applyFont="1" applyFill="1" applyBorder="1" applyAlignment="1">
      <alignment horizontal="center" vertical="center" wrapText="1"/>
    </xf>
    <xf numFmtId="0" fontId="109" fillId="0" borderId="77" xfId="0" applyFont="1" applyFill="1" applyBorder="1" applyAlignment="1">
      <alignment horizontal="center" vertical="center" wrapText="1"/>
    </xf>
    <xf numFmtId="0" fontId="109" fillId="0" borderId="44" xfId="0" applyFont="1" applyFill="1" applyBorder="1" applyAlignment="1">
      <alignment horizontal="center" vertical="center" wrapText="1"/>
    </xf>
    <xf numFmtId="0" fontId="109" fillId="0" borderId="23" xfId="0" applyFont="1" applyFill="1" applyBorder="1" applyAlignment="1">
      <alignment horizontal="center" vertical="center" wrapText="1"/>
    </xf>
    <xf numFmtId="0" fontId="109" fillId="0" borderId="58" xfId="0" applyFont="1" applyFill="1" applyBorder="1" applyAlignment="1">
      <alignment horizontal="center" vertical="center" wrapText="1"/>
    </xf>
    <xf numFmtId="0" fontId="6" fillId="0" borderId="0" xfId="0" applyFont="1" applyBorder="1" applyAlignment="1">
      <alignment horizontal="center" vertical="center"/>
    </xf>
    <xf numFmtId="0" fontId="96" fillId="0" borderId="60" xfId="0" applyFont="1" applyFill="1" applyBorder="1" applyAlignment="1">
      <alignment horizontal="center" vertical="center" wrapText="1"/>
    </xf>
    <xf numFmtId="0" fontId="96" fillId="0" borderId="61" xfId="0" applyFont="1" applyFill="1" applyBorder="1" applyAlignment="1">
      <alignment horizontal="center" vertical="center" wrapText="1"/>
    </xf>
    <xf numFmtId="0" fontId="96" fillId="0" borderId="62" xfId="0" applyFont="1" applyFill="1" applyBorder="1" applyAlignment="1">
      <alignment horizontal="center" vertical="center" wrapText="1"/>
    </xf>
    <xf numFmtId="0" fontId="97" fillId="0" borderId="13" xfId="0" applyFont="1" applyFill="1" applyBorder="1" applyAlignment="1">
      <alignment horizontal="left" vertical="center" wrapText="1"/>
    </xf>
    <xf numFmtId="0" fontId="97" fillId="0" borderId="14" xfId="0" applyFont="1" applyFill="1" applyBorder="1" applyAlignment="1">
      <alignment horizontal="left" vertical="center" wrapText="1"/>
    </xf>
    <xf numFmtId="0" fontId="97" fillId="0" borderId="64" xfId="0" applyFont="1" applyFill="1" applyBorder="1" applyAlignment="1">
      <alignment horizontal="left" vertical="center" wrapText="1"/>
    </xf>
    <xf numFmtId="0" fontId="85" fillId="8" borderId="65" xfId="0" applyFont="1" applyFill="1" applyBorder="1" applyAlignment="1">
      <alignment vertical="center" wrapText="1"/>
    </xf>
    <xf numFmtId="0" fontId="85" fillId="8" borderId="66" xfId="0" applyFont="1" applyFill="1" applyBorder="1" applyAlignment="1">
      <alignment vertical="center"/>
    </xf>
    <xf numFmtId="0" fontId="99" fillId="0" borderId="13" xfId="0" applyFont="1" applyBorder="1" applyAlignment="1">
      <alignment vertical="center"/>
    </xf>
    <xf numFmtId="0" fontId="99" fillId="0" borderId="15" xfId="0" applyFont="1" applyBorder="1" applyAlignment="1">
      <alignment vertical="center"/>
    </xf>
    <xf numFmtId="0" fontId="99" fillId="0" borderId="49" xfId="0" applyFont="1" applyBorder="1" applyAlignment="1">
      <alignment vertical="center"/>
    </xf>
    <xf numFmtId="0" fontId="99" fillId="0" borderId="46" xfId="0" applyFont="1" applyBorder="1" applyAlignment="1">
      <alignment vertical="center"/>
    </xf>
    <xf numFmtId="0" fontId="99" fillId="0" borderId="44" xfId="0" applyFont="1" applyBorder="1" applyAlignment="1">
      <alignment vertical="center"/>
    </xf>
    <xf numFmtId="0" fontId="99" fillId="0" borderId="48" xfId="0" applyFont="1" applyBorder="1" applyAlignment="1">
      <alignment vertical="center"/>
    </xf>
    <xf numFmtId="0" fontId="100" fillId="0" borderId="67" xfId="0" applyNumberFormat="1" applyFont="1" applyBorder="1" applyAlignment="1">
      <alignment horizontal="left" vertical="center" wrapText="1"/>
    </xf>
    <xf numFmtId="0" fontId="101" fillId="0" borderId="68" xfId="0" applyNumberFormat="1" applyFont="1" applyBorder="1" applyAlignment="1">
      <alignment horizontal="left" vertical="center" wrapText="1"/>
    </xf>
    <xf numFmtId="0" fontId="85" fillId="0" borderId="69" xfId="0" applyFont="1" applyBorder="1" applyAlignment="1">
      <alignment horizontal="center" vertical="top"/>
    </xf>
    <xf numFmtId="0" fontId="85" fillId="0" borderId="70" xfId="0" applyFont="1" applyBorder="1" applyAlignment="1">
      <alignment horizontal="center" vertical="top"/>
    </xf>
    <xf numFmtId="0" fontId="102" fillId="0" borderId="8" xfId="0" applyFont="1" applyBorder="1" applyAlignment="1">
      <alignment horizontal="center" vertical="top"/>
    </xf>
    <xf numFmtId="0" fontId="102" fillId="0" borderId="71" xfId="0" applyFont="1" applyBorder="1" applyAlignment="1">
      <alignment horizontal="center" vertical="top"/>
    </xf>
    <xf numFmtId="0" fontId="36" fillId="20" borderId="44" xfId="0" applyFont="1" applyFill="1" applyBorder="1" applyAlignment="1" applyProtection="1">
      <alignment horizontal="center" vertical="top" wrapText="1"/>
      <protection locked="0"/>
    </xf>
    <xf numFmtId="0" fontId="36" fillId="20" borderId="23" xfId="0" applyFont="1" applyFill="1" applyBorder="1" applyAlignment="1" applyProtection="1">
      <alignment horizontal="center" vertical="top" wrapText="1"/>
      <protection locked="0"/>
    </xf>
    <xf numFmtId="0" fontId="36" fillId="20" borderId="49" xfId="0" applyFont="1" applyFill="1" applyBorder="1" applyAlignment="1" applyProtection="1">
      <alignment horizontal="center" vertical="top" wrapText="1"/>
      <protection locked="0"/>
    </xf>
    <xf numFmtId="0" fontId="36" fillId="20" borderId="26" xfId="0" applyFont="1" applyFill="1" applyBorder="1" applyAlignment="1" applyProtection="1">
      <alignment horizontal="center" vertical="top" wrapText="1"/>
      <protection locked="0"/>
    </xf>
    <xf numFmtId="0" fontId="36" fillId="20" borderId="46" xfId="0" applyFont="1" applyFill="1" applyBorder="1" applyAlignment="1" applyProtection="1">
      <alignment horizontal="center" vertical="top" wrapText="1"/>
      <protection locked="0"/>
    </xf>
    <xf numFmtId="0" fontId="36" fillId="20" borderId="48" xfId="0" applyFont="1" applyFill="1" applyBorder="1" applyAlignment="1" applyProtection="1">
      <alignment horizontal="center" vertical="top" wrapText="1"/>
      <protection locked="0"/>
    </xf>
    <xf numFmtId="0" fontId="103" fillId="20" borderId="44" xfId="0" applyFont="1" applyFill="1" applyBorder="1" applyAlignment="1" applyProtection="1">
      <alignment horizontal="center" vertical="top" wrapText="1"/>
      <protection locked="0"/>
    </xf>
    <xf numFmtId="0" fontId="36" fillId="20" borderId="72" xfId="0" applyFont="1" applyFill="1" applyBorder="1" applyAlignment="1" applyProtection="1">
      <alignment horizontal="center" vertical="top" wrapText="1"/>
      <protection locked="0"/>
    </xf>
    <xf numFmtId="0" fontId="0" fillId="0" borderId="26" xfId="0" applyBorder="1"/>
    <xf numFmtId="0" fontId="11" fillId="0" borderId="49" xfId="125" applyNumberFormat="1" applyFont="1" applyFill="1" applyBorder="1" applyAlignment="1" applyProtection="1">
      <alignment horizontal="center" vertical="center"/>
    </xf>
    <xf numFmtId="0" fontId="11" fillId="0" borderId="26" xfId="125" applyNumberFormat="1" applyFont="1" applyFill="1" applyBorder="1" applyAlignment="1" applyProtection="1">
      <alignment horizontal="center" vertical="center"/>
    </xf>
    <xf numFmtId="0" fontId="40" fillId="0" borderId="26" xfId="125" applyNumberFormat="1" applyFont="1" applyFill="1" applyBorder="1" applyAlignment="1" applyProtection="1">
      <alignment horizontal="center" vertical="center"/>
    </xf>
    <xf numFmtId="0" fontId="11" fillId="0" borderId="46" xfId="125" applyNumberFormat="1" applyFont="1" applyFill="1" applyBorder="1" applyAlignment="1" applyProtection="1">
      <alignment horizontal="center" vertical="center"/>
    </xf>
    <xf numFmtId="0" fontId="36" fillId="0" borderId="8" xfId="125" applyFont="1" applyFill="1" applyBorder="1" applyAlignment="1">
      <alignment horizontal="left"/>
    </xf>
    <xf numFmtId="0" fontId="36" fillId="0" borderId="8" xfId="125" applyFont="1" applyFill="1" applyBorder="1" applyAlignment="1" applyProtection="1">
      <alignment horizontal="center" vertical="top" wrapText="1"/>
      <protection locked="0"/>
    </xf>
    <xf numFmtId="0" fontId="47" fillId="0" borderId="8" xfId="125" applyFont="1" applyFill="1" applyBorder="1" applyAlignment="1" applyProtection="1">
      <alignment horizontal="center" vertical="top" wrapText="1"/>
      <protection locked="0"/>
    </xf>
    <xf numFmtId="164" fontId="36" fillId="0" borderId="8" xfId="125" applyNumberFormat="1" applyFont="1" applyBorder="1" applyAlignment="1" applyProtection="1">
      <alignment horizontal="center" vertical="center" wrapText="1"/>
      <protection locked="0"/>
    </xf>
    <xf numFmtId="49" fontId="11" fillId="0" borderId="13" xfId="125" applyNumberFormat="1" applyFont="1" applyFill="1" applyBorder="1" applyAlignment="1" applyProtection="1">
      <alignment horizontal="center" vertical="center" wrapText="1"/>
    </xf>
    <xf numFmtId="49" fontId="11" fillId="0" borderId="14" xfId="125" applyNumberFormat="1" applyFont="1" applyFill="1" applyBorder="1" applyAlignment="1" applyProtection="1">
      <alignment horizontal="center" vertical="center" wrapText="1"/>
    </xf>
    <xf numFmtId="49" fontId="40" fillId="0" borderId="14" xfId="125" applyNumberFormat="1" applyFont="1" applyFill="1" applyBorder="1" applyAlignment="1" applyProtection="1">
      <alignment horizontal="center" vertical="center" wrapText="1"/>
    </xf>
    <xf numFmtId="49" fontId="11" fillId="0" borderId="15" xfId="125" applyNumberFormat="1" applyFont="1" applyFill="1" applyBorder="1" applyAlignment="1" applyProtection="1">
      <alignment horizontal="center" vertical="center" wrapText="1"/>
    </xf>
    <xf numFmtId="0" fontId="36" fillId="0" borderId="8" xfId="125" applyFont="1" applyFill="1" applyBorder="1" applyAlignment="1" applyProtection="1">
      <alignment horizontal="center" vertical="center" wrapText="1"/>
      <protection locked="0"/>
    </xf>
    <xf numFmtId="164" fontId="36" fillId="0" borderId="8" xfId="125" applyNumberFormat="1" applyFont="1" applyFill="1" applyBorder="1" applyAlignment="1" applyProtection="1">
      <alignment horizontal="center" vertical="center" wrapText="1"/>
      <protection locked="0"/>
    </xf>
    <xf numFmtId="0" fontId="36" fillId="0" borderId="8" xfId="125" applyFont="1" applyBorder="1" applyAlignment="1" applyProtection="1">
      <alignment horizontal="center" vertical="center" wrapText="1"/>
      <protection locked="0"/>
    </xf>
    <xf numFmtId="0" fontId="47" fillId="0" borderId="8" xfId="125" applyFont="1" applyBorder="1" applyAlignment="1" applyProtection="1">
      <alignment horizontal="center" vertical="center" wrapText="1"/>
      <protection locked="0"/>
    </xf>
    <xf numFmtId="0" fontId="36" fillId="0" borderId="8" xfId="125" applyFont="1" applyFill="1" applyBorder="1" applyAlignment="1"/>
    <xf numFmtId="0" fontId="18" fillId="0" borderId="17" xfId="125" applyNumberFormat="1" applyFont="1" applyFill="1" applyBorder="1" applyAlignment="1" applyProtection="1">
      <alignment vertical="center" wrapText="1"/>
    </xf>
    <xf numFmtId="0" fontId="18" fillId="0" borderId="24" xfId="125" applyNumberFormat="1" applyFont="1" applyFill="1" applyBorder="1" applyAlignment="1" applyProtection="1">
      <alignment vertical="center" wrapText="1"/>
    </xf>
    <xf numFmtId="0" fontId="18" fillId="0" borderId="25" xfId="125" applyNumberFormat="1" applyFont="1" applyFill="1" applyBorder="1" applyAlignment="1" applyProtection="1">
      <alignment vertical="center" wrapText="1"/>
    </xf>
    <xf numFmtId="0" fontId="18" fillId="0" borderId="8" xfId="125" applyNumberFormat="1" applyFont="1" applyFill="1" applyBorder="1" applyAlignment="1" applyProtection="1">
      <alignment vertical="center" wrapText="1"/>
    </xf>
    <xf numFmtId="0" fontId="93" fillId="0" borderId="8" xfId="125" applyNumberFormat="1" applyFont="1" applyFill="1" applyBorder="1" applyAlignment="1" applyProtection="1">
      <alignment vertical="center" wrapText="1"/>
    </xf>
    <xf numFmtId="0" fontId="93" fillId="12" borderId="17" xfId="125" applyNumberFormat="1" applyFont="1" applyFill="1" applyBorder="1" applyAlignment="1" applyProtection="1">
      <alignment horizontal="left" vertical="center" wrapText="1"/>
    </xf>
    <xf numFmtId="0" fontId="93" fillId="12" borderId="24" xfId="125" applyNumberFormat="1" applyFont="1" applyFill="1" applyBorder="1" applyAlignment="1" applyProtection="1">
      <alignment horizontal="left" vertical="center" wrapText="1"/>
    </xf>
    <xf numFmtId="0" fontId="93" fillId="12" borderId="25" xfId="125" applyNumberFormat="1" applyFont="1" applyFill="1" applyBorder="1" applyAlignment="1" applyProtection="1">
      <alignment horizontal="left" vertical="center" wrapText="1"/>
    </xf>
    <xf numFmtId="0" fontId="40" fillId="12" borderId="17" xfId="125" applyNumberFormat="1" applyFont="1" applyFill="1" applyBorder="1" applyAlignment="1" applyProtection="1">
      <alignment horizontal="left" vertical="center"/>
    </xf>
    <xf numFmtId="0" fontId="40" fillId="12" borderId="24" xfId="125" applyNumberFormat="1" applyFont="1" applyFill="1" applyBorder="1" applyAlignment="1" applyProtection="1">
      <alignment horizontal="left" vertical="center"/>
    </xf>
    <xf numFmtId="0" fontId="40" fillId="12" borderId="25" xfId="125" applyNumberFormat="1" applyFont="1" applyFill="1" applyBorder="1" applyAlignment="1" applyProtection="1">
      <alignment horizontal="left" vertical="center"/>
    </xf>
    <xf numFmtId="0" fontId="11" fillId="0" borderId="13" xfId="125" applyNumberFormat="1" applyFont="1" applyFill="1" applyBorder="1" applyAlignment="1" applyProtection="1">
      <alignment horizontal="center" vertical="center"/>
    </xf>
    <xf numFmtId="0" fontId="11" fillId="0" borderId="14" xfId="125" applyNumberFormat="1" applyFont="1" applyFill="1" applyBorder="1" applyAlignment="1" applyProtection="1">
      <alignment horizontal="center" vertical="center"/>
    </xf>
    <xf numFmtId="0" fontId="40" fillId="0" borderId="14" xfId="125" applyNumberFormat="1" applyFont="1" applyFill="1" applyBorder="1" applyAlignment="1" applyProtection="1">
      <alignment horizontal="center" vertical="center"/>
    </xf>
    <xf numFmtId="0" fontId="11" fillId="0" borderId="15" xfId="125" applyNumberFormat="1" applyFont="1" applyFill="1" applyBorder="1" applyAlignment="1" applyProtection="1">
      <alignment horizontal="center" vertical="center"/>
    </xf>
    <xf numFmtId="0" fontId="40" fillId="0" borderId="13" xfId="125" applyNumberFormat="1" applyFont="1" applyFill="1" applyBorder="1" applyAlignment="1" applyProtection="1">
      <alignment horizontal="center"/>
    </xf>
    <xf numFmtId="0" fontId="40" fillId="0" borderId="14" xfId="125" applyNumberFormat="1" applyFont="1" applyFill="1" applyBorder="1" applyAlignment="1" applyProtection="1">
      <alignment horizontal="center"/>
    </xf>
    <xf numFmtId="0" fontId="40" fillId="0" borderId="15" xfId="125" applyNumberFormat="1" applyFont="1" applyFill="1" applyBorder="1" applyAlignment="1" applyProtection="1">
      <alignment horizontal="center"/>
    </xf>
    <xf numFmtId="0" fontId="85" fillId="8" borderId="50" xfId="0" applyFont="1" applyFill="1" applyBorder="1" applyAlignment="1" applyProtection="1">
      <alignment horizontal="left" vertical="center" wrapText="1"/>
    </xf>
    <xf numFmtId="0" fontId="85" fillId="8" borderId="9" xfId="0" applyFont="1" applyFill="1" applyBorder="1" applyAlignment="1" applyProtection="1">
      <alignment horizontal="left" vertical="center" wrapText="1"/>
    </xf>
    <xf numFmtId="0" fontId="85" fillId="8" borderId="38" xfId="0" applyFont="1" applyFill="1" applyBorder="1" applyAlignment="1" applyProtection="1">
      <alignment horizontal="center" vertical="center" wrapText="1"/>
    </xf>
    <xf numFmtId="0" fontId="85" fillId="8" borderId="8" xfId="0" applyFont="1" applyFill="1" applyBorder="1" applyAlignment="1" applyProtection="1">
      <alignment horizontal="center" vertical="center" wrapText="1"/>
    </xf>
    <xf numFmtId="0" fontId="85" fillId="8" borderId="51" xfId="0" applyFont="1" applyFill="1" applyBorder="1" applyAlignment="1" applyProtection="1">
      <alignment horizontal="center" vertical="center" wrapText="1"/>
    </xf>
    <xf numFmtId="0" fontId="85" fillId="8" borderId="52" xfId="0" applyFont="1" applyFill="1" applyBorder="1" applyAlignment="1" applyProtection="1">
      <alignment horizontal="center" vertical="center" wrapText="1"/>
    </xf>
    <xf numFmtId="0" fontId="85" fillId="8" borderId="53" xfId="0" applyFont="1" applyFill="1" applyBorder="1" applyAlignment="1" applyProtection="1">
      <alignment horizontal="center" vertical="center" wrapText="1"/>
    </xf>
    <xf numFmtId="0" fontId="85" fillId="8" borderId="57" xfId="0" applyFont="1" applyFill="1" applyBorder="1" applyAlignment="1" applyProtection="1">
      <alignment horizontal="center" vertical="center" wrapText="1"/>
    </xf>
    <xf numFmtId="0" fontId="85" fillId="8" borderId="58" xfId="0" applyFont="1" applyFill="1" applyBorder="1" applyAlignment="1" applyProtection="1">
      <alignment horizontal="center" vertical="center" wrapText="1"/>
    </xf>
    <xf numFmtId="0" fontId="178" fillId="0" borderId="17" xfId="128" applyFont="1" applyFill="1" applyBorder="1" applyAlignment="1">
      <alignment horizontal="center" vertical="center" wrapText="1"/>
    </xf>
    <xf numFmtId="0" fontId="178" fillId="0" borderId="24" xfId="128" applyFont="1" applyFill="1" applyBorder="1" applyAlignment="1">
      <alignment horizontal="center" vertical="center" wrapText="1"/>
    </xf>
    <xf numFmtId="0" fontId="178" fillId="0" borderId="25" xfId="128" applyFont="1" applyFill="1" applyBorder="1" applyAlignment="1">
      <alignment horizontal="center" vertical="center" wrapText="1"/>
    </xf>
    <xf numFmtId="0" fontId="178" fillId="0" borderId="8" xfId="128" applyFont="1" applyFill="1" applyBorder="1" applyAlignment="1">
      <alignment horizontal="center" vertical="center" wrapText="1"/>
    </xf>
    <xf numFmtId="0" fontId="170" fillId="3" borderId="56" xfId="0" applyNumberFormat="1" applyFont="1" applyFill="1" applyBorder="1" applyAlignment="1" applyProtection="1">
      <alignment horizontal="center" vertical="center" wrapText="1"/>
    </xf>
    <xf numFmtId="0" fontId="170" fillId="3" borderId="25" xfId="0" applyNumberFormat="1" applyFont="1" applyFill="1" applyBorder="1" applyAlignment="1" applyProtection="1">
      <alignment horizontal="center" vertical="center" wrapText="1"/>
    </xf>
    <xf numFmtId="0" fontId="85" fillId="8" borderId="38" xfId="0" applyFont="1" applyFill="1" applyBorder="1" applyAlignment="1" applyProtection="1">
      <alignment horizontal="center" vertical="center"/>
    </xf>
    <xf numFmtId="0" fontId="102" fillId="8" borderId="8" xfId="83" applyFont="1" applyFill="1" applyBorder="1" applyAlignment="1" applyProtection="1">
      <alignment horizontal="center" vertical="center" wrapText="1"/>
    </xf>
    <xf numFmtId="0" fontId="170" fillId="8" borderId="8" xfId="0" applyNumberFormat="1" applyFont="1" applyFill="1" applyBorder="1" applyAlignment="1" applyProtection="1">
      <alignment horizontal="center" vertical="center" wrapText="1"/>
    </xf>
    <xf numFmtId="0" fontId="170" fillId="8" borderId="51" xfId="0" applyNumberFormat="1" applyFont="1" applyFill="1" applyBorder="1" applyAlignment="1" applyProtection="1">
      <alignment horizontal="center" vertical="center" wrapText="1"/>
    </xf>
    <xf numFmtId="0" fontId="170" fillId="8" borderId="52" xfId="0" applyNumberFormat="1" applyFont="1" applyFill="1" applyBorder="1" applyAlignment="1" applyProtection="1">
      <alignment horizontal="center" vertical="center" wrapText="1"/>
    </xf>
    <xf numFmtId="0" fontId="170" fillId="8" borderId="53" xfId="0" applyNumberFormat="1" applyFont="1" applyFill="1" applyBorder="1" applyAlignment="1" applyProtection="1">
      <alignment horizontal="center" vertical="center" wrapText="1"/>
    </xf>
    <xf numFmtId="0" fontId="11" fillId="0" borderId="49" xfId="65" applyFont="1" applyBorder="1" applyAlignment="1">
      <alignment horizontal="left" vertical="center" wrapText="1"/>
    </xf>
    <xf numFmtId="0" fontId="11" fillId="0" borderId="26" xfId="65" applyFont="1" applyBorder="1" applyAlignment="1">
      <alignment horizontal="left" vertical="center" wrapText="1"/>
    </xf>
    <xf numFmtId="0" fontId="11" fillId="0" borderId="46" xfId="65" applyFont="1" applyBorder="1" applyAlignment="1">
      <alignment horizontal="left" vertical="center" wrapText="1"/>
    </xf>
    <xf numFmtId="0" fontId="11" fillId="0" borderId="45" xfId="65" applyFont="1" applyBorder="1" applyAlignment="1">
      <alignment horizontal="left" vertical="center" wrapText="1"/>
    </xf>
    <xf numFmtId="0" fontId="11" fillId="0" borderId="0" xfId="65" applyFont="1" applyBorder="1" applyAlignment="1">
      <alignment horizontal="left" vertical="center" wrapText="1"/>
    </xf>
    <xf numFmtId="0" fontId="11" fillId="0" borderId="47" xfId="65" applyFont="1" applyBorder="1" applyAlignment="1">
      <alignment horizontal="left" vertical="center" wrapText="1"/>
    </xf>
    <xf numFmtId="0" fontId="11" fillId="0" borderId="44" xfId="65" applyFont="1" applyBorder="1" applyAlignment="1">
      <alignment horizontal="left" vertical="center" wrapText="1"/>
    </xf>
    <xf numFmtId="0" fontId="11" fillId="0" borderId="23" xfId="65" applyFont="1" applyBorder="1" applyAlignment="1">
      <alignment horizontal="left" vertical="center" wrapText="1"/>
    </xf>
    <xf numFmtId="0" fontId="11" fillId="0" borderId="48" xfId="65" applyFont="1" applyBorder="1" applyAlignment="1">
      <alignment horizontal="left" vertical="center" wrapText="1"/>
    </xf>
    <xf numFmtId="49" fontId="85" fillId="0" borderId="0" xfId="65" applyNumberFormat="1" applyFont="1" applyAlignment="1">
      <alignment horizontal="center" vertical="top" wrapText="1"/>
    </xf>
    <xf numFmtId="0" fontId="18" fillId="0" borderId="13" xfId="65" applyFont="1" applyBorder="1" applyAlignment="1">
      <alignment vertical="center"/>
    </xf>
    <xf numFmtId="0" fontId="18" fillId="0" borderId="14" xfId="65" applyFont="1" applyBorder="1" applyAlignment="1">
      <alignment vertical="center"/>
    </xf>
    <xf numFmtId="0" fontId="18" fillId="0" borderId="15" xfId="65" applyFont="1" applyBorder="1" applyAlignment="1">
      <alignment vertical="center"/>
    </xf>
    <xf numFmtId="0" fontId="18" fillId="0" borderId="13" xfId="65" applyFont="1" applyBorder="1" applyAlignment="1">
      <alignment horizontal="left" vertical="center"/>
    </xf>
    <xf numFmtId="0" fontId="18" fillId="0" borderId="14" xfId="65" applyFont="1" applyBorder="1" applyAlignment="1">
      <alignment horizontal="left" vertical="center"/>
    </xf>
    <xf numFmtId="0" fontId="18" fillId="0" borderId="15" xfId="65" applyFont="1" applyBorder="1" applyAlignment="1">
      <alignment horizontal="left" vertical="center"/>
    </xf>
    <xf numFmtId="0" fontId="11" fillId="0" borderId="17" xfId="65" applyFont="1" applyBorder="1" applyAlignment="1">
      <alignment horizontal="left" vertical="center" wrapText="1"/>
    </xf>
    <xf numFmtId="0" fontId="11" fillId="0" borderId="24" xfId="65" applyFont="1" applyBorder="1" applyAlignment="1">
      <alignment horizontal="left" vertical="center" wrapText="1"/>
    </xf>
    <xf numFmtId="0" fontId="11" fillId="0" borderId="25" xfId="65" applyFont="1" applyBorder="1" applyAlignment="1">
      <alignment horizontal="left" vertical="center" wrapText="1"/>
    </xf>
    <xf numFmtId="0" fontId="21" fillId="0" borderId="17" xfId="125" applyFont="1" applyFill="1" applyBorder="1" applyAlignment="1">
      <alignment horizontal="center" vertical="center" wrapText="1"/>
    </xf>
    <xf numFmtId="0" fontId="21" fillId="0" borderId="24" xfId="125" applyFont="1" applyFill="1" applyBorder="1" applyAlignment="1">
      <alignment horizontal="center" vertical="center" wrapText="1"/>
    </xf>
    <xf numFmtId="0" fontId="21" fillId="0" borderId="25" xfId="125" applyFont="1" applyFill="1" applyBorder="1" applyAlignment="1">
      <alignment horizontal="center" vertical="center" wrapText="1"/>
    </xf>
    <xf numFmtId="0" fontId="21" fillId="16" borderId="49" xfId="125" applyFont="1" applyFill="1" applyBorder="1" applyAlignment="1">
      <alignment horizontal="left" vertical="top" wrapText="1"/>
    </xf>
    <xf numFmtId="0" fontId="21" fillId="16" borderId="26" xfId="125" applyFont="1" applyFill="1" applyBorder="1" applyAlignment="1">
      <alignment horizontal="left" vertical="top" wrapText="1"/>
    </xf>
    <xf numFmtId="0" fontId="46" fillId="0" borderId="8" xfId="134" applyFont="1" applyFill="1" applyBorder="1" applyAlignment="1">
      <alignment horizontal="center" vertical="center" wrapText="1"/>
    </xf>
    <xf numFmtId="0" fontId="38" fillId="0" borderId="17" xfId="134" applyFont="1" applyFill="1" applyBorder="1" applyAlignment="1">
      <alignment horizontal="center" vertical="center" wrapText="1"/>
    </xf>
    <xf numFmtId="0" fontId="38" fillId="0" borderId="24" xfId="134" applyFont="1" applyFill="1" applyBorder="1" applyAlignment="1">
      <alignment horizontal="center" vertical="center" wrapText="1"/>
    </xf>
    <xf numFmtId="0" fontId="38" fillId="0" borderId="25" xfId="134" applyFont="1" applyFill="1" applyBorder="1" applyAlignment="1">
      <alignment horizontal="center" vertical="center" wrapText="1"/>
    </xf>
    <xf numFmtId="0" fontId="38" fillId="0" borderId="17" xfId="119" applyFont="1" applyFill="1" applyBorder="1" applyAlignment="1">
      <alignment horizontal="left" vertical="center" wrapText="1"/>
    </xf>
    <xf numFmtId="0" fontId="38" fillId="0" borderId="24" xfId="119" applyFont="1" applyFill="1" applyBorder="1" applyAlignment="1">
      <alignment horizontal="left" vertical="center" wrapText="1"/>
    </xf>
    <xf numFmtId="0" fontId="38" fillId="0" borderId="25" xfId="119" applyFont="1" applyFill="1" applyBorder="1" applyAlignment="1">
      <alignment horizontal="left" vertical="center" wrapText="1"/>
    </xf>
    <xf numFmtId="0" fontId="51" fillId="0" borderId="17" xfId="125" applyFont="1" applyFill="1" applyBorder="1" applyAlignment="1">
      <alignment horizontal="center" vertical="center" wrapText="1"/>
    </xf>
    <xf numFmtId="0" fontId="51" fillId="0" borderId="24" xfId="125" applyFont="1" applyFill="1" applyBorder="1" applyAlignment="1">
      <alignment horizontal="center" vertical="center" wrapText="1"/>
    </xf>
    <xf numFmtId="0" fontId="51" fillId="0" borderId="25" xfId="125" applyFont="1" applyFill="1" applyBorder="1" applyAlignment="1">
      <alignment horizontal="center" vertical="center" wrapText="1"/>
    </xf>
    <xf numFmtId="0" fontId="38" fillId="0" borderId="17" xfId="125" applyFont="1" applyFill="1" applyBorder="1" applyAlignment="1">
      <alignment horizontal="center" vertical="center" wrapText="1"/>
    </xf>
    <xf numFmtId="0" fontId="38" fillId="0" borderId="24" xfId="125" applyFont="1" applyFill="1" applyBorder="1" applyAlignment="1">
      <alignment horizontal="center" vertical="center" wrapText="1"/>
    </xf>
    <xf numFmtId="0" fontId="38" fillId="0" borderId="25" xfId="125" applyFont="1" applyFill="1" applyBorder="1" applyAlignment="1">
      <alignment horizontal="center" vertical="center" wrapText="1"/>
    </xf>
    <xf numFmtId="0" fontId="62" fillId="5" borderId="17" xfId="119" applyFont="1" applyFill="1" applyBorder="1" applyAlignment="1">
      <alignment horizontal="center" vertical="center" wrapText="1"/>
    </xf>
    <xf numFmtId="0" fontId="62" fillId="5" borderId="24" xfId="119" applyFont="1" applyFill="1" applyBorder="1" applyAlignment="1">
      <alignment horizontal="center" vertical="center" wrapText="1"/>
    </xf>
    <xf numFmtId="0" fontId="62" fillId="5" borderId="25" xfId="119" applyFont="1" applyFill="1" applyBorder="1" applyAlignment="1">
      <alignment horizontal="center" vertical="center" wrapText="1"/>
    </xf>
    <xf numFmtId="0" fontId="21" fillId="0" borderId="17" xfId="134" applyFont="1" applyFill="1" applyBorder="1" applyAlignment="1">
      <alignment horizontal="center" vertical="center" wrapText="1"/>
    </xf>
    <xf numFmtId="0" fontId="21" fillId="0" borderId="24" xfId="134" applyFont="1" applyFill="1" applyBorder="1" applyAlignment="1">
      <alignment horizontal="center" vertical="center" wrapText="1"/>
    </xf>
    <xf numFmtId="0" fontId="21" fillId="0" borderId="25" xfId="134" applyFont="1" applyFill="1" applyBorder="1" applyAlignment="1">
      <alignment horizontal="center" vertical="center" wrapText="1"/>
    </xf>
    <xf numFmtId="0" fontId="21" fillId="0" borderId="17" xfId="119" applyFont="1" applyFill="1" applyBorder="1" applyAlignment="1">
      <alignment horizontal="center" vertical="center" wrapText="1"/>
    </xf>
    <xf numFmtId="0" fontId="21" fillId="0" borderId="24" xfId="119" applyFont="1" applyFill="1" applyBorder="1" applyAlignment="1">
      <alignment horizontal="center" vertical="center" wrapText="1"/>
    </xf>
    <xf numFmtId="0" fontId="21" fillId="0" borderId="25" xfId="119" applyFont="1" applyFill="1" applyBorder="1" applyAlignment="1">
      <alignment horizontal="center" vertical="center" wrapText="1"/>
    </xf>
    <xf numFmtId="0" fontId="46" fillId="0" borderId="17" xfId="125" applyFont="1" applyFill="1" applyBorder="1" applyAlignment="1">
      <alignment horizontal="center" vertical="center" wrapText="1"/>
    </xf>
    <xf numFmtId="0" fontId="46" fillId="0" borderId="24" xfId="125" applyFont="1" applyFill="1" applyBorder="1" applyAlignment="1">
      <alignment horizontal="center" vertical="center" wrapText="1"/>
    </xf>
    <xf numFmtId="0" fontId="46" fillId="0" borderId="25" xfId="125" applyFont="1" applyFill="1" applyBorder="1" applyAlignment="1">
      <alignment horizontal="center" vertical="center" wrapText="1"/>
    </xf>
    <xf numFmtId="0" fontId="21" fillId="3" borderId="17" xfId="125" applyFont="1" applyFill="1" applyBorder="1" applyAlignment="1">
      <alignment horizontal="center" vertical="center" wrapText="1"/>
    </xf>
    <xf numFmtId="0" fontId="21" fillId="3" borderId="24" xfId="125" applyFont="1" applyFill="1" applyBorder="1" applyAlignment="1">
      <alignment horizontal="center" vertical="center" wrapText="1"/>
    </xf>
    <xf numFmtId="0" fontId="21" fillId="3" borderId="25" xfId="125" applyFont="1" applyFill="1" applyBorder="1" applyAlignment="1">
      <alignment horizontal="center" vertical="center" wrapText="1"/>
    </xf>
    <xf numFmtId="0" fontId="11" fillId="0" borderId="17" xfId="137" applyFont="1" applyBorder="1" applyAlignment="1">
      <alignment horizontal="center" vertical="center" wrapText="1"/>
    </xf>
    <xf numFmtId="0" fontId="11" fillId="0" borderId="24" xfId="137" applyFont="1" applyBorder="1" applyAlignment="1">
      <alignment horizontal="center" vertical="center" wrapText="1"/>
    </xf>
    <xf numFmtId="0" fontId="11" fillId="0" borderId="25" xfId="137" applyFont="1" applyBorder="1" applyAlignment="1">
      <alignment horizontal="center" vertical="center" wrapText="1"/>
    </xf>
    <xf numFmtId="0" fontId="11" fillId="0" borderId="17" xfId="137" applyFont="1" applyBorder="1" applyAlignment="1">
      <alignment horizontal="left" vertical="center" wrapText="1"/>
    </xf>
    <xf numFmtId="0" fontId="11" fillId="0" borderId="24" xfId="137" applyFont="1" applyBorder="1" applyAlignment="1">
      <alignment horizontal="left" vertical="center" wrapText="1"/>
    </xf>
    <xf numFmtId="0" fontId="11" fillId="0" borderId="25" xfId="137" applyFont="1" applyBorder="1" applyAlignment="1">
      <alignment horizontal="left" vertical="center" wrapText="1"/>
    </xf>
    <xf numFmtId="164" fontId="73" fillId="0" borderId="13" xfId="125" applyNumberFormat="1" applyFont="1" applyFill="1" applyBorder="1" applyAlignment="1" applyProtection="1">
      <alignment horizontal="center" vertical="center" wrapText="1"/>
      <protection locked="0"/>
    </xf>
    <xf numFmtId="164" fontId="73" fillId="0" borderId="15" xfId="125" applyNumberFormat="1" applyFont="1" applyFill="1" applyBorder="1" applyAlignment="1" applyProtection="1">
      <alignment horizontal="center" vertical="center" wrapText="1"/>
      <protection locked="0"/>
    </xf>
    <xf numFmtId="164" fontId="73" fillId="0" borderId="14" xfId="125" applyNumberFormat="1" applyFont="1" applyFill="1" applyBorder="1" applyAlignment="1" applyProtection="1">
      <alignment horizontal="center" vertical="center" wrapText="1"/>
      <protection locked="0"/>
    </xf>
    <xf numFmtId="0" fontId="42" fillId="0" borderId="17" xfId="115" applyFont="1" applyBorder="1" applyAlignment="1">
      <alignment horizontal="center" vertical="center" wrapText="1"/>
    </xf>
    <xf numFmtId="0" fontId="42" fillId="0" borderId="24" xfId="115" applyFont="1" applyBorder="1" applyAlignment="1">
      <alignment horizontal="center" vertical="center" wrapText="1"/>
    </xf>
    <xf numFmtId="0" fontId="42" fillId="0" borderId="25" xfId="115" applyFont="1" applyBorder="1" applyAlignment="1">
      <alignment horizontal="center" vertical="center" wrapText="1"/>
    </xf>
    <xf numFmtId="0" fontId="7" fillId="0" borderId="17" xfId="115" applyFont="1" applyBorder="1" applyAlignment="1">
      <alignment horizontal="center" vertical="center" wrapText="1"/>
    </xf>
    <xf numFmtId="0" fontId="7" fillId="0" borderId="24" xfId="115" applyFont="1" applyBorder="1" applyAlignment="1">
      <alignment horizontal="center" vertical="center" wrapText="1"/>
    </xf>
    <xf numFmtId="0" fontId="7" fillId="0" borderId="25" xfId="115" applyFont="1" applyBorder="1" applyAlignment="1">
      <alignment horizontal="center" vertical="center" wrapText="1"/>
    </xf>
    <xf numFmtId="0" fontId="39" fillId="3" borderId="17" xfId="115" applyFont="1" applyFill="1" applyBorder="1" applyAlignment="1">
      <alignment horizontal="center" vertical="center" wrapText="1"/>
    </xf>
    <xf numFmtId="0" fontId="39" fillId="3" borderId="24" xfId="115" applyFont="1" applyFill="1" applyBorder="1" applyAlignment="1">
      <alignment horizontal="center" vertical="center" wrapText="1"/>
    </xf>
    <xf numFmtId="0" fontId="39" fillId="3" borderId="25" xfId="115" applyFont="1" applyFill="1" applyBorder="1" applyAlignment="1">
      <alignment horizontal="center" vertical="center" wrapText="1"/>
    </xf>
    <xf numFmtId="0" fontId="42" fillId="0" borderId="17" xfId="138" applyFont="1" applyBorder="1" applyAlignment="1">
      <alignment horizontal="center" vertical="center" wrapText="1"/>
    </xf>
    <xf numFmtId="0" fontId="42" fillId="0" borderId="24" xfId="138" applyFont="1" applyBorder="1" applyAlignment="1">
      <alignment horizontal="center" vertical="center" wrapText="1"/>
    </xf>
    <xf numFmtId="0" fontId="42" fillId="0" borderId="25" xfId="138" applyFont="1" applyBorder="1" applyAlignment="1">
      <alignment horizontal="center" vertical="center" wrapText="1"/>
    </xf>
    <xf numFmtId="0" fontId="39" fillId="8" borderId="17" xfId="138" applyFont="1" applyFill="1" applyBorder="1" applyAlignment="1">
      <alignment horizontal="left" vertical="center" wrapText="1"/>
    </xf>
    <xf numFmtId="0" fontId="52" fillId="8" borderId="24" xfId="0" applyFont="1" applyFill="1" applyBorder="1" applyAlignment="1">
      <alignment horizontal="left" vertical="center" wrapText="1"/>
    </xf>
    <xf numFmtId="0" fontId="52" fillId="8" borderId="25" xfId="0" applyFont="1" applyFill="1" applyBorder="1" applyAlignment="1">
      <alignment horizontal="left" vertical="center" wrapText="1"/>
    </xf>
    <xf numFmtId="0" fontId="11" fillId="0" borderId="17" xfId="135" applyFont="1" applyBorder="1" applyAlignment="1">
      <alignment horizontal="center" vertical="center" wrapText="1"/>
    </xf>
    <xf numFmtId="0" fontId="11" fillId="0" borderId="25" xfId="135" applyFont="1" applyBorder="1" applyAlignment="1">
      <alignment horizontal="center" vertical="center" wrapText="1"/>
    </xf>
    <xf numFmtId="0" fontId="11" fillId="0" borderId="17" xfId="138" applyFont="1" applyBorder="1" applyAlignment="1">
      <alignment horizontal="center" vertical="center" wrapText="1"/>
    </xf>
    <xf numFmtId="0" fontId="11" fillId="0" borderId="25" xfId="138" applyFont="1" applyBorder="1" applyAlignment="1">
      <alignment horizontal="center" vertical="center" wrapText="1"/>
    </xf>
    <xf numFmtId="0" fontId="73" fillId="0" borderId="13" xfId="125" applyFont="1" applyFill="1" applyBorder="1" applyAlignment="1" applyProtection="1">
      <alignment horizontal="center" vertical="center" wrapText="1"/>
      <protection locked="0"/>
    </xf>
    <xf numFmtId="0" fontId="73" fillId="0" borderId="14" xfId="125" applyFont="1" applyFill="1" applyBorder="1" applyAlignment="1" applyProtection="1">
      <alignment horizontal="center" vertical="center" wrapText="1"/>
      <protection locked="0"/>
    </xf>
    <xf numFmtId="0" fontId="80" fillId="0" borderId="14" xfId="125" applyFont="1" applyFill="1" applyBorder="1" applyAlignment="1" applyProtection="1">
      <alignment horizontal="center" vertical="center" wrapText="1"/>
      <protection locked="0"/>
    </xf>
    <xf numFmtId="0" fontId="73" fillId="0" borderId="15" xfId="125" applyFont="1" applyFill="1" applyBorder="1" applyAlignment="1" applyProtection="1">
      <alignment horizontal="center" vertical="center" wrapText="1"/>
      <protection locked="0"/>
    </xf>
    <xf numFmtId="0" fontId="49" fillId="0" borderId="17" xfId="115" applyFont="1" applyFill="1" applyBorder="1" applyAlignment="1">
      <alignment horizontal="left" vertical="center" wrapText="1"/>
    </xf>
    <xf numFmtId="0" fontId="49" fillId="0" borderId="25" xfId="115" applyFont="1" applyFill="1" applyBorder="1" applyAlignment="1">
      <alignment horizontal="left" vertical="center" wrapText="1"/>
    </xf>
    <xf numFmtId="0" fontId="11" fillId="0" borderId="17" xfId="138" applyFont="1" applyBorder="1" applyAlignment="1">
      <alignment horizontal="left" vertical="center" wrapText="1"/>
    </xf>
    <xf numFmtId="0" fontId="11" fillId="0" borderId="25" xfId="138" applyFont="1" applyBorder="1" applyAlignment="1">
      <alignment horizontal="left" vertical="center" wrapText="1"/>
    </xf>
    <xf numFmtId="0" fontId="77" fillId="15" borderId="17" xfId="137" applyFont="1" applyFill="1" applyBorder="1" applyAlignment="1">
      <alignment horizontal="left" vertical="center" wrapText="1"/>
    </xf>
    <xf numFmtId="0" fontId="77" fillId="15" borderId="24" xfId="137" applyFont="1" applyFill="1" applyBorder="1" applyAlignment="1">
      <alignment horizontal="left" vertical="center" wrapText="1"/>
    </xf>
    <xf numFmtId="0" fontId="77" fillId="15" borderId="25" xfId="137" applyFont="1" applyFill="1" applyBorder="1" applyAlignment="1">
      <alignment horizontal="left" vertical="center" wrapText="1"/>
    </xf>
    <xf numFmtId="0" fontId="49" fillId="0" borderId="17" xfId="115" applyFont="1" applyFill="1" applyBorder="1" applyAlignment="1">
      <alignment horizontal="center" vertical="center" wrapText="1"/>
    </xf>
    <xf numFmtId="0" fontId="49" fillId="0" borderId="25" xfId="115" applyFont="1" applyFill="1" applyBorder="1" applyAlignment="1">
      <alignment horizontal="center" vertical="center" wrapText="1"/>
    </xf>
    <xf numFmtId="0" fontId="7" fillId="0" borderId="17" xfId="138" applyFont="1" applyBorder="1" applyAlignment="1">
      <alignment horizontal="left" vertical="center" wrapText="1"/>
    </xf>
    <xf numFmtId="0" fontId="7" fillId="0" borderId="25" xfId="138" applyFont="1" applyBorder="1" applyAlignment="1">
      <alignment horizontal="left" vertical="center" wrapText="1"/>
    </xf>
    <xf numFmtId="0" fontId="7" fillId="0" borderId="17" xfId="137" applyFont="1" applyBorder="1" applyAlignment="1">
      <alignment horizontal="left" vertical="center" wrapText="1"/>
    </xf>
    <xf numFmtId="0" fontId="77" fillId="15" borderId="17" xfId="137" applyFont="1" applyFill="1" applyBorder="1" applyAlignment="1">
      <alignment horizontal="center" vertical="center" wrapText="1"/>
    </xf>
    <xf numFmtId="0" fontId="77" fillId="15" borderId="24" xfId="137" applyFont="1" applyFill="1" applyBorder="1" applyAlignment="1">
      <alignment horizontal="center" vertical="center" wrapText="1"/>
    </xf>
    <xf numFmtId="0" fontId="77" fillId="15" borderId="25" xfId="137" applyFont="1" applyFill="1" applyBorder="1" applyAlignment="1">
      <alignment horizontal="center" vertical="center" wrapText="1"/>
    </xf>
    <xf numFmtId="0" fontId="11" fillId="15" borderId="17" xfId="137" applyFont="1" applyFill="1" applyBorder="1" applyAlignment="1">
      <alignment horizontal="center" vertical="center" wrapText="1"/>
    </xf>
    <xf numFmtId="0" fontId="11" fillId="15" borderId="24" xfId="137" applyFont="1" applyFill="1" applyBorder="1" applyAlignment="1">
      <alignment horizontal="center" vertical="center" wrapText="1"/>
    </xf>
    <xf numFmtId="0" fontId="11" fillId="15" borderId="25" xfId="137" applyFont="1" applyFill="1" applyBorder="1" applyAlignment="1">
      <alignment horizontal="center" vertical="center" wrapText="1"/>
    </xf>
    <xf numFmtId="0" fontId="74" fillId="0" borderId="17" xfId="137" applyFont="1" applyBorder="1" applyAlignment="1">
      <alignment horizontal="left" vertical="center" wrapText="1"/>
    </xf>
    <xf numFmtId="0" fontId="74" fillId="0" borderId="24" xfId="137" applyFont="1" applyBorder="1" applyAlignment="1">
      <alignment horizontal="left" vertical="center" wrapText="1"/>
    </xf>
    <xf numFmtId="0" fontId="74" fillId="0" borderId="25" xfId="137" applyFont="1" applyBorder="1" applyAlignment="1">
      <alignment horizontal="left" vertical="center" wrapText="1"/>
    </xf>
    <xf numFmtId="0" fontId="42" fillId="0" borderId="17" xfId="115" applyFont="1" applyBorder="1" applyAlignment="1">
      <alignment horizontal="left" vertical="center" wrapText="1"/>
    </xf>
    <xf numFmtId="0" fontId="42" fillId="0" borderId="24" xfId="115" applyFont="1" applyBorder="1" applyAlignment="1">
      <alignment horizontal="left" vertical="center" wrapText="1"/>
    </xf>
    <xf numFmtId="0" fontId="42" fillId="0" borderId="25" xfId="115" applyFont="1" applyBorder="1" applyAlignment="1">
      <alignment horizontal="left" vertical="center" wrapText="1"/>
    </xf>
    <xf numFmtId="0" fontId="7" fillId="0" borderId="8" xfId="115" applyFont="1" applyBorder="1" applyAlignment="1">
      <alignment horizontal="left" vertical="center" wrapText="1"/>
    </xf>
    <xf numFmtId="0" fontId="42" fillId="0" borderId="17" xfId="0" applyFont="1" applyBorder="1" applyAlignment="1">
      <alignment horizontal="left" vertical="center" wrapText="1"/>
    </xf>
    <xf numFmtId="0" fontId="42" fillId="0" borderId="24" xfId="0" applyFont="1" applyBorder="1" applyAlignment="1">
      <alignment horizontal="left" vertical="center" wrapText="1"/>
    </xf>
    <xf numFmtId="0" fontId="42" fillId="0" borderId="25" xfId="0" applyFont="1" applyBorder="1" applyAlignment="1">
      <alignment horizontal="left" vertical="center" wrapText="1"/>
    </xf>
    <xf numFmtId="0" fontId="39" fillId="8" borderId="17" xfId="0" applyFont="1" applyFill="1" applyBorder="1" applyAlignment="1">
      <alignment horizontal="left" vertical="center" wrapText="1"/>
    </xf>
    <xf numFmtId="0" fontId="39" fillId="8" borderId="24" xfId="0" applyFont="1" applyFill="1" applyBorder="1" applyAlignment="1">
      <alignment horizontal="left" vertical="center" wrapText="1"/>
    </xf>
    <xf numFmtId="0" fontId="39" fillId="8" borderId="25" xfId="0" applyFont="1" applyFill="1" applyBorder="1" applyAlignment="1">
      <alignment horizontal="left" vertical="center" wrapText="1"/>
    </xf>
    <xf numFmtId="0" fontId="74" fillId="0" borderId="17" xfId="0" applyFont="1" applyBorder="1" applyAlignment="1">
      <alignment horizontal="left" vertical="center" wrapText="1"/>
    </xf>
    <xf numFmtId="0" fontId="74" fillId="0" borderId="24" xfId="0" applyFont="1" applyBorder="1" applyAlignment="1">
      <alignment horizontal="left" vertical="center" wrapText="1"/>
    </xf>
    <xf numFmtId="0" fontId="74" fillId="0" borderId="25" xfId="0" applyFont="1" applyBorder="1" applyAlignment="1">
      <alignment horizontal="left" vertical="center" wrapText="1"/>
    </xf>
    <xf numFmtId="0" fontId="39" fillId="3" borderId="46" xfId="115" applyFont="1" applyFill="1" applyBorder="1" applyAlignment="1">
      <alignment horizontal="left" vertical="center" wrapText="1"/>
    </xf>
    <xf numFmtId="0" fontId="39" fillId="3" borderId="47" xfId="115" applyFont="1" applyFill="1" applyBorder="1" applyAlignment="1">
      <alignment horizontal="left" vertical="center" wrapText="1"/>
    </xf>
    <xf numFmtId="0" fontId="39" fillId="3" borderId="48" xfId="115" applyFont="1" applyFill="1" applyBorder="1" applyAlignment="1">
      <alignment horizontal="left" vertical="center" wrapText="1"/>
    </xf>
    <xf numFmtId="0" fontId="74" fillId="0" borderId="17" xfId="0" applyFont="1" applyBorder="1" applyAlignment="1">
      <alignment horizontal="center" vertical="center" wrapText="1"/>
    </xf>
    <xf numFmtId="0" fontId="74" fillId="0" borderId="24" xfId="0" applyFont="1" applyBorder="1" applyAlignment="1">
      <alignment horizontal="center" vertical="center" wrapText="1"/>
    </xf>
    <xf numFmtId="0" fontId="74" fillId="0" borderId="25" xfId="0" applyFont="1" applyBorder="1" applyAlignment="1">
      <alignment horizontal="center" vertical="center" wrapText="1"/>
    </xf>
    <xf numFmtId="0" fontId="48" fillId="11" borderId="17" xfId="115" applyFont="1" applyFill="1" applyBorder="1" applyAlignment="1">
      <alignment horizontal="center" vertical="center" wrapText="1"/>
    </xf>
    <xf numFmtId="0" fontId="49" fillId="11" borderId="25" xfId="115" applyFont="1" applyFill="1" applyBorder="1" applyAlignment="1">
      <alignment horizontal="center" vertical="center" wrapText="1"/>
    </xf>
    <xf numFmtId="0" fontId="7" fillId="0" borderId="17" xfId="138" applyFont="1" applyBorder="1" applyAlignment="1">
      <alignment horizontal="center" vertical="center" wrapText="1"/>
    </xf>
    <xf numFmtId="0" fontId="7" fillId="0" borderId="25" xfId="138" applyFont="1" applyBorder="1" applyAlignment="1">
      <alignment horizontal="center" vertical="center" wrapText="1"/>
    </xf>
    <xf numFmtId="0" fontId="78" fillId="0" borderId="17" xfId="137" applyFont="1" applyBorder="1" applyAlignment="1">
      <alignment horizontal="center" vertical="center" wrapText="1"/>
    </xf>
    <xf numFmtId="0" fontId="7" fillId="0" borderId="17" xfId="137" applyFont="1" applyBorder="1" applyAlignment="1">
      <alignment horizontal="center" vertical="center" wrapText="1"/>
    </xf>
    <xf numFmtId="0" fontId="7" fillId="0" borderId="8" xfId="115" applyFont="1" applyBorder="1" applyAlignment="1">
      <alignment horizontal="center" vertical="center" wrapText="1"/>
    </xf>
    <xf numFmtId="49" fontId="79" fillId="3" borderId="17" xfId="115" applyNumberFormat="1" applyFont="1" applyFill="1" applyBorder="1" applyAlignment="1">
      <alignment horizontal="center" vertical="center" wrapText="1"/>
    </xf>
    <xf numFmtId="49" fontId="40" fillId="3" borderId="24" xfId="115" applyNumberFormat="1" applyFont="1" applyFill="1" applyBorder="1" applyAlignment="1">
      <alignment horizontal="center" vertical="center" wrapText="1"/>
    </xf>
    <xf numFmtId="49" fontId="40" fillId="3" borderId="25" xfId="115" applyNumberFormat="1" applyFont="1" applyFill="1" applyBorder="1" applyAlignment="1">
      <alignment horizontal="center" vertical="center" wrapText="1"/>
    </xf>
    <xf numFmtId="0" fontId="42" fillId="0" borderId="17" xfId="0" applyFont="1" applyBorder="1" applyAlignment="1">
      <alignment horizontal="center" vertical="center" wrapText="1"/>
    </xf>
    <xf numFmtId="0" fontId="42" fillId="0" borderId="24" xfId="0" applyFont="1" applyBorder="1" applyAlignment="1">
      <alignment horizontal="center" vertical="center" wrapText="1"/>
    </xf>
    <xf numFmtId="0" fontId="42" fillId="0" borderId="25" xfId="0" applyFont="1" applyBorder="1" applyAlignment="1">
      <alignment horizontal="center" vertical="center" wrapText="1"/>
    </xf>
    <xf numFmtId="0" fontId="39" fillId="8" borderId="17" xfId="0" applyFont="1" applyFill="1" applyBorder="1" applyAlignment="1">
      <alignment horizontal="center" vertical="center" wrapText="1"/>
    </xf>
    <xf numFmtId="0" fontId="52" fillId="8" borderId="24" xfId="0" applyFont="1" applyFill="1" applyBorder="1" applyAlignment="1">
      <alignment horizontal="center" vertical="center" wrapText="1"/>
    </xf>
    <xf numFmtId="0" fontId="52" fillId="8" borderId="25" xfId="0" applyFont="1" applyFill="1" applyBorder="1" applyAlignment="1">
      <alignment horizontal="center" vertical="center" wrapText="1"/>
    </xf>
    <xf numFmtId="0" fontId="7" fillId="0" borderId="24" xfId="137" applyFont="1" applyBorder="1" applyAlignment="1">
      <alignment horizontal="center" vertical="center" wrapText="1"/>
    </xf>
    <xf numFmtId="0" fontId="7" fillId="0" borderId="25" xfId="137" applyFont="1" applyBorder="1" applyAlignment="1">
      <alignment horizontal="center" vertical="center" wrapText="1"/>
    </xf>
    <xf numFmtId="0" fontId="39" fillId="0" borderId="17" xfId="138" applyFont="1" applyBorder="1" applyAlignment="1">
      <alignment horizontal="center" vertical="center" wrapText="1"/>
    </xf>
    <xf numFmtId="0" fontId="39" fillId="0" borderId="25" xfId="138" applyFont="1" applyBorder="1" applyAlignment="1">
      <alignment horizontal="center" vertical="center" wrapText="1"/>
    </xf>
    <xf numFmtId="0" fontId="39" fillId="8" borderId="17" xfId="137" applyFont="1" applyFill="1" applyBorder="1" applyAlignment="1">
      <alignment horizontal="center" vertical="center" wrapText="1"/>
    </xf>
    <xf numFmtId="0" fontId="39" fillId="8" borderId="24" xfId="137" applyFont="1" applyFill="1" applyBorder="1" applyAlignment="1">
      <alignment horizontal="center" vertical="center" wrapText="1"/>
    </xf>
    <xf numFmtId="0" fontId="39" fillId="8" borderId="25" xfId="137" applyFont="1" applyFill="1" applyBorder="1" applyAlignment="1">
      <alignment horizontal="center" vertical="center" wrapText="1"/>
    </xf>
    <xf numFmtId="0" fontId="39" fillId="15" borderId="17" xfId="137" applyFont="1" applyFill="1" applyBorder="1" applyAlignment="1">
      <alignment horizontal="center" vertical="center" wrapText="1"/>
    </xf>
    <xf numFmtId="0" fontId="39" fillId="15" borderId="24" xfId="137" applyFont="1" applyFill="1" applyBorder="1" applyAlignment="1">
      <alignment horizontal="center" vertical="center" wrapText="1"/>
    </xf>
    <xf numFmtId="0" fontId="39" fillId="15" borderId="25" xfId="137" applyFont="1" applyFill="1" applyBorder="1" applyAlignment="1">
      <alignment horizontal="center" vertical="center" wrapText="1"/>
    </xf>
    <xf numFmtId="0" fontId="42" fillId="8" borderId="17" xfId="115" applyFont="1" applyFill="1" applyBorder="1" applyAlignment="1">
      <alignment horizontal="center" vertical="center" wrapText="1"/>
    </xf>
    <xf numFmtId="0" fontId="42" fillId="8" borderId="24" xfId="115" applyFont="1" applyFill="1" applyBorder="1" applyAlignment="1">
      <alignment horizontal="center" vertical="center" wrapText="1"/>
    </xf>
    <xf numFmtId="0" fontId="42" fillId="8" borderId="25" xfId="115" applyFont="1" applyFill="1" applyBorder="1" applyAlignment="1">
      <alignment horizontal="center" vertical="center" wrapText="1"/>
    </xf>
    <xf numFmtId="0" fontId="39" fillId="8" borderId="17" xfId="115" applyFont="1" applyFill="1" applyBorder="1" applyAlignment="1">
      <alignment horizontal="center" vertical="center" wrapText="1"/>
    </xf>
    <xf numFmtId="0" fontId="39" fillId="8" borderId="24" xfId="115" applyFont="1" applyFill="1" applyBorder="1" applyAlignment="1">
      <alignment horizontal="center" vertical="center" wrapText="1"/>
    </xf>
    <xf numFmtId="0" fontId="39" fillId="8" borderId="25" xfId="115" applyFont="1" applyFill="1" applyBorder="1" applyAlignment="1">
      <alignment horizontal="center" vertical="center" wrapText="1"/>
    </xf>
    <xf numFmtId="0" fontId="40" fillId="3" borderId="17" xfId="138" applyFont="1" applyFill="1" applyBorder="1" applyAlignment="1">
      <alignment horizontal="center" vertical="center" wrapText="1"/>
    </xf>
    <xf numFmtId="0" fontId="40" fillId="3" borderId="24" xfId="138" applyFont="1" applyFill="1" applyBorder="1" applyAlignment="1">
      <alignment horizontal="center" vertical="center" wrapText="1"/>
    </xf>
    <xf numFmtId="0" fontId="40" fillId="3" borderId="25" xfId="138" applyFont="1" applyFill="1" applyBorder="1" applyAlignment="1">
      <alignment horizontal="center" vertical="center" wrapText="1"/>
    </xf>
    <xf numFmtId="0" fontId="42" fillId="8" borderId="17" xfId="138" applyFont="1" applyFill="1" applyBorder="1" applyAlignment="1">
      <alignment horizontal="center" vertical="center" wrapText="1"/>
    </xf>
    <xf numFmtId="0" fontId="42" fillId="8" borderId="24" xfId="138" applyFont="1" applyFill="1" applyBorder="1" applyAlignment="1">
      <alignment horizontal="center" vertical="center" wrapText="1"/>
    </xf>
    <xf numFmtId="0" fontId="42" fillId="8" borderId="25" xfId="138" applyFont="1" applyFill="1" applyBorder="1" applyAlignment="1">
      <alignment horizontal="center" vertical="center" wrapText="1"/>
    </xf>
    <xf numFmtId="0" fontId="40" fillId="0" borderId="17" xfId="135" applyFont="1" applyBorder="1" applyAlignment="1">
      <alignment horizontal="center" vertical="center" wrapText="1"/>
    </xf>
    <xf numFmtId="0" fontId="40" fillId="0" borderId="25" xfId="135" applyFont="1" applyBorder="1" applyAlignment="1">
      <alignment horizontal="center" vertical="center" wrapText="1"/>
    </xf>
    <xf numFmtId="0" fontId="40" fillId="0" borderId="17" xfId="137" applyFont="1" applyBorder="1" applyAlignment="1">
      <alignment horizontal="center" vertical="center" wrapText="1"/>
    </xf>
    <xf numFmtId="0" fontId="40" fillId="0" borderId="24" xfId="137" applyFont="1" applyBorder="1" applyAlignment="1">
      <alignment horizontal="center" vertical="center" wrapText="1"/>
    </xf>
    <xf numFmtId="0" fontId="40" fillId="0" borderId="25" xfId="137" applyFont="1" applyBorder="1" applyAlignment="1">
      <alignment horizontal="center" vertical="center" wrapText="1"/>
    </xf>
    <xf numFmtId="0" fontId="39" fillId="0" borderId="17" xfId="137" applyFont="1" applyBorder="1" applyAlignment="1">
      <alignment horizontal="center" vertical="center" wrapText="1"/>
    </xf>
    <xf numFmtId="0" fontId="39" fillId="0" borderId="24" xfId="137" applyFont="1" applyBorder="1" applyAlignment="1">
      <alignment horizontal="center" vertical="center" wrapText="1"/>
    </xf>
    <xf numFmtId="0" fontId="39" fillId="0" borderId="25" xfId="137" applyFont="1" applyBorder="1" applyAlignment="1">
      <alignment horizontal="center" vertical="center" wrapText="1"/>
    </xf>
    <xf numFmtId="0" fontId="82" fillId="0" borderId="17" xfId="0" applyFont="1" applyBorder="1" applyAlignment="1">
      <alignment horizontal="center" vertical="center" wrapText="1"/>
    </xf>
    <xf numFmtId="0" fontId="82" fillId="0" borderId="24" xfId="0" applyFont="1" applyBorder="1" applyAlignment="1">
      <alignment horizontal="center" vertical="center" wrapText="1"/>
    </xf>
    <xf numFmtId="0" fontId="82" fillId="0" borderId="25" xfId="0" applyFont="1" applyBorder="1" applyAlignment="1">
      <alignment horizontal="center" vertical="center" wrapText="1"/>
    </xf>
    <xf numFmtId="0" fontId="74" fillId="0" borderId="17" xfId="88" applyFont="1" applyBorder="1" applyAlignment="1">
      <alignment horizontal="left" vertical="center" wrapText="1"/>
    </xf>
    <xf numFmtId="0" fontId="74" fillId="0" borderId="24" xfId="88" applyFont="1" applyBorder="1" applyAlignment="1">
      <alignment horizontal="left" vertical="center" wrapText="1"/>
    </xf>
    <xf numFmtId="0" fontId="74" fillId="0" borderId="25" xfId="88" applyFont="1" applyBorder="1" applyAlignment="1">
      <alignment horizontal="left" vertical="center" wrapText="1"/>
    </xf>
    <xf numFmtId="49" fontId="11" fillId="0" borderId="17" xfId="138" applyNumberFormat="1" applyFont="1" applyBorder="1" applyAlignment="1">
      <alignment horizontal="left" vertical="center" wrapText="1"/>
    </xf>
    <xf numFmtId="49" fontId="11" fillId="0" borderId="25" xfId="138" applyNumberFormat="1" applyFont="1" applyBorder="1" applyAlignment="1">
      <alignment horizontal="left" vertical="center" wrapText="1"/>
    </xf>
    <xf numFmtId="0" fontId="74" fillId="0" borderId="8" xfId="88" applyFont="1" applyBorder="1" applyAlignment="1">
      <alignment horizontal="left" vertical="center" wrapText="1"/>
    </xf>
    <xf numFmtId="49" fontId="11" fillId="0" borderId="17" xfId="137" applyNumberFormat="1" applyFont="1" applyBorder="1" applyAlignment="1">
      <alignment horizontal="left" vertical="center" wrapText="1"/>
    </xf>
    <xf numFmtId="49" fontId="11" fillId="0" borderId="25" xfId="137" applyNumberFormat="1" applyFont="1" applyBorder="1" applyAlignment="1">
      <alignment horizontal="left" vertical="center" wrapText="1"/>
    </xf>
    <xf numFmtId="49" fontId="39" fillId="3" borderId="8" xfId="115" applyNumberFormat="1" applyFont="1" applyFill="1" applyBorder="1" applyAlignment="1">
      <alignment horizontal="left" vertical="center" wrapText="1"/>
    </xf>
    <xf numFmtId="0" fontId="11" fillId="14" borderId="17" xfId="0" applyFont="1" applyFill="1" applyBorder="1" applyAlignment="1">
      <alignment horizontal="left" vertical="center" wrapText="1"/>
    </xf>
    <xf numFmtId="0" fontId="11" fillId="14" borderId="25" xfId="0" applyFont="1" applyFill="1" applyBorder="1" applyAlignment="1">
      <alignment horizontal="left" vertical="center" wrapText="1"/>
    </xf>
    <xf numFmtId="0" fontId="39" fillId="3" borderId="8" xfId="115" applyFont="1" applyFill="1" applyBorder="1" applyAlignment="1">
      <alignment horizontal="left" vertical="center" wrapText="1"/>
    </xf>
    <xf numFmtId="0" fontId="74" fillId="0" borderId="17" xfId="0" applyFont="1" applyBorder="1" applyAlignment="1">
      <alignment horizontal="left" vertical="center"/>
    </xf>
    <xf numFmtId="0" fontId="74" fillId="0" borderId="24" xfId="0" applyFont="1" applyBorder="1" applyAlignment="1">
      <alignment horizontal="left" vertical="center"/>
    </xf>
    <xf numFmtId="0" fontId="74" fillId="0" borderId="25" xfId="0" applyFont="1" applyBorder="1" applyAlignment="1">
      <alignment horizontal="left" vertical="center"/>
    </xf>
    <xf numFmtId="0" fontId="7" fillId="0" borderId="24" xfId="137" applyFont="1" applyBorder="1" applyAlignment="1">
      <alignment horizontal="left" vertical="center" wrapText="1"/>
    </xf>
    <xf numFmtId="0" fontId="7" fillId="0" borderId="25" xfId="137" applyFont="1" applyBorder="1" applyAlignment="1">
      <alignment horizontal="left" vertical="center" wrapText="1"/>
    </xf>
    <xf numFmtId="0" fontId="11" fillId="0" borderId="17" xfId="0" applyFont="1" applyBorder="1" applyAlignment="1">
      <alignment horizontal="left" vertical="center" wrapText="1"/>
    </xf>
    <xf numFmtId="0" fontId="11" fillId="0" borderId="24" xfId="0" applyFont="1" applyBorder="1" applyAlignment="1">
      <alignment horizontal="left" vertical="center" wrapText="1"/>
    </xf>
    <xf numFmtId="0" fontId="11" fillId="0" borderId="25" xfId="0" applyFont="1" applyBorder="1" applyAlignment="1">
      <alignment horizontal="left" vertical="center" wrapText="1"/>
    </xf>
    <xf numFmtId="0" fontId="7" fillId="0" borderId="17" xfId="111" applyFont="1" applyBorder="1" applyAlignment="1">
      <alignment horizontal="center" vertical="center" wrapText="1"/>
    </xf>
    <xf numFmtId="0" fontId="7" fillId="0" borderId="24" xfId="111" applyFont="1" applyBorder="1" applyAlignment="1">
      <alignment horizontal="center" vertical="center" wrapText="1"/>
    </xf>
    <xf numFmtId="0" fontId="7" fillId="0" borderId="25" xfId="111" applyFont="1" applyBorder="1" applyAlignment="1">
      <alignment horizontal="center" vertical="center" wrapText="1"/>
    </xf>
    <xf numFmtId="0" fontId="39" fillId="3" borderId="8" xfId="111" applyFont="1" applyFill="1" applyBorder="1" applyAlignment="1">
      <alignment horizontal="left" vertical="center" wrapText="1"/>
    </xf>
    <xf numFmtId="0" fontId="39" fillId="8" borderId="24" xfId="0" applyFont="1" applyFill="1" applyBorder="1" applyAlignment="1">
      <alignment horizontal="center" vertical="center" wrapText="1"/>
    </xf>
    <xf numFmtId="0" fontId="39" fillId="8" borderId="25" xfId="0" applyFont="1" applyFill="1" applyBorder="1" applyAlignment="1">
      <alignment horizontal="center" vertical="center" wrapText="1"/>
    </xf>
    <xf numFmtId="0" fontId="7" fillId="0" borderId="17" xfId="115" applyFont="1" applyBorder="1" applyAlignment="1">
      <alignment horizontal="center" vertical="top" wrapText="1"/>
    </xf>
    <xf numFmtId="0" fontId="7" fillId="0" borderId="24" xfId="115" applyFont="1" applyBorder="1" applyAlignment="1">
      <alignment horizontal="center" vertical="top" wrapText="1"/>
    </xf>
    <xf numFmtId="0" fontId="7" fillId="0" borderId="25" xfId="115" applyFont="1" applyBorder="1" applyAlignment="1">
      <alignment horizontal="center" vertical="top" wrapText="1"/>
    </xf>
    <xf numFmtId="0" fontId="7" fillId="0" borderId="17" xfId="0" applyFont="1" applyBorder="1" applyAlignment="1">
      <alignment horizontal="left" vertical="top" wrapText="1"/>
    </xf>
    <xf numFmtId="0" fontId="11" fillId="0" borderId="24" xfId="0" applyFont="1" applyBorder="1" applyAlignment="1">
      <alignment horizontal="left" vertical="top" wrapText="1"/>
    </xf>
    <xf numFmtId="0" fontId="7" fillId="0" borderId="24" xfId="0" applyFont="1" applyBorder="1" applyAlignment="1">
      <alignment horizontal="left" vertical="top" wrapText="1"/>
    </xf>
    <xf numFmtId="0" fontId="39" fillId="3" borderId="8" xfId="137" applyFont="1" applyFill="1" applyBorder="1" applyAlignment="1">
      <alignment horizontal="left" vertical="center" wrapText="1"/>
    </xf>
    <xf numFmtId="0" fontId="42" fillId="0" borderId="17" xfId="135" applyFont="1" applyBorder="1" applyAlignment="1">
      <alignment horizontal="center" vertical="center" wrapText="1"/>
    </xf>
    <xf numFmtId="0" fontId="42" fillId="0" borderId="24" xfId="135" applyFont="1" applyBorder="1" applyAlignment="1">
      <alignment horizontal="center" vertical="center" wrapText="1"/>
    </xf>
    <xf numFmtId="0" fontId="42" fillId="0" borderId="25" xfId="135" applyFont="1" applyBorder="1" applyAlignment="1">
      <alignment horizontal="center" vertical="center" wrapText="1"/>
    </xf>
    <xf numFmtId="0" fontId="39" fillId="8" borderId="17" xfId="135" applyFont="1" applyFill="1" applyBorder="1" applyAlignment="1">
      <alignment horizontal="center" vertical="center" wrapText="1"/>
    </xf>
    <xf numFmtId="0" fontId="39" fillId="8" borderId="24" xfId="135" applyFont="1" applyFill="1" applyBorder="1" applyAlignment="1">
      <alignment horizontal="center" vertical="center" wrapText="1"/>
    </xf>
    <xf numFmtId="0" fontId="39" fillId="8" borderId="25" xfId="135" applyFont="1" applyFill="1" applyBorder="1" applyAlignment="1">
      <alignment horizontal="center" vertical="center" wrapText="1"/>
    </xf>
    <xf numFmtId="0" fontId="11" fillId="0" borderId="24" xfId="135" applyFont="1" applyBorder="1" applyAlignment="1">
      <alignment horizontal="center" vertical="center" wrapText="1"/>
    </xf>
    <xf numFmtId="0" fontId="74" fillId="0" borderId="17" xfId="115" applyFont="1" applyBorder="1" applyAlignment="1">
      <alignment horizontal="center" vertical="center"/>
    </xf>
    <xf numFmtId="0" fontId="76" fillId="0" borderId="24" xfId="0" applyFont="1" applyBorder="1" applyAlignment="1">
      <alignment horizontal="center" vertical="center"/>
    </xf>
    <xf numFmtId="0" fontId="76" fillId="0" borderId="25" xfId="0" applyFont="1" applyBorder="1" applyAlignment="1">
      <alignment horizontal="center" vertical="center"/>
    </xf>
    <xf numFmtId="0" fontId="11" fillId="0" borderId="17" xfId="115" applyFont="1" applyBorder="1" applyAlignment="1">
      <alignment horizontal="center" vertical="center" wrapText="1"/>
    </xf>
    <xf numFmtId="0" fontId="11" fillId="0" borderId="24" xfId="115" applyFont="1" applyBorder="1" applyAlignment="1">
      <alignment horizontal="center" vertical="center" wrapText="1"/>
    </xf>
    <xf numFmtId="0" fontId="11" fillId="0" borderId="25" xfId="115" applyFont="1" applyBorder="1" applyAlignment="1">
      <alignment horizontal="center" vertical="center" wrapText="1"/>
    </xf>
    <xf numFmtId="0" fontId="11" fillId="0" borderId="8" xfId="137" applyFont="1" applyBorder="1" applyAlignment="1">
      <alignment horizontal="center" vertical="center" wrapText="1"/>
    </xf>
    <xf numFmtId="0" fontId="40" fillId="3" borderId="8" xfId="137" applyFont="1" applyFill="1" applyBorder="1" applyAlignment="1">
      <alignment horizontal="center" vertical="center" wrapText="1"/>
    </xf>
    <xf numFmtId="0" fontId="72" fillId="0" borderId="17" xfId="115" applyFont="1" applyBorder="1" applyAlignment="1">
      <alignment horizontal="left" vertical="center" wrapText="1"/>
    </xf>
    <xf numFmtId="0" fontId="72" fillId="0" borderId="24" xfId="115" applyFont="1" applyBorder="1" applyAlignment="1">
      <alignment horizontal="left" vertical="center" wrapText="1"/>
    </xf>
    <xf numFmtId="0" fontId="72" fillId="0" borderId="25" xfId="115" applyFont="1" applyBorder="1" applyAlignment="1">
      <alignment horizontal="left" vertical="center" wrapText="1"/>
    </xf>
    <xf numFmtId="0" fontId="72" fillId="0" borderId="17" xfId="0" applyFont="1" applyBorder="1" applyAlignment="1">
      <alignment horizontal="left" vertical="center" wrapText="1"/>
    </xf>
    <xf numFmtId="0" fontId="72" fillId="0" borderId="24" xfId="0" applyFont="1" applyBorder="1" applyAlignment="1">
      <alignment horizontal="left" vertical="center" wrapText="1"/>
    </xf>
    <xf numFmtId="0" fontId="72" fillId="0" borderId="25" xfId="0" applyFont="1" applyBorder="1" applyAlignment="1">
      <alignment horizontal="left" vertical="center" wrapText="1"/>
    </xf>
    <xf numFmtId="0" fontId="74" fillId="5" borderId="17" xfId="137" applyFont="1" applyFill="1" applyBorder="1" applyAlignment="1">
      <alignment horizontal="left" vertical="center" wrapText="1"/>
    </xf>
    <xf numFmtId="0" fontId="74" fillId="5" borderId="24" xfId="137" applyFont="1" applyFill="1" applyBorder="1" applyAlignment="1">
      <alignment horizontal="left" vertical="center" wrapText="1"/>
    </xf>
    <xf numFmtId="0" fontId="74" fillId="5" borderId="25" xfId="137" applyFont="1" applyFill="1" applyBorder="1" applyAlignment="1">
      <alignment horizontal="left" vertical="center" wrapText="1"/>
    </xf>
    <xf numFmtId="0" fontId="74" fillId="5" borderId="17" xfId="0" applyFont="1" applyFill="1" applyBorder="1" applyAlignment="1">
      <alignment horizontal="left" vertical="center" wrapText="1"/>
    </xf>
    <xf numFmtId="0" fontId="74" fillId="5" borderId="24" xfId="0" applyFont="1" applyFill="1" applyBorder="1" applyAlignment="1">
      <alignment horizontal="left" vertical="center" wrapText="1"/>
    </xf>
    <xf numFmtId="0" fontId="74" fillId="5" borderId="25" xfId="0" applyFont="1" applyFill="1" applyBorder="1" applyAlignment="1">
      <alignment horizontal="left" vertical="center" wrapText="1"/>
    </xf>
    <xf numFmtId="0" fontId="74" fillId="5" borderId="17" xfId="0" applyFont="1" applyFill="1" applyBorder="1" applyAlignment="1">
      <alignment horizontal="center" vertical="center" wrapText="1"/>
    </xf>
    <xf numFmtId="0" fontId="74" fillId="5" borderId="24" xfId="0" applyFont="1" applyFill="1" applyBorder="1" applyAlignment="1">
      <alignment horizontal="center" vertical="center" wrapText="1"/>
    </xf>
    <xf numFmtId="0" fontId="74" fillId="5" borderId="25" xfId="0" applyFont="1" applyFill="1" applyBorder="1" applyAlignment="1">
      <alignment horizontal="center" vertical="center" wrapText="1"/>
    </xf>
    <xf numFmtId="0" fontId="72" fillId="0" borderId="17" xfId="115" applyFont="1" applyBorder="1" applyAlignment="1">
      <alignment horizontal="center" vertical="center" wrapText="1"/>
    </xf>
    <xf numFmtId="0" fontId="72" fillId="0" borderId="24" xfId="115" applyFont="1" applyBorder="1" applyAlignment="1">
      <alignment horizontal="center" vertical="center" wrapText="1"/>
    </xf>
    <xf numFmtId="0" fontId="72" fillId="0" borderId="25" xfId="115" applyFont="1" applyBorder="1" applyAlignment="1">
      <alignment horizontal="center" vertical="center" wrapText="1"/>
    </xf>
    <xf numFmtId="0" fontId="72" fillId="0" borderId="17" xfId="0" applyFont="1" applyBorder="1" applyAlignment="1">
      <alignment horizontal="center" vertical="center" wrapText="1"/>
    </xf>
    <xf numFmtId="0" fontId="72" fillId="0" borderId="24" xfId="0" applyFont="1" applyBorder="1" applyAlignment="1">
      <alignment horizontal="center" vertical="center" wrapText="1"/>
    </xf>
    <xf numFmtId="0" fontId="72" fillId="0" borderId="25" xfId="0" applyFont="1" applyBorder="1" applyAlignment="1">
      <alignment horizontal="center" vertical="center" wrapText="1"/>
    </xf>
    <xf numFmtId="0" fontId="39" fillId="0" borderId="17" xfId="135" applyFont="1" applyBorder="1" applyAlignment="1">
      <alignment horizontal="center" vertical="center" wrapText="1"/>
    </xf>
    <xf numFmtId="0" fontId="39" fillId="0" borderId="25" xfId="135" applyFont="1" applyBorder="1" applyAlignment="1">
      <alignment horizontal="center" vertical="center" wrapText="1"/>
    </xf>
    <xf numFmtId="0" fontId="74" fillId="5" borderId="17" xfId="88" applyFont="1" applyFill="1" applyBorder="1" applyAlignment="1">
      <alignment horizontal="left" vertical="center" wrapText="1"/>
    </xf>
    <xf numFmtId="0" fontId="74" fillId="5" borderId="24" xfId="88" applyFont="1" applyFill="1" applyBorder="1" applyAlignment="1">
      <alignment horizontal="left" vertical="center" wrapText="1"/>
    </xf>
    <xf numFmtId="0" fontId="74" fillId="5" borderId="25" xfId="88" applyFont="1" applyFill="1" applyBorder="1" applyAlignment="1">
      <alignment horizontal="left" vertical="center" wrapText="1"/>
    </xf>
    <xf numFmtId="0" fontId="74" fillId="5" borderId="8" xfId="88" applyFont="1" applyFill="1" applyBorder="1" applyAlignment="1">
      <alignment horizontal="left" vertical="center" wrapText="1"/>
    </xf>
    <xf numFmtId="0" fontId="74" fillId="5" borderId="17" xfId="0" applyFont="1" applyFill="1" applyBorder="1" applyAlignment="1">
      <alignment horizontal="left" vertical="center"/>
    </xf>
    <xf numFmtId="0" fontId="74" fillId="5" borderId="24" xfId="0" applyFont="1" applyFill="1" applyBorder="1" applyAlignment="1">
      <alignment horizontal="left" vertical="center"/>
    </xf>
    <xf numFmtId="0" fontId="74" fillId="5" borderId="25" xfId="0" applyFont="1" applyFill="1" applyBorder="1" applyAlignment="1">
      <alignment horizontal="left" vertical="center"/>
    </xf>
    <xf numFmtId="0" fontId="72" fillId="0" borderId="17" xfId="135" applyFont="1" applyBorder="1" applyAlignment="1">
      <alignment horizontal="center" vertical="center" wrapText="1"/>
    </xf>
    <xf numFmtId="0" fontId="72" fillId="0" borderId="24" xfId="135" applyFont="1" applyBorder="1" applyAlignment="1">
      <alignment horizontal="center" vertical="center" wrapText="1"/>
    </xf>
    <xf numFmtId="0" fontId="72" fillId="0" borderId="25" xfId="135" applyFont="1" applyBorder="1" applyAlignment="1">
      <alignment horizontal="center" vertical="center" wrapText="1"/>
    </xf>
    <xf numFmtId="0" fontId="74" fillId="5" borderId="17" xfId="115" applyFont="1" applyFill="1" applyBorder="1" applyAlignment="1">
      <alignment horizontal="left" vertical="center"/>
    </xf>
    <xf numFmtId="0" fontId="76" fillId="5" borderId="24" xfId="0" applyFont="1" applyFill="1" applyBorder="1" applyAlignment="1">
      <alignment horizontal="left" vertical="center"/>
    </xf>
    <xf numFmtId="0" fontId="76" fillId="5" borderId="25" xfId="0" applyFont="1" applyFill="1" applyBorder="1" applyAlignment="1">
      <alignment horizontal="left" vertical="center"/>
    </xf>
    <xf numFmtId="0" fontId="69" fillId="6" borderId="17" xfId="28" applyFont="1" applyFill="1" applyBorder="1" applyAlignment="1">
      <alignment horizontal="center" vertical="center" wrapText="1"/>
    </xf>
    <xf numFmtId="0" fontId="69" fillId="6" borderId="25" xfId="28" applyFont="1" applyFill="1" applyBorder="1" applyAlignment="1">
      <alignment horizontal="center" vertical="center" wrapText="1"/>
    </xf>
    <xf numFmtId="0" fontId="70" fillId="9" borderId="8" xfId="28" applyFont="1" applyFill="1" applyBorder="1" applyAlignment="1">
      <alignment horizontal="center" vertical="center" wrapText="1"/>
    </xf>
    <xf numFmtId="0" fontId="11" fillId="9" borderId="8" xfId="28" applyFont="1" applyFill="1" applyBorder="1" applyAlignment="1">
      <alignment horizontal="center" vertical="center"/>
    </xf>
    <xf numFmtId="0" fontId="11" fillId="9" borderId="8" xfId="28" applyFont="1" applyFill="1" applyBorder="1" applyAlignment="1">
      <alignment horizontal="center" vertical="center" wrapText="1"/>
    </xf>
    <xf numFmtId="0" fontId="7" fillId="9" borderId="8" xfId="28" applyFont="1" applyFill="1" applyBorder="1" applyAlignment="1">
      <alignment horizontal="center" vertical="center" wrapText="1"/>
    </xf>
    <xf numFmtId="0" fontId="21" fillId="9" borderId="17" xfId="137" applyFont="1" applyFill="1" applyBorder="1" applyAlignment="1">
      <alignment horizontal="center" vertical="center" wrapText="1"/>
    </xf>
    <xf numFmtId="0" fontId="21" fillId="9" borderId="24" xfId="137" applyFont="1" applyFill="1" applyBorder="1" applyAlignment="1">
      <alignment horizontal="center" vertical="center" wrapText="1"/>
    </xf>
    <xf numFmtId="0" fontId="21" fillId="9" borderId="25" xfId="137" applyFont="1" applyFill="1" applyBorder="1" applyAlignment="1">
      <alignment horizontal="center" vertical="center" wrapText="1"/>
    </xf>
    <xf numFmtId="164" fontId="36" fillId="8" borderId="13" xfId="125" applyNumberFormat="1" applyFont="1" applyFill="1" applyBorder="1" applyAlignment="1" applyProtection="1">
      <alignment horizontal="center" vertical="center" wrapText="1"/>
      <protection locked="0"/>
    </xf>
    <xf numFmtId="164" fontId="36" fillId="8" borderId="15" xfId="125" applyNumberFormat="1" applyFont="1" applyFill="1" applyBorder="1" applyAlignment="1" applyProtection="1">
      <alignment horizontal="center" vertical="center" wrapText="1"/>
      <protection locked="0"/>
    </xf>
    <xf numFmtId="164" fontId="36" fillId="8" borderId="14" xfId="125" applyNumberFormat="1" applyFont="1" applyFill="1" applyBorder="1" applyAlignment="1" applyProtection="1">
      <alignment horizontal="center" vertical="center" wrapText="1"/>
      <protection locked="0"/>
    </xf>
    <xf numFmtId="49" fontId="11" fillId="9" borderId="8" xfId="28" applyNumberFormat="1" applyFont="1" applyFill="1" applyBorder="1" applyAlignment="1">
      <alignment horizontal="center" vertical="center"/>
    </xf>
    <xf numFmtId="0" fontId="36" fillId="8" borderId="13" xfId="125" applyFont="1" applyFill="1" applyBorder="1" applyAlignment="1" applyProtection="1">
      <alignment horizontal="center" vertical="center" wrapText="1"/>
      <protection locked="0"/>
    </xf>
    <xf numFmtId="0" fontId="36" fillId="8" borderId="14" xfId="125" applyFont="1" applyFill="1" applyBorder="1" applyAlignment="1" applyProtection="1">
      <alignment horizontal="center" vertical="center" wrapText="1"/>
      <protection locked="0"/>
    </xf>
    <xf numFmtId="0" fontId="36" fillId="8" borderId="15" xfId="125" applyFont="1" applyFill="1" applyBorder="1" applyAlignment="1" applyProtection="1">
      <alignment horizontal="center" vertical="center" wrapText="1"/>
      <protection locked="0"/>
    </xf>
    <xf numFmtId="0" fontId="18" fillId="6" borderId="13" xfId="28" applyFont="1" applyFill="1" applyBorder="1" applyAlignment="1">
      <alignment horizontal="center" vertical="center" wrapText="1"/>
    </xf>
    <xf numFmtId="0" fontId="18" fillId="6" borderId="14" xfId="28" applyFont="1" applyFill="1" applyBorder="1" applyAlignment="1">
      <alignment horizontal="center" vertical="center" wrapText="1"/>
    </xf>
    <xf numFmtId="0" fontId="18" fillId="6" borderId="15" xfId="28" applyFont="1" applyFill="1" applyBorder="1" applyAlignment="1">
      <alignment horizontal="center" vertical="center" wrapText="1"/>
    </xf>
    <xf numFmtId="0" fontId="11" fillId="9" borderId="17" xfId="28" applyFont="1" applyFill="1" applyBorder="1" applyAlignment="1">
      <alignment horizontal="center" vertical="center" wrapText="1"/>
    </xf>
    <xf numFmtId="0" fontId="11" fillId="9" borderId="24" xfId="28" applyFont="1" applyFill="1" applyBorder="1" applyAlignment="1">
      <alignment horizontal="center" vertical="center"/>
    </xf>
    <xf numFmtId="0" fontId="11" fillId="9" borderId="25" xfId="28" applyFont="1" applyFill="1" applyBorder="1" applyAlignment="1">
      <alignment horizontal="center" vertical="center"/>
    </xf>
    <xf numFmtId="0" fontId="47" fillId="8" borderId="14" xfId="125" applyFont="1" applyFill="1" applyBorder="1" applyAlignment="1" applyProtection="1">
      <alignment horizontal="center" vertical="center" wrapText="1"/>
      <protection locked="0"/>
    </xf>
    <xf numFmtId="0" fontId="35" fillId="6" borderId="8" xfId="28" applyFont="1" applyFill="1" applyBorder="1" applyAlignment="1">
      <alignment horizontal="center" vertical="center" wrapText="1"/>
    </xf>
    <xf numFmtId="0" fontId="35" fillId="6" borderId="13" xfId="28" applyFont="1" applyFill="1" applyBorder="1" applyAlignment="1">
      <alignment horizontal="center" vertical="center" wrapText="1"/>
    </xf>
    <xf numFmtId="0" fontId="35" fillId="6" borderId="14" xfId="28" applyFont="1" applyFill="1" applyBorder="1" applyAlignment="1">
      <alignment horizontal="center" vertical="center" wrapText="1"/>
    </xf>
    <xf numFmtId="0" fontId="35" fillId="6" borderId="15" xfId="28" applyFont="1" applyFill="1" applyBorder="1" applyAlignment="1">
      <alignment horizontal="center" vertical="center" wrapText="1"/>
    </xf>
    <xf numFmtId="0" fontId="37" fillId="9" borderId="8" xfId="117" applyFont="1" applyFill="1" applyBorder="1" applyAlignment="1">
      <alignment horizontal="center" vertical="center" wrapText="1"/>
    </xf>
    <xf numFmtId="0" fontId="37" fillId="9" borderId="8" xfId="117" applyFont="1" applyFill="1" applyBorder="1" applyAlignment="1">
      <alignment horizontal="center" vertical="center"/>
    </xf>
    <xf numFmtId="0" fontId="21" fillId="10" borderId="17" xfId="115" applyFont="1" applyFill="1" applyBorder="1" applyAlignment="1">
      <alignment horizontal="center" vertical="center"/>
    </xf>
    <xf numFmtId="0" fontId="21" fillId="10" borderId="24" xfId="115" applyFont="1" applyFill="1" applyBorder="1" applyAlignment="1">
      <alignment horizontal="center" vertical="center"/>
    </xf>
    <xf numFmtId="0" fontId="21" fillId="10" borderId="25" xfId="115" applyFont="1" applyFill="1" applyBorder="1" applyAlignment="1">
      <alignment horizontal="center" vertical="center"/>
    </xf>
    <xf numFmtId="0" fontId="38" fillId="3" borderId="17" xfId="115" applyFont="1" applyFill="1" applyBorder="1" applyAlignment="1">
      <alignment horizontal="center" vertical="center"/>
    </xf>
    <xf numFmtId="0" fontId="38" fillId="3" borderId="24" xfId="115" applyFont="1" applyFill="1" applyBorder="1" applyAlignment="1">
      <alignment horizontal="center" vertical="center"/>
    </xf>
    <xf numFmtId="0" fontId="38" fillId="3" borderId="25" xfId="115" applyFont="1" applyFill="1" applyBorder="1" applyAlignment="1">
      <alignment horizontal="center" vertical="center"/>
    </xf>
    <xf numFmtId="0" fontId="37" fillId="9" borderId="8" xfId="117" applyFont="1" applyFill="1" applyBorder="1" applyAlignment="1">
      <alignment horizontal="left" vertical="center"/>
    </xf>
    <xf numFmtId="0" fontId="7" fillId="10" borderId="17" xfId="115" applyFont="1" applyFill="1" applyBorder="1" applyAlignment="1">
      <alignment horizontal="left" vertical="center"/>
    </xf>
    <xf numFmtId="0" fontId="7" fillId="10" borderId="24" xfId="115" applyFont="1" applyFill="1" applyBorder="1" applyAlignment="1">
      <alignment horizontal="left" vertical="center"/>
    </xf>
    <xf numFmtId="0" fontId="7" fillId="10" borderId="25" xfId="115" applyFont="1" applyFill="1" applyBorder="1" applyAlignment="1">
      <alignment horizontal="left" vertical="center"/>
    </xf>
    <xf numFmtId="0" fontId="39" fillId="3" borderId="17" xfId="115" applyFont="1" applyFill="1" applyBorder="1" applyAlignment="1">
      <alignment horizontal="left" vertical="center"/>
    </xf>
    <xf numFmtId="0" fontId="39" fillId="3" borderId="24" xfId="115" applyFont="1" applyFill="1" applyBorder="1" applyAlignment="1">
      <alignment horizontal="left" vertical="center"/>
    </xf>
    <xf numFmtId="0" fontId="39" fillId="3" borderId="25" xfId="115" applyFont="1" applyFill="1" applyBorder="1" applyAlignment="1">
      <alignment horizontal="left" vertical="center"/>
    </xf>
    <xf numFmtId="0" fontId="11" fillId="9" borderId="17" xfId="138" applyFont="1" applyFill="1" applyBorder="1" applyAlignment="1">
      <alignment horizontal="center" vertical="center" wrapText="1"/>
    </xf>
    <xf numFmtId="0" fontId="11" fillId="9" borderId="24" xfId="138" applyFont="1" applyFill="1" applyBorder="1" applyAlignment="1">
      <alignment horizontal="center" vertical="center" wrapText="1"/>
    </xf>
    <xf numFmtId="0" fontId="11" fillId="9" borderId="25" xfId="138" applyFont="1" applyFill="1" applyBorder="1" applyAlignment="1">
      <alignment horizontal="center" vertical="center" wrapText="1"/>
    </xf>
    <xf numFmtId="0" fontId="11" fillId="0" borderId="17" xfId="138" applyFont="1" applyFill="1" applyBorder="1" applyAlignment="1">
      <alignment horizontal="center" vertical="center" wrapText="1"/>
    </xf>
    <xf numFmtId="0" fontId="11" fillId="0" borderId="24" xfId="138" applyFont="1" applyFill="1" applyBorder="1" applyAlignment="1">
      <alignment horizontal="center" vertical="center" wrapText="1"/>
    </xf>
    <xf numFmtId="0" fontId="11" fillId="0" borderId="25" xfId="138" applyFont="1" applyFill="1" applyBorder="1" applyAlignment="1">
      <alignment horizontal="center" vertical="center" wrapText="1"/>
    </xf>
    <xf numFmtId="0" fontId="40" fillId="9" borderId="17" xfId="138" applyFont="1" applyFill="1" applyBorder="1" applyAlignment="1">
      <alignment horizontal="center" vertical="center" wrapText="1"/>
    </xf>
    <xf numFmtId="0" fontId="40" fillId="9" borderId="24" xfId="138" applyFont="1" applyFill="1" applyBorder="1" applyAlignment="1">
      <alignment horizontal="center" vertical="center" wrapText="1"/>
    </xf>
    <xf numFmtId="0" fontId="40" fillId="9" borderId="25" xfId="138" applyFont="1" applyFill="1" applyBorder="1" applyAlignment="1">
      <alignment horizontal="center" vertical="center" wrapText="1"/>
    </xf>
    <xf numFmtId="0" fontId="40" fillId="0" borderId="17" xfId="138" applyFont="1" applyFill="1" applyBorder="1" applyAlignment="1">
      <alignment horizontal="center" vertical="center" wrapText="1"/>
    </xf>
    <xf numFmtId="0" fontId="40" fillId="0" borderId="24" xfId="138" applyFont="1" applyFill="1" applyBorder="1" applyAlignment="1">
      <alignment horizontal="center" vertical="center" wrapText="1"/>
    </xf>
    <xf numFmtId="0" fontId="40" fillId="0" borderId="25" xfId="138" applyFont="1" applyFill="1" applyBorder="1" applyAlignment="1">
      <alignment horizontal="center" vertical="center" wrapText="1"/>
    </xf>
    <xf numFmtId="0" fontId="21" fillId="0" borderId="8" xfId="121" applyFont="1" applyFill="1" applyBorder="1" applyAlignment="1">
      <alignment horizontal="center" vertical="center" wrapText="1"/>
    </xf>
    <xf numFmtId="0" fontId="7" fillId="10" borderId="17" xfId="115" applyFont="1" applyFill="1" applyBorder="1" applyAlignment="1">
      <alignment horizontal="center" vertical="center"/>
    </xf>
    <xf numFmtId="0" fontId="7" fillId="10" borderId="24" xfId="115" applyFont="1" applyFill="1" applyBorder="1" applyAlignment="1">
      <alignment horizontal="center" vertical="center"/>
    </xf>
    <xf numFmtId="0" fontId="7" fillId="10" borderId="25" xfId="115" applyFont="1" applyFill="1" applyBorder="1" applyAlignment="1">
      <alignment horizontal="center" vertical="center"/>
    </xf>
    <xf numFmtId="0" fontId="39" fillId="3" borderId="8" xfId="115" applyFont="1" applyFill="1" applyBorder="1" applyAlignment="1">
      <alignment horizontal="left" vertical="center"/>
    </xf>
    <xf numFmtId="0" fontId="7" fillId="3" borderId="17" xfId="115" applyFont="1" applyFill="1" applyBorder="1" applyAlignment="1">
      <alignment horizontal="left" vertical="center"/>
    </xf>
    <xf numFmtId="0" fontId="7" fillId="3" borderId="25" xfId="115" applyFont="1" applyFill="1" applyBorder="1" applyAlignment="1">
      <alignment horizontal="left" vertical="center"/>
    </xf>
    <xf numFmtId="0" fontId="42" fillId="0" borderId="8" xfId="0" applyFont="1" applyFill="1" applyBorder="1" applyAlignment="1">
      <alignment horizontal="left" vertical="center" wrapText="1"/>
    </xf>
    <xf numFmtId="0" fontId="43" fillId="0" borderId="8" xfId="115" applyFont="1" applyFill="1" applyBorder="1" applyAlignment="1">
      <alignment horizontal="left" vertical="center" wrapText="1"/>
    </xf>
    <xf numFmtId="0" fontId="43" fillId="3" borderId="17" xfId="115" applyFont="1" applyFill="1" applyBorder="1" applyAlignment="1">
      <alignment horizontal="left" vertical="center" wrapText="1"/>
    </xf>
    <xf numFmtId="0" fontId="43" fillId="3" borderId="24" xfId="115" applyFont="1" applyFill="1" applyBorder="1" applyAlignment="1">
      <alignment horizontal="left" vertical="center" wrapText="1"/>
    </xf>
    <xf numFmtId="0" fontId="43" fillId="3" borderId="25" xfId="115" applyFont="1" applyFill="1" applyBorder="1" applyAlignment="1">
      <alignment horizontal="left" vertical="center" wrapText="1"/>
    </xf>
    <xf numFmtId="0" fontId="21" fillId="0" borderId="17" xfId="121" applyFont="1" applyFill="1" applyBorder="1" applyAlignment="1">
      <alignment horizontal="center" vertical="center" wrapText="1"/>
    </xf>
    <xf numFmtId="0" fontId="21" fillId="0" borderId="24" xfId="121" applyFont="1" applyFill="1" applyBorder="1" applyAlignment="1">
      <alignment horizontal="center" vertical="center" wrapText="1"/>
    </xf>
    <xf numFmtId="0" fontId="0" fillId="0" borderId="24" xfId="0" applyFill="1" applyBorder="1" applyAlignment="1">
      <alignment horizontal="center" vertical="center" wrapText="1"/>
    </xf>
    <xf numFmtId="0" fontId="21" fillId="0" borderId="25" xfId="121" applyFont="1" applyFill="1" applyBorder="1" applyAlignment="1">
      <alignment horizontal="center" vertical="center" wrapText="1"/>
    </xf>
    <xf numFmtId="0" fontId="38" fillId="3" borderId="8" xfId="115" applyFont="1" applyFill="1" applyBorder="1" applyAlignment="1">
      <alignment horizontal="center" vertical="center"/>
    </xf>
    <xf numFmtId="0" fontId="21" fillId="3" borderId="17" xfId="115" applyFont="1" applyFill="1" applyBorder="1" applyAlignment="1">
      <alignment horizontal="center" vertical="center"/>
    </xf>
    <xf numFmtId="0" fontId="21" fillId="3" borderId="25" xfId="115" applyFont="1" applyFill="1" applyBorder="1" applyAlignment="1">
      <alignment horizontal="center" vertical="center"/>
    </xf>
    <xf numFmtId="0" fontId="41" fillId="0" borderId="8" xfId="0" applyFont="1" applyFill="1" applyBorder="1" applyAlignment="1">
      <alignment horizontal="center" vertical="center" wrapText="1"/>
    </xf>
    <xf numFmtId="0" fontId="43" fillId="0" borderId="8" xfId="115" applyFont="1" applyFill="1" applyBorder="1" applyAlignment="1">
      <alignment horizontal="center" vertical="center" wrapText="1"/>
    </xf>
    <xf numFmtId="0" fontId="44" fillId="0" borderId="17" xfId="115" applyFont="1" applyFill="1" applyBorder="1" applyAlignment="1">
      <alignment horizontal="left" vertical="center" wrapText="1"/>
    </xf>
    <xf numFmtId="0" fontId="43" fillId="0" borderId="24" xfId="115" applyFont="1" applyFill="1" applyBorder="1" applyAlignment="1">
      <alignment horizontal="left" vertical="center" wrapText="1"/>
    </xf>
    <xf numFmtId="0" fontId="43" fillId="0" borderId="25" xfId="115" applyFont="1" applyFill="1" applyBorder="1" applyAlignment="1">
      <alignment horizontal="left" vertical="center" wrapText="1"/>
    </xf>
    <xf numFmtId="0" fontId="45" fillId="3" borderId="17" xfId="115" applyFont="1" applyFill="1" applyBorder="1" applyAlignment="1">
      <alignment horizontal="left" vertical="center" wrapText="1"/>
    </xf>
    <xf numFmtId="0" fontId="45" fillId="3" borderId="24" xfId="115" applyFont="1" applyFill="1" applyBorder="1" applyAlignment="1">
      <alignment horizontal="left" vertical="center" wrapText="1"/>
    </xf>
    <xf numFmtId="0" fontId="45" fillId="3" borderId="25" xfId="115" applyFont="1" applyFill="1" applyBorder="1" applyAlignment="1">
      <alignment horizontal="left" vertical="center" wrapText="1"/>
    </xf>
    <xf numFmtId="0" fontId="43" fillId="3" borderId="8" xfId="115" applyFont="1" applyFill="1" applyBorder="1" applyAlignment="1">
      <alignment horizontal="center" vertical="center" wrapText="1"/>
    </xf>
    <xf numFmtId="0" fontId="42" fillId="0" borderId="8" xfId="115" applyFont="1" applyFill="1" applyBorder="1" applyAlignment="1">
      <alignment horizontal="center" vertical="center" wrapText="1"/>
    </xf>
    <xf numFmtId="0" fontId="46" fillId="0" borderId="17" xfId="121" applyFont="1" applyFill="1" applyBorder="1" applyAlignment="1">
      <alignment horizontal="center" vertical="center" wrapText="1"/>
    </xf>
    <xf numFmtId="0" fontId="46" fillId="0" borderId="24" xfId="121" applyFont="1" applyFill="1" applyBorder="1" applyAlignment="1">
      <alignment horizontal="center" vertical="center" wrapText="1"/>
    </xf>
    <xf numFmtId="0" fontId="46" fillId="0" borderId="25" xfId="121" applyFont="1" applyFill="1" applyBorder="1" applyAlignment="1">
      <alignment horizontal="center" vertical="center" wrapText="1"/>
    </xf>
    <xf numFmtId="0" fontId="40" fillId="3" borderId="8" xfId="138" applyFont="1" applyFill="1" applyBorder="1" applyAlignment="1">
      <alignment horizontal="center" vertical="center" wrapText="1"/>
    </xf>
    <xf numFmtId="0" fontId="11" fillId="3" borderId="17" xfId="138" applyFont="1" applyFill="1" applyBorder="1" applyAlignment="1">
      <alignment horizontal="center" vertical="center" wrapText="1"/>
    </xf>
    <xf numFmtId="0" fontId="11" fillId="3" borderId="25" xfId="138" applyFont="1" applyFill="1" applyBorder="1" applyAlignment="1">
      <alignment horizontal="center" vertical="center" wrapText="1"/>
    </xf>
    <xf numFmtId="0" fontId="0" fillId="0" borderId="25" xfId="0" applyBorder="1" applyAlignment="1">
      <alignment horizontal="center" vertical="center" wrapText="1"/>
    </xf>
    <xf numFmtId="0" fontId="42" fillId="3" borderId="8" xfId="115" applyFont="1" applyFill="1" applyBorder="1" applyAlignment="1">
      <alignment horizontal="center" vertical="center" wrapText="1"/>
    </xf>
    <xf numFmtId="0" fontId="0" fillId="0" borderId="8" xfId="0" applyFill="1" applyBorder="1" applyAlignment="1">
      <alignment horizontal="center" vertical="center" wrapText="1"/>
    </xf>
    <xf numFmtId="0" fontId="40" fillId="3" borderId="17" xfId="138" applyFont="1" applyFill="1" applyBorder="1" applyAlignment="1">
      <alignment horizontal="center" vertical="center"/>
    </xf>
    <xf numFmtId="0" fontId="34" fillId="0" borderId="25" xfId="0" applyFont="1" applyBorder="1" applyAlignment="1">
      <alignment horizontal="center" vertical="center"/>
    </xf>
    <xf numFmtId="0" fontId="40" fillId="13" borderId="17" xfId="138" applyFont="1" applyFill="1" applyBorder="1" applyAlignment="1">
      <alignment horizontal="center" vertical="center"/>
    </xf>
    <xf numFmtId="0" fontId="51" fillId="0" borderId="8" xfId="121" applyFont="1" applyFill="1" applyBorder="1" applyAlignment="1">
      <alignment horizontal="center" vertical="center" wrapText="1"/>
    </xf>
    <xf numFmtId="0" fontId="52" fillId="0" borderId="8" xfId="0" applyFont="1" applyFill="1" applyBorder="1" applyAlignment="1">
      <alignment horizontal="center" vertical="center" wrapText="1"/>
    </xf>
    <xf numFmtId="0" fontId="51" fillId="0" borderId="17" xfId="121" applyFont="1" applyFill="1" applyBorder="1" applyAlignment="1">
      <alignment horizontal="center" vertical="center" wrapText="1"/>
    </xf>
    <xf numFmtId="0" fontId="51" fillId="0" borderId="24" xfId="121" applyFont="1" applyFill="1" applyBorder="1" applyAlignment="1">
      <alignment horizontal="center" vertical="center" wrapText="1"/>
    </xf>
    <xf numFmtId="0" fontId="51" fillId="0" borderId="25" xfId="121" applyFont="1" applyFill="1" applyBorder="1" applyAlignment="1">
      <alignment horizontal="center" vertical="center" wrapText="1"/>
    </xf>
    <xf numFmtId="0" fontId="40" fillId="3" borderId="8" xfId="115" applyFont="1" applyFill="1" applyBorder="1" applyAlignment="1">
      <alignment horizontal="left" vertical="top" wrapText="1"/>
    </xf>
    <xf numFmtId="0" fontId="50" fillId="0" borderId="8" xfId="115" applyFont="1" applyFill="1" applyBorder="1" applyAlignment="1">
      <alignment horizontal="left" vertical="center" wrapText="1"/>
    </xf>
    <xf numFmtId="0" fontId="43" fillId="3" borderId="8" xfId="115" applyFont="1" applyFill="1" applyBorder="1" applyAlignment="1">
      <alignment horizontal="left" vertical="center" wrapText="1"/>
    </xf>
    <xf numFmtId="0" fontId="44" fillId="0" borderId="8" xfId="115" applyFont="1" applyFill="1" applyBorder="1" applyAlignment="1">
      <alignment horizontal="center" vertical="center" wrapText="1"/>
    </xf>
    <xf numFmtId="0" fontId="32" fillId="0" borderId="17" xfId="115" applyFont="1" applyFill="1" applyBorder="1" applyAlignment="1">
      <alignment horizontal="center" vertical="top" wrapText="1"/>
    </xf>
    <xf numFmtId="0" fontId="32" fillId="0" borderId="24" xfId="115" applyFont="1" applyFill="1" applyBorder="1" applyAlignment="1">
      <alignment horizontal="center" vertical="top" wrapText="1"/>
    </xf>
    <xf numFmtId="0" fontId="32" fillId="0" borderId="25" xfId="115" applyFont="1" applyFill="1" applyBorder="1" applyAlignment="1">
      <alignment horizontal="center" vertical="top" wrapText="1"/>
    </xf>
    <xf numFmtId="0" fontId="11" fillId="10" borderId="17" xfId="115" applyFont="1" applyFill="1" applyBorder="1" applyAlignment="1">
      <alignment horizontal="left" vertical="top" wrapText="1"/>
    </xf>
    <xf numFmtId="0" fontId="11" fillId="10" borderId="24" xfId="115" applyFont="1" applyFill="1" applyBorder="1" applyAlignment="1">
      <alignment horizontal="left" vertical="top" wrapText="1"/>
    </xf>
    <xf numFmtId="0" fontId="11" fillId="10" borderId="25" xfId="115" applyFont="1" applyFill="1" applyBorder="1" applyAlignment="1">
      <alignment horizontal="left" vertical="top" wrapText="1"/>
    </xf>
    <xf numFmtId="0" fontId="40" fillId="3" borderId="17" xfId="115" applyFont="1" applyFill="1" applyBorder="1" applyAlignment="1">
      <alignment horizontal="left" vertical="top" wrapText="1"/>
    </xf>
    <xf numFmtId="0" fontId="40" fillId="3" borderId="24" xfId="115" applyFont="1" applyFill="1" applyBorder="1" applyAlignment="1">
      <alignment horizontal="left" vertical="top" wrapText="1"/>
    </xf>
    <xf numFmtId="0" fontId="40" fillId="3" borderId="25" xfId="115" applyFont="1" applyFill="1" applyBorder="1" applyAlignment="1">
      <alignment horizontal="left" vertical="top" wrapText="1"/>
    </xf>
    <xf numFmtId="49" fontId="38" fillId="3" borderId="8" xfId="115" applyNumberFormat="1" applyFont="1" applyFill="1" applyBorder="1" applyAlignment="1">
      <alignment horizontal="left" vertical="top" wrapText="1"/>
    </xf>
    <xf numFmtId="0" fontId="38" fillId="3" borderId="8" xfId="115" applyFont="1" applyFill="1" applyBorder="1" applyAlignment="1">
      <alignment horizontal="left" vertical="top" wrapText="1"/>
    </xf>
    <xf numFmtId="0" fontId="34" fillId="3" borderId="8" xfId="0" applyFont="1" applyFill="1" applyBorder="1" applyAlignment="1">
      <alignment horizontal="left" vertical="top" wrapText="1"/>
    </xf>
    <xf numFmtId="0" fontId="51" fillId="3" borderId="8" xfId="115" applyFont="1" applyFill="1" applyBorder="1" applyAlignment="1">
      <alignment horizontal="left" vertical="top" wrapText="1"/>
    </xf>
    <xf numFmtId="0" fontId="44" fillId="0" borderId="8" xfId="115" applyFont="1" applyFill="1" applyBorder="1" applyAlignment="1">
      <alignment horizontal="left" vertical="center" wrapText="1"/>
    </xf>
    <xf numFmtId="0" fontId="44" fillId="3" borderId="17" xfId="115" applyFont="1" applyFill="1" applyBorder="1" applyAlignment="1">
      <alignment horizontal="left" vertical="center" wrapText="1"/>
    </xf>
    <xf numFmtId="0" fontId="44" fillId="3" borderId="24" xfId="115" applyFont="1" applyFill="1" applyBorder="1" applyAlignment="1">
      <alignment horizontal="left" vertical="center" wrapText="1"/>
    </xf>
    <xf numFmtId="0" fontId="44" fillId="3" borderId="25" xfId="115" applyFont="1" applyFill="1" applyBorder="1" applyAlignment="1">
      <alignment horizontal="left" vertical="center" wrapText="1"/>
    </xf>
    <xf numFmtId="0" fontId="33" fillId="3" borderId="8" xfId="115" applyFont="1" applyFill="1" applyBorder="1" applyAlignment="1">
      <alignment horizontal="left" vertical="top" wrapText="1"/>
    </xf>
    <xf numFmtId="0" fontId="42" fillId="0" borderId="8" xfId="115" applyFont="1" applyFill="1" applyBorder="1" applyAlignment="1">
      <alignment horizontal="left" vertical="center"/>
    </xf>
    <xf numFmtId="0" fontId="45" fillId="3" borderId="17" xfId="115" applyFont="1" applyFill="1" applyBorder="1" applyAlignment="1">
      <alignment horizontal="left" vertical="center"/>
    </xf>
    <xf numFmtId="0" fontId="43" fillId="3" borderId="24" xfId="115" applyFont="1" applyFill="1" applyBorder="1" applyAlignment="1">
      <alignment horizontal="left" vertical="center"/>
    </xf>
    <xf numFmtId="0" fontId="43" fillId="3" borderId="25" xfId="115" applyFont="1" applyFill="1" applyBorder="1" applyAlignment="1">
      <alignment horizontal="left" vertical="center"/>
    </xf>
    <xf numFmtId="0" fontId="33" fillId="3" borderId="17" xfId="115" applyFont="1" applyFill="1" applyBorder="1" applyAlignment="1">
      <alignment horizontal="left" vertical="top" wrapText="1"/>
    </xf>
    <xf numFmtId="0" fontId="33" fillId="3" borderId="24" xfId="115" applyFont="1" applyFill="1" applyBorder="1" applyAlignment="1">
      <alignment horizontal="left" vertical="top" wrapText="1"/>
    </xf>
    <xf numFmtId="0" fontId="33" fillId="3" borderId="25" xfId="115" applyFont="1" applyFill="1" applyBorder="1" applyAlignment="1">
      <alignment horizontal="left" vertical="top" wrapText="1"/>
    </xf>
    <xf numFmtId="0" fontId="21" fillId="0" borderId="8" xfId="115" applyFont="1" applyFill="1" applyBorder="1" applyAlignment="1">
      <alignment horizontal="center" vertical="center" wrapText="1"/>
    </xf>
    <xf numFmtId="0" fontId="34" fillId="3" borderId="24" xfId="0" applyFont="1" applyFill="1" applyBorder="1" applyAlignment="1">
      <alignment horizontal="left" vertical="top" wrapText="1"/>
    </xf>
    <xf numFmtId="0" fontId="34" fillId="3" borderId="25" xfId="0" applyFont="1" applyFill="1" applyBorder="1" applyAlignment="1">
      <alignment horizontal="left" vertical="top" wrapText="1"/>
    </xf>
    <xf numFmtId="0" fontId="34" fillId="0" borderId="8" xfId="0" applyFont="1" applyBorder="1" applyAlignment="1">
      <alignment horizontal="left" vertical="center" wrapText="1"/>
    </xf>
    <xf numFmtId="0" fontId="12" fillId="0" borderId="8" xfId="115" applyFont="1" applyFill="1" applyBorder="1" applyAlignment="1">
      <alignment horizontal="center" vertical="center" wrapText="1"/>
    </xf>
    <xf numFmtId="0" fontId="58" fillId="3" borderId="17" xfId="115" applyFont="1" applyFill="1" applyBorder="1" applyAlignment="1">
      <alignment horizontal="left" vertical="top" wrapText="1"/>
    </xf>
    <xf numFmtId="0" fontId="13" fillId="0" borderId="8" xfId="115" applyFont="1" applyFill="1" applyBorder="1" applyAlignment="1">
      <alignment horizontal="center" vertical="center" wrapText="1"/>
    </xf>
    <xf numFmtId="0" fontId="12" fillId="0" borderId="8" xfId="121" applyFont="1" applyFill="1" applyBorder="1" applyAlignment="1">
      <alignment horizontal="center" vertical="center" wrapText="1"/>
    </xf>
    <xf numFmtId="0" fontId="51" fillId="3" borderId="17" xfId="125" applyFont="1" applyFill="1" applyBorder="1" applyAlignment="1">
      <alignment horizontal="left" vertical="top" wrapText="1"/>
    </xf>
    <xf numFmtId="0" fontId="42" fillId="0" borderId="8" xfId="115" applyFont="1" applyFill="1" applyBorder="1" applyAlignment="1">
      <alignment horizontal="left" vertical="center" wrapText="1"/>
    </xf>
    <xf numFmtId="0" fontId="45" fillId="3" borderId="17" xfId="115" applyFont="1" applyFill="1" applyBorder="1" applyAlignment="1">
      <alignment horizontal="center" vertical="center" wrapText="1"/>
    </xf>
    <xf numFmtId="0" fontId="45" fillId="3" borderId="24" xfId="115" applyFont="1" applyFill="1" applyBorder="1" applyAlignment="1">
      <alignment horizontal="center" vertical="center" wrapText="1"/>
    </xf>
    <xf numFmtId="0" fontId="45" fillId="3" borderId="25" xfId="115" applyFont="1" applyFill="1" applyBorder="1" applyAlignment="1">
      <alignment horizontal="center" vertical="center" wrapText="1"/>
    </xf>
    <xf numFmtId="0" fontId="66" fillId="0" borderId="8" xfId="121" applyFont="1" applyFill="1" applyBorder="1" applyAlignment="1">
      <alignment horizontal="center" vertical="center" wrapText="1"/>
    </xf>
    <xf numFmtId="0" fontId="66" fillId="0" borderId="8" xfId="121" applyFont="1" applyFill="1" applyBorder="1" applyAlignment="1">
      <alignment horizontal="left" vertical="center" wrapText="1"/>
    </xf>
    <xf numFmtId="0" fontId="66" fillId="0" borderId="8" xfId="121" applyFont="1" applyFill="1" applyBorder="1" applyAlignment="1">
      <alignment horizontal="left" vertical="top" wrapText="1"/>
    </xf>
    <xf numFmtId="0" fontId="37" fillId="9" borderId="8" xfId="117" applyFont="1" applyFill="1" applyBorder="1" applyAlignment="1">
      <alignment horizontal="left" vertical="center" wrapText="1"/>
    </xf>
    <xf numFmtId="0" fontId="40" fillId="3" borderId="17" xfId="0" applyFont="1" applyFill="1" applyBorder="1" applyAlignment="1">
      <alignment horizontal="center" vertical="top" wrapText="1"/>
    </xf>
    <xf numFmtId="0" fontId="40" fillId="3" borderId="24" xfId="0" applyFont="1" applyFill="1" applyBorder="1" applyAlignment="1">
      <alignment horizontal="center" vertical="top" wrapText="1"/>
    </xf>
    <xf numFmtId="0" fontId="40" fillId="3" borderId="25" xfId="0" applyFont="1" applyFill="1" applyBorder="1" applyAlignment="1">
      <alignment horizontal="center" vertical="top" wrapText="1"/>
    </xf>
    <xf numFmtId="0" fontId="40" fillId="3" borderId="8" xfId="0" applyFont="1" applyFill="1" applyBorder="1" applyAlignment="1">
      <alignment horizontal="center" vertical="top" wrapText="1"/>
    </xf>
    <xf numFmtId="0" fontId="45" fillId="0" borderId="8" xfId="115" applyFont="1" applyFill="1" applyBorder="1" applyAlignment="1">
      <alignment horizontal="center" vertical="center" wrapText="1"/>
    </xf>
    <xf numFmtId="0" fontId="35" fillId="6" borderId="17" xfId="28" applyFont="1" applyFill="1" applyBorder="1" applyAlignment="1">
      <alignment horizontal="center" vertical="center" wrapText="1"/>
    </xf>
    <xf numFmtId="0" fontId="35" fillId="6" borderId="25" xfId="28" applyFont="1" applyFill="1" applyBorder="1" applyAlignment="1">
      <alignment horizontal="center" vertical="center" wrapText="1"/>
    </xf>
    <xf numFmtId="0" fontId="11" fillId="0" borderId="17" xfId="0" applyFont="1" applyFill="1" applyBorder="1" applyAlignment="1">
      <alignment horizontal="center" vertical="top" wrapText="1"/>
    </xf>
    <xf numFmtId="0" fontId="11" fillId="0" borderId="24" xfId="0" applyFont="1" applyFill="1" applyBorder="1" applyAlignment="1">
      <alignment horizontal="center" vertical="top" wrapText="1"/>
    </xf>
    <xf numFmtId="0" fontId="11" fillId="0" borderId="25" xfId="0" applyFont="1" applyFill="1" applyBorder="1" applyAlignment="1">
      <alignment horizontal="center" vertical="top" wrapText="1"/>
    </xf>
    <xf numFmtId="0" fontId="57" fillId="3" borderId="17" xfId="0" applyFont="1" applyFill="1" applyBorder="1" applyAlignment="1">
      <alignment horizontal="center" vertical="top" wrapText="1"/>
    </xf>
    <xf numFmtId="0" fontId="57" fillId="3" borderId="24" xfId="0" applyFont="1" applyFill="1" applyBorder="1" applyAlignment="1">
      <alignment horizontal="center" vertical="top" wrapText="1"/>
    </xf>
    <xf numFmtId="0" fontId="57" fillId="3" borderId="25" xfId="0" applyFont="1" applyFill="1" applyBorder="1" applyAlignment="1">
      <alignment horizontal="center" vertical="top" wrapText="1"/>
    </xf>
    <xf numFmtId="0" fontId="57" fillId="3" borderId="8" xfId="0" applyFont="1" applyFill="1" applyBorder="1" applyAlignment="1">
      <alignment horizontal="center" vertical="top" wrapText="1"/>
    </xf>
    <xf numFmtId="0" fontId="59" fillId="3" borderId="17" xfId="0" applyFont="1" applyFill="1" applyBorder="1" applyAlignment="1">
      <alignment horizontal="center" vertical="center" wrapText="1"/>
    </xf>
    <xf numFmtId="0" fontId="59" fillId="3" borderId="25" xfId="0" applyFont="1" applyFill="1" applyBorder="1" applyAlignment="1">
      <alignment horizontal="center" vertical="center" wrapText="1"/>
    </xf>
    <xf numFmtId="0" fontId="57" fillId="3" borderId="17" xfId="0" applyFont="1" applyFill="1" applyBorder="1" applyAlignment="1">
      <alignment horizontal="center" vertical="center" wrapText="1"/>
    </xf>
    <xf numFmtId="0" fontId="57" fillId="3" borderId="25" xfId="0" applyFont="1" applyFill="1" applyBorder="1" applyAlignment="1">
      <alignment horizontal="center" vertical="center" wrapText="1"/>
    </xf>
    <xf numFmtId="0" fontId="37" fillId="9" borderId="17" xfId="117" applyFont="1" applyFill="1" applyBorder="1" applyAlignment="1">
      <alignment horizontal="center" vertical="center"/>
    </xf>
    <xf numFmtId="0" fontId="37" fillId="9" borderId="24" xfId="117" applyFont="1" applyFill="1" applyBorder="1" applyAlignment="1">
      <alignment horizontal="center" vertical="center"/>
    </xf>
    <xf numFmtId="0" fontId="37" fillId="9" borderId="25" xfId="117" applyFont="1" applyFill="1" applyBorder="1" applyAlignment="1">
      <alignment horizontal="center" vertical="center"/>
    </xf>
    <xf numFmtId="0" fontId="32" fillId="0" borderId="17" xfId="115" applyFont="1" applyBorder="1" applyAlignment="1">
      <alignment horizontal="center" vertical="center" wrapText="1"/>
    </xf>
    <xf numFmtId="0" fontId="32" fillId="0" borderId="24" xfId="115" applyFont="1" applyBorder="1" applyAlignment="1">
      <alignment horizontal="center" vertical="center" wrapText="1"/>
    </xf>
    <xf numFmtId="0" fontId="33" fillId="3" borderId="17" xfId="115" applyFont="1" applyFill="1" applyBorder="1" applyAlignment="1">
      <alignment horizontal="center" vertical="center" wrapText="1"/>
    </xf>
    <xf numFmtId="0" fontId="33" fillId="3" borderId="24" xfId="115" applyFont="1" applyFill="1" applyBorder="1" applyAlignment="1">
      <alignment horizontal="center" vertical="center" wrapText="1"/>
    </xf>
    <xf numFmtId="0" fontId="33" fillId="3" borderId="25" xfId="115" applyFont="1" applyFill="1" applyBorder="1" applyAlignment="1">
      <alignment horizontal="center" vertical="center" wrapText="1"/>
    </xf>
    <xf numFmtId="0" fontId="33" fillId="3" borderId="8" xfId="115" applyFont="1" applyFill="1" applyBorder="1" applyAlignment="1">
      <alignment horizontal="center" vertical="center" wrapText="1"/>
    </xf>
    <xf numFmtId="0" fontId="32" fillId="3" borderId="17" xfId="115" applyFont="1" applyFill="1" applyBorder="1" applyAlignment="1">
      <alignment horizontal="center" vertical="center" wrapText="1"/>
    </xf>
    <xf numFmtId="0" fontId="32" fillId="3" borderId="25" xfId="115" applyFont="1" applyFill="1" applyBorder="1" applyAlignment="1">
      <alignment horizontal="center" vertical="center" wrapText="1"/>
    </xf>
    <xf numFmtId="0" fontId="28" fillId="0" borderId="40" xfId="65" applyFont="1" applyBorder="1" applyAlignment="1">
      <alignment horizontal="center" vertical="center"/>
    </xf>
    <xf numFmtId="0" fontId="28" fillId="0" borderId="32" xfId="65" applyFont="1" applyBorder="1" applyAlignment="1">
      <alignment horizontal="center" vertical="center"/>
    </xf>
    <xf numFmtId="0" fontId="28" fillId="0" borderId="33" xfId="65" applyFont="1" applyBorder="1" applyAlignment="1">
      <alignment horizontal="center" vertical="center"/>
    </xf>
    <xf numFmtId="0" fontId="22" fillId="0" borderId="27" xfId="130" applyFont="1" applyBorder="1" applyAlignment="1">
      <alignment horizontal="center" vertical="center"/>
    </xf>
    <xf numFmtId="0" fontId="26" fillId="0" borderId="32" xfId="130" applyFont="1" applyBorder="1" applyAlignment="1">
      <alignment horizontal="left" vertical="center"/>
    </xf>
    <xf numFmtId="0" fontId="26" fillId="0" borderId="33" xfId="130" applyFont="1" applyBorder="1" applyAlignment="1">
      <alignment horizontal="left" vertical="center"/>
    </xf>
    <xf numFmtId="0" fontId="11" fillId="0" borderId="38" xfId="130" applyFont="1" applyFill="1" applyBorder="1" applyAlignment="1">
      <alignment horizontal="left" vertical="center" wrapText="1"/>
    </xf>
    <xf numFmtId="0" fontId="11" fillId="0" borderId="39" xfId="130" applyFont="1" applyFill="1" applyBorder="1" applyAlignment="1">
      <alignment horizontal="left" vertical="center" wrapText="1"/>
    </xf>
    <xf numFmtId="0" fontId="11" fillId="0" borderId="8" xfId="130" applyFont="1" applyFill="1" applyBorder="1" applyAlignment="1">
      <alignment horizontal="left" vertical="center"/>
    </xf>
    <xf numFmtId="0" fontId="11" fillId="0" borderId="13" xfId="130" applyFont="1" applyFill="1" applyBorder="1" applyAlignment="1">
      <alignment horizontal="left" vertical="center"/>
    </xf>
    <xf numFmtId="0" fontId="11" fillId="0" borderId="8" xfId="130" applyFont="1" applyFill="1" applyBorder="1" applyAlignment="1">
      <alignment horizontal="left" vertical="center" wrapText="1"/>
    </xf>
    <xf numFmtId="0" fontId="11" fillId="0" borderId="13" xfId="130" applyFont="1" applyFill="1" applyBorder="1" applyAlignment="1">
      <alignment horizontal="left" vertical="center" wrapText="1"/>
    </xf>
    <xf numFmtId="0" fontId="23" fillId="6" borderId="28" xfId="130" applyFont="1" applyFill="1" applyBorder="1" applyAlignment="1">
      <alignment horizontal="justify" vertical="top" wrapText="1"/>
    </xf>
    <xf numFmtId="0" fontId="23" fillId="6" borderId="30" xfId="130" applyFont="1" applyFill="1" applyBorder="1" applyAlignment="1">
      <alignment horizontal="justify" vertical="top" wrapText="1"/>
    </xf>
    <xf numFmtId="0" fontId="24" fillId="0" borderId="28" xfId="130" applyFont="1" applyBorder="1" applyAlignment="1">
      <alignment horizontal="center" vertical="top" wrapText="1"/>
    </xf>
    <xf numFmtId="0" fontId="24" fillId="0" borderId="30" xfId="130" applyFont="1" applyBorder="1" applyAlignment="1">
      <alignment horizontal="center" vertical="top" wrapText="1"/>
    </xf>
    <xf numFmtId="0" fontId="24" fillId="0" borderId="28" xfId="130" applyFont="1" applyBorder="1" applyAlignment="1">
      <alignment horizontal="justify" vertical="top" wrapText="1"/>
    </xf>
    <xf numFmtId="0" fontId="24" fillId="0" borderId="30" xfId="130" applyFont="1" applyBorder="1" applyAlignment="1">
      <alignment horizontal="justify" vertical="top" wrapText="1"/>
    </xf>
    <xf numFmtId="0" fontId="11" fillId="0" borderId="10" xfId="130" applyFont="1" applyFill="1" applyBorder="1" applyAlignment="1">
      <alignment horizontal="left" vertical="center" wrapText="1"/>
    </xf>
    <xf numFmtId="0" fontId="23" fillId="6" borderId="28" xfId="130" applyFont="1" applyFill="1" applyBorder="1" applyAlignment="1">
      <alignment horizontal="center" vertical="top" wrapText="1"/>
    </xf>
    <xf numFmtId="0" fontId="23" fillId="6" borderId="30" xfId="130" applyFont="1" applyFill="1" applyBorder="1" applyAlignment="1">
      <alignment horizontal="center" vertical="top" wrapText="1"/>
    </xf>
    <xf numFmtId="49" fontId="24" fillId="0" borderId="28" xfId="130" applyNumberFormat="1" applyFont="1" applyBorder="1" applyAlignment="1">
      <alignment horizontal="center" vertical="top" wrapText="1"/>
    </xf>
    <xf numFmtId="49" fontId="24" fillId="0" borderId="30" xfId="130" applyNumberFormat="1" applyFont="1" applyBorder="1" applyAlignment="1">
      <alignment horizontal="center" vertical="top" wrapText="1"/>
    </xf>
    <xf numFmtId="49" fontId="23" fillId="6" borderId="28" xfId="130" applyNumberFormat="1" applyFont="1" applyFill="1" applyBorder="1" applyAlignment="1">
      <alignment horizontal="justify" vertical="top" wrapText="1"/>
    </xf>
    <xf numFmtId="49" fontId="23" fillId="6" borderId="30" xfId="130" applyNumberFormat="1" applyFont="1" applyFill="1" applyBorder="1" applyAlignment="1">
      <alignment horizontal="justify" vertical="top" wrapText="1"/>
    </xf>
    <xf numFmtId="49" fontId="24" fillId="0" borderId="28" xfId="130" applyNumberFormat="1" applyFont="1" applyBorder="1" applyAlignment="1">
      <alignment horizontal="justify" vertical="top" wrapText="1"/>
    </xf>
    <xf numFmtId="49" fontId="24" fillId="0" borderId="30" xfId="130" applyNumberFormat="1" applyFont="1" applyBorder="1" applyAlignment="1">
      <alignment horizontal="justify" vertical="top" wrapText="1"/>
    </xf>
    <xf numFmtId="0" fontId="24" fillId="0" borderId="28" xfId="130" applyFont="1" applyBorder="1" applyAlignment="1">
      <alignment horizontal="left" vertical="top" wrapText="1"/>
    </xf>
    <xf numFmtId="0" fontId="24" fillId="0" borderId="30" xfId="130" applyFont="1" applyBorder="1" applyAlignment="1">
      <alignment horizontal="left" vertical="top" wrapText="1"/>
    </xf>
    <xf numFmtId="0" fontId="18" fillId="0" borderId="0" xfId="111" applyFont="1" applyAlignment="1">
      <alignment horizontal="center" vertical="center" wrapText="1"/>
    </xf>
    <xf numFmtId="0" fontId="16" fillId="0" borderId="0" xfId="111" applyFont="1" applyAlignment="1">
      <alignment horizontal="left" wrapText="1"/>
    </xf>
    <xf numFmtId="0" fontId="18" fillId="0" borderId="26" xfId="111" applyFont="1" applyBorder="1" applyAlignment="1">
      <alignment horizontal="left" vertical="center" wrapText="1"/>
    </xf>
    <xf numFmtId="0" fontId="8" fillId="0" borderId="0" xfId="111" applyFont="1" applyAlignment="1">
      <alignment horizontal="left"/>
    </xf>
    <xf numFmtId="0" fontId="17" fillId="0" borderId="8" xfId="111" applyFont="1" applyBorder="1" applyAlignment="1">
      <alignment horizontal="left" vertical="center" wrapText="1"/>
    </xf>
    <xf numFmtId="0" fontId="16" fillId="0" borderId="23" xfId="111" applyFont="1" applyBorder="1" applyAlignment="1">
      <alignment horizontal="left" wrapText="1"/>
    </xf>
    <xf numFmtId="0" fontId="16" fillId="0" borderId="23" xfId="5" applyFont="1" applyBorder="1" applyAlignment="1">
      <alignment horizontal="left" vertical="center"/>
    </xf>
    <xf numFmtId="0" fontId="17" fillId="0" borderId="23" xfId="5" applyFont="1" applyBorder="1" applyAlignment="1">
      <alignment horizontal="left" vertical="center"/>
    </xf>
    <xf numFmtId="0" fontId="16" fillId="0" borderId="23" xfId="65" applyFont="1" applyBorder="1" applyAlignment="1">
      <alignment horizontal="left" wrapText="1"/>
    </xf>
    <xf numFmtId="49" fontId="21" fillId="0" borderId="8" xfId="111" applyNumberFormat="1" applyFont="1" applyBorder="1" applyAlignment="1">
      <alignment horizontal="left" vertical="center" wrapText="1"/>
    </xf>
    <xf numFmtId="0" fontId="18" fillId="0" borderId="0" xfId="111" applyFont="1" applyAlignment="1">
      <alignment horizontal="left" vertical="center" wrapText="1"/>
    </xf>
    <xf numFmtId="0" fontId="11" fillId="0" borderId="17" xfId="111" applyFont="1" applyBorder="1" applyAlignment="1">
      <alignment horizontal="center" vertical="center" wrapText="1"/>
    </xf>
    <xf numFmtId="0" fontId="11" fillId="0" borderId="24" xfId="111" applyFont="1" applyBorder="1" applyAlignment="1">
      <alignment horizontal="center" vertical="center" wrapText="1"/>
    </xf>
    <xf numFmtId="0" fontId="11" fillId="0" borderId="25" xfId="111" applyFont="1" applyBorder="1" applyAlignment="1">
      <alignment horizontal="center" vertical="center" wrapText="1"/>
    </xf>
    <xf numFmtId="0" fontId="11" fillId="0" borderId="17" xfId="111" applyFont="1" applyBorder="1" applyAlignment="1">
      <alignment horizontal="left" vertical="center" wrapText="1"/>
    </xf>
    <xf numFmtId="0" fontId="11" fillId="0" borderId="24" xfId="111" applyFont="1" applyBorder="1" applyAlignment="1">
      <alignment horizontal="left" vertical="center" wrapText="1"/>
    </xf>
    <xf numFmtId="0" fontId="11" fillId="0" borderId="8" xfId="111" applyFont="1" applyBorder="1" applyAlignment="1">
      <alignment horizontal="left" vertical="center" wrapText="1"/>
    </xf>
    <xf numFmtId="0" fontId="14" fillId="0" borderId="17" xfId="111" applyFont="1" applyBorder="1" applyAlignment="1">
      <alignment horizontal="left" vertical="center" wrapText="1"/>
    </xf>
    <xf numFmtId="0" fontId="14" fillId="0" borderId="24" xfId="111" applyFont="1" applyBorder="1" applyAlignment="1">
      <alignment horizontal="left" vertical="center" wrapText="1"/>
    </xf>
    <xf numFmtId="49" fontId="11" fillId="0" borderId="17" xfId="111" applyNumberFormat="1" applyFont="1" applyBorder="1" applyAlignment="1">
      <alignment horizontal="left" vertical="center" wrapText="1"/>
    </xf>
    <xf numFmtId="49" fontId="11" fillId="0" borderId="25" xfId="111" applyNumberFormat="1" applyFont="1" applyBorder="1" applyAlignment="1">
      <alignment horizontal="left" vertical="center" wrapText="1"/>
    </xf>
    <xf numFmtId="0" fontId="7" fillId="0" borderId="17" xfId="111" applyFont="1" applyBorder="1" applyAlignment="1">
      <alignment horizontal="left" vertical="center" wrapText="1"/>
    </xf>
    <xf numFmtId="0" fontId="11" fillId="0" borderId="25" xfId="111" applyFont="1" applyBorder="1" applyAlignment="1">
      <alignment horizontal="left" vertical="center" wrapText="1"/>
    </xf>
    <xf numFmtId="0" fontId="9" fillId="0" borderId="0" xfId="0" applyFont="1" applyAlignment="1">
      <alignment horizontal="left" wrapText="1"/>
    </xf>
    <xf numFmtId="49" fontId="13" fillId="3" borderId="8" xfId="0" applyNumberFormat="1" applyFont="1" applyFill="1" applyBorder="1" applyAlignment="1">
      <alignment horizontal="left" vertical="top" wrapText="1"/>
    </xf>
    <xf numFmtId="49" fontId="12" fillId="3" borderId="8" xfId="0" applyNumberFormat="1" applyFont="1" applyFill="1" applyBorder="1" applyAlignment="1">
      <alignment horizontal="left" vertical="top" wrapText="1"/>
    </xf>
    <xf numFmtId="49" fontId="14" fillId="3" borderId="13" xfId="0" applyNumberFormat="1" applyFont="1" applyFill="1" applyBorder="1" applyAlignment="1">
      <alignment horizontal="left" vertical="top" wrapText="1"/>
    </xf>
    <xf numFmtId="49" fontId="14" fillId="3" borderId="14" xfId="0" applyNumberFormat="1" applyFont="1" applyFill="1" applyBorder="1" applyAlignment="1">
      <alignment horizontal="left" vertical="top" wrapText="1"/>
    </xf>
    <xf numFmtId="49" fontId="14" fillId="3" borderId="15" xfId="0" applyNumberFormat="1" applyFont="1" applyFill="1" applyBorder="1" applyAlignment="1">
      <alignment horizontal="left" vertical="top" wrapText="1"/>
    </xf>
    <xf numFmtId="49" fontId="12" fillId="0" borderId="20" xfId="0" applyNumberFormat="1" applyFont="1" applyBorder="1" applyAlignment="1">
      <alignment horizontal="left" vertical="top" wrapText="1"/>
    </xf>
    <xf numFmtId="0" fontId="12" fillId="3" borderId="9" xfId="0" applyFont="1" applyFill="1" applyBorder="1" applyAlignment="1">
      <alignment horizontal="left" vertical="top" wrapText="1"/>
    </xf>
    <xf numFmtId="0" fontId="12" fillId="3" borderId="11" xfId="0" applyFont="1" applyFill="1" applyBorder="1" applyAlignment="1">
      <alignment horizontal="left" vertical="top" wrapText="1"/>
    </xf>
    <xf numFmtId="0" fontId="12" fillId="3" borderId="12" xfId="0" applyFont="1" applyFill="1" applyBorder="1" applyAlignment="1">
      <alignment horizontal="left" vertical="top" wrapText="1"/>
    </xf>
    <xf numFmtId="0" fontId="12" fillId="3" borderId="16" xfId="0" applyFont="1" applyFill="1" applyBorder="1" applyAlignment="1">
      <alignment horizontal="left" vertical="top" wrapText="1"/>
    </xf>
    <xf numFmtId="49" fontId="12" fillId="3" borderId="18" xfId="0" applyNumberFormat="1" applyFont="1" applyFill="1" applyBorder="1" applyAlignment="1">
      <alignment horizontal="left" vertical="top" wrapText="1"/>
    </xf>
    <xf numFmtId="49" fontId="12" fillId="3" borderId="19" xfId="0" applyNumberFormat="1" applyFont="1" applyFill="1" applyBorder="1" applyAlignment="1">
      <alignment horizontal="left" vertical="top" wrapText="1"/>
    </xf>
    <xf numFmtId="0" fontId="3" fillId="3" borderId="6" xfId="0" applyFont="1" applyFill="1" applyBorder="1" applyAlignment="1">
      <alignment horizontal="center"/>
    </xf>
    <xf numFmtId="0" fontId="3" fillId="3" borderId="7" xfId="0" applyFont="1" applyFill="1" applyBorder="1" applyAlignment="1">
      <alignment horizontal="center"/>
    </xf>
  </cellXfs>
  <cellStyles count="140">
    <cellStyle name="20% - Accent1" xfId="25" xr:uid="{00000000-0005-0000-0000-000000000000}"/>
    <cellStyle name="20% - Accent2" xfId="14" xr:uid="{00000000-0005-0000-0000-000001000000}"/>
    <cellStyle name="20% - Accent3" xfId="15" xr:uid="{00000000-0005-0000-0000-000002000000}"/>
    <cellStyle name="20% - Accent4" xfId="2" xr:uid="{00000000-0005-0000-0000-000003000000}"/>
    <cellStyle name="20% - Accent5" xfId="19" xr:uid="{00000000-0005-0000-0000-000004000000}"/>
    <cellStyle name="20% - Accent6" xfId="21" xr:uid="{00000000-0005-0000-0000-000005000000}"/>
    <cellStyle name="40% - Accent1" xfId="26" xr:uid="{00000000-0005-0000-0000-000006000000}"/>
    <cellStyle name="40% - Accent2" xfId="27" xr:uid="{00000000-0005-0000-0000-000007000000}"/>
    <cellStyle name="40% - Accent3" xfId="29" xr:uid="{00000000-0005-0000-0000-000008000000}"/>
    <cellStyle name="40% - Accent4" xfId="31" xr:uid="{00000000-0005-0000-0000-000009000000}"/>
    <cellStyle name="40% - Accent5" xfId="32" xr:uid="{00000000-0005-0000-0000-00000A000000}"/>
    <cellStyle name="40% - Accent6" xfId="4" xr:uid="{00000000-0005-0000-0000-00000B000000}"/>
    <cellStyle name="60% - Accent1" xfId="18" xr:uid="{00000000-0005-0000-0000-00000C000000}"/>
    <cellStyle name="60% - Accent2" xfId="20" xr:uid="{00000000-0005-0000-0000-00000D000000}"/>
    <cellStyle name="60% - Accent3" xfId="24" xr:uid="{00000000-0005-0000-0000-00000E000000}"/>
    <cellStyle name="60% - Accent4" xfId="35" xr:uid="{00000000-0005-0000-0000-00000F000000}"/>
    <cellStyle name="60% - Accent5" xfId="36" xr:uid="{00000000-0005-0000-0000-000010000000}"/>
    <cellStyle name="60% - Accent6" xfId="37" xr:uid="{00000000-0005-0000-0000-000011000000}"/>
    <cellStyle name="Accent1" xfId="38" xr:uid="{00000000-0005-0000-0000-000012000000}"/>
    <cellStyle name="Accent2" xfId="39" xr:uid="{00000000-0005-0000-0000-000013000000}"/>
    <cellStyle name="Accent3" xfId="40" xr:uid="{00000000-0005-0000-0000-000014000000}"/>
    <cellStyle name="Accent4" xfId="41" xr:uid="{00000000-0005-0000-0000-000015000000}"/>
    <cellStyle name="Accent5" xfId="42" xr:uid="{00000000-0005-0000-0000-000016000000}"/>
    <cellStyle name="Accent6" xfId="44" xr:uid="{00000000-0005-0000-0000-000017000000}"/>
    <cellStyle name="args.style" xfId="1" xr:uid="{00000000-0005-0000-0000-000018000000}"/>
    <cellStyle name="Bad" xfId="45" xr:uid="{00000000-0005-0000-0000-000019000000}"/>
    <cellStyle name="Calc Units (2)" xfId="46" xr:uid="{00000000-0005-0000-0000-00001A000000}"/>
    <cellStyle name="Calculation" xfId="48" xr:uid="{00000000-0005-0000-0000-00001B000000}"/>
    <cellStyle name="category" xfId="49" xr:uid="{00000000-0005-0000-0000-00001C000000}"/>
    <cellStyle name="Check Cell" xfId="50" xr:uid="{00000000-0005-0000-0000-00001D000000}"/>
    <cellStyle name="Comma [00]" xfId="51" xr:uid="{00000000-0005-0000-0000-00001E000000}"/>
    <cellStyle name="Currency $" xfId="53" xr:uid="{00000000-0005-0000-0000-00001F000000}"/>
    <cellStyle name="Currency [00]" xfId="54" xr:uid="{00000000-0005-0000-0000-000020000000}"/>
    <cellStyle name="custom" xfId="11" xr:uid="{00000000-0005-0000-0000-000021000000}"/>
    <cellStyle name="date" xfId="55" xr:uid="{00000000-0005-0000-0000-000022000000}"/>
    <cellStyle name="Date Short" xfId="56" xr:uid="{00000000-0005-0000-0000-000023000000}"/>
    <cellStyle name="Date_Mars" xfId="57" xr:uid="{00000000-0005-0000-0000-000024000000}"/>
    <cellStyle name="Dezimal [0]_!!!GO" xfId="12" xr:uid="{00000000-0005-0000-0000-000025000000}"/>
    <cellStyle name="Dezimal_!!!GO" xfId="59" xr:uid="{00000000-0005-0000-0000-000026000000}"/>
    <cellStyle name="Enter Currency (0)" xfId="60" xr:uid="{00000000-0005-0000-0000-000027000000}"/>
    <cellStyle name="Enter Currency (2)" xfId="61" xr:uid="{00000000-0005-0000-0000-000028000000}"/>
    <cellStyle name="Enter Units (0)" xfId="9" xr:uid="{00000000-0005-0000-0000-000029000000}"/>
    <cellStyle name="Enter Units (1)" xfId="62" xr:uid="{00000000-0005-0000-0000-00002A000000}"/>
    <cellStyle name="Enter Units (2)" xfId="63" xr:uid="{00000000-0005-0000-0000-00002B000000}"/>
    <cellStyle name="Explanatory Text" xfId="64" xr:uid="{00000000-0005-0000-0000-00002C000000}"/>
    <cellStyle name="Good" xfId="66" xr:uid="{00000000-0005-0000-0000-00002D000000}"/>
    <cellStyle name="Grey" xfId="67" xr:uid="{00000000-0005-0000-0000-00002E000000}"/>
    <cellStyle name="HEADER" xfId="68" xr:uid="{00000000-0005-0000-0000-00002F000000}"/>
    <cellStyle name="Header1" xfId="69" xr:uid="{00000000-0005-0000-0000-000030000000}"/>
    <cellStyle name="Header2" xfId="70" xr:uid="{00000000-0005-0000-0000-000031000000}"/>
    <cellStyle name="Heading 1" xfId="71" xr:uid="{00000000-0005-0000-0000-000032000000}"/>
    <cellStyle name="Heading 2" xfId="72" xr:uid="{00000000-0005-0000-0000-000033000000}"/>
    <cellStyle name="Heading 3" xfId="10" xr:uid="{00000000-0005-0000-0000-000034000000}"/>
    <cellStyle name="Heading 4" xfId="73" xr:uid="{00000000-0005-0000-0000-000035000000}"/>
    <cellStyle name="Input" xfId="7" xr:uid="{00000000-0005-0000-0000-000036000000}"/>
    <cellStyle name="Input [yellow]" xfId="74" xr:uid="{00000000-0005-0000-0000-000037000000}"/>
    <cellStyle name="Link Currency (0)" xfId="75" xr:uid="{00000000-0005-0000-0000-000038000000}"/>
    <cellStyle name="Link Currency (2)" xfId="76" xr:uid="{00000000-0005-0000-0000-000039000000}"/>
    <cellStyle name="Link Units (0)" xfId="13" xr:uid="{00000000-0005-0000-0000-00003A000000}"/>
    <cellStyle name="Link Units (1)" xfId="8" xr:uid="{00000000-0005-0000-0000-00003B000000}"/>
    <cellStyle name="Link Units (2)" xfId="78" xr:uid="{00000000-0005-0000-0000-00003C000000}"/>
    <cellStyle name="Linked Cell" xfId="79" xr:uid="{00000000-0005-0000-0000-00003D000000}"/>
    <cellStyle name="Milliers [0]_!!!GO" xfId="80" xr:uid="{00000000-0005-0000-0000-00003E000000}"/>
    <cellStyle name="Milliers_!!!GO" xfId="81" xr:uid="{00000000-0005-0000-0000-00003F000000}"/>
    <cellStyle name="Model" xfId="82" xr:uid="{00000000-0005-0000-0000-000040000000}"/>
    <cellStyle name="Monétaire [0]_!!!GO" xfId="84" xr:uid="{00000000-0005-0000-0000-000041000000}"/>
    <cellStyle name="Monétaire_!!!GO" xfId="85" xr:uid="{00000000-0005-0000-0000-000042000000}"/>
    <cellStyle name="Neutral" xfId="86" xr:uid="{00000000-0005-0000-0000-000043000000}"/>
    <cellStyle name="Normal" xfId="0" builtinId="0"/>
    <cellStyle name="Normal - Style1" xfId="30" xr:uid="{00000000-0005-0000-0000-000044000000}"/>
    <cellStyle name="Normal 2 2 2" xfId="87" xr:uid="{00000000-0005-0000-0000-000045000000}"/>
    <cellStyle name="Normal 3" xfId="88" xr:uid="{00000000-0005-0000-0000-000046000000}"/>
    <cellStyle name="Normal_GAC_BCM_Diagnostic_Supported_DID_DTC" xfId="28" xr:uid="{00000000-0005-0000-0000-000048000000}"/>
    <cellStyle name="Normal_GAC_BCM_Diagnostic_Supported_DID_DTC20090915" xfId="90" xr:uid="{00000000-0005-0000-0000-000049000000}"/>
    <cellStyle name="Normal_P2_CMD.XLS" xfId="22" xr:uid="{00000000-0005-0000-0000-00004A000000}"/>
    <cellStyle name="Note" xfId="91" xr:uid="{00000000-0005-0000-0000-00004B000000}"/>
    <cellStyle name="Œ…‹æØ‚è [0.00]_!!!GO" xfId="92" xr:uid="{00000000-0005-0000-0000-00004C000000}"/>
    <cellStyle name="Œ…‹æØ‚è_!!!GO" xfId="93" xr:uid="{00000000-0005-0000-0000-00004D000000}"/>
    <cellStyle name="Output" xfId="94" xr:uid="{00000000-0005-0000-0000-00004E000000}"/>
    <cellStyle name="per.style" xfId="34" xr:uid="{00000000-0005-0000-0000-00004F000000}"/>
    <cellStyle name="Percent [0]" xfId="95" xr:uid="{00000000-0005-0000-0000-000050000000}"/>
    <cellStyle name="Percent [00]" xfId="96" xr:uid="{00000000-0005-0000-0000-000051000000}"/>
    <cellStyle name="Percent [2]" xfId="97" xr:uid="{00000000-0005-0000-0000-000052000000}"/>
    <cellStyle name="pidnorm" xfId="17" xr:uid="{00000000-0005-0000-0000-000053000000}"/>
    <cellStyle name="PIDs" xfId="3" xr:uid="{00000000-0005-0000-0000-000054000000}"/>
    <cellStyle name="PrePop Currency (0)" xfId="98" xr:uid="{00000000-0005-0000-0000-000055000000}"/>
    <cellStyle name="PrePop Currency (2)" xfId="99" xr:uid="{00000000-0005-0000-0000-000056000000}"/>
    <cellStyle name="PrePop Units (0)" xfId="100" xr:uid="{00000000-0005-0000-0000-000057000000}"/>
    <cellStyle name="PrePop Units (1)" xfId="6" xr:uid="{00000000-0005-0000-0000-000058000000}"/>
    <cellStyle name="PrePop Units (2)" xfId="101" xr:uid="{00000000-0005-0000-0000-000059000000}"/>
    <cellStyle name="PSChar" xfId="16" xr:uid="{00000000-0005-0000-0000-00005A000000}"/>
    <cellStyle name="PSDate" xfId="102" xr:uid="{00000000-0005-0000-0000-00005B000000}"/>
    <cellStyle name="PSDec" xfId="103" xr:uid="{00000000-0005-0000-0000-00005C000000}"/>
    <cellStyle name="PSHeading" xfId="47" xr:uid="{00000000-0005-0000-0000-00005D000000}"/>
    <cellStyle name="PSInt" xfId="33" xr:uid="{00000000-0005-0000-0000-00005E000000}"/>
    <cellStyle name="PSSpacer" xfId="104" xr:uid="{00000000-0005-0000-0000-00005F000000}"/>
    <cellStyle name="STANDARD" xfId="105" xr:uid="{00000000-0005-0000-0000-000060000000}"/>
    <cellStyle name="Standard_CAN-LIN-GW" xfId="106" xr:uid="{00000000-0005-0000-0000-000061000000}"/>
    <cellStyle name="subhead" xfId="107" xr:uid="{00000000-0005-0000-0000-000062000000}"/>
    <cellStyle name="Text Indent A" xfId="108" xr:uid="{00000000-0005-0000-0000-000063000000}"/>
    <cellStyle name="Text Indent B" xfId="109" xr:uid="{00000000-0005-0000-0000-000064000000}"/>
    <cellStyle name="Text Indent C" xfId="110" xr:uid="{00000000-0005-0000-0000-000065000000}"/>
    <cellStyle name="Title" xfId="112" xr:uid="{00000000-0005-0000-0000-000066000000}"/>
    <cellStyle name="Total" xfId="77" xr:uid="{00000000-0005-0000-0000-000067000000}"/>
    <cellStyle name="Währung [0]_!!!GO" xfId="113" xr:uid="{00000000-0005-0000-0000-000068000000}"/>
    <cellStyle name="Währung_!!!GO" xfId="114" xr:uid="{00000000-0005-0000-0000-000069000000}"/>
    <cellStyle name="Warning Text" xfId="116" xr:uid="{00000000-0005-0000-0000-00006A000000}"/>
    <cellStyle name="好_Diag.Services" xfId="139" xr:uid="{00000000-0005-0000-0000-00008A000000}"/>
    <cellStyle name="好_DIDTable-$22&amp;$2E" xfId="123" xr:uid="{00000000-0005-0000-0000-00008B000000}"/>
    <cellStyle name="好_GAC Diagnostic Parameters Tables_ALS_090224" xfId="58" xr:uid="{00000000-0005-0000-0000-00008C000000}"/>
    <cellStyle name="差 2" xfId="119" xr:uid="{00000000-0005-0000-0000-00006D000000}"/>
    <cellStyle name="差_Diag.Services" xfId="120" xr:uid="{00000000-0005-0000-0000-00006E000000}"/>
    <cellStyle name="差_DIDTable-$22&amp;$2E" xfId="122" xr:uid="{00000000-0005-0000-0000-00006F000000}"/>
    <cellStyle name="差_GAC Diagnostic Parameters Tables_ALS_090224" xfId="124" xr:uid="{00000000-0005-0000-0000-000070000000}"/>
    <cellStyle name="常规 10" xfId="65" xr:uid="{00000000-0005-0000-0000-000072000000}"/>
    <cellStyle name="常规 10 3" xfId="125" xr:uid="{00000000-0005-0000-0000-000073000000}"/>
    <cellStyle name="常规 11" xfId="126" xr:uid="{00000000-0005-0000-0000-000074000000}"/>
    <cellStyle name="常规 2" xfId="111" xr:uid="{00000000-0005-0000-0000-000075000000}"/>
    <cellStyle name="常规 2 3" xfId="23" xr:uid="{00000000-0005-0000-0000-000076000000}"/>
    <cellStyle name="常规 3" xfId="127" xr:uid="{00000000-0005-0000-0000-000077000000}"/>
    <cellStyle name="常规 3 2" xfId="128" xr:uid="{00000000-0005-0000-0000-000078000000}"/>
    <cellStyle name="常规 4" xfId="83" xr:uid="{00000000-0005-0000-0000-000079000000}"/>
    <cellStyle name="常规 4 2" xfId="129" xr:uid="{00000000-0005-0000-0000-00007A000000}"/>
    <cellStyle name="常规 5" xfId="130" xr:uid="{00000000-0005-0000-0000-00007B000000}"/>
    <cellStyle name="常规 6" xfId="5" xr:uid="{00000000-0005-0000-0000-00007C000000}"/>
    <cellStyle name="常规 6 3" xfId="131" xr:uid="{00000000-0005-0000-0000-00007D000000}"/>
    <cellStyle name="常规 7" xfId="52" xr:uid="{00000000-0005-0000-0000-00007E000000}"/>
    <cellStyle name="常规 8" xfId="132" xr:uid="{00000000-0005-0000-0000-00007F000000}"/>
    <cellStyle name="常规_Diagnosticformdoormodule060119" xfId="115" xr:uid="{00000000-0005-0000-0000-000080000000}"/>
    <cellStyle name="常规_Diagnosticformdoormodule060119 2" xfId="133" xr:uid="{00000000-0005-0000-0000-000081000000}"/>
    <cellStyle name="常规_Diagnosticformdoormodule060119 3" xfId="134" xr:uid="{00000000-0005-0000-0000-000082000000}"/>
    <cellStyle name="常规_Diagnosticformdoormodule060119 3 2" xfId="121" xr:uid="{00000000-0005-0000-0000-000083000000}"/>
    <cellStyle name="常规_Diagnosticformdoormodule060119 4" xfId="135" xr:uid="{00000000-0005-0000-0000-000084000000}"/>
    <cellStyle name="常规_Diagnosticformdoormodule060119_AVN_Diagnostic questionnaire_AOCHRFeedback_0220_GAC Diagnostic Parameters Tables_AVN0310" xfId="136" xr:uid="{00000000-0005-0000-0000-000085000000}"/>
    <cellStyle name="常规_Diagnosticformdoormodule060119_AW_GAC Diagnostic Parameters Tables for AT 2009-12-25_OLD" xfId="137" xr:uid="{00000000-0005-0000-0000-000086000000}"/>
    <cellStyle name="常规_Diagnosticformdoormodule060119_AW_GAC Diagnostic Parameters Tables for AT 2009-12-25_OLD 2" xfId="138" xr:uid="{00000000-0005-0000-0000-000087000000}"/>
    <cellStyle name="常规_Diagnosticformdoormodule060119_GAC_BCM_Diagnostic_Supported_DID_DTC20090915" xfId="89" xr:uid="{00000000-0005-0000-0000-000088000000}"/>
    <cellStyle name="常规_Diagnosticformdoormodule060119_コピー ～ AW_GAC Diagnostic Parameters Tables for AT 2010-02-04" xfId="43" xr:uid="{00000000-0005-0000-0000-000089000000}"/>
    <cellStyle name="標準 2 3" xfId="117" xr:uid="{00000000-0005-0000-0000-00006B000000}"/>
    <cellStyle name="標準_GAC_Repro_AT_services_2009-11-21" xfId="118" xr:uid="{00000000-0005-0000-0000-00006C000000}"/>
  </cellStyles>
  <dxfs count="784">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rgb="FFFFFF00"/>
        </patternFill>
      </fill>
    </dxf>
    <dxf>
      <fill>
        <patternFill patternType="solid">
          <bgColor rgb="FF00B0F0"/>
        </patternFill>
      </fill>
    </dxf>
    <dxf>
      <fill>
        <patternFill patternType="solid">
          <bgColor rgb="FF92D050"/>
        </patternFill>
      </fill>
    </dxf>
    <dxf>
      <fill>
        <patternFill patternType="solid">
          <bgColor rgb="FFFFFF00"/>
        </patternFill>
      </fill>
    </dxf>
    <dxf>
      <fill>
        <patternFill patternType="solid">
          <bgColor rgb="FF00B0F0"/>
        </patternFill>
      </fill>
    </dxf>
    <dxf>
      <fill>
        <patternFill patternType="solid">
          <bgColor rgb="FF92D050"/>
        </patternFill>
      </fill>
    </dxf>
    <dxf>
      <fill>
        <patternFill patternType="solid">
          <bgColor rgb="FFFFFF00"/>
        </patternFill>
      </fill>
    </dxf>
    <dxf>
      <fill>
        <patternFill patternType="solid">
          <bgColor rgb="FF00B0F0"/>
        </patternFill>
      </fill>
    </dxf>
    <dxf>
      <fill>
        <patternFill patternType="solid">
          <bgColor rgb="FF92D050"/>
        </patternFill>
      </fill>
    </dxf>
    <dxf>
      <fill>
        <patternFill patternType="solid">
          <bgColor rgb="FFFFFF00"/>
        </patternFill>
      </fill>
    </dxf>
    <dxf>
      <fill>
        <patternFill patternType="solid">
          <bgColor rgb="FF00B0F0"/>
        </patternFill>
      </fill>
    </dxf>
    <dxf>
      <fill>
        <patternFill patternType="solid">
          <bgColor rgb="FF92D050"/>
        </patternFill>
      </fill>
    </dxf>
    <dxf>
      <fill>
        <patternFill patternType="solid">
          <bgColor rgb="FFFFFF00"/>
        </patternFill>
      </fill>
    </dxf>
    <dxf>
      <fill>
        <patternFill patternType="solid">
          <bgColor rgb="FF00B0F0"/>
        </patternFill>
      </fill>
    </dxf>
    <dxf>
      <fill>
        <patternFill patternType="solid">
          <bgColor rgb="FF92D05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rgb="FFFFFF00"/>
        </patternFill>
      </fill>
    </dxf>
    <dxf>
      <fill>
        <patternFill patternType="solid">
          <bgColor rgb="FF00B0F0"/>
        </patternFill>
      </fill>
    </dxf>
    <dxf>
      <fill>
        <patternFill patternType="solid">
          <bgColor rgb="FF92D050"/>
        </patternFill>
      </fill>
    </dxf>
    <dxf>
      <fill>
        <patternFill patternType="solid">
          <bgColor rgb="FFFFFF00"/>
        </patternFill>
      </fill>
    </dxf>
    <dxf>
      <fill>
        <patternFill patternType="solid">
          <bgColor rgb="FF00B0F0"/>
        </patternFill>
      </fill>
    </dxf>
    <dxf>
      <fill>
        <patternFill patternType="solid">
          <bgColor rgb="FF92D050"/>
        </patternFill>
      </fill>
    </dxf>
    <dxf>
      <fill>
        <patternFill patternType="solid">
          <bgColor rgb="FFFFFF00"/>
        </patternFill>
      </fill>
    </dxf>
    <dxf>
      <fill>
        <patternFill patternType="solid">
          <bgColor rgb="FF00B0F0"/>
        </patternFill>
      </fill>
    </dxf>
    <dxf>
      <fill>
        <patternFill patternType="solid">
          <bgColor rgb="FF92D050"/>
        </patternFill>
      </fill>
    </dxf>
    <dxf>
      <fill>
        <patternFill patternType="solid">
          <bgColor rgb="FFFFFF00"/>
        </patternFill>
      </fill>
    </dxf>
    <dxf>
      <fill>
        <patternFill patternType="solid">
          <bgColor rgb="FF00B0F0"/>
        </patternFill>
      </fill>
    </dxf>
    <dxf>
      <fill>
        <patternFill patternType="solid">
          <bgColor rgb="FF92D050"/>
        </patternFill>
      </fill>
    </dxf>
    <dxf>
      <fill>
        <patternFill patternType="solid">
          <bgColor rgb="FFFFFF00"/>
        </patternFill>
      </fill>
    </dxf>
    <dxf>
      <fill>
        <patternFill patternType="solid">
          <bgColor rgb="FF00B0F0"/>
        </patternFill>
      </fill>
    </dxf>
    <dxf>
      <fill>
        <patternFill patternType="solid">
          <bgColor rgb="FF92D05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ont>
        <color rgb="FF9C0006"/>
      </font>
      <fill>
        <patternFill patternType="solid">
          <bgColor rgb="FFFFC7CE"/>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externalLink" Target="externalLinks/externalLink10.xml"/><Relationship Id="rId39" Type="http://schemas.openxmlformats.org/officeDocument/2006/relationships/calcChain" Target="calcChain.xml"/><Relationship Id="rId21" Type="http://schemas.openxmlformats.org/officeDocument/2006/relationships/externalLink" Target="externalLinks/externalLink5.xml"/><Relationship Id="rId34" Type="http://schemas.openxmlformats.org/officeDocument/2006/relationships/sharedStrings" Target="sharedStrings.xml"/><Relationship Id="rId42"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29" Type="http://schemas.openxmlformats.org/officeDocument/2006/relationships/externalLink" Target="externalLinks/externalLink13.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8.xml"/><Relationship Id="rId32" Type="http://schemas.openxmlformats.org/officeDocument/2006/relationships/theme" Target="theme/theme1.xml"/><Relationship Id="rId37" Type="http://schemas.microsoft.com/office/2017/06/relationships/rdRichValueStructure" Target="richData/rdrichvaluestructure.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7.xml"/><Relationship Id="rId28" Type="http://schemas.openxmlformats.org/officeDocument/2006/relationships/externalLink" Target="externalLinks/externalLink12.xml"/><Relationship Id="rId36" Type="http://schemas.microsoft.com/office/2017/06/relationships/rdRichValue" Target="richData/rdrichvalue.xml"/><Relationship Id="rId10" Type="http://schemas.openxmlformats.org/officeDocument/2006/relationships/worksheet" Target="worksheets/sheet10.xml"/><Relationship Id="rId19" Type="http://schemas.openxmlformats.org/officeDocument/2006/relationships/externalLink" Target="externalLinks/externalLink3.xml"/><Relationship Id="rId31" Type="http://schemas.openxmlformats.org/officeDocument/2006/relationships/externalLink" Target="externalLinks/externalLink1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6.xml"/><Relationship Id="rId27" Type="http://schemas.openxmlformats.org/officeDocument/2006/relationships/externalLink" Target="externalLinks/externalLink11.xml"/><Relationship Id="rId30" Type="http://schemas.openxmlformats.org/officeDocument/2006/relationships/externalLink" Target="externalLinks/externalLink14.xml"/><Relationship Id="rId35" Type="http://schemas.openxmlformats.org/officeDocument/2006/relationships/sheetMetadata" Target="metadata.xml"/><Relationship Id="rId43" Type="http://schemas.openxmlformats.org/officeDocument/2006/relationships/customXml" Target="../customXml/item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externalLink" Target="externalLinks/externalLink9.xml"/><Relationship Id="rId33" Type="http://schemas.openxmlformats.org/officeDocument/2006/relationships/styles" Target="styles.xml"/><Relationship Id="rId38" Type="http://schemas.microsoft.com/office/2017/06/relationships/rdRichValueTypes" Target="richData/rdRichValueTyp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76200</xdr:colOff>
      <xdr:row>56</xdr:row>
      <xdr:rowOff>171450</xdr:rowOff>
    </xdr:from>
    <xdr:to>
      <xdr:col>2</xdr:col>
      <xdr:colOff>3743325</xdr:colOff>
      <xdr:row>60</xdr:row>
      <xdr:rowOff>171449</xdr:rowOff>
    </xdr:to>
    <xdr:pic>
      <xdr:nvPicPr>
        <xdr:cNvPr id="2695" name="Picture 3" descr="MessageLayout_forwardLSB">
          <a:extLst>
            <a:ext uri="{FF2B5EF4-FFF2-40B4-BE49-F238E27FC236}">
              <a16:creationId xmlns:a16="http://schemas.microsoft.com/office/drawing/2014/main" id="{00000000-0008-0000-0200-000087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5524500" y="31121985"/>
          <a:ext cx="3667125" cy="14281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679740</xdr:colOff>
      <xdr:row>45</xdr:row>
      <xdr:rowOff>28293</xdr:rowOff>
    </xdr:from>
    <xdr:to>
      <xdr:col>6</xdr:col>
      <xdr:colOff>1017594</xdr:colOff>
      <xdr:row>78</xdr:row>
      <xdr:rowOff>72562</xdr:rowOff>
    </xdr:to>
    <xdr:grpSp>
      <xdr:nvGrpSpPr>
        <xdr:cNvPr id="50094" name="组合 1">
          <a:extLst>
            <a:ext uri="{FF2B5EF4-FFF2-40B4-BE49-F238E27FC236}">
              <a16:creationId xmlns:a16="http://schemas.microsoft.com/office/drawing/2014/main" id="{00000000-0008-0000-0400-0000AEC30000}"/>
            </a:ext>
          </a:extLst>
        </xdr:cNvPr>
        <xdr:cNvGrpSpPr/>
      </xdr:nvGrpSpPr>
      <xdr:grpSpPr>
        <a:xfrm>
          <a:off x="1029988" y="25807569"/>
          <a:ext cx="4325783" cy="15129964"/>
          <a:chOff x="9462052" y="3492070"/>
          <a:chExt cx="2515444" cy="303732"/>
        </a:xfrm>
      </xdr:grpSpPr>
      <xdr:sp macro="" textlink="">
        <xdr:nvSpPr>
          <xdr:cNvPr id="3" name="文本框 2">
            <a:extLst>
              <a:ext uri="{FF2B5EF4-FFF2-40B4-BE49-F238E27FC236}">
                <a16:creationId xmlns:a16="http://schemas.microsoft.com/office/drawing/2014/main" id="{00000000-0008-0000-0400-000003000000}"/>
              </a:ext>
            </a:extLst>
          </xdr:cNvPr>
          <xdr:cNvSpPr txBox="1"/>
        </xdr:nvSpPr>
        <xdr:spPr>
          <a:xfrm>
            <a:off x="9586054" y="3553226"/>
            <a:ext cx="2219263" cy="80598"/>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solidFill>
                  <a:schemeClr val="tx1"/>
                </a:solidFill>
              </a:rPr>
              <a:t>红色填充：较上一版新增内容</a:t>
            </a:r>
            <a:endParaRPr lang="en-US" sz="1100">
              <a:solidFill>
                <a:schemeClr val="tx1"/>
              </a:solidFill>
            </a:endParaRPr>
          </a:p>
        </xdr:txBody>
      </xdr:sp>
      <xdr:sp macro="" textlink="">
        <xdr:nvSpPr>
          <xdr:cNvPr id="4" name="文本框 3">
            <a:extLst>
              <a:ext uri="{FF2B5EF4-FFF2-40B4-BE49-F238E27FC236}">
                <a16:creationId xmlns:a16="http://schemas.microsoft.com/office/drawing/2014/main" id="{00000000-0008-0000-0400-000004000000}"/>
              </a:ext>
            </a:extLst>
          </xdr:cNvPr>
          <xdr:cNvSpPr txBox="1"/>
        </xdr:nvSpPr>
        <xdr:spPr>
          <a:xfrm>
            <a:off x="9715156" y="3721259"/>
            <a:ext cx="2219263" cy="44097"/>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黄色填充</a:t>
            </a:r>
            <a:r>
              <a:rPr lang="en-US" altLang="zh-CN" sz="1100"/>
              <a:t>:</a:t>
            </a:r>
            <a:r>
              <a:rPr lang="en-US" altLang="zh-CN" sz="1100" baseline="0"/>
              <a:t> </a:t>
            </a:r>
            <a:r>
              <a:rPr lang="zh-CN" altLang="en-US" sz="1100" strike="sngStrike" baseline="0"/>
              <a:t>上一版内容</a:t>
            </a:r>
            <a:endParaRPr lang="en-US" altLang="zh-CN" sz="1100" strike="sngStrike"/>
          </a:p>
          <a:p>
            <a:r>
              <a:rPr lang="zh-CN" altLang="en-US" sz="1100"/>
              <a:t>                    较上一版修改内容</a:t>
            </a:r>
            <a:endParaRPr lang="en-US" altLang="zh-CN" sz="1100"/>
          </a:p>
          <a:p>
            <a:endParaRPr lang="en-US" sz="1100"/>
          </a:p>
        </xdr:txBody>
      </xdr:sp>
      <xdr:sp macro="" textlink="">
        <xdr:nvSpPr>
          <xdr:cNvPr id="5" name="文本框 4">
            <a:extLst>
              <a:ext uri="{FF2B5EF4-FFF2-40B4-BE49-F238E27FC236}">
                <a16:creationId xmlns:a16="http://schemas.microsoft.com/office/drawing/2014/main" id="{00000000-0008-0000-0400-000005000000}"/>
              </a:ext>
            </a:extLst>
          </xdr:cNvPr>
          <xdr:cNvSpPr txBox="1"/>
        </xdr:nvSpPr>
        <xdr:spPr>
          <a:xfrm>
            <a:off x="9462052" y="3776218"/>
            <a:ext cx="2219263" cy="19584"/>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strike="sngStrike" baseline="0"/>
              <a:t>绿色删除：较上一版删除内容</a:t>
            </a:r>
            <a:endParaRPr lang="en-US" sz="1100" strike="sngStrike" baseline="0"/>
          </a:p>
        </xdr:txBody>
      </xdr:sp>
      <xdr:sp macro="" textlink="">
        <xdr:nvSpPr>
          <xdr:cNvPr id="6" name="文本框 5">
            <a:extLst>
              <a:ext uri="{FF2B5EF4-FFF2-40B4-BE49-F238E27FC236}">
                <a16:creationId xmlns:a16="http://schemas.microsoft.com/office/drawing/2014/main" id="{00000000-0008-0000-0400-000006000000}"/>
              </a:ext>
            </a:extLst>
          </xdr:cNvPr>
          <xdr:cNvSpPr txBox="1"/>
        </xdr:nvSpPr>
        <xdr:spPr>
          <a:xfrm>
            <a:off x="9767924" y="3492070"/>
            <a:ext cx="2209572" cy="23894"/>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solidFill>
                  <a:schemeClr val="tx1"/>
                </a:solidFill>
              </a:rPr>
              <a:t>蓝色填充：本项目不开发内容</a:t>
            </a:r>
            <a:endParaRPr lang="en-US" sz="1100">
              <a:solidFill>
                <a:schemeClr val="tx1"/>
              </a:solidFil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0</xdr:row>
      <xdr:rowOff>0</xdr:rowOff>
    </xdr:from>
    <xdr:to>
      <xdr:col>9</xdr:col>
      <xdr:colOff>9525</xdr:colOff>
      <xdr:row>0</xdr:row>
      <xdr:rowOff>9525</xdr:rowOff>
    </xdr:to>
    <xdr:pic>
      <xdr:nvPicPr>
        <xdr:cNvPr id="47366" name="Picture 1">
          <a:extLst>
            <a:ext uri="{FF2B5EF4-FFF2-40B4-BE49-F238E27FC236}">
              <a16:creationId xmlns:a16="http://schemas.microsoft.com/office/drawing/2014/main" id="{00000000-0008-0000-0600-000006B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9594850"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0">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18</xdr:col>
      <xdr:colOff>0</xdr:colOff>
      <xdr:row>0</xdr:row>
      <xdr:rowOff>0</xdr:rowOff>
    </xdr:from>
    <xdr:to>
      <xdr:col>18</xdr:col>
      <xdr:colOff>9525</xdr:colOff>
      <xdr:row>0</xdr:row>
      <xdr:rowOff>9525</xdr:rowOff>
    </xdr:to>
    <xdr:pic>
      <xdr:nvPicPr>
        <xdr:cNvPr id="54338" name="Picture 1025">
          <a:extLst>
            <a:ext uri="{FF2B5EF4-FFF2-40B4-BE49-F238E27FC236}">
              <a16:creationId xmlns:a16="http://schemas.microsoft.com/office/drawing/2014/main" id="{00000000-0008-0000-0A00-000042D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5417800"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19</xdr:col>
      <xdr:colOff>0</xdr:colOff>
      <xdr:row>0</xdr:row>
      <xdr:rowOff>0</xdr:rowOff>
    </xdr:from>
    <xdr:to>
      <xdr:col>19</xdr:col>
      <xdr:colOff>9525</xdr:colOff>
      <xdr:row>0</xdr:row>
      <xdr:rowOff>9525</xdr:rowOff>
    </xdr:to>
    <xdr:pic>
      <xdr:nvPicPr>
        <xdr:cNvPr id="54339" name="Picture 1028">
          <a:extLst>
            <a:ext uri="{FF2B5EF4-FFF2-40B4-BE49-F238E27FC236}">
              <a16:creationId xmlns:a16="http://schemas.microsoft.com/office/drawing/2014/main" id="{00000000-0008-0000-0A00-000043D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6719550"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18</xdr:col>
      <xdr:colOff>0</xdr:colOff>
      <xdr:row>0</xdr:row>
      <xdr:rowOff>0</xdr:rowOff>
    </xdr:from>
    <xdr:to>
      <xdr:col>18</xdr:col>
      <xdr:colOff>9525</xdr:colOff>
      <xdr:row>0</xdr:row>
      <xdr:rowOff>9525</xdr:rowOff>
    </xdr:to>
    <xdr:pic>
      <xdr:nvPicPr>
        <xdr:cNvPr id="54340" name="Picture 1035">
          <a:extLst>
            <a:ext uri="{FF2B5EF4-FFF2-40B4-BE49-F238E27FC236}">
              <a16:creationId xmlns:a16="http://schemas.microsoft.com/office/drawing/2014/main" id="{00000000-0008-0000-0A00-000044D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5417800"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19</xdr:col>
      <xdr:colOff>0</xdr:colOff>
      <xdr:row>0</xdr:row>
      <xdr:rowOff>0</xdr:rowOff>
    </xdr:from>
    <xdr:to>
      <xdr:col>19</xdr:col>
      <xdr:colOff>9525</xdr:colOff>
      <xdr:row>0</xdr:row>
      <xdr:rowOff>9525</xdr:rowOff>
    </xdr:to>
    <xdr:pic>
      <xdr:nvPicPr>
        <xdr:cNvPr id="54341" name="Picture 1036">
          <a:extLst>
            <a:ext uri="{FF2B5EF4-FFF2-40B4-BE49-F238E27FC236}">
              <a16:creationId xmlns:a16="http://schemas.microsoft.com/office/drawing/2014/main" id="{00000000-0008-0000-0A00-000045D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6719550"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20</xdr:col>
      <xdr:colOff>0</xdr:colOff>
      <xdr:row>0</xdr:row>
      <xdr:rowOff>0</xdr:rowOff>
    </xdr:from>
    <xdr:to>
      <xdr:col>20</xdr:col>
      <xdr:colOff>9525</xdr:colOff>
      <xdr:row>0</xdr:row>
      <xdr:rowOff>9525</xdr:rowOff>
    </xdr:to>
    <xdr:pic>
      <xdr:nvPicPr>
        <xdr:cNvPr id="54342" name="Picture 1040">
          <a:extLst>
            <a:ext uri="{FF2B5EF4-FFF2-40B4-BE49-F238E27FC236}">
              <a16:creationId xmlns:a16="http://schemas.microsoft.com/office/drawing/2014/main" id="{00000000-0008-0000-0A00-000046D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8249900"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20</xdr:col>
      <xdr:colOff>0</xdr:colOff>
      <xdr:row>0</xdr:row>
      <xdr:rowOff>0</xdr:rowOff>
    </xdr:from>
    <xdr:to>
      <xdr:col>20</xdr:col>
      <xdr:colOff>9525</xdr:colOff>
      <xdr:row>0</xdr:row>
      <xdr:rowOff>9525</xdr:rowOff>
    </xdr:to>
    <xdr:pic>
      <xdr:nvPicPr>
        <xdr:cNvPr id="54343" name="Picture 1041">
          <a:extLst>
            <a:ext uri="{FF2B5EF4-FFF2-40B4-BE49-F238E27FC236}">
              <a16:creationId xmlns:a16="http://schemas.microsoft.com/office/drawing/2014/main" id="{00000000-0008-0000-0A00-000047D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8249900"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26</xdr:col>
      <xdr:colOff>0</xdr:colOff>
      <xdr:row>0</xdr:row>
      <xdr:rowOff>0</xdr:rowOff>
    </xdr:from>
    <xdr:to>
      <xdr:col>26</xdr:col>
      <xdr:colOff>9525</xdr:colOff>
      <xdr:row>0</xdr:row>
      <xdr:rowOff>9525</xdr:rowOff>
    </xdr:to>
    <xdr:pic>
      <xdr:nvPicPr>
        <xdr:cNvPr id="54344" name="Picture 1025">
          <a:extLst>
            <a:ext uri="{FF2B5EF4-FFF2-40B4-BE49-F238E27FC236}">
              <a16:creationId xmlns:a16="http://schemas.microsoft.com/office/drawing/2014/main" id="{00000000-0008-0000-0A00-000048D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24771350"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27</xdr:col>
      <xdr:colOff>0</xdr:colOff>
      <xdr:row>0</xdr:row>
      <xdr:rowOff>0</xdr:rowOff>
    </xdr:from>
    <xdr:to>
      <xdr:col>27</xdr:col>
      <xdr:colOff>9525</xdr:colOff>
      <xdr:row>0</xdr:row>
      <xdr:rowOff>9525</xdr:rowOff>
    </xdr:to>
    <xdr:pic>
      <xdr:nvPicPr>
        <xdr:cNvPr id="54345" name="Picture 1028">
          <a:extLst>
            <a:ext uri="{FF2B5EF4-FFF2-40B4-BE49-F238E27FC236}">
              <a16:creationId xmlns:a16="http://schemas.microsoft.com/office/drawing/2014/main" id="{00000000-0008-0000-0A00-000049D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26454100"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26</xdr:col>
      <xdr:colOff>0</xdr:colOff>
      <xdr:row>0</xdr:row>
      <xdr:rowOff>0</xdr:rowOff>
    </xdr:from>
    <xdr:to>
      <xdr:col>26</xdr:col>
      <xdr:colOff>9525</xdr:colOff>
      <xdr:row>0</xdr:row>
      <xdr:rowOff>9525</xdr:rowOff>
    </xdr:to>
    <xdr:pic>
      <xdr:nvPicPr>
        <xdr:cNvPr id="54346" name="Picture 1035">
          <a:extLst>
            <a:ext uri="{FF2B5EF4-FFF2-40B4-BE49-F238E27FC236}">
              <a16:creationId xmlns:a16="http://schemas.microsoft.com/office/drawing/2014/main" id="{00000000-0008-0000-0A00-00004AD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24771350"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27</xdr:col>
      <xdr:colOff>0</xdr:colOff>
      <xdr:row>0</xdr:row>
      <xdr:rowOff>0</xdr:rowOff>
    </xdr:from>
    <xdr:to>
      <xdr:col>27</xdr:col>
      <xdr:colOff>9525</xdr:colOff>
      <xdr:row>0</xdr:row>
      <xdr:rowOff>9525</xdr:rowOff>
    </xdr:to>
    <xdr:pic>
      <xdr:nvPicPr>
        <xdr:cNvPr id="54347" name="Picture 1036">
          <a:extLst>
            <a:ext uri="{FF2B5EF4-FFF2-40B4-BE49-F238E27FC236}">
              <a16:creationId xmlns:a16="http://schemas.microsoft.com/office/drawing/2014/main" id="{00000000-0008-0000-0A00-00004BD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26454100"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29</xdr:col>
      <xdr:colOff>0</xdr:colOff>
      <xdr:row>0</xdr:row>
      <xdr:rowOff>0</xdr:rowOff>
    </xdr:from>
    <xdr:to>
      <xdr:col>29</xdr:col>
      <xdr:colOff>9525</xdr:colOff>
      <xdr:row>0</xdr:row>
      <xdr:rowOff>9525</xdr:rowOff>
    </xdr:to>
    <xdr:pic>
      <xdr:nvPicPr>
        <xdr:cNvPr id="54348" name="Picture 1040">
          <a:extLst>
            <a:ext uri="{FF2B5EF4-FFF2-40B4-BE49-F238E27FC236}">
              <a16:creationId xmlns:a16="http://schemas.microsoft.com/office/drawing/2014/main" id="{00000000-0008-0000-0A00-00004CD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28441650"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29</xdr:col>
      <xdr:colOff>0</xdr:colOff>
      <xdr:row>0</xdr:row>
      <xdr:rowOff>0</xdr:rowOff>
    </xdr:from>
    <xdr:to>
      <xdr:col>29</xdr:col>
      <xdr:colOff>9525</xdr:colOff>
      <xdr:row>0</xdr:row>
      <xdr:rowOff>9525</xdr:rowOff>
    </xdr:to>
    <xdr:pic>
      <xdr:nvPicPr>
        <xdr:cNvPr id="54349" name="Picture 1041">
          <a:extLst>
            <a:ext uri="{FF2B5EF4-FFF2-40B4-BE49-F238E27FC236}">
              <a16:creationId xmlns:a16="http://schemas.microsoft.com/office/drawing/2014/main" id="{00000000-0008-0000-0A00-00004DD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28441650"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26</xdr:col>
      <xdr:colOff>0</xdr:colOff>
      <xdr:row>0</xdr:row>
      <xdr:rowOff>0</xdr:rowOff>
    </xdr:from>
    <xdr:to>
      <xdr:col>26</xdr:col>
      <xdr:colOff>9525</xdr:colOff>
      <xdr:row>0</xdr:row>
      <xdr:rowOff>9525</xdr:rowOff>
    </xdr:to>
    <xdr:pic>
      <xdr:nvPicPr>
        <xdr:cNvPr id="54350" name="Picture 1025">
          <a:extLst>
            <a:ext uri="{FF2B5EF4-FFF2-40B4-BE49-F238E27FC236}">
              <a16:creationId xmlns:a16="http://schemas.microsoft.com/office/drawing/2014/main" id="{00000000-0008-0000-0A00-00004ED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24771350"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27</xdr:col>
      <xdr:colOff>0</xdr:colOff>
      <xdr:row>0</xdr:row>
      <xdr:rowOff>0</xdr:rowOff>
    </xdr:from>
    <xdr:to>
      <xdr:col>27</xdr:col>
      <xdr:colOff>9525</xdr:colOff>
      <xdr:row>0</xdr:row>
      <xdr:rowOff>9525</xdr:rowOff>
    </xdr:to>
    <xdr:pic>
      <xdr:nvPicPr>
        <xdr:cNvPr id="54351" name="Picture 1028">
          <a:extLst>
            <a:ext uri="{FF2B5EF4-FFF2-40B4-BE49-F238E27FC236}">
              <a16:creationId xmlns:a16="http://schemas.microsoft.com/office/drawing/2014/main" id="{00000000-0008-0000-0A00-00004FD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26454100"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26</xdr:col>
      <xdr:colOff>0</xdr:colOff>
      <xdr:row>0</xdr:row>
      <xdr:rowOff>0</xdr:rowOff>
    </xdr:from>
    <xdr:to>
      <xdr:col>26</xdr:col>
      <xdr:colOff>9525</xdr:colOff>
      <xdr:row>0</xdr:row>
      <xdr:rowOff>9525</xdr:rowOff>
    </xdr:to>
    <xdr:pic>
      <xdr:nvPicPr>
        <xdr:cNvPr id="54352" name="Picture 1035">
          <a:extLst>
            <a:ext uri="{FF2B5EF4-FFF2-40B4-BE49-F238E27FC236}">
              <a16:creationId xmlns:a16="http://schemas.microsoft.com/office/drawing/2014/main" id="{00000000-0008-0000-0A00-000050D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24771350"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27</xdr:col>
      <xdr:colOff>0</xdr:colOff>
      <xdr:row>0</xdr:row>
      <xdr:rowOff>0</xdr:rowOff>
    </xdr:from>
    <xdr:to>
      <xdr:col>27</xdr:col>
      <xdr:colOff>9525</xdr:colOff>
      <xdr:row>0</xdr:row>
      <xdr:rowOff>9525</xdr:rowOff>
    </xdr:to>
    <xdr:pic>
      <xdr:nvPicPr>
        <xdr:cNvPr id="54353" name="Picture 1036">
          <a:extLst>
            <a:ext uri="{FF2B5EF4-FFF2-40B4-BE49-F238E27FC236}">
              <a16:creationId xmlns:a16="http://schemas.microsoft.com/office/drawing/2014/main" id="{00000000-0008-0000-0A00-000051D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26454100"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29</xdr:col>
      <xdr:colOff>0</xdr:colOff>
      <xdr:row>0</xdr:row>
      <xdr:rowOff>0</xdr:rowOff>
    </xdr:from>
    <xdr:to>
      <xdr:col>29</xdr:col>
      <xdr:colOff>9525</xdr:colOff>
      <xdr:row>0</xdr:row>
      <xdr:rowOff>9525</xdr:rowOff>
    </xdr:to>
    <xdr:pic>
      <xdr:nvPicPr>
        <xdr:cNvPr id="54354" name="Picture 1040">
          <a:extLst>
            <a:ext uri="{FF2B5EF4-FFF2-40B4-BE49-F238E27FC236}">
              <a16:creationId xmlns:a16="http://schemas.microsoft.com/office/drawing/2014/main" id="{00000000-0008-0000-0A00-000052D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28441650"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29</xdr:col>
      <xdr:colOff>0</xdr:colOff>
      <xdr:row>0</xdr:row>
      <xdr:rowOff>0</xdr:rowOff>
    </xdr:from>
    <xdr:to>
      <xdr:col>29</xdr:col>
      <xdr:colOff>9525</xdr:colOff>
      <xdr:row>0</xdr:row>
      <xdr:rowOff>9525</xdr:rowOff>
    </xdr:to>
    <xdr:pic>
      <xdr:nvPicPr>
        <xdr:cNvPr id="54355" name="Picture 1041">
          <a:extLst>
            <a:ext uri="{FF2B5EF4-FFF2-40B4-BE49-F238E27FC236}">
              <a16:creationId xmlns:a16="http://schemas.microsoft.com/office/drawing/2014/main" id="{00000000-0008-0000-0A00-000053D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28441650" y="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01-ECU%20diag%20test\BSD&amp;CR\A02\00_DPT\GAC%20DPT%20_A02_BSD_V1.1_1R1V_desay_20221223.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24037;&#20316;/A02/63--&#35786;&#26029;&#30456;&#20851;/10--MRR/10--&#35786;&#26029;&#21442;&#25968;&#21015;&#34920;%20DPT/GAC_DPT_A02_FR_V0.5_1R1V_Bosch_20230206.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SVN%20Documents\00_ICV_DIAG\002-&#20844;&#20849;&#25991;&#26723;\04-&#35786;&#26029;&#27169;&#29256;\DPT\EEA3.0\GAC%20DPT%20_Project_ECU_V2.0_20221209.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GAC_DPT_A09_FR_V0.8_1R1V_Aptiv_20230206.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gz07232/AppData/Local/Microsoft/Windows/INetCache/Content.Outlook/UW3HEA6O/GAC%20DPT_A02_FRRR_V0.2_SGU_BOSCH_20230202.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gz06283/Desktop/GAC%20DPT%20_Project_ECU_V1.7_20221018.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F:\SVN%20Documents\00_ICV_DIAG\002-&#20844;&#20849;&#25991;&#26723;\04-&#35786;&#26029;&#27169;&#29256;\DPT\EEA3.0\GAC%20DPT%20_Project_ECU_V2.2_2023021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1-ECU%20diag%20test/BSD&amp;CR/A02/00_DPT/GAC%20DPT%20_A02_BSD_V1.1_1R1V_desay_2022122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gz07232/AppData/Local/Microsoft/Windows/INetCache/Content.Outlook/UW3HEA6O/GAC%20DPT_A02_FRRR_V0.3_SGU_BOSCH_20230206.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SVN%20Documents\02_DIAG_TEST\IFC\A02\00_DPT\GAC%20DPT%20_A02_IFC_V0.1_2022111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1-ECU%20diag%20test/BSD&amp;CR/A02/00_DPT/GAC%20DPT_A02_CR_V0.1_SGU_BOSCH_2023011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01-ECU%20diag%20test/ADC/A09/GAC%20DPT%20_A09_ADC_V0.1_20221108.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SVN%20Documents\02_DIAG_TEST\IFC\A02\00_DPT\GAC_DPT_A02_IFC_V0.6_20230111_Maxiey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01-ECU%20diag%20test\MRR&amp;FR\A02\00_DPT\GAC%20DPT_A02_FR&amp;RR_V0.1_SGU_BOSCH_2023011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F:\A02\&#20854;&#20182;&#33410;&#28857;\MFS\GAC%20DPT%20_A02_MFS_V0.2_20220429_CAE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Issue"/>
      <sheetName val="Rev.History&amp;ECU Info"/>
      <sheetName val="Legend "/>
      <sheetName val="Diag.Services"/>
      <sheetName val="DTCTable"/>
      <sheetName val="DTCStatus"/>
      <sheetName val="$19"/>
      <sheetName val="$22"/>
      <sheetName val="$2E"/>
      <sheetName val="$2F"/>
      <sheetName val="$31"/>
      <sheetName val="Head information"/>
      <sheetName val="Manufactory mode"/>
      <sheetName val="EOL"/>
      <sheetName val="After Sale"/>
      <sheetName val="引用源"/>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3">
          <cell r="K3" t="str">
            <v>B1</v>
          </cell>
          <cell r="L3">
            <v>9</v>
          </cell>
        </row>
        <row r="4">
          <cell r="K4" t="str">
            <v>B2</v>
          </cell>
          <cell r="L4" t="str">
            <v>A</v>
          </cell>
        </row>
        <row r="5">
          <cell r="K5" t="str">
            <v>B3</v>
          </cell>
          <cell r="L5" t="str">
            <v>B</v>
          </cell>
        </row>
        <row r="6">
          <cell r="K6" t="str">
            <v>C0</v>
          </cell>
          <cell r="L6">
            <v>4</v>
          </cell>
        </row>
        <row r="7">
          <cell r="K7" t="str">
            <v>C1</v>
          </cell>
          <cell r="L7">
            <v>5</v>
          </cell>
        </row>
        <row r="8">
          <cell r="K8" t="str">
            <v>C2</v>
          </cell>
          <cell r="L8">
            <v>6</v>
          </cell>
        </row>
        <row r="9">
          <cell r="K9" t="str">
            <v>C3</v>
          </cell>
          <cell r="L9">
            <v>7</v>
          </cell>
        </row>
        <row r="10">
          <cell r="K10" t="str">
            <v>P0</v>
          </cell>
          <cell r="L10">
            <v>0</v>
          </cell>
        </row>
        <row r="11">
          <cell r="K11" t="str">
            <v>P1</v>
          </cell>
          <cell r="L11">
            <v>1</v>
          </cell>
        </row>
        <row r="12">
          <cell r="K12" t="str">
            <v>P2</v>
          </cell>
          <cell r="L12">
            <v>2</v>
          </cell>
        </row>
        <row r="13">
          <cell r="K13" t="str">
            <v>P3</v>
          </cell>
          <cell r="L13">
            <v>3</v>
          </cell>
        </row>
        <row r="14">
          <cell r="K14" t="str">
            <v>U0</v>
          </cell>
          <cell r="L14" t="str">
            <v>C</v>
          </cell>
        </row>
        <row r="15">
          <cell r="K15" t="str">
            <v>U1</v>
          </cell>
          <cell r="L15" t="str">
            <v>D</v>
          </cell>
        </row>
        <row r="16">
          <cell r="K16" t="str">
            <v>U2</v>
          </cell>
          <cell r="L16" t="str">
            <v>E</v>
          </cell>
        </row>
        <row r="17">
          <cell r="K17" t="str">
            <v>U3</v>
          </cell>
          <cell r="L17" t="str">
            <v>F</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Issue"/>
      <sheetName val="Rev.History&amp;ECU Info"/>
      <sheetName val="Legend "/>
      <sheetName val="Diag.Services"/>
      <sheetName val="DTCTable"/>
      <sheetName val="DTCStatus"/>
      <sheetName val="$19"/>
      <sheetName val="$22"/>
      <sheetName val="$2E"/>
      <sheetName val="$2F-不支持"/>
      <sheetName val="$31"/>
      <sheetName val="Head information"/>
      <sheetName val="Manufactory mode"/>
      <sheetName val="EOL"/>
      <sheetName val="After Sale"/>
      <sheetName val="引用源"/>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Issue"/>
      <sheetName val="Rev.History&amp;ECU Info"/>
      <sheetName val="Legend "/>
      <sheetName val="Diag.Services"/>
      <sheetName val="DTCTable"/>
      <sheetName val="DTCStatus"/>
      <sheetName val="$19"/>
      <sheetName val="$22"/>
      <sheetName val="$2E"/>
      <sheetName val="$2F"/>
      <sheetName val="$31"/>
      <sheetName val="Head information"/>
      <sheetName val="Manufactory mode"/>
      <sheetName val="EOL"/>
      <sheetName val="After Sale"/>
      <sheetName val="引用源"/>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引用源"/>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Issue"/>
      <sheetName val="Rev.History&amp;ECU Info"/>
      <sheetName val="Legend "/>
      <sheetName val="Diag.Services"/>
      <sheetName val="DTCTable"/>
      <sheetName val="DTCStatus"/>
      <sheetName val="$19"/>
      <sheetName val="$22"/>
      <sheetName val="$2E"/>
      <sheetName val="$2F-不支持"/>
      <sheetName val="$31"/>
      <sheetName val="Vehicle Key Info"/>
      <sheetName val="Head information"/>
      <sheetName val="Manufactory mode"/>
      <sheetName val="EOL-same with A13-Y"/>
      <sheetName val="After Sale-same with A13-Y"/>
      <sheetName val="引用源"/>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Issue"/>
      <sheetName val="Rev.History&amp;ECU Info"/>
      <sheetName val="Legend "/>
      <sheetName val="Diag.Services"/>
      <sheetName val="DTCTable"/>
      <sheetName val="DTCStatus"/>
      <sheetName val="$19"/>
      <sheetName val="$22"/>
      <sheetName val="$2E"/>
      <sheetName val="$2F"/>
      <sheetName val="$31"/>
      <sheetName val="Head information"/>
      <sheetName val="Manufactory mode"/>
      <sheetName val="EOL"/>
      <sheetName val="After Sale"/>
      <sheetName val="引用源"/>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Issue"/>
      <sheetName val="Rev.History&amp;ECU Info"/>
      <sheetName val="Legend "/>
      <sheetName val="Diag.Services"/>
      <sheetName val="DTCTable"/>
      <sheetName val="DTCStatus"/>
      <sheetName val="$19"/>
      <sheetName val="$22"/>
      <sheetName val="$2E"/>
      <sheetName val="$2F"/>
      <sheetName val="$31"/>
      <sheetName val="Head information"/>
      <sheetName val="Manufactory mode"/>
      <sheetName val="EOL"/>
      <sheetName val="After Sale"/>
      <sheetName val="引用源"/>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Issue"/>
      <sheetName val="Rev.History&amp;ECU Info"/>
      <sheetName val="Legend "/>
      <sheetName val="Diag.Services"/>
      <sheetName val="DTCTable"/>
      <sheetName val="DTCStatus"/>
      <sheetName val="$19"/>
      <sheetName val="$22"/>
      <sheetName val="$2E"/>
      <sheetName val="$2F"/>
      <sheetName val="$31"/>
      <sheetName val="Head information"/>
      <sheetName val="Manufactory mode"/>
      <sheetName val="EOL"/>
      <sheetName val="After Sale"/>
      <sheetName val="引用源"/>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3">
          <cell r="K3" t="str">
            <v>B1</v>
          </cell>
          <cell r="L3">
            <v>9</v>
          </cell>
        </row>
        <row r="4">
          <cell r="K4" t="str">
            <v>B2</v>
          </cell>
          <cell r="L4" t="str">
            <v>A</v>
          </cell>
        </row>
        <row r="5">
          <cell r="K5" t="str">
            <v>B3</v>
          </cell>
          <cell r="L5" t="str">
            <v>B</v>
          </cell>
        </row>
        <row r="6">
          <cell r="K6" t="str">
            <v>C0</v>
          </cell>
          <cell r="L6">
            <v>4</v>
          </cell>
        </row>
        <row r="7">
          <cell r="K7" t="str">
            <v>C1</v>
          </cell>
          <cell r="L7">
            <v>5</v>
          </cell>
        </row>
        <row r="8">
          <cell r="K8" t="str">
            <v>C2</v>
          </cell>
          <cell r="L8">
            <v>6</v>
          </cell>
        </row>
        <row r="9">
          <cell r="K9" t="str">
            <v>C3</v>
          </cell>
          <cell r="L9">
            <v>7</v>
          </cell>
        </row>
        <row r="10">
          <cell r="K10" t="str">
            <v>P0</v>
          </cell>
          <cell r="L10">
            <v>0</v>
          </cell>
        </row>
        <row r="11">
          <cell r="K11" t="str">
            <v>P1</v>
          </cell>
          <cell r="L11">
            <v>1</v>
          </cell>
        </row>
        <row r="12">
          <cell r="K12" t="str">
            <v>P2</v>
          </cell>
          <cell r="L12">
            <v>2</v>
          </cell>
        </row>
        <row r="13">
          <cell r="K13" t="str">
            <v>P3</v>
          </cell>
          <cell r="L13">
            <v>3</v>
          </cell>
        </row>
        <row r="14">
          <cell r="K14" t="str">
            <v>U0</v>
          </cell>
          <cell r="L14" t="str">
            <v>C</v>
          </cell>
        </row>
        <row r="15">
          <cell r="K15" t="str">
            <v>U1</v>
          </cell>
          <cell r="L15" t="str">
            <v>D</v>
          </cell>
        </row>
        <row r="16">
          <cell r="K16" t="str">
            <v>U2</v>
          </cell>
          <cell r="L16" t="str">
            <v>E</v>
          </cell>
        </row>
        <row r="17">
          <cell r="K17" t="str">
            <v>U3</v>
          </cell>
          <cell r="L17" t="str">
            <v>F</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Issue"/>
      <sheetName val="Rev.History&amp;ECU Info"/>
      <sheetName val="Legend "/>
      <sheetName val="Diag.Services"/>
      <sheetName val="DTCTable"/>
      <sheetName val="DTCStatus"/>
      <sheetName val="$19"/>
      <sheetName val="$22"/>
      <sheetName val="$2E"/>
      <sheetName val="$2F-不支持"/>
      <sheetName val="$31"/>
      <sheetName val="Vehicle Key Info"/>
      <sheetName val="Head information"/>
      <sheetName val="Manufactory mode"/>
      <sheetName val="EOL-same with A13-Y"/>
      <sheetName val="After Sale-same with A13-Y"/>
      <sheetName val="引用源"/>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引用源"/>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Issue"/>
      <sheetName val="Rev.History&amp;ECU Info"/>
      <sheetName val="Legend "/>
      <sheetName val="Diag.Services"/>
      <sheetName val="DTCTable"/>
      <sheetName val="DTCStatus"/>
      <sheetName val="$19"/>
      <sheetName val="$22"/>
      <sheetName val="$2E"/>
      <sheetName val="$2F-不支持"/>
      <sheetName val="$31"/>
      <sheetName val="Vehicle Key Info"/>
      <sheetName val="Head information"/>
      <sheetName val="Manufactory mode"/>
      <sheetName val="EOL-same with A13-Y"/>
      <sheetName val="After Sale-same with A13-Y"/>
      <sheetName val="引用源"/>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Issue"/>
      <sheetName val="Rev.History&amp;ECU Info"/>
      <sheetName val="Legend "/>
      <sheetName val=" Timing Parameters"/>
      <sheetName val="Diag.Services"/>
      <sheetName val="DTCTable"/>
      <sheetName val="DTCStatus"/>
      <sheetName val="$19"/>
      <sheetName val="$22"/>
      <sheetName val="$2E"/>
      <sheetName val="$2F"/>
      <sheetName val="$31"/>
      <sheetName val="Head information"/>
      <sheetName val="Manufactory mode"/>
      <sheetName val="EOL"/>
      <sheetName val="引用源"/>
      <sheetName val="After Sa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Issue"/>
      <sheetName val="Rev.History&amp;ECU Info"/>
      <sheetName val="Legend "/>
      <sheetName val="Diag.Services"/>
      <sheetName val="DTCTable"/>
      <sheetName val="DTCStatus"/>
      <sheetName val="$19"/>
      <sheetName val="$22"/>
      <sheetName val="$2E"/>
      <sheetName val="$2F"/>
      <sheetName val="$31"/>
      <sheetName val="Head information"/>
      <sheetName val="Manufactory mode"/>
      <sheetName val="EOL"/>
      <sheetName val="引用源"/>
      <sheetName val="After Sale"/>
    </sheetNames>
    <sheetDataSet>
      <sheetData sheetId="0"/>
      <sheetData sheetId="1"/>
      <sheetData sheetId="2"/>
      <sheetData sheetId="3"/>
      <sheetData sheetId="4">
        <row r="4">
          <cell r="K4" t="str">
            <v>前向摄像头电源</v>
          </cell>
        </row>
      </sheetData>
      <sheetData sheetId="5"/>
      <sheetData sheetId="6"/>
      <sheetData sheetId="7"/>
      <sheetData sheetId="8"/>
      <sheetData sheetId="9"/>
      <sheetData sheetId="10"/>
      <sheetData sheetId="11"/>
      <sheetData sheetId="12"/>
      <sheetData sheetId="13"/>
      <sheetData sheetId="14" refreshError="1"/>
      <sheetData sheetId="15"/>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引用源"/>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Issue"/>
      <sheetName val="Rev.History&amp;ECU Info"/>
      <sheetName val="Legend "/>
      <sheetName val="Diag.Services"/>
      <sheetName val="DTCTable"/>
      <sheetName val="DTCStatus"/>
      <sheetName val="$19"/>
      <sheetName val="$22"/>
      <sheetName val="$2E"/>
      <sheetName val="$2F"/>
      <sheetName val="$31"/>
      <sheetName val="Head information"/>
      <sheetName val="Manufactory mode"/>
      <sheetName val="EOL"/>
      <sheetName val="引用源"/>
      <sheetName val="After Sa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2</v>
    <v>1</v>
  </rv>
</rvData>
</file>

<file path=xl/richData/rdrichvaluestructure.xml><?xml version="1.0" encoding="utf-8"?>
<rvStructures xmlns="http://schemas.microsoft.com/office/spreadsheetml/2017/richdata" count="1">
  <s t="_error">
    <k n="errorType" t="i"/>
    <k n="subType" t="i"/>
  </s>
</rvStructure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3"/>
  <sheetViews>
    <sheetView workbookViewId="0">
      <selection activeCell="C21" sqref="C21"/>
    </sheetView>
  </sheetViews>
  <sheetFormatPr defaultColWidth="8" defaultRowHeight="14.25"/>
  <cols>
    <col min="1" max="1" width="6.125" style="729" customWidth="1"/>
    <col min="2" max="2" width="7.625" style="730" customWidth="1"/>
    <col min="3" max="3" width="13.625" style="731" customWidth="1"/>
    <col min="4" max="4" width="11.5" style="731" customWidth="1"/>
    <col min="5" max="5" width="38.875" style="732" customWidth="1"/>
    <col min="6" max="6" width="19.125" style="733" customWidth="1"/>
    <col min="7" max="7" width="10.625" style="724" customWidth="1"/>
    <col min="8" max="8" width="13.625" style="734" customWidth="1"/>
    <col min="9" max="10" width="37.125" style="724" customWidth="1"/>
    <col min="11" max="11" width="12.625" style="729" customWidth="1"/>
    <col min="12" max="12" width="4.5" style="729" customWidth="1"/>
    <col min="13" max="16384" width="8" style="729"/>
  </cols>
  <sheetData>
    <row r="1" spans="1:12" s="724" customFormat="1" ht="38.25">
      <c r="A1" s="735" t="s">
        <v>0</v>
      </c>
      <c r="B1" s="735" t="s">
        <v>1</v>
      </c>
      <c r="C1" s="736" t="s">
        <v>2</v>
      </c>
      <c r="D1" s="736" t="s">
        <v>3</v>
      </c>
      <c r="E1" s="735" t="s">
        <v>4</v>
      </c>
      <c r="F1" s="737" t="s">
        <v>5</v>
      </c>
      <c r="G1" s="735" t="s">
        <v>6</v>
      </c>
      <c r="H1" s="736" t="s">
        <v>7</v>
      </c>
      <c r="I1" s="735" t="s">
        <v>8</v>
      </c>
      <c r="J1" s="735" t="s">
        <v>9</v>
      </c>
      <c r="K1" s="735" t="s">
        <v>10</v>
      </c>
    </row>
    <row r="2" spans="1:12" s="725" customFormat="1" ht="18.75" customHeight="1">
      <c r="A2" s="146"/>
      <c r="B2" s="146"/>
      <c r="C2" s="738"/>
      <c r="D2" s="146"/>
      <c r="E2" s="739"/>
      <c r="F2" s="740"/>
      <c r="G2" s="146"/>
      <c r="H2" s="738"/>
      <c r="I2" s="740"/>
      <c r="J2" s="740"/>
      <c r="K2" s="749"/>
      <c r="L2" s="750"/>
    </row>
    <row r="3" spans="1:12" s="726" customFormat="1" ht="12.75">
      <c r="A3" s="146"/>
      <c r="B3" s="146"/>
      <c r="C3" s="738"/>
      <c r="D3" s="146"/>
      <c r="E3" s="740"/>
      <c r="F3" s="740"/>
      <c r="G3" s="146"/>
      <c r="H3" s="738"/>
      <c r="I3" s="740"/>
      <c r="J3" s="740"/>
      <c r="K3" s="751"/>
      <c r="L3" s="752"/>
    </row>
    <row r="4" spans="1:12" s="726" customFormat="1" ht="12.75">
      <c r="A4" s="146"/>
      <c r="B4" s="146"/>
      <c r="C4" s="738"/>
      <c r="D4" s="146"/>
      <c r="E4" s="739"/>
      <c r="F4" s="740"/>
      <c r="G4" s="146"/>
      <c r="H4" s="738"/>
      <c r="I4" s="740"/>
      <c r="J4" s="740"/>
      <c r="K4" s="749"/>
      <c r="L4" s="752"/>
    </row>
    <row r="5" spans="1:12" s="727" customFormat="1" ht="12.75">
      <c r="A5" s="146"/>
      <c r="B5" s="146"/>
      <c r="C5" s="738"/>
      <c r="D5" s="146"/>
      <c r="E5" s="740"/>
      <c r="F5" s="740"/>
      <c r="G5" s="146"/>
      <c r="H5" s="738"/>
      <c r="I5" s="740"/>
      <c r="J5" s="740"/>
      <c r="K5" s="749"/>
      <c r="L5" s="753"/>
    </row>
    <row r="6" spans="1:12" s="727" customFormat="1" ht="12.75">
      <c r="A6" s="146"/>
      <c r="B6" s="146"/>
      <c r="C6" s="738"/>
      <c r="D6" s="146"/>
      <c r="E6" s="739"/>
      <c r="F6" s="740"/>
      <c r="G6" s="146"/>
      <c r="H6" s="738"/>
      <c r="I6" s="754"/>
      <c r="J6" s="740"/>
      <c r="K6" s="749"/>
      <c r="L6" s="753"/>
    </row>
    <row r="7" spans="1:12" s="727" customFormat="1" ht="12.75">
      <c r="A7" s="146"/>
      <c r="B7" s="146"/>
      <c r="C7" s="738"/>
      <c r="D7" s="146"/>
      <c r="E7" s="739"/>
      <c r="F7" s="740"/>
      <c r="G7" s="146"/>
      <c r="H7" s="738"/>
      <c r="I7" s="740"/>
      <c r="J7" s="740"/>
      <c r="K7" s="749"/>
      <c r="L7" s="753"/>
    </row>
    <row r="8" spans="1:12" s="727" customFormat="1" ht="12.75">
      <c r="A8" s="146"/>
      <c r="B8" s="146"/>
      <c r="C8" s="738"/>
      <c r="D8" s="146"/>
      <c r="E8" s="740"/>
      <c r="F8" s="740"/>
      <c r="G8" s="146"/>
      <c r="H8" s="738"/>
      <c r="I8" s="740"/>
      <c r="J8" s="740"/>
      <c r="K8" s="749"/>
      <c r="L8" s="753"/>
    </row>
    <row r="9" spans="1:12" s="727" customFormat="1" ht="12.75">
      <c r="A9" s="146"/>
      <c r="B9" s="146"/>
      <c r="C9" s="738"/>
      <c r="D9" s="146"/>
      <c r="E9" s="739"/>
      <c r="F9" s="740"/>
      <c r="G9" s="146"/>
      <c r="H9" s="738"/>
      <c r="I9" s="740"/>
      <c r="J9" s="740"/>
      <c r="K9" s="749"/>
      <c r="L9" s="753"/>
    </row>
    <row r="10" spans="1:12" s="727" customFormat="1" ht="12.75">
      <c r="A10" s="146"/>
      <c r="B10" s="146"/>
      <c r="C10" s="738"/>
      <c r="D10" s="146"/>
      <c r="E10" s="740"/>
      <c r="F10" s="740"/>
      <c r="G10" s="146"/>
      <c r="H10" s="738"/>
      <c r="I10" s="740"/>
      <c r="J10" s="740"/>
      <c r="K10" s="749"/>
      <c r="L10" s="753"/>
    </row>
    <row r="11" spans="1:12" s="727" customFormat="1" ht="18.75" customHeight="1">
      <c r="A11" s="146"/>
      <c r="B11" s="146"/>
      <c r="C11" s="738"/>
      <c r="D11" s="146"/>
      <c r="E11" s="739"/>
      <c r="F11" s="740"/>
      <c r="G11" s="146"/>
      <c r="H11" s="738"/>
      <c r="I11" s="740"/>
      <c r="J11" s="740"/>
      <c r="K11" s="749"/>
      <c r="L11" s="753"/>
    </row>
    <row r="12" spans="1:12" s="727" customFormat="1" ht="32.25" customHeight="1">
      <c r="A12" s="146"/>
      <c r="B12" s="146"/>
      <c r="C12" s="738"/>
      <c r="D12" s="146"/>
      <c r="E12" s="739"/>
      <c r="F12" s="740"/>
      <c r="G12" s="146"/>
      <c r="H12" s="738"/>
      <c r="I12" s="740"/>
      <c r="J12" s="740"/>
      <c r="K12" s="749"/>
      <c r="L12" s="753"/>
    </row>
    <row r="13" spans="1:12" s="727" customFormat="1">
      <c r="A13" s="146"/>
      <c r="B13" s="146"/>
      <c r="C13" s="738"/>
      <c r="D13" s="146"/>
      <c r="E13" s="741"/>
      <c r="F13" s="740"/>
      <c r="G13" s="146"/>
      <c r="H13" s="738"/>
      <c r="I13" s="740"/>
      <c r="J13" s="740"/>
      <c r="K13" s="749"/>
      <c r="L13" s="753"/>
    </row>
    <row r="14" spans="1:12" s="727" customFormat="1" ht="12.75">
      <c r="A14" s="146"/>
      <c r="B14" s="146"/>
      <c r="C14" s="738"/>
      <c r="D14" s="146"/>
      <c r="E14" s="740"/>
      <c r="F14" s="740"/>
      <c r="G14" s="146"/>
      <c r="H14" s="738"/>
      <c r="I14" s="740"/>
      <c r="J14" s="755"/>
      <c r="K14" s="749"/>
      <c r="L14" s="753"/>
    </row>
    <row r="15" spans="1:12" s="727" customFormat="1" ht="12.75">
      <c r="A15" s="146"/>
      <c r="B15" s="146"/>
      <c r="C15" s="738"/>
      <c r="D15" s="146"/>
      <c r="E15" s="740"/>
      <c r="F15" s="740"/>
      <c r="G15" s="146"/>
      <c r="H15" s="738"/>
      <c r="I15" s="740"/>
      <c r="J15" s="740"/>
      <c r="K15" s="749"/>
      <c r="L15" s="753"/>
    </row>
    <row r="16" spans="1:12" s="727" customFormat="1" ht="12.75">
      <c r="A16" s="146"/>
      <c r="B16" s="146"/>
      <c r="C16" s="738"/>
      <c r="D16" s="146"/>
      <c r="E16" s="740"/>
      <c r="F16" s="740"/>
      <c r="G16" s="146"/>
      <c r="H16" s="738"/>
      <c r="I16" s="740"/>
      <c r="J16" s="740"/>
      <c r="K16" s="749"/>
      <c r="L16" s="753"/>
    </row>
    <row r="17" spans="1:12" s="727" customFormat="1" ht="27.75" customHeight="1">
      <c r="A17" s="146"/>
      <c r="B17" s="146"/>
      <c r="C17" s="738"/>
      <c r="D17" s="146"/>
      <c r="E17" s="739"/>
      <c r="F17" s="740"/>
      <c r="G17" s="146"/>
      <c r="H17" s="738"/>
      <c r="I17" s="740"/>
      <c r="J17" s="740"/>
      <c r="K17" s="749"/>
      <c r="L17" s="753"/>
    </row>
    <row r="18" spans="1:12" s="727" customFormat="1">
      <c r="A18" s="146"/>
      <c r="B18" s="146"/>
      <c r="C18" s="738"/>
      <c r="D18" s="146"/>
      <c r="E18" s="741"/>
      <c r="F18" s="740"/>
      <c r="G18" s="146"/>
      <c r="H18" s="738"/>
      <c r="J18" s="755"/>
      <c r="K18" s="749"/>
      <c r="L18" s="753"/>
    </row>
    <row r="19" spans="1:12" s="727" customFormat="1" ht="12.75">
      <c r="A19" s="146"/>
      <c r="B19" s="146"/>
      <c r="C19" s="738"/>
      <c r="D19" s="146"/>
      <c r="E19" s="740"/>
      <c r="F19" s="740"/>
      <c r="G19" s="146"/>
      <c r="H19" s="738"/>
      <c r="J19" s="755"/>
      <c r="K19" s="749"/>
      <c r="L19" s="753"/>
    </row>
    <row r="20" spans="1:12" s="727" customFormat="1" ht="12.75">
      <c r="A20" s="146"/>
      <c r="B20" s="146"/>
      <c r="C20" s="738"/>
      <c r="D20" s="146"/>
      <c r="E20" s="740"/>
      <c r="F20" s="740"/>
      <c r="G20" s="146"/>
      <c r="H20" s="738"/>
      <c r="I20" s="740"/>
      <c r="J20" s="740"/>
      <c r="K20" s="749"/>
      <c r="L20" s="753"/>
    </row>
    <row r="21" spans="1:12" s="727" customFormat="1">
      <c r="A21" s="146"/>
      <c r="B21" s="146"/>
      <c r="C21" s="738"/>
      <c r="D21" s="146"/>
      <c r="E21" s="741"/>
      <c r="F21" s="740"/>
      <c r="G21" s="146"/>
      <c r="H21" s="738"/>
      <c r="I21" s="740"/>
      <c r="J21" s="740"/>
      <c r="K21" s="749"/>
      <c r="L21" s="753"/>
    </row>
    <row r="22" spans="1:12" s="727" customFormat="1">
      <c r="A22" s="146"/>
      <c r="B22" s="146"/>
      <c r="C22" s="738"/>
      <c r="D22" s="146"/>
      <c r="E22" s="741"/>
      <c r="F22" s="740"/>
      <c r="G22" s="146"/>
      <c r="H22" s="738"/>
      <c r="I22" s="740"/>
      <c r="J22" s="740"/>
      <c r="K22" s="749"/>
      <c r="L22" s="753"/>
    </row>
    <row r="23" spans="1:12" s="727" customFormat="1">
      <c r="A23" s="146"/>
      <c r="B23" s="146"/>
      <c r="C23" s="738"/>
      <c r="D23" s="146"/>
      <c r="E23" s="741"/>
      <c r="F23" s="740"/>
      <c r="G23" s="146"/>
      <c r="H23" s="738"/>
      <c r="I23" s="740"/>
      <c r="J23" s="740"/>
      <c r="K23" s="749"/>
      <c r="L23" s="753"/>
    </row>
    <row r="24" spans="1:12" s="727" customFormat="1">
      <c r="A24" s="146"/>
      <c r="B24" s="146"/>
      <c r="C24" s="738"/>
      <c r="D24" s="146"/>
      <c r="E24" s="741"/>
      <c r="F24" s="740"/>
      <c r="G24" s="146"/>
      <c r="H24" s="738"/>
      <c r="I24" s="740"/>
      <c r="J24" s="740"/>
      <c r="K24" s="749"/>
      <c r="L24" s="753"/>
    </row>
    <row r="25" spans="1:12" s="727" customFormat="1" ht="12.75">
      <c r="A25" s="146"/>
      <c r="B25" s="146"/>
      <c r="C25" s="738"/>
      <c r="D25" s="146"/>
      <c r="E25" s="740"/>
      <c r="F25" s="740"/>
      <c r="G25" s="146"/>
      <c r="H25" s="738"/>
      <c r="I25" s="740"/>
      <c r="J25" s="740"/>
      <c r="K25" s="749"/>
      <c r="L25" s="753"/>
    </row>
    <row r="26" spans="1:12" s="727" customFormat="1" ht="12.75">
      <c r="A26" s="146"/>
      <c r="B26" s="146"/>
      <c r="C26" s="738"/>
      <c r="D26" s="146"/>
      <c r="E26" s="740"/>
      <c r="F26" s="740"/>
      <c r="G26" s="146"/>
      <c r="H26" s="738"/>
      <c r="I26" s="740"/>
      <c r="J26" s="740"/>
      <c r="K26" s="749"/>
      <c r="L26" s="753"/>
    </row>
    <row r="27" spans="1:12" s="727" customFormat="1" ht="12.75">
      <c r="A27" s="146"/>
      <c r="B27" s="146"/>
      <c r="C27" s="738"/>
      <c r="D27" s="146"/>
      <c r="E27" s="740"/>
      <c r="F27" s="740"/>
      <c r="G27" s="146"/>
      <c r="H27" s="738"/>
      <c r="I27" s="740"/>
      <c r="J27" s="740"/>
      <c r="K27" s="749"/>
      <c r="L27" s="753"/>
    </row>
    <row r="28" spans="1:12" s="727" customFormat="1" ht="12.75">
      <c r="A28" s="146"/>
      <c r="B28" s="146"/>
      <c r="C28" s="738"/>
      <c r="D28" s="146"/>
      <c r="E28" s="740"/>
      <c r="F28" s="740"/>
      <c r="G28" s="146"/>
      <c r="H28" s="738"/>
      <c r="I28" s="740"/>
      <c r="J28" s="740"/>
      <c r="K28" s="749"/>
      <c r="L28" s="753"/>
    </row>
    <row r="29" spans="1:12" s="727" customFormat="1" ht="12.75">
      <c r="A29" s="146"/>
      <c r="B29" s="146"/>
      <c r="C29" s="738"/>
      <c r="D29" s="146"/>
      <c r="E29" s="740"/>
      <c r="F29" s="740"/>
      <c r="G29" s="146"/>
      <c r="H29" s="738"/>
      <c r="I29" s="740"/>
      <c r="J29" s="740"/>
      <c r="K29" s="749"/>
      <c r="L29" s="753"/>
    </row>
    <row r="30" spans="1:12" s="727" customFormat="1" ht="12.75">
      <c r="A30" s="146"/>
      <c r="B30" s="146"/>
      <c r="C30" s="738"/>
      <c r="D30" s="146"/>
      <c r="E30" s="740"/>
      <c r="F30" s="740"/>
      <c r="G30" s="146"/>
      <c r="H30" s="738"/>
      <c r="I30" s="740"/>
      <c r="J30" s="740"/>
      <c r="K30" s="749"/>
      <c r="L30" s="753"/>
    </row>
    <row r="31" spans="1:12" s="727" customFormat="1" ht="12.75">
      <c r="A31" s="146"/>
      <c r="B31" s="146"/>
      <c r="C31" s="738"/>
      <c r="D31" s="146"/>
      <c r="E31" s="740"/>
      <c r="F31" s="740"/>
      <c r="G31" s="146"/>
      <c r="H31" s="738"/>
      <c r="I31" s="740"/>
      <c r="J31" s="740"/>
      <c r="K31" s="749"/>
      <c r="L31" s="753"/>
    </row>
    <row r="32" spans="1:12" s="727" customFormat="1" ht="12.75">
      <c r="A32" s="146"/>
      <c r="B32" s="146"/>
      <c r="C32" s="146"/>
      <c r="D32" s="146"/>
      <c r="E32" s="740"/>
      <c r="F32" s="740"/>
      <c r="G32" s="146"/>
      <c r="H32" s="742"/>
      <c r="I32" s="740"/>
      <c r="J32" s="740"/>
      <c r="K32" s="749"/>
      <c r="L32" s="753"/>
    </row>
    <row r="33" spans="1:12" s="727" customFormat="1" ht="12.75">
      <c r="A33" s="146"/>
      <c r="B33" s="146"/>
      <c r="C33" s="146"/>
      <c r="D33" s="146"/>
      <c r="E33" s="740"/>
      <c r="F33" s="740"/>
      <c r="G33" s="146"/>
      <c r="H33" s="742"/>
      <c r="I33" s="740"/>
      <c r="J33" s="740"/>
      <c r="K33" s="749"/>
      <c r="L33" s="753"/>
    </row>
    <row r="34" spans="1:12" s="727" customFormat="1" ht="12.75">
      <c r="A34" s="146"/>
      <c r="B34" s="146"/>
      <c r="C34" s="146"/>
      <c r="D34" s="146"/>
      <c r="E34" s="740"/>
      <c r="F34" s="740"/>
      <c r="G34" s="146"/>
      <c r="H34" s="742"/>
      <c r="I34" s="740"/>
      <c r="J34" s="740"/>
      <c r="K34" s="749"/>
      <c r="L34" s="753"/>
    </row>
    <row r="35" spans="1:12" s="727" customFormat="1" ht="12.75">
      <c r="A35" s="146"/>
      <c r="B35" s="146"/>
      <c r="C35" s="146"/>
      <c r="D35" s="146"/>
      <c r="E35" s="740"/>
      <c r="F35" s="740"/>
      <c r="G35" s="146"/>
      <c r="H35" s="742"/>
      <c r="I35" s="740"/>
      <c r="J35" s="740"/>
      <c r="K35" s="749"/>
      <c r="L35" s="753"/>
    </row>
    <row r="36" spans="1:12" s="727" customFormat="1">
      <c r="A36" s="146"/>
      <c r="B36" s="146"/>
      <c r="C36" s="146"/>
      <c r="D36" s="146"/>
      <c r="E36" s="741"/>
      <c r="F36" s="740"/>
      <c r="G36" s="146"/>
      <c r="H36" s="742"/>
      <c r="I36" s="740"/>
      <c r="J36" s="740"/>
      <c r="K36" s="749"/>
      <c r="L36" s="753"/>
    </row>
    <row r="37" spans="1:12" s="727" customFormat="1" ht="12.75">
      <c r="A37" s="146"/>
      <c r="B37" s="146"/>
      <c r="C37" s="146"/>
      <c r="D37" s="146"/>
      <c r="E37" s="740"/>
      <c r="F37" s="740"/>
      <c r="G37" s="146"/>
      <c r="H37" s="742"/>
      <c r="I37" s="740"/>
      <c r="J37" s="740"/>
      <c r="K37" s="749"/>
      <c r="L37" s="753"/>
    </row>
    <row r="38" spans="1:12" s="727" customFormat="1" ht="12.75">
      <c r="A38" s="146"/>
      <c r="B38" s="146"/>
      <c r="C38" s="146"/>
      <c r="D38" s="146"/>
      <c r="E38" s="740"/>
      <c r="F38" s="740"/>
      <c r="G38" s="146"/>
      <c r="H38" s="742"/>
      <c r="I38" s="740"/>
      <c r="J38" s="740"/>
      <c r="K38" s="749"/>
      <c r="L38" s="753"/>
    </row>
    <row r="39" spans="1:12" s="727" customFormat="1">
      <c r="A39" s="146"/>
      <c r="B39" s="146"/>
      <c r="C39" s="146"/>
      <c r="D39" s="146"/>
      <c r="E39" s="740"/>
      <c r="F39" s="741"/>
      <c r="G39" s="146"/>
      <c r="H39" s="742"/>
      <c r="I39" s="740"/>
      <c r="J39" s="740"/>
      <c r="K39" s="749"/>
      <c r="L39" s="753"/>
    </row>
    <row r="40" spans="1:12" s="727" customFormat="1" ht="12.75">
      <c r="A40" s="146"/>
      <c r="B40" s="146"/>
      <c r="C40" s="146"/>
      <c r="D40" s="146"/>
      <c r="E40" s="743"/>
      <c r="F40" s="740"/>
      <c r="G40" s="146"/>
      <c r="H40" s="742"/>
      <c r="I40" s="740"/>
      <c r="J40" s="740"/>
      <c r="K40" s="749"/>
      <c r="L40" s="753"/>
    </row>
    <row r="41" spans="1:12" s="728" customFormat="1">
      <c r="A41" s="146"/>
      <c r="B41" s="146"/>
      <c r="C41" s="146"/>
      <c r="D41" s="146"/>
      <c r="E41" s="743"/>
      <c r="F41" s="740"/>
      <c r="G41" s="146"/>
      <c r="H41" s="742"/>
      <c r="I41" s="756"/>
      <c r="J41" s="756"/>
      <c r="K41" s="757"/>
    </row>
    <row r="42" spans="1:12" s="728" customFormat="1">
      <c r="A42" s="146"/>
      <c r="B42" s="146"/>
      <c r="C42" s="146"/>
      <c r="D42" s="146"/>
      <c r="E42" s="743"/>
      <c r="F42" s="740"/>
      <c r="G42" s="146"/>
      <c r="H42" s="742"/>
      <c r="I42" s="756"/>
      <c r="J42" s="756"/>
      <c r="K42" s="757"/>
    </row>
    <row r="43" spans="1:12" s="728" customFormat="1">
      <c r="A43" s="146"/>
      <c r="B43" s="146"/>
      <c r="C43" s="146"/>
      <c r="D43" s="146"/>
      <c r="E43" s="743"/>
      <c r="F43" s="740"/>
      <c r="G43" s="146"/>
      <c r="H43" s="742"/>
      <c r="I43" s="756"/>
      <c r="J43" s="756"/>
      <c r="K43" s="757"/>
    </row>
    <row r="44" spans="1:12" s="728" customFormat="1">
      <c r="A44" s="146"/>
      <c r="B44" s="146"/>
      <c r="C44" s="146"/>
      <c r="D44" s="146"/>
      <c r="E44" s="740"/>
      <c r="F44" s="740"/>
      <c r="G44" s="146"/>
      <c r="H44" s="742"/>
      <c r="I44" s="756"/>
      <c r="J44" s="756"/>
      <c r="K44" s="757"/>
    </row>
    <row r="45" spans="1:12" s="728" customFormat="1">
      <c r="A45" s="146"/>
      <c r="B45" s="146"/>
      <c r="C45" s="146"/>
      <c r="D45" s="146"/>
      <c r="E45" s="740"/>
      <c r="F45" s="740"/>
      <c r="G45" s="146"/>
      <c r="H45" s="742"/>
      <c r="I45" s="741"/>
      <c r="J45" s="741"/>
      <c r="K45" s="757"/>
    </row>
    <row r="46" spans="1:12" s="728" customFormat="1">
      <c r="A46" s="146"/>
      <c r="B46" s="146"/>
      <c r="C46" s="146"/>
      <c r="D46" s="146"/>
      <c r="E46" s="740"/>
      <c r="F46" s="740"/>
      <c r="G46" s="146"/>
      <c r="H46" s="742"/>
      <c r="I46" s="741"/>
      <c r="J46" s="741"/>
      <c r="K46" s="757"/>
    </row>
    <row r="47" spans="1:12" s="728" customFormat="1">
      <c r="A47" s="146"/>
      <c r="B47" s="146"/>
      <c r="C47" s="146"/>
      <c r="D47" s="146"/>
      <c r="E47" s="740"/>
      <c r="F47" s="740"/>
      <c r="G47" s="146"/>
      <c r="H47" s="742"/>
      <c r="I47" s="741"/>
      <c r="J47" s="741"/>
      <c r="K47" s="757"/>
    </row>
    <row r="48" spans="1:12" s="728" customFormat="1">
      <c r="A48" s="146"/>
      <c r="B48" s="146"/>
      <c r="C48" s="146"/>
      <c r="D48" s="146"/>
      <c r="E48" s="740"/>
      <c r="F48" s="740"/>
      <c r="G48" s="146"/>
      <c r="H48" s="742"/>
      <c r="I48" s="741"/>
      <c r="J48" s="741"/>
      <c r="K48" s="757"/>
    </row>
    <row r="49" spans="1:11" s="728" customFormat="1">
      <c r="A49" s="146"/>
      <c r="B49" s="146"/>
      <c r="C49" s="146"/>
      <c r="D49" s="146"/>
      <c r="E49" s="740"/>
      <c r="F49" s="740"/>
      <c r="G49" s="146"/>
      <c r="H49" s="742"/>
      <c r="I49" s="756"/>
      <c r="J49" s="756"/>
      <c r="K49" s="757"/>
    </row>
    <row r="50" spans="1:11" s="728" customFormat="1">
      <c r="A50" s="146"/>
      <c r="B50" s="146"/>
      <c r="C50" s="146"/>
      <c r="D50" s="146"/>
      <c r="E50" s="740"/>
      <c r="F50" s="740"/>
      <c r="G50" s="146"/>
      <c r="H50" s="742"/>
      <c r="I50" s="756"/>
      <c r="J50" s="756"/>
      <c r="K50" s="757"/>
    </row>
    <row r="51" spans="1:11" s="728" customFormat="1">
      <c r="A51" s="146"/>
      <c r="B51" s="146"/>
      <c r="C51" s="146"/>
      <c r="D51" s="146"/>
      <c r="E51" s="740"/>
      <c r="F51" s="740"/>
      <c r="G51" s="146"/>
      <c r="H51" s="742"/>
      <c r="I51" s="756"/>
      <c r="J51" s="756"/>
      <c r="K51" s="757"/>
    </row>
    <row r="52" spans="1:11" s="728" customFormat="1">
      <c r="A52" s="146"/>
      <c r="B52" s="146"/>
      <c r="C52" s="146"/>
      <c r="D52" s="146"/>
      <c r="E52" s="740"/>
      <c r="F52" s="740"/>
      <c r="G52" s="146"/>
      <c r="H52" s="742"/>
      <c r="I52" s="756"/>
      <c r="J52" s="756"/>
      <c r="K52" s="757"/>
    </row>
    <row r="53" spans="1:11" s="728" customFormat="1">
      <c r="A53" s="146"/>
      <c r="B53" s="146"/>
      <c r="C53" s="146"/>
      <c r="D53" s="146"/>
      <c r="E53" s="740"/>
      <c r="F53" s="740"/>
      <c r="G53" s="146"/>
      <c r="H53" s="742"/>
      <c r="I53" s="756"/>
      <c r="J53" s="756"/>
      <c r="K53" s="757"/>
    </row>
    <row r="54" spans="1:11" s="728" customFormat="1">
      <c r="A54" s="146"/>
      <c r="B54" s="146"/>
      <c r="C54" s="146"/>
      <c r="D54" s="146"/>
      <c r="E54" s="740"/>
      <c r="F54" s="740"/>
      <c r="G54" s="146"/>
      <c r="H54" s="742"/>
      <c r="I54" s="756"/>
      <c r="J54" s="756"/>
      <c r="K54" s="757"/>
    </row>
    <row r="55" spans="1:11" s="728" customFormat="1">
      <c r="A55" s="146"/>
      <c r="B55" s="146"/>
      <c r="C55" s="146"/>
      <c r="D55" s="146"/>
      <c r="E55" s="740"/>
      <c r="F55" s="740"/>
      <c r="G55" s="146"/>
      <c r="H55" s="742"/>
      <c r="I55" s="756"/>
      <c r="J55" s="756"/>
      <c r="K55" s="757"/>
    </row>
    <row r="56" spans="1:11" s="728" customFormat="1">
      <c r="A56" s="146"/>
      <c r="B56" s="146"/>
      <c r="C56" s="146"/>
      <c r="D56" s="146"/>
      <c r="E56" s="740"/>
      <c r="F56" s="740"/>
      <c r="G56" s="146"/>
      <c r="H56" s="742"/>
      <c r="I56" s="756"/>
      <c r="J56" s="756"/>
      <c r="K56" s="757"/>
    </row>
    <row r="57" spans="1:11" s="728" customFormat="1">
      <c r="A57" s="146"/>
      <c r="B57" s="146"/>
      <c r="C57" s="146"/>
      <c r="D57" s="146"/>
      <c r="E57" s="740"/>
      <c r="F57" s="740"/>
      <c r="G57" s="146"/>
      <c r="H57" s="742"/>
      <c r="I57" s="742"/>
      <c r="J57" s="742"/>
      <c r="K57" s="757"/>
    </row>
    <row r="58" spans="1:11" s="728" customFormat="1">
      <c r="A58" s="744"/>
      <c r="B58" s="730"/>
      <c r="C58" s="745"/>
      <c r="D58" s="745"/>
      <c r="E58" s="746"/>
      <c r="F58" s="747"/>
      <c r="G58" s="744"/>
      <c r="H58" s="748"/>
      <c r="I58" s="744"/>
      <c r="J58" s="744"/>
    </row>
    <row r="59" spans="1:11" s="728" customFormat="1">
      <c r="B59" s="730"/>
      <c r="C59" s="745"/>
      <c r="D59" s="745"/>
      <c r="E59" s="746"/>
      <c r="F59" s="747"/>
      <c r="G59" s="744"/>
      <c r="H59" s="748"/>
      <c r="I59" s="744"/>
      <c r="J59" s="744"/>
    </row>
    <row r="60" spans="1:11" s="728" customFormat="1">
      <c r="B60" s="730"/>
      <c r="C60" s="745"/>
      <c r="D60" s="745"/>
      <c r="E60" s="746"/>
      <c r="F60" s="747"/>
      <c r="G60" s="744"/>
      <c r="H60" s="748"/>
      <c r="I60" s="744"/>
      <c r="J60" s="744"/>
    </row>
    <row r="61" spans="1:11" s="728" customFormat="1">
      <c r="B61" s="730"/>
      <c r="C61" s="745"/>
      <c r="D61" s="745"/>
      <c r="E61" s="746"/>
      <c r="F61" s="747"/>
      <c r="G61" s="744"/>
      <c r="H61" s="748"/>
      <c r="I61" s="744"/>
      <c r="J61" s="744"/>
    </row>
    <row r="62" spans="1:11" s="728" customFormat="1">
      <c r="B62" s="730"/>
      <c r="C62" s="745"/>
      <c r="D62" s="745"/>
      <c r="E62" s="746"/>
      <c r="F62" s="747"/>
      <c r="G62" s="744"/>
      <c r="H62" s="748"/>
      <c r="I62" s="744"/>
      <c r="J62" s="744"/>
    </row>
    <row r="63" spans="1:11" s="728" customFormat="1">
      <c r="B63" s="730"/>
      <c r="C63" s="745"/>
      <c r="D63" s="745"/>
      <c r="E63" s="746"/>
      <c r="F63" s="747"/>
      <c r="G63" s="744"/>
      <c r="H63" s="748"/>
      <c r="I63" s="744"/>
      <c r="J63" s="744"/>
    </row>
    <row r="64" spans="1:11" s="728" customFormat="1">
      <c r="B64" s="730"/>
      <c r="C64" s="745"/>
      <c r="D64" s="745"/>
      <c r="E64" s="746"/>
      <c r="F64" s="747"/>
      <c r="G64" s="744"/>
      <c r="H64" s="748"/>
      <c r="I64" s="744"/>
      <c r="J64" s="744"/>
    </row>
    <row r="65" spans="2:10" s="728" customFormat="1">
      <c r="B65" s="730"/>
      <c r="C65" s="745"/>
      <c r="D65" s="745"/>
      <c r="E65" s="746"/>
      <c r="F65" s="747"/>
      <c r="G65" s="744"/>
      <c r="H65" s="748"/>
      <c r="I65" s="744"/>
      <c r="J65" s="744"/>
    </row>
    <row r="66" spans="2:10" s="728" customFormat="1">
      <c r="B66" s="730"/>
      <c r="C66" s="745"/>
      <c r="D66" s="745"/>
      <c r="E66" s="746"/>
      <c r="F66" s="747"/>
      <c r="G66" s="744"/>
      <c r="H66" s="748"/>
      <c r="I66" s="744"/>
      <c r="J66" s="744"/>
    </row>
    <row r="67" spans="2:10" s="728" customFormat="1">
      <c r="B67" s="730"/>
      <c r="C67" s="745"/>
      <c r="D67" s="745"/>
      <c r="E67" s="746"/>
      <c r="F67" s="747"/>
      <c r="G67" s="744"/>
      <c r="H67" s="748"/>
      <c r="I67" s="744"/>
      <c r="J67" s="744"/>
    </row>
    <row r="68" spans="2:10" s="728" customFormat="1">
      <c r="B68" s="730"/>
      <c r="C68" s="745"/>
      <c r="D68" s="745"/>
      <c r="E68" s="746"/>
      <c r="F68" s="747"/>
      <c r="G68" s="744"/>
      <c r="H68" s="748"/>
      <c r="I68" s="744"/>
      <c r="J68" s="744"/>
    </row>
    <row r="69" spans="2:10" s="728" customFormat="1">
      <c r="B69" s="730"/>
      <c r="C69" s="745"/>
      <c r="D69" s="745"/>
      <c r="E69" s="746"/>
      <c r="F69" s="747"/>
      <c r="G69" s="744"/>
      <c r="H69" s="748"/>
      <c r="I69" s="744"/>
      <c r="J69" s="744"/>
    </row>
    <row r="70" spans="2:10" s="728" customFormat="1">
      <c r="B70" s="730"/>
      <c r="C70" s="745"/>
      <c r="D70" s="745"/>
      <c r="E70" s="746"/>
      <c r="F70" s="747"/>
      <c r="G70" s="744"/>
      <c r="H70" s="748"/>
      <c r="I70" s="744"/>
      <c r="J70" s="744"/>
    </row>
    <row r="71" spans="2:10" s="728" customFormat="1">
      <c r="B71" s="730"/>
      <c r="C71" s="745"/>
      <c r="D71" s="745"/>
      <c r="E71" s="746"/>
      <c r="F71" s="747"/>
      <c r="G71" s="744"/>
      <c r="H71" s="748"/>
      <c r="I71" s="744"/>
      <c r="J71" s="744"/>
    </row>
    <row r="72" spans="2:10" s="728" customFormat="1">
      <c r="B72" s="730"/>
      <c r="C72" s="745"/>
      <c r="D72" s="745"/>
      <c r="E72" s="746"/>
      <c r="F72" s="747"/>
      <c r="G72" s="744"/>
      <c r="H72" s="748"/>
      <c r="I72" s="744"/>
      <c r="J72" s="744"/>
    </row>
    <row r="73" spans="2:10" s="728" customFormat="1">
      <c r="B73" s="730"/>
      <c r="C73" s="745"/>
      <c r="D73" s="745"/>
      <c r="E73" s="746"/>
      <c r="F73" s="747"/>
      <c r="G73" s="744"/>
      <c r="H73" s="748"/>
      <c r="I73" s="744"/>
      <c r="J73" s="744"/>
    </row>
    <row r="74" spans="2:10" s="728" customFormat="1">
      <c r="B74" s="730"/>
      <c r="C74" s="745"/>
      <c r="D74" s="745"/>
      <c r="E74" s="746"/>
      <c r="F74" s="747"/>
      <c r="G74" s="744"/>
      <c r="H74" s="748"/>
      <c r="I74" s="744"/>
      <c r="J74" s="744"/>
    </row>
    <row r="75" spans="2:10" s="728" customFormat="1">
      <c r="B75" s="730"/>
      <c r="C75" s="745"/>
      <c r="D75" s="745"/>
      <c r="E75" s="746"/>
      <c r="F75" s="747"/>
      <c r="G75" s="744"/>
      <c r="H75" s="748"/>
      <c r="I75" s="744"/>
      <c r="J75" s="744"/>
    </row>
    <row r="76" spans="2:10" s="728" customFormat="1">
      <c r="B76" s="730"/>
      <c r="C76" s="745"/>
      <c r="D76" s="745"/>
      <c r="E76" s="746"/>
      <c r="F76" s="747"/>
      <c r="G76" s="744"/>
      <c r="H76" s="748"/>
      <c r="I76" s="744"/>
      <c r="J76" s="744"/>
    </row>
    <row r="77" spans="2:10" s="728" customFormat="1">
      <c r="B77" s="730"/>
      <c r="C77" s="745"/>
      <c r="D77" s="745"/>
      <c r="E77" s="746"/>
      <c r="F77" s="747"/>
      <c r="G77" s="744"/>
      <c r="H77" s="748"/>
      <c r="I77" s="744"/>
      <c r="J77" s="744"/>
    </row>
    <row r="78" spans="2:10" s="728" customFormat="1">
      <c r="B78" s="730"/>
      <c r="C78" s="745"/>
      <c r="D78" s="745"/>
      <c r="E78" s="746"/>
      <c r="F78" s="747"/>
      <c r="G78" s="744"/>
      <c r="H78" s="748"/>
      <c r="I78" s="744"/>
      <c r="J78" s="744"/>
    </row>
    <row r="79" spans="2:10" s="728" customFormat="1">
      <c r="B79" s="730"/>
      <c r="C79" s="745"/>
      <c r="D79" s="745"/>
      <c r="E79" s="746"/>
      <c r="F79" s="747"/>
      <c r="G79" s="744"/>
      <c r="H79" s="748"/>
      <c r="I79" s="744"/>
      <c r="J79" s="744"/>
    </row>
    <row r="80" spans="2:10" s="728" customFormat="1">
      <c r="B80" s="730"/>
      <c r="C80" s="745"/>
      <c r="D80" s="745"/>
      <c r="E80" s="746"/>
      <c r="F80" s="747"/>
      <c r="G80" s="744"/>
      <c r="H80" s="748"/>
      <c r="I80" s="744"/>
      <c r="J80" s="744"/>
    </row>
    <row r="81" spans="2:10" s="728" customFormat="1">
      <c r="B81" s="730"/>
      <c r="C81" s="745"/>
      <c r="D81" s="745"/>
      <c r="E81" s="746"/>
      <c r="F81" s="747"/>
      <c r="G81" s="744"/>
      <c r="H81" s="748"/>
      <c r="I81" s="744"/>
      <c r="J81" s="744"/>
    </row>
    <row r="82" spans="2:10" s="728" customFormat="1">
      <c r="B82" s="730"/>
      <c r="C82" s="745"/>
      <c r="D82" s="745"/>
      <c r="E82" s="746"/>
      <c r="F82" s="747"/>
      <c r="G82" s="744"/>
      <c r="H82" s="748"/>
      <c r="I82" s="744"/>
      <c r="J82" s="744"/>
    </row>
    <row r="83" spans="2:10" s="728" customFormat="1">
      <c r="B83" s="730"/>
      <c r="C83" s="731"/>
      <c r="D83" s="731"/>
      <c r="E83" s="746"/>
      <c r="F83" s="747"/>
      <c r="G83" s="744"/>
      <c r="H83" s="734"/>
      <c r="I83" s="744"/>
      <c r="J83" s="744"/>
    </row>
    <row r="84" spans="2:10" s="728" customFormat="1">
      <c r="B84" s="730"/>
      <c r="C84" s="731"/>
      <c r="D84" s="731"/>
      <c r="E84" s="746"/>
      <c r="F84" s="747"/>
      <c r="G84" s="744"/>
      <c r="H84" s="734"/>
      <c r="I84" s="744"/>
      <c r="J84" s="744"/>
    </row>
    <row r="85" spans="2:10" s="728" customFormat="1">
      <c r="B85" s="730"/>
      <c r="C85" s="731"/>
      <c r="D85" s="731"/>
      <c r="E85" s="746"/>
      <c r="F85" s="747"/>
      <c r="G85" s="744"/>
      <c r="H85" s="734"/>
      <c r="I85" s="744"/>
      <c r="J85" s="744"/>
    </row>
    <row r="86" spans="2:10" s="728" customFormat="1">
      <c r="B86" s="730"/>
      <c r="C86" s="731"/>
      <c r="D86" s="731"/>
      <c r="E86" s="746"/>
      <c r="F86" s="747"/>
      <c r="G86" s="744"/>
      <c r="H86" s="734"/>
      <c r="I86" s="744"/>
      <c r="J86" s="744"/>
    </row>
    <row r="87" spans="2:10" s="728" customFormat="1">
      <c r="B87" s="730"/>
      <c r="C87" s="731"/>
      <c r="D87" s="731"/>
      <c r="E87" s="746"/>
      <c r="F87" s="747"/>
      <c r="G87" s="744"/>
      <c r="H87" s="734"/>
      <c r="I87" s="744"/>
      <c r="J87" s="744"/>
    </row>
    <row r="88" spans="2:10" s="728" customFormat="1">
      <c r="B88" s="730"/>
      <c r="C88" s="731"/>
      <c r="D88" s="731"/>
      <c r="E88" s="746"/>
      <c r="F88" s="747"/>
      <c r="G88" s="744"/>
      <c r="H88" s="734"/>
      <c r="I88" s="744"/>
      <c r="J88" s="744"/>
    </row>
    <row r="89" spans="2:10" s="728" customFormat="1">
      <c r="B89" s="730"/>
      <c r="C89" s="731"/>
      <c r="D89" s="731"/>
      <c r="E89" s="746"/>
      <c r="F89" s="747"/>
      <c r="G89" s="744"/>
      <c r="H89" s="734"/>
      <c r="I89" s="744"/>
      <c r="J89" s="744"/>
    </row>
    <row r="90" spans="2:10" s="728" customFormat="1">
      <c r="B90" s="730"/>
      <c r="C90" s="731"/>
      <c r="D90" s="731"/>
      <c r="E90" s="746"/>
      <c r="F90" s="747"/>
      <c r="G90" s="744"/>
      <c r="H90" s="734"/>
      <c r="I90" s="744"/>
      <c r="J90" s="744"/>
    </row>
    <row r="91" spans="2:10" s="728" customFormat="1">
      <c r="B91" s="730"/>
      <c r="C91" s="731"/>
      <c r="D91" s="731"/>
      <c r="E91" s="746"/>
      <c r="F91" s="747"/>
      <c r="G91" s="744"/>
      <c r="H91" s="734"/>
      <c r="I91" s="744"/>
      <c r="J91" s="744"/>
    </row>
    <row r="92" spans="2:10" s="728" customFormat="1">
      <c r="B92" s="730"/>
      <c r="C92" s="731"/>
      <c r="D92" s="731"/>
      <c r="E92" s="746"/>
      <c r="F92" s="747"/>
      <c r="G92" s="744"/>
      <c r="H92" s="734"/>
      <c r="I92" s="744"/>
      <c r="J92" s="744"/>
    </row>
    <row r="93" spans="2:10" s="728" customFormat="1">
      <c r="B93" s="730"/>
      <c r="C93" s="731"/>
      <c r="D93" s="731"/>
      <c r="E93" s="746"/>
      <c r="F93" s="747"/>
      <c r="G93" s="744"/>
      <c r="H93" s="734"/>
      <c r="I93" s="744"/>
      <c r="J93" s="744"/>
    </row>
    <row r="94" spans="2:10" s="728" customFormat="1">
      <c r="B94" s="730"/>
      <c r="C94" s="731"/>
      <c r="D94" s="731"/>
      <c r="E94" s="746"/>
      <c r="F94" s="747"/>
      <c r="G94" s="744"/>
      <c r="H94" s="734"/>
      <c r="I94" s="744"/>
      <c r="J94" s="744"/>
    </row>
    <row r="95" spans="2:10" s="728" customFormat="1">
      <c r="B95" s="730"/>
      <c r="C95" s="731"/>
      <c r="D95" s="731"/>
      <c r="E95" s="746"/>
      <c r="F95" s="747"/>
      <c r="G95" s="744"/>
      <c r="H95" s="734"/>
      <c r="I95" s="744"/>
      <c r="J95" s="744"/>
    </row>
    <row r="96" spans="2:10" s="728" customFormat="1">
      <c r="B96" s="730"/>
      <c r="C96" s="731"/>
      <c r="D96" s="731"/>
      <c r="E96" s="746"/>
      <c r="F96" s="747"/>
      <c r="G96" s="744"/>
      <c r="H96" s="734"/>
      <c r="I96" s="744"/>
      <c r="J96" s="744"/>
    </row>
    <row r="97" spans="2:10" s="728" customFormat="1">
      <c r="B97" s="730"/>
      <c r="C97" s="731"/>
      <c r="D97" s="731"/>
      <c r="E97" s="746"/>
      <c r="F97" s="747"/>
      <c r="G97" s="744"/>
      <c r="H97" s="734"/>
      <c r="I97" s="744"/>
      <c r="J97" s="744"/>
    </row>
    <row r="98" spans="2:10" s="728" customFormat="1">
      <c r="B98" s="730"/>
      <c r="C98" s="731"/>
      <c r="D98" s="731"/>
      <c r="E98" s="746"/>
      <c r="F98" s="747"/>
      <c r="G98" s="744"/>
      <c r="H98" s="734"/>
      <c r="I98" s="744"/>
      <c r="J98" s="744"/>
    </row>
    <row r="99" spans="2:10" s="728" customFormat="1">
      <c r="B99" s="730"/>
      <c r="C99" s="731"/>
      <c r="D99" s="731"/>
      <c r="E99" s="746"/>
      <c r="F99" s="747"/>
      <c r="G99" s="744"/>
      <c r="H99" s="734"/>
      <c r="I99" s="744"/>
      <c r="J99" s="744"/>
    </row>
    <row r="100" spans="2:10" s="728" customFormat="1">
      <c r="B100" s="730"/>
      <c r="C100" s="731"/>
      <c r="D100" s="731"/>
      <c r="E100" s="746"/>
      <c r="F100" s="747"/>
      <c r="G100" s="744"/>
      <c r="H100" s="734"/>
      <c r="I100" s="744"/>
      <c r="J100" s="744"/>
    </row>
    <row r="101" spans="2:10" s="728" customFormat="1">
      <c r="B101" s="730"/>
      <c r="C101" s="731"/>
      <c r="D101" s="731"/>
      <c r="E101" s="746"/>
      <c r="F101" s="747"/>
      <c r="G101" s="744"/>
      <c r="H101" s="734"/>
      <c r="I101" s="744"/>
      <c r="J101" s="744"/>
    </row>
    <row r="102" spans="2:10" s="728" customFormat="1">
      <c r="B102" s="730"/>
      <c r="C102" s="731"/>
      <c r="D102" s="731"/>
      <c r="E102" s="746"/>
      <c r="F102" s="747"/>
      <c r="G102" s="744"/>
      <c r="H102" s="734"/>
      <c r="I102" s="744"/>
      <c r="J102" s="744"/>
    </row>
    <row r="103" spans="2:10" s="728" customFormat="1">
      <c r="B103" s="730"/>
      <c r="C103" s="731"/>
      <c r="D103" s="731"/>
      <c r="E103" s="746"/>
      <c r="F103" s="747"/>
      <c r="G103" s="744"/>
      <c r="H103" s="734"/>
      <c r="I103" s="744"/>
      <c r="J103" s="744"/>
    </row>
    <row r="104" spans="2:10" s="728" customFormat="1">
      <c r="B104" s="730"/>
      <c r="C104" s="731"/>
      <c r="D104" s="731"/>
      <c r="E104" s="746"/>
      <c r="F104" s="747"/>
      <c r="G104" s="744"/>
      <c r="H104" s="734"/>
      <c r="I104" s="744"/>
      <c r="J104" s="744"/>
    </row>
    <row r="105" spans="2:10" s="728" customFormat="1">
      <c r="B105" s="730"/>
      <c r="C105" s="731"/>
      <c r="D105" s="731"/>
      <c r="E105" s="746"/>
      <c r="F105" s="747"/>
      <c r="G105" s="744"/>
      <c r="H105" s="734"/>
      <c r="I105" s="744"/>
      <c r="J105" s="744"/>
    </row>
    <row r="106" spans="2:10" s="728" customFormat="1">
      <c r="B106" s="730"/>
      <c r="C106" s="731"/>
      <c r="D106" s="731"/>
      <c r="E106" s="746"/>
      <c r="F106" s="747"/>
      <c r="G106" s="744"/>
      <c r="H106" s="734"/>
      <c r="I106" s="744"/>
      <c r="J106" s="744"/>
    </row>
    <row r="107" spans="2:10" s="728" customFormat="1">
      <c r="B107" s="730"/>
      <c r="C107" s="731"/>
      <c r="D107" s="731"/>
      <c r="E107" s="746"/>
      <c r="F107" s="747"/>
      <c r="G107" s="744"/>
      <c r="H107" s="734"/>
      <c r="I107" s="744"/>
      <c r="J107" s="744"/>
    </row>
    <row r="108" spans="2:10" s="728" customFormat="1">
      <c r="B108" s="730"/>
      <c r="C108" s="731"/>
      <c r="D108" s="731"/>
      <c r="E108" s="746"/>
      <c r="F108" s="747"/>
      <c r="G108" s="744"/>
      <c r="H108" s="734"/>
      <c r="I108" s="744"/>
      <c r="J108" s="744"/>
    </row>
    <row r="109" spans="2:10" s="728" customFormat="1">
      <c r="B109" s="730"/>
      <c r="C109" s="731"/>
      <c r="D109" s="731"/>
      <c r="E109" s="746"/>
      <c r="F109" s="747"/>
      <c r="G109" s="744"/>
      <c r="H109" s="734"/>
      <c r="I109" s="744"/>
      <c r="J109" s="744"/>
    </row>
    <row r="110" spans="2:10" s="728" customFormat="1">
      <c r="B110" s="730"/>
      <c r="C110" s="731"/>
      <c r="D110" s="731"/>
      <c r="E110" s="746"/>
      <c r="F110" s="747"/>
      <c r="G110" s="744"/>
      <c r="H110" s="734"/>
      <c r="I110" s="744"/>
      <c r="J110" s="744"/>
    </row>
    <row r="111" spans="2:10" s="728" customFormat="1">
      <c r="B111" s="730"/>
      <c r="C111" s="731"/>
      <c r="D111" s="731"/>
      <c r="E111" s="746"/>
      <c r="F111" s="747"/>
      <c r="G111" s="744"/>
      <c r="H111" s="734"/>
      <c r="I111" s="744"/>
      <c r="J111" s="744"/>
    </row>
    <row r="112" spans="2:10" s="728" customFormat="1">
      <c r="B112" s="730"/>
      <c r="C112" s="731"/>
      <c r="D112" s="731"/>
      <c r="E112" s="746"/>
      <c r="F112" s="747"/>
      <c r="G112" s="744"/>
      <c r="H112" s="734"/>
      <c r="I112" s="744"/>
      <c r="J112" s="744"/>
    </row>
    <row r="113" spans="2:10" s="728" customFormat="1">
      <c r="B113" s="730"/>
      <c r="C113" s="731"/>
      <c r="D113" s="731"/>
      <c r="E113" s="746"/>
      <c r="F113" s="747"/>
      <c r="G113" s="744"/>
      <c r="H113" s="734"/>
      <c r="I113" s="744"/>
      <c r="J113" s="744"/>
    </row>
    <row r="114" spans="2:10" s="728" customFormat="1">
      <c r="B114" s="730"/>
      <c r="C114" s="731"/>
      <c r="D114" s="731"/>
      <c r="E114" s="746"/>
      <c r="F114" s="747"/>
      <c r="G114" s="744"/>
      <c r="H114" s="734"/>
      <c r="I114" s="744"/>
      <c r="J114" s="744"/>
    </row>
    <row r="115" spans="2:10" s="728" customFormat="1">
      <c r="B115" s="730"/>
      <c r="C115" s="731"/>
      <c r="D115" s="731"/>
      <c r="E115" s="746"/>
      <c r="F115" s="747"/>
      <c r="G115" s="744"/>
      <c r="H115" s="734"/>
      <c r="I115" s="744"/>
      <c r="J115" s="744"/>
    </row>
    <row r="116" spans="2:10" s="728" customFormat="1">
      <c r="B116" s="730"/>
      <c r="C116" s="731"/>
      <c r="D116" s="731"/>
      <c r="E116" s="746"/>
      <c r="F116" s="747"/>
      <c r="G116" s="744"/>
      <c r="H116" s="734"/>
      <c r="I116" s="744"/>
      <c r="J116" s="744"/>
    </row>
    <row r="117" spans="2:10" s="728" customFormat="1">
      <c r="B117" s="730"/>
      <c r="C117" s="731"/>
      <c r="D117" s="731"/>
      <c r="E117" s="746"/>
      <c r="F117" s="747"/>
      <c r="G117" s="744"/>
      <c r="H117" s="734"/>
      <c r="I117" s="744"/>
      <c r="J117" s="744"/>
    </row>
    <row r="118" spans="2:10" s="728" customFormat="1">
      <c r="B118" s="730"/>
      <c r="C118" s="731"/>
      <c r="D118" s="731"/>
      <c r="E118" s="746"/>
      <c r="F118" s="747"/>
      <c r="G118" s="744"/>
      <c r="H118" s="734"/>
      <c r="I118" s="744"/>
      <c r="J118" s="744"/>
    </row>
    <row r="119" spans="2:10" s="728" customFormat="1">
      <c r="B119" s="730"/>
      <c r="C119" s="731"/>
      <c r="D119" s="731"/>
      <c r="E119" s="746"/>
      <c r="F119" s="747"/>
      <c r="G119" s="744"/>
      <c r="H119" s="734"/>
      <c r="I119" s="744"/>
      <c r="J119" s="744"/>
    </row>
    <row r="120" spans="2:10" s="728" customFormat="1">
      <c r="B120" s="730"/>
      <c r="C120" s="731"/>
      <c r="D120" s="731"/>
      <c r="E120" s="746"/>
      <c r="F120" s="747"/>
      <c r="G120" s="744"/>
      <c r="H120" s="734"/>
      <c r="I120" s="744"/>
      <c r="J120" s="744"/>
    </row>
    <row r="121" spans="2:10" s="728" customFormat="1">
      <c r="B121" s="730"/>
      <c r="C121" s="731"/>
      <c r="D121" s="731"/>
      <c r="E121" s="746"/>
      <c r="F121" s="747"/>
      <c r="G121" s="744"/>
      <c r="H121" s="734"/>
      <c r="I121" s="744"/>
      <c r="J121" s="744"/>
    </row>
    <row r="122" spans="2:10" s="728" customFormat="1">
      <c r="B122" s="730"/>
      <c r="C122" s="731"/>
      <c r="D122" s="731"/>
      <c r="E122" s="746"/>
      <c r="F122" s="747"/>
      <c r="G122" s="744"/>
      <c r="H122" s="734"/>
      <c r="I122" s="744"/>
      <c r="J122" s="744"/>
    </row>
    <row r="123" spans="2:10" s="728" customFormat="1">
      <c r="B123" s="730"/>
      <c r="C123" s="731"/>
      <c r="D123" s="731"/>
      <c r="E123" s="746"/>
      <c r="F123" s="747"/>
      <c r="G123" s="744"/>
      <c r="H123" s="734"/>
      <c r="I123" s="744"/>
      <c r="J123" s="744"/>
    </row>
    <row r="124" spans="2:10" s="728" customFormat="1">
      <c r="B124" s="730"/>
      <c r="C124" s="731"/>
      <c r="D124" s="731"/>
      <c r="E124" s="746"/>
      <c r="F124" s="747"/>
      <c r="G124" s="744"/>
      <c r="H124" s="734"/>
      <c r="I124" s="744"/>
      <c r="J124" s="744"/>
    </row>
    <row r="125" spans="2:10" s="728" customFormat="1">
      <c r="B125" s="730"/>
      <c r="C125" s="731"/>
      <c r="D125" s="731"/>
      <c r="E125" s="746"/>
      <c r="F125" s="747"/>
      <c r="G125" s="744"/>
      <c r="H125" s="734"/>
      <c r="I125" s="744"/>
      <c r="J125" s="744"/>
    </row>
    <row r="126" spans="2:10" s="728" customFormat="1">
      <c r="B126" s="730"/>
      <c r="C126" s="731"/>
      <c r="D126" s="731"/>
      <c r="E126" s="746"/>
      <c r="F126" s="747"/>
      <c r="G126" s="744"/>
      <c r="H126" s="734"/>
      <c r="I126" s="744"/>
      <c r="J126" s="744"/>
    </row>
    <row r="127" spans="2:10" s="728" customFormat="1">
      <c r="B127" s="730"/>
      <c r="C127" s="731"/>
      <c r="D127" s="731"/>
      <c r="E127" s="746"/>
      <c r="F127" s="747"/>
      <c r="G127" s="744"/>
      <c r="H127" s="734"/>
      <c r="I127" s="744"/>
      <c r="J127" s="744"/>
    </row>
    <row r="128" spans="2:10" s="728" customFormat="1">
      <c r="B128" s="730"/>
      <c r="C128" s="731"/>
      <c r="D128" s="731"/>
      <c r="E128" s="746"/>
      <c r="F128" s="747"/>
      <c r="G128" s="744"/>
      <c r="H128" s="734"/>
      <c r="I128" s="744"/>
      <c r="J128" s="744"/>
    </row>
    <row r="129" spans="2:10" s="728" customFormat="1">
      <c r="B129" s="730"/>
      <c r="C129" s="731"/>
      <c r="D129" s="731"/>
      <c r="E129" s="746"/>
      <c r="F129" s="747"/>
      <c r="G129" s="744"/>
      <c r="H129" s="734"/>
      <c r="I129" s="744"/>
      <c r="J129" s="744"/>
    </row>
    <row r="130" spans="2:10" s="728" customFormat="1">
      <c r="B130" s="730"/>
      <c r="C130" s="731"/>
      <c r="D130" s="731"/>
      <c r="E130" s="746"/>
      <c r="F130" s="747"/>
      <c r="G130" s="744"/>
      <c r="H130" s="734"/>
      <c r="I130" s="744"/>
      <c r="J130" s="744"/>
    </row>
    <row r="131" spans="2:10" s="728" customFormat="1">
      <c r="B131" s="730"/>
      <c r="C131" s="731"/>
      <c r="D131" s="731"/>
      <c r="E131" s="746"/>
      <c r="F131" s="747"/>
      <c r="G131" s="744"/>
      <c r="H131" s="734"/>
      <c r="I131" s="744"/>
      <c r="J131" s="744"/>
    </row>
    <row r="132" spans="2:10" s="728" customFormat="1">
      <c r="B132" s="730"/>
      <c r="C132" s="731"/>
      <c r="D132" s="731"/>
      <c r="E132" s="746"/>
      <c r="F132" s="747"/>
      <c r="G132" s="744"/>
      <c r="H132" s="734"/>
      <c r="I132" s="744"/>
      <c r="J132" s="744"/>
    </row>
    <row r="133" spans="2:10" s="728" customFormat="1">
      <c r="B133" s="730"/>
      <c r="C133" s="731"/>
      <c r="D133" s="731"/>
      <c r="E133" s="746"/>
      <c r="F133" s="747"/>
      <c r="G133" s="744"/>
      <c r="H133" s="734"/>
      <c r="I133" s="744"/>
      <c r="J133" s="744"/>
    </row>
    <row r="134" spans="2:10" s="728" customFormat="1">
      <c r="B134" s="730"/>
      <c r="C134" s="731"/>
      <c r="D134" s="731"/>
      <c r="E134" s="746"/>
      <c r="F134" s="747"/>
      <c r="G134" s="744"/>
      <c r="H134" s="734"/>
      <c r="I134" s="744"/>
      <c r="J134" s="744"/>
    </row>
    <row r="135" spans="2:10" s="728" customFormat="1">
      <c r="B135" s="730"/>
      <c r="C135" s="731"/>
      <c r="D135" s="731"/>
      <c r="E135" s="746"/>
      <c r="F135" s="747"/>
      <c r="G135" s="744"/>
      <c r="H135" s="734"/>
      <c r="I135" s="744"/>
      <c r="J135" s="744"/>
    </row>
    <row r="136" spans="2:10" s="728" customFormat="1">
      <c r="B136" s="730"/>
      <c r="C136" s="731"/>
      <c r="D136" s="731"/>
      <c r="E136" s="746"/>
      <c r="F136" s="747"/>
      <c r="G136" s="744"/>
      <c r="H136" s="734"/>
      <c r="I136" s="744"/>
      <c r="J136" s="744"/>
    </row>
    <row r="137" spans="2:10" s="728" customFormat="1">
      <c r="B137" s="730"/>
      <c r="C137" s="731"/>
      <c r="D137" s="731"/>
      <c r="E137" s="746"/>
      <c r="F137" s="747"/>
      <c r="G137" s="744"/>
      <c r="H137" s="734"/>
      <c r="I137" s="744"/>
      <c r="J137" s="744"/>
    </row>
    <row r="138" spans="2:10" s="728" customFormat="1">
      <c r="B138" s="730"/>
      <c r="C138" s="731"/>
      <c r="D138" s="731"/>
      <c r="E138" s="746"/>
      <c r="F138" s="747"/>
      <c r="G138" s="744"/>
      <c r="H138" s="734"/>
      <c r="I138" s="744"/>
      <c r="J138" s="744"/>
    </row>
    <row r="139" spans="2:10" s="728" customFormat="1">
      <c r="B139" s="730"/>
      <c r="C139" s="731"/>
      <c r="D139" s="731"/>
      <c r="E139" s="746"/>
      <c r="F139" s="747"/>
      <c r="G139" s="744"/>
      <c r="H139" s="734"/>
      <c r="I139" s="744"/>
      <c r="J139" s="744"/>
    </row>
    <row r="140" spans="2:10" s="728" customFormat="1">
      <c r="B140" s="730"/>
      <c r="C140" s="731"/>
      <c r="D140" s="731"/>
      <c r="E140" s="746"/>
      <c r="F140" s="747"/>
      <c r="G140" s="744"/>
      <c r="H140" s="734"/>
      <c r="I140" s="744"/>
      <c r="J140" s="744"/>
    </row>
    <row r="141" spans="2:10" s="728" customFormat="1">
      <c r="B141" s="730"/>
      <c r="C141" s="731"/>
      <c r="D141" s="731"/>
      <c r="E141" s="746"/>
      <c r="F141" s="747"/>
      <c r="G141" s="744"/>
      <c r="H141" s="734"/>
      <c r="I141" s="744"/>
      <c r="J141" s="744"/>
    </row>
    <row r="142" spans="2:10" s="728" customFormat="1">
      <c r="B142" s="730"/>
      <c r="C142" s="731"/>
      <c r="D142" s="731"/>
      <c r="E142" s="746"/>
      <c r="F142" s="747"/>
      <c r="G142" s="744"/>
      <c r="H142" s="734"/>
      <c r="I142" s="744"/>
      <c r="J142" s="744"/>
    </row>
    <row r="143" spans="2:10" s="728" customFormat="1">
      <c r="B143" s="730"/>
      <c r="C143" s="731"/>
      <c r="D143" s="731"/>
      <c r="E143" s="746"/>
      <c r="F143" s="747"/>
      <c r="G143" s="744"/>
      <c r="H143" s="734"/>
      <c r="I143" s="744"/>
      <c r="J143" s="744"/>
    </row>
  </sheetData>
  <phoneticPr fontId="46" type="noConversion"/>
  <pageMargins left="0.75" right="0.75" top="1" bottom="1" header="0.5" footer="0.5"/>
  <pageSetup paperSize="9" scale="38" orientation="portrait" horizontalDpi="1200" verticalDpi="1200"/>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F368"/>
  <sheetViews>
    <sheetView zoomScale="70" zoomScaleNormal="70" workbookViewId="0">
      <selection activeCell="L42" sqref="L42"/>
    </sheetView>
  </sheetViews>
  <sheetFormatPr defaultColWidth="9" defaultRowHeight="15"/>
  <cols>
    <col min="1" max="1" width="10.125" style="221" customWidth="1"/>
    <col min="2" max="2" width="18.625" style="222" customWidth="1"/>
    <col min="3" max="4" width="20.375" style="221" customWidth="1"/>
    <col min="5" max="5" width="7.625" style="114" customWidth="1"/>
    <col min="6" max="6" width="8.875" style="114" customWidth="1"/>
    <col min="7" max="7" width="7.125" style="114" customWidth="1"/>
    <col min="8" max="8" width="8" style="114" customWidth="1"/>
    <col min="9" max="9" width="8.625" style="114" customWidth="1"/>
    <col min="10" max="10" width="7.375" style="114" customWidth="1"/>
    <col min="11" max="11" width="8.625" style="114" customWidth="1"/>
    <col min="12" max="12" width="9.375" style="114" customWidth="1"/>
    <col min="13" max="13" width="10.125" style="114" customWidth="1"/>
    <col min="14" max="14" width="8.625" style="114" customWidth="1"/>
    <col min="15" max="15" width="21.125" style="221" customWidth="1"/>
    <col min="16" max="16" width="5.875" style="221" customWidth="1"/>
    <col min="17" max="17" width="5" style="223" customWidth="1"/>
    <col min="18" max="18" width="14.125" style="221" customWidth="1"/>
    <col min="19" max="19" width="14.375" style="221" customWidth="1"/>
    <col min="20" max="21" width="14.5" style="221" customWidth="1"/>
    <col min="22" max="22" width="5.875" style="221" customWidth="1"/>
    <col min="23" max="23" width="5" style="223" customWidth="1"/>
    <col min="24" max="24" width="14.125" style="221" customWidth="1"/>
    <col min="25" max="25" width="14.375" style="221" customWidth="1"/>
    <col min="26" max="27" width="14.5" style="221" customWidth="1"/>
    <col min="28" max="31" width="9" style="221"/>
    <col min="32" max="32" width="14.875" style="221" customWidth="1"/>
    <col min="33" max="16384" width="9" style="221"/>
  </cols>
  <sheetData>
    <row r="1" spans="1:32" ht="22.7" customHeight="1">
      <c r="A1" s="1233" t="s">
        <v>1153</v>
      </c>
      <c r="B1" s="1233" t="s">
        <v>1154</v>
      </c>
      <c r="C1" s="1233" t="s">
        <v>1155</v>
      </c>
      <c r="D1" s="1100" t="s">
        <v>846</v>
      </c>
      <c r="E1" s="1242" t="s">
        <v>847</v>
      </c>
      <c r="F1" s="1243"/>
      <c r="G1" s="1242" t="s">
        <v>848</v>
      </c>
      <c r="H1" s="1244"/>
      <c r="I1" s="1243"/>
      <c r="J1" s="1246" t="s">
        <v>210</v>
      </c>
      <c r="K1" s="1247"/>
      <c r="L1" s="1247"/>
      <c r="M1" s="1247"/>
      <c r="N1" s="1248"/>
      <c r="O1" s="1233" t="s">
        <v>1156</v>
      </c>
      <c r="P1" s="1249" t="s">
        <v>1157</v>
      </c>
      <c r="Q1" s="1250"/>
      <c r="R1" s="1250"/>
      <c r="S1" s="1250"/>
      <c r="T1" s="1250"/>
      <c r="U1" s="1251"/>
      <c r="V1" s="1249" t="s">
        <v>1158</v>
      </c>
      <c r="W1" s="1250"/>
      <c r="X1" s="1250"/>
      <c r="Y1" s="1250"/>
      <c r="Z1" s="1250"/>
      <c r="AA1" s="1251"/>
      <c r="AB1" s="1233" t="s">
        <v>1159</v>
      </c>
      <c r="AC1" s="1233" t="s">
        <v>766</v>
      </c>
      <c r="AD1" s="1233" t="s">
        <v>308</v>
      </c>
      <c r="AE1" s="1233" t="s">
        <v>1160</v>
      </c>
      <c r="AF1" s="1233" t="s">
        <v>1161</v>
      </c>
    </row>
    <row r="2" spans="1:32" s="220" customFormat="1" ht="51">
      <c r="A2" s="1234"/>
      <c r="B2" s="1234"/>
      <c r="C2" s="1234"/>
      <c r="D2" s="1101"/>
      <c r="E2" s="117" t="s">
        <v>218</v>
      </c>
      <c r="F2" s="117" t="s">
        <v>219</v>
      </c>
      <c r="G2" s="117" t="s">
        <v>218</v>
      </c>
      <c r="H2" s="117" t="s">
        <v>220</v>
      </c>
      <c r="I2" s="117" t="s">
        <v>221</v>
      </c>
      <c r="J2" s="117" t="s">
        <v>222</v>
      </c>
      <c r="K2" s="117" t="s">
        <v>223</v>
      </c>
      <c r="L2" s="117" t="s">
        <v>224</v>
      </c>
      <c r="M2" s="229" t="s">
        <v>225</v>
      </c>
      <c r="N2" s="117" t="s">
        <v>226</v>
      </c>
      <c r="O2" s="1234"/>
      <c r="P2" s="116" t="s">
        <v>754</v>
      </c>
      <c r="Q2" s="116" t="s">
        <v>755</v>
      </c>
      <c r="R2" s="116" t="s">
        <v>1162</v>
      </c>
      <c r="S2" s="116" t="s">
        <v>1163</v>
      </c>
      <c r="T2" s="116" t="s">
        <v>1164</v>
      </c>
      <c r="U2" s="116" t="s">
        <v>1165</v>
      </c>
      <c r="V2" s="116" t="s">
        <v>754</v>
      </c>
      <c r="W2" s="116" t="s">
        <v>755</v>
      </c>
      <c r="X2" s="116" t="s">
        <v>1162</v>
      </c>
      <c r="Y2" s="116" t="s">
        <v>1163</v>
      </c>
      <c r="Z2" s="116" t="s">
        <v>1164</v>
      </c>
      <c r="AA2" s="116" t="s">
        <v>1165</v>
      </c>
      <c r="AB2" s="1234"/>
      <c r="AC2" s="1234"/>
      <c r="AD2" s="1234"/>
      <c r="AE2" s="1234"/>
      <c r="AF2" s="1234"/>
    </row>
    <row r="3" spans="1:32" s="220" customFormat="1" ht="22.5">
      <c r="A3" s="1235" t="s">
        <v>1166</v>
      </c>
      <c r="B3" s="1237" t="s">
        <v>1167</v>
      </c>
      <c r="C3" s="1238" t="s">
        <v>1168</v>
      </c>
      <c r="D3" s="1238"/>
      <c r="E3" s="224" t="s">
        <v>72</v>
      </c>
      <c r="F3" s="224" t="s">
        <v>65</v>
      </c>
      <c r="G3" s="224" t="s">
        <v>72</v>
      </c>
      <c r="H3" s="224" t="s">
        <v>72</v>
      </c>
      <c r="I3" s="224" t="s">
        <v>72</v>
      </c>
      <c r="J3" s="224" t="s">
        <v>72</v>
      </c>
      <c r="K3" s="224" t="s">
        <v>65</v>
      </c>
      <c r="L3" s="224" t="s">
        <v>72</v>
      </c>
      <c r="M3" s="224" t="s">
        <v>72</v>
      </c>
      <c r="N3" s="224" t="s">
        <v>72</v>
      </c>
      <c r="O3" s="230">
        <v>0</v>
      </c>
      <c r="P3" s="225" t="s">
        <v>72</v>
      </c>
      <c r="Q3" s="225" t="s">
        <v>72</v>
      </c>
      <c r="R3" s="225" t="s">
        <v>72</v>
      </c>
      <c r="S3" s="225" t="s">
        <v>72</v>
      </c>
      <c r="T3" s="225" t="s">
        <v>72</v>
      </c>
      <c r="U3" s="225" t="s">
        <v>72</v>
      </c>
      <c r="V3" s="225" t="s">
        <v>72</v>
      </c>
      <c r="W3" s="225" t="s">
        <v>72</v>
      </c>
      <c r="X3" s="225" t="s">
        <v>72</v>
      </c>
      <c r="Y3" s="225" t="s">
        <v>72</v>
      </c>
      <c r="Z3" s="225" t="s">
        <v>72</v>
      </c>
      <c r="AA3" s="225" t="s">
        <v>72</v>
      </c>
      <c r="AB3" s="225" t="s">
        <v>72</v>
      </c>
      <c r="AC3" s="1236" t="s">
        <v>328</v>
      </c>
      <c r="AD3" s="1236" t="s">
        <v>328</v>
      </c>
      <c r="AE3" s="1236" t="s">
        <v>328</v>
      </c>
      <c r="AF3" s="240" t="s">
        <v>1169</v>
      </c>
    </row>
    <row r="4" spans="1:32" s="220" customFormat="1" ht="25.5">
      <c r="A4" s="1236"/>
      <c r="B4" s="1237"/>
      <c r="C4" s="1238"/>
      <c r="D4" s="1238"/>
      <c r="E4" s="1239" t="s">
        <v>72</v>
      </c>
      <c r="F4" s="1239" t="s">
        <v>1002</v>
      </c>
      <c r="G4" s="1239" t="s">
        <v>72</v>
      </c>
      <c r="H4" s="1239" t="s">
        <v>72</v>
      </c>
      <c r="I4" s="1239" t="s">
        <v>72</v>
      </c>
      <c r="J4" s="1239" t="s">
        <v>72</v>
      </c>
      <c r="K4" s="1239" t="s">
        <v>1002</v>
      </c>
      <c r="L4" s="1239" t="s">
        <v>72</v>
      </c>
      <c r="M4" s="1239" t="s">
        <v>72</v>
      </c>
      <c r="N4" s="1239" t="s">
        <v>72</v>
      </c>
      <c r="O4" s="1245" t="s">
        <v>1170</v>
      </c>
      <c r="P4" s="1236">
        <v>0</v>
      </c>
      <c r="Q4" s="231">
        <v>0</v>
      </c>
      <c r="R4" s="232" t="s">
        <v>1171</v>
      </c>
      <c r="S4" s="233" t="s">
        <v>1172</v>
      </c>
      <c r="T4" s="234" t="s">
        <v>1173</v>
      </c>
      <c r="U4" s="235" t="s">
        <v>1174</v>
      </c>
      <c r="V4" s="1236">
        <v>0</v>
      </c>
      <c r="W4" s="231">
        <v>0</v>
      </c>
      <c r="X4" s="232" t="s">
        <v>1171</v>
      </c>
      <c r="Y4" s="233" t="s">
        <v>1172</v>
      </c>
      <c r="Z4" s="234" t="s">
        <v>1173</v>
      </c>
      <c r="AA4" s="235" t="s">
        <v>1174</v>
      </c>
      <c r="AB4" s="233"/>
      <c r="AC4" s="1236"/>
      <c r="AD4" s="1236"/>
      <c r="AE4" s="1236"/>
      <c r="AF4" s="1252" t="s">
        <v>1175</v>
      </c>
    </row>
    <row r="5" spans="1:32" s="220" customFormat="1" ht="25.5">
      <c r="A5" s="1236"/>
      <c r="B5" s="1237"/>
      <c r="C5" s="1238"/>
      <c r="D5" s="1238"/>
      <c r="E5" s="1240"/>
      <c r="F5" s="1240"/>
      <c r="G5" s="1240"/>
      <c r="H5" s="1240"/>
      <c r="I5" s="1240"/>
      <c r="J5" s="1240"/>
      <c r="K5" s="1240"/>
      <c r="L5" s="1240"/>
      <c r="M5" s="1240"/>
      <c r="N5" s="1240"/>
      <c r="O5" s="1245"/>
      <c r="P5" s="1236"/>
      <c r="Q5" s="231">
        <v>1</v>
      </c>
      <c r="R5" s="232" t="s">
        <v>1176</v>
      </c>
      <c r="S5" s="233" t="s">
        <v>1177</v>
      </c>
      <c r="T5" s="234" t="s">
        <v>1173</v>
      </c>
      <c r="U5" s="235" t="s">
        <v>1174</v>
      </c>
      <c r="V5" s="1236"/>
      <c r="W5" s="231">
        <v>1</v>
      </c>
      <c r="X5" s="232" t="s">
        <v>1176</v>
      </c>
      <c r="Y5" s="233" t="s">
        <v>1177</v>
      </c>
      <c r="Z5" s="234" t="s">
        <v>1173</v>
      </c>
      <c r="AA5" s="235" t="s">
        <v>1174</v>
      </c>
      <c r="AB5" s="233"/>
      <c r="AC5" s="1236"/>
      <c r="AD5" s="1236"/>
      <c r="AE5" s="1236"/>
      <c r="AF5" s="1253"/>
    </row>
    <row r="6" spans="1:32" s="220" customFormat="1" ht="25.5">
      <c r="A6" s="1236"/>
      <c r="B6" s="1237"/>
      <c r="C6" s="1238"/>
      <c r="D6" s="1238"/>
      <c r="E6" s="1240"/>
      <c r="F6" s="1240"/>
      <c r="G6" s="1240"/>
      <c r="H6" s="1240"/>
      <c r="I6" s="1240"/>
      <c r="J6" s="1240"/>
      <c r="K6" s="1240"/>
      <c r="L6" s="1240"/>
      <c r="M6" s="1240"/>
      <c r="N6" s="1240"/>
      <c r="O6" s="1245"/>
      <c r="P6" s="1236"/>
      <c r="Q6" s="236" t="s">
        <v>451</v>
      </c>
      <c r="R6" s="232" t="s">
        <v>1178</v>
      </c>
      <c r="S6" s="233" t="s">
        <v>1179</v>
      </c>
      <c r="T6" s="234" t="s">
        <v>1173</v>
      </c>
      <c r="U6" s="235" t="s">
        <v>1174</v>
      </c>
      <c r="V6" s="1236"/>
      <c r="W6" s="236" t="s">
        <v>451</v>
      </c>
      <c r="X6" s="232" t="s">
        <v>1178</v>
      </c>
      <c r="Y6" s="233" t="s">
        <v>1179</v>
      </c>
      <c r="Z6" s="234" t="s">
        <v>1173</v>
      </c>
      <c r="AA6" s="235" t="s">
        <v>1174</v>
      </c>
      <c r="AB6" s="233"/>
      <c r="AC6" s="1236"/>
      <c r="AD6" s="1236"/>
      <c r="AE6" s="1236"/>
      <c r="AF6" s="1253"/>
    </row>
    <row r="7" spans="1:32" s="220" customFormat="1" ht="25.5">
      <c r="A7" s="1236"/>
      <c r="B7" s="1237"/>
      <c r="C7" s="1238"/>
      <c r="D7" s="1238"/>
      <c r="E7" s="1240"/>
      <c r="F7" s="1240"/>
      <c r="G7" s="1240"/>
      <c r="H7" s="1240"/>
      <c r="I7" s="1240"/>
      <c r="J7" s="1240"/>
      <c r="K7" s="1240"/>
      <c r="L7" s="1240"/>
      <c r="M7" s="1240"/>
      <c r="N7" s="1240"/>
      <c r="O7" s="1245"/>
      <c r="P7" s="1236"/>
      <c r="Q7" s="236" t="s">
        <v>366</v>
      </c>
      <c r="R7" s="232" t="s">
        <v>1180</v>
      </c>
      <c r="S7" s="233" t="s">
        <v>1181</v>
      </c>
      <c r="T7" s="234" t="s">
        <v>1173</v>
      </c>
      <c r="U7" s="235" t="s">
        <v>1174</v>
      </c>
      <c r="V7" s="1236"/>
      <c r="W7" s="236" t="s">
        <v>366</v>
      </c>
      <c r="X7" s="232" t="s">
        <v>1180</v>
      </c>
      <c r="Y7" s="233" t="s">
        <v>1181</v>
      </c>
      <c r="Z7" s="234" t="s">
        <v>1173</v>
      </c>
      <c r="AA7" s="235" t="s">
        <v>1174</v>
      </c>
      <c r="AB7" s="233"/>
      <c r="AC7" s="1236"/>
      <c r="AD7" s="1236"/>
      <c r="AE7" s="1236"/>
      <c r="AF7" s="1253"/>
    </row>
    <row r="8" spans="1:32" s="220" customFormat="1" ht="28.5">
      <c r="A8" s="1236"/>
      <c r="B8" s="1237"/>
      <c r="C8" s="1238"/>
      <c r="D8" s="1238"/>
      <c r="E8" s="1241"/>
      <c r="F8" s="1241"/>
      <c r="G8" s="1241"/>
      <c r="H8" s="1241"/>
      <c r="I8" s="1241"/>
      <c r="J8" s="1241"/>
      <c r="K8" s="1241"/>
      <c r="L8" s="1241"/>
      <c r="M8" s="1241"/>
      <c r="N8" s="1241"/>
      <c r="O8" s="1245"/>
      <c r="P8" s="1236"/>
      <c r="Q8" s="236" t="s">
        <v>1182</v>
      </c>
      <c r="R8" s="232" t="s">
        <v>923</v>
      </c>
      <c r="S8" s="237"/>
      <c r="T8" s="238" t="s">
        <v>1183</v>
      </c>
      <c r="U8" s="234" t="s">
        <v>72</v>
      </c>
      <c r="V8" s="1236"/>
      <c r="W8" s="236" t="s">
        <v>1184</v>
      </c>
      <c r="X8" s="232" t="s">
        <v>923</v>
      </c>
      <c r="Y8" s="237"/>
      <c r="Z8" s="238" t="s">
        <v>1183</v>
      </c>
      <c r="AA8" s="234"/>
      <c r="AB8" s="233"/>
      <c r="AC8" s="1236"/>
      <c r="AD8" s="1236"/>
      <c r="AE8" s="1236"/>
      <c r="AF8" s="1254"/>
    </row>
    <row r="9" spans="1:32" s="220" customFormat="1" ht="12.75">
      <c r="A9" s="226"/>
      <c r="B9" s="227"/>
      <c r="C9" s="226"/>
      <c r="D9" s="226"/>
      <c r="E9" s="226"/>
      <c r="F9" s="227"/>
      <c r="G9" s="226"/>
      <c r="H9" s="227"/>
      <c r="I9" s="226"/>
      <c r="J9" s="227"/>
      <c r="K9" s="226"/>
      <c r="L9" s="227"/>
      <c r="M9" s="226"/>
      <c r="N9" s="227"/>
      <c r="O9" s="226"/>
      <c r="P9" s="227"/>
      <c r="Q9" s="226"/>
      <c r="R9" s="227"/>
      <c r="S9" s="226"/>
      <c r="T9" s="226"/>
      <c r="U9" s="226"/>
      <c r="V9" s="226"/>
      <c r="W9" s="239"/>
      <c r="X9" s="226"/>
      <c r="Y9" s="226"/>
      <c r="Z9" s="226"/>
      <c r="AA9" s="226"/>
      <c r="AB9" s="226"/>
      <c r="AC9" s="226"/>
      <c r="AD9" s="226"/>
      <c r="AE9" s="226"/>
      <c r="AF9" s="226"/>
    </row>
    <row r="10" spans="1:32" s="220" customFormat="1" ht="12.75">
      <c r="A10" s="226"/>
      <c r="B10" s="227"/>
      <c r="C10" s="226"/>
      <c r="D10" s="226"/>
      <c r="E10" s="226"/>
      <c r="F10" s="227"/>
      <c r="G10" s="226"/>
      <c r="H10" s="227"/>
      <c r="I10" s="226"/>
      <c r="J10" s="227"/>
      <c r="K10" s="226"/>
      <c r="L10" s="227"/>
      <c r="M10" s="226"/>
      <c r="N10" s="227"/>
      <c r="O10" s="226"/>
      <c r="P10" s="227"/>
      <c r="Q10" s="226"/>
      <c r="R10" s="227"/>
      <c r="S10" s="226"/>
      <c r="T10" s="226"/>
      <c r="U10" s="226"/>
      <c r="V10" s="226"/>
      <c r="W10" s="239"/>
      <c r="X10" s="226"/>
      <c r="Y10" s="226"/>
      <c r="Z10" s="226"/>
      <c r="AA10" s="226"/>
      <c r="AB10" s="226"/>
      <c r="AC10" s="226"/>
      <c r="AD10" s="226"/>
      <c r="AE10" s="226"/>
      <c r="AF10" s="226"/>
    </row>
    <row r="11" spans="1:32" s="220" customFormat="1" ht="12.75">
      <c r="A11" s="226"/>
      <c r="B11" s="227"/>
      <c r="C11" s="226"/>
      <c r="D11" s="226"/>
      <c r="E11" s="226"/>
      <c r="F11" s="227"/>
      <c r="G11" s="226"/>
      <c r="H11" s="227"/>
      <c r="I11" s="226"/>
      <c r="J11" s="227"/>
      <c r="K11" s="226"/>
      <c r="L11" s="227"/>
      <c r="M11" s="226"/>
      <c r="N11" s="227"/>
      <c r="O11" s="226"/>
      <c r="P11" s="227"/>
      <c r="Q11" s="226"/>
      <c r="R11" s="227"/>
      <c r="S11" s="226"/>
      <c r="T11" s="226"/>
      <c r="U11" s="226"/>
      <c r="V11" s="226"/>
      <c r="W11" s="239"/>
      <c r="X11" s="226"/>
      <c r="Y11" s="226"/>
      <c r="Z11" s="226"/>
      <c r="AA11" s="226"/>
      <c r="AB11" s="226"/>
      <c r="AC11" s="226"/>
      <c r="AD11" s="226"/>
      <c r="AE11" s="226"/>
      <c r="AF11" s="226"/>
    </row>
    <row r="12" spans="1:32" s="220" customFormat="1" ht="12.75">
      <c r="A12" s="226"/>
      <c r="B12" s="227"/>
      <c r="C12" s="226"/>
      <c r="D12" s="226"/>
      <c r="E12" s="226"/>
      <c r="F12" s="227"/>
      <c r="G12" s="226"/>
      <c r="H12" s="227"/>
      <c r="I12" s="226"/>
      <c r="J12" s="227"/>
      <c r="K12" s="226"/>
      <c r="L12" s="227"/>
      <c r="M12" s="226"/>
      <c r="N12" s="227"/>
      <c r="O12" s="226"/>
      <c r="P12" s="227"/>
      <c r="Q12" s="226"/>
      <c r="R12" s="227"/>
      <c r="S12" s="226"/>
      <c r="T12" s="226"/>
      <c r="U12" s="226"/>
      <c r="V12" s="226"/>
      <c r="W12" s="239"/>
      <c r="X12" s="226"/>
      <c r="Y12" s="226"/>
      <c r="Z12" s="226"/>
      <c r="AA12" s="226"/>
      <c r="AB12" s="226"/>
      <c r="AC12" s="226"/>
      <c r="AD12" s="226"/>
      <c r="AE12" s="226"/>
      <c r="AF12" s="226"/>
    </row>
    <row r="13" spans="1:32" s="220" customFormat="1" ht="12.75">
      <c r="A13" s="226"/>
      <c r="B13" s="227"/>
      <c r="C13" s="226"/>
      <c r="D13" s="226"/>
      <c r="E13" s="226"/>
      <c r="F13" s="227"/>
      <c r="G13" s="226"/>
      <c r="H13" s="227"/>
      <c r="I13" s="226"/>
      <c r="J13" s="227"/>
      <c r="K13" s="226"/>
      <c r="L13" s="227"/>
      <c r="M13" s="226"/>
      <c r="N13" s="227"/>
      <c r="O13" s="226"/>
      <c r="P13" s="227"/>
      <c r="Q13" s="226"/>
      <c r="R13" s="227"/>
      <c r="S13" s="226"/>
      <c r="T13" s="226"/>
      <c r="U13" s="226"/>
      <c r="V13" s="226"/>
      <c r="W13" s="239"/>
      <c r="X13" s="226"/>
      <c r="Y13" s="226"/>
      <c r="Z13" s="226"/>
      <c r="AA13" s="226"/>
      <c r="AB13" s="226"/>
      <c r="AC13" s="226"/>
      <c r="AD13" s="226"/>
      <c r="AE13" s="226"/>
      <c r="AF13" s="226"/>
    </row>
    <row r="14" spans="1:32" s="220" customFormat="1" ht="12.75">
      <c r="A14" s="226"/>
      <c r="B14" s="227"/>
      <c r="C14" s="226"/>
      <c r="D14" s="226"/>
      <c r="E14" s="226"/>
      <c r="F14" s="227"/>
      <c r="G14" s="226"/>
      <c r="H14" s="227"/>
      <c r="I14" s="226"/>
      <c r="J14" s="227"/>
      <c r="K14" s="226"/>
      <c r="L14" s="227"/>
      <c r="M14" s="226"/>
      <c r="N14" s="227"/>
      <c r="O14" s="226"/>
      <c r="P14" s="227"/>
      <c r="Q14" s="226"/>
      <c r="R14" s="227"/>
      <c r="S14" s="226"/>
      <c r="T14" s="226"/>
      <c r="U14" s="226"/>
      <c r="V14" s="226"/>
      <c r="W14" s="239"/>
      <c r="X14" s="226"/>
      <c r="Y14" s="226"/>
      <c r="Z14" s="226"/>
      <c r="AA14" s="226"/>
      <c r="AB14" s="226"/>
      <c r="AC14" s="226"/>
      <c r="AD14" s="226"/>
      <c r="AE14" s="226"/>
      <c r="AF14" s="226"/>
    </row>
    <row r="15" spans="1:32" s="220" customFormat="1" ht="12.75">
      <c r="A15" s="226"/>
      <c r="B15" s="227"/>
      <c r="C15" s="226"/>
      <c r="D15" s="226"/>
      <c r="E15" s="226"/>
      <c r="F15" s="227"/>
      <c r="G15" s="226"/>
      <c r="H15" s="227"/>
      <c r="I15" s="226"/>
      <c r="J15" s="227"/>
      <c r="K15" s="226"/>
      <c r="L15" s="227"/>
      <c r="M15" s="226"/>
      <c r="N15" s="227"/>
      <c r="O15" s="226"/>
      <c r="P15" s="227"/>
      <c r="Q15" s="226"/>
      <c r="R15" s="227"/>
      <c r="S15" s="226"/>
      <c r="T15" s="226"/>
      <c r="U15" s="226"/>
      <c r="V15" s="226"/>
      <c r="W15" s="239"/>
      <c r="X15" s="226"/>
      <c r="Y15" s="226"/>
      <c r="Z15" s="226"/>
      <c r="AA15" s="226"/>
      <c r="AB15" s="226"/>
      <c r="AC15" s="226"/>
      <c r="AD15" s="226"/>
      <c r="AE15" s="226"/>
      <c r="AF15" s="226"/>
    </row>
    <row r="16" spans="1:32" s="220" customFormat="1" ht="12.75">
      <c r="A16" s="226"/>
      <c r="B16" s="227"/>
      <c r="C16" s="226"/>
      <c r="D16" s="226"/>
      <c r="E16" s="226"/>
      <c r="F16" s="227"/>
      <c r="G16" s="226"/>
      <c r="H16" s="227"/>
      <c r="I16" s="226"/>
      <c r="J16" s="227"/>
      <c r="K16" s="226"/>
      <c r="L16" s="227"/>
      <c r="M16" s="226"/>
      <c r="N16" s="227"/>
      <c r="O16" s="226"/>
      <c r="P16" s="227"/>
      <c r="Q16" s="226"/>
      <c r="R16" s="227"/>
      <c r="S16" s="226"/>
      <c r="T16" s="226"/>
      <c r="U16" s="226"/>
      <c r="V16" s="226"/>
      <c r="W16" s="239"/>
      <c r="X16" s="226"/>
      <c r="Y16" s="226"/>
      <c r="Z16" s="226"/>
      <c r="AA16" s="226"/>
      <c r="AB16" s="226"/>
      <c r="AC16" s="226"/>
      <c r="AD16" s="226"/>
      <c r="AE16" s="226"/>
      <c r="AF16" s="226"/>
    </row>
    <row r="17" spans="1:32" s="220" customFormat="1" ht="12.75">
      <c r="A17" s="226"/>
      <c r="B17" s="227"/>
      <c r="C17" s="226"/>
      <c r="D17" s="226"/>
      <c r="E17" s="226"/>
      <c r="F17" s="227"/>
      <c r="G17" s="226"/>
      <c r="H17" s="227"/>
      <c r="I17" s="226"/>
      <c r="J17" s="227"/>
      <c r="K17" s="226"/>
      <c r="L17" s="227"/>
      <c r="M17" s="226"/>
      <c r="N17" s="227"/>
      <c r="O17" s="226"/>
      <c r="P17" s="227"/>
      <c r="Q17" s="226"/>
      <c r="R17" s="227"/>
      <c r="S17" s="226"/>
      <c r="T17" s="226"/>
      <c r="U17" s="226"/>
      <c r="V17" s="226"/>
      <c r="W17" s="239"/>
      <c r="X17" s="226"/>
      <c r="Y17" s="226"/>
      <c r="Z17" s="226"/>
      <c r="AA17" s="226"/>
      <c r="AB17" s="226"/>
      <c r="AC17" s="226"/>
      <c r="AD17" s="226"/>
      <c r="AE17" s="226"/>
      <c r="AF17" s="226"/>
    </row>
    <row r="18" spans="1:32" s="220" customFormat="1" ht="12.75">
      <c r="A18" s="226"/>
      <c r="B18" s="227"/>
      <c r="C18" s="226"/>
      <c r="D18" s="226"/>
      <c r="E18" s="226"/>
      <c r="F18" s="227"/>
      <c r="G18" s="226"/>
      <c r="H18" s="227"/>
      <c r="I18" s="226"/>
      <c r="J18" s="227"/>
      <c r="K18" s="226"/>
      <c r="L18" s="227"/>
      <c r="M18" s="226"/>
      <c r="N18" s="227"/>
      <c r="O18" s="226"/>
      <c r="P18" s="227"/>
      <c r="Q18" s="226"/>
      <c r="R18" s="227"/>
      <c r="S18" s="226"/>
      <c r="T18" s="226"/>
      <c r="U18" s="226"/>
      <c r="V18" s="226"/>
      <c r="W18" s="239"/>
      <c r="X18" s="226"/>
      <c r="Y18" s="226"/>
      <c r="Z18" s="226"/>
      <c r="AA18" s="226"/>
      <c r="AB18" s="226"/>
      <c r="AC18" s="226"/>
      <c r="AD18" s="226"/>
      <c r="AE18" s="226"/>
      <c r="AF18" s="226"/>
    </row>
    <row r="19" spans="1:32" s="220" customFormat="1" ht="12.75">
      <c r="B19" s="228"/>
      <c r="W19" s="223"/>
    </row>
    <row r="20" spans="1:32" s="220" customFormat="1" ht="12.75">
      <c r="B20" s="228"/>
      <c r="W20" s="223"/>
    </row>
    <row r="21" spans="1:32" s="220" customFormat="1" ht="12.75">
      <c r="B21" s="228"/>
      <c r="W21" s="223"/>
    </row>
    <row r="22" spans="1:32" s="220" customFormat="1" ht="12.75">
      <c r="B22" s="228"/>
      <c r="W22" s="223"/>
    </row>
    <row r="23" spans="1:32" s="220" customFormat="1" ht="12.75">
      <c r="B23" s="228"/>
      <c r="W23" s="223"/>
    </row>
    <row r="24" spans="1:32" s="220" customFormat="1" ht="12.75">
      <c r="B24" s="228"/>
      <c r="W24" s="223"/>
    </row>
    <row r="25" spans="1:32" s="220" customFormat="1" ht="12.75">
      <c r="B25" s="228"/>
      <c r="W25" s="223"/>
    </row>
    <row r="26" spans="1:32" s="220" customFormat="1" ht="12.75">
      <c r="B26" s="228"/>
      <c r="W26" s="223"/>
    </row>
    <row r="27" spans="1:32" s="220" customFormat="1" ht="12.75">
      <c r="B27" s="228"/>
      <c r="W27" s="223"/>
    </row>
    <row r="28" spans="1:32" s="220" customFormat="1">
      <c r="B28" s="228"/>
      <c r="E28" s="114"/>
      <c r="F28" s="114"/>
      <c r="G28" s="114"/>
      <c r="H28" s="114"/>
      <c r="I28" s="114"/>
      <c r="J28" s="114"/>
      <c r="K28" s="114"/>
      <c r="L28" s="114"/>
      <c r="M28" s="114"/>
      <c r="N28" s="114"/>
      <c r="Q28" s="223"/>
      <c r="W28" s="223"/>
    </row>
    <row r="29" spans="1:32" s="220" customFormat="1">
      <c r="B29" s="228"/>
      <c r="E29" s="114"/>
      <c r="F29" s="114"/>
      <c r="G29" s="114"/>
      <c r="H29" s="114"/>
      <c r="I29" s="114"/>
      <c r="J29" s="114"/>
      <c r="K29" s="114"/>
      <c r="L29" s="114"/>
      <c r="M29" s="114"/>
      <c r="N29" s="114"/>
      <c r="Q29" s="223"/>
      <c r="W29" s="223"/>
    </row>
    <row r="30" spans="1:32" s="220" customFormat="1">
      <c r="B30" s="228"/>
      <c r="E30" s="114"/>
      <c r="F30" s="114"/>
      <c r="G30" s="114"/>
      <c r="H30" s="114"/>
      <c r="I30" s="114"/>
      <c r="J30" s="114"/>
      <c r="K30" s="114"/>
      <c r="L30" s="114"/>
      <c r="M30" s="114"/>
      <c r="N30" s="114"/>
      <c r="Q30" s="223"/>
      <c r="W30" s="223"/>
    </row>
    <row r="31" spans="1:32" s="220" customFormat="1">
      <c r="B31" s="228"/>
      <c r="E31" s="114"/>
      <c r="F31" s="114"/>
      <c r="G31" s="114"/>
      <c r="H31" s="114"/>
      <c r="I31" s="114"/>
      <c r="J31" s="114"/>
      <c r="K31" s="114"/>
      <c r="L31" s="114"/>
      <c r="M31" s="114"/>
      <c r="N31" s="114"/>
      <c r="Q31" s="223"/>
      <c r="W31" s="223"/>
    </row>
    <row r="32" spans="1:32" s="220" customFormat="1">
      <c r="B32" s="228"/>
      <c r="E32" s="114"/>
      <c r="F32" s="114"/>
      <c r="G32" s="114"/>
      <c r="H32" s="114"/>
      <c r="I32" s="114"/>
      <c r="J32" s="114"/>
      <c r="K32" s="114"/>
      <c r="L32" s="114"/>
      <c r="M32" s="114"/>
      <c r="N32" s="114"/>
      <c r="Q32" s="223"/>
      <c r="W32" s="223"/>
    </row>
    <row r="33" spans="2:23" s="220" customFormat="1">
      <c r="B33" s="228"/>
      <c r="E33" s="114"/>
      <c r="F33" s="114"/>
      <c r="G33" s="114"/>
      <c r="H33" s="114"/>
      <c r="I33" s="114"/>
      <c r="J33" s="114"/>
      <c r="K33" s="114"/>
      <c r="L33" s="114"/>
      <c r="M33" s="114"/>
      <c r="N33" s="114"/>
      <c r="Q33" s="223"/>
      <c r="W33" s="223"/>
    </row>
    <row r="34" spans="2:23" s="220" customFormat="1">
      <c r="B34" s="228"/>
      <c r="E34" s="114"/>
      <c r="F34" s="114"/>
      <c r="G34" s="114"/>
      <c r="H34" s="114"/>
      <c r="I34" s="114"/>
      <c r="J34" s="114"/>
      <c r="K34" s="114"/>
      <c r="L34" s="114"/>
      <c r="M34" s="114"/>
      <c r="N34" s="114"/>
      <c r="Q34" s="223"/>
      <c r="W34" s="223"/>
    </row>
    <row r="35" spans="2:23" s="220" customFormat="1">
      <c r="B35" s="228"/>
      <c r="E35" s="114"/>
      <c r="F35" s="114"/>
      <c r="G35" s="114"/>
      <c r="H35" s="114"/>
      <c r="I35" s="114"/>
      <c r="J35" s="114"/>
      <c r="K35" s="114"/>
      <c r="L35" s="114"/>
      <c r="M35" s="114"/>
      <c r="N35" s="114"/>
      <c r="Q35" s="223"/>
      <c r="W35" s="223"/>
    </row>
    <row r="36" spans="2:23" s="220" customFormat="1">
      <c r="B36" s="228"/>
      <c r="E36" s="114"/>
      <c r="F36" s="114"/>
      <c r="G36" s="114"/>
      <c r="H36" s="114"/>
      <c r="I36" s="114"/>
      <c r="J36" s="114"/>
      <c r="K36" s="114"/>
      <c r="L36" s="114"/>
      <c r="M36" s="114"/>
      <c r="N36" s="114"/>
      <c r="Q36" s="223"/>
      <c r="W36" s="223"/>
    </row>
    <row r="37" spans="2:23" s="220" customFormat="1">
      <c r="B37" s="228"/>
      <c r="E37" s="114"/>
      <c r="F37" s="114"/>
      <c r="G37" s="114"/>
      <c r="H37" s="114"/>
      <c r="I37" s="114"/>
      <c r="J37" s="114"/>
      <c r="K37" s="114"/>
      <c r="L37" s="114"/>
      <c r="M37" s="114"/>
      <c r="N37" s="114"/>
      <c r="Q37" s="223"/>
      <c r="W37" s="223"/>
    </row>
    <row r="38" spans="2:23" s="220" customFormat="1">
      <c r="B38" s="228"/>
      <c r="E38" s="114"/>
      <c r="F38" s="114"/>
      <c r="G38" s="114"/>
      <c r="H38" s="114"/>
      <c r="I38" s="114"/>
      <c r="J38" s="114"/>
      <c r="K38" s="114"/>
      <c r="L38" s="114"/>
      <c r="M38" s="114"/>
      <c r="N38" s="114"/>
      <c r="Q38" s="223"/>
      <c r="W38" s="223"/>
    </row>
    <row r="39" spans="2:23" s="220" customFormat="1">
      <c r="B39" s="228"/>
      <c r="E39" s="114"/>
      <c r="F39" s="114"/>
      <c r="G39" s="114"/>
      <c r="H39" s="114"/>
      <c r="I39" s="114"/>
      <c r="J39" s="114"/>
      <c r="K39" s="114"/>
      <c r="L39" s="114"/>
      <c r="M39" s="114"/>
      <c r="N39" s="114"/>
      <c r="Q39" s="223"/>
      <c r="W39" s="223"/>
    </row>
    <row r="40" spans="2:23" s="220" customFormat="1">
      <c r="B40" s="228"/>
      <c r="E40" s="114"/>
      <c r="F40" s="114"/>
      <c r="G40" s="114"/>
      <c r="H40" s="114"/>
      <c r="I40" s="114"/>
      <c r="J40" s="114"/>
      <c r="K40" s="114"/>
      <c r="L40" s="114"/>
      <c r="M40" s="114"/>
      <c r="N40" s="114"/>
      <c r="Q40" s="223"/>
      <c r="W40" s="223"/>
    </row>
    <row r="41" spans="2:23" s="220" customFormat="1">
      <c r="B41" s="228"/>
      <c r="E41" s="114"/>
      <c r="F41" s="114"/>
      <c r="G41" s="114"/>
      <c r="H41" s="114"/>
      <c r="I41" s="114"/>
      <c r="J41" s="114"/>
      <c r="K41" s="114"/>
      <c r="L41" s="114"/>
      <c r="M41" s="114"/>
      <c r="N41" s="114"/>
      <c r="Q41" s="223"/>
      <c r="W41" s="223"/>
    </row>
    <row r="42" spans="2:23" s="220" customFormat="1">
      <c r="B42" s="228"/>
      <c r="E42" s="114"/>
      <c r="F42" s="114"/>
      <c r="G42" s="114"/>
      <c r="H42" s="114"/>
      <c r="I42" s="114"/>
      <c r="J42" s="114"/>
      <c r="K42" s="114"/>
      <c r="L42" s="114"/>
      <c r="M42" s="114"/>
      <c r="N42" s="114"/>
      <c r="Q42" s="223"/>
      <c r="W42" s="223"/>
    </row>
    <row r="43" spans="2:23" s="220" customFormat="1">
      <c r="B43" s="228"/>
      <c r="E43" s="114"/>
      <c r="F43" s="114"/>
      <c r="G43" s="114"/>
      <c r="H43" s="114"/>
      <c r="I43" s="114"/>
      <c r="J43" s="114"/>
      <c r="K43" s="114"/>
      <c r="L43" s="114"/>
      <c r="M43" s="114"/>
      <c r="N43" s="114"/>
      <c r="Q43" s="223"/>
      <c r="W43" s="223"/>
    </row>
    <row r="44" spans="2:23" s="220" customFormat="1">
      <c r="B44" s="228"/>
      <c r="E44" s="114"/>
      <c r="F44" s="114"/>
      <c r="G44" s="114"/>
      <c r="H44" s="114"/>
      <c r="I44" s="114"/>
      <c r="J44" s="114"/>
      <c r="K44" s="114"/>
      <c r="L44" s="114"/>
      <c r="M44" s="114"/>
      <c r="N44" s="114"/>
      <c r="Q44" s="223"/>
      <c r="W44" s="223"/>
    </row>
    <row r="45" spans="2:23" s="220" customFormat="1">
      <c r="B45" s="228"/>
      <c r="E45" s="114"/>
      <c r="F45" s="114"/>
      <c r="G45" s="114"/>
      <c r="H45" s="114"/>
      <c r="I45" s="114"/>
      <c r="J45" s="114"/>
      <c r="K45" s="114"/>
      <c r="L45" s="114"/>
      <c r="M45" s="114"/>
      <c r="N45" s="114"/>
      <c r="Q45" s="223"/>
      <c r="W45" s="223"/>
    </row>
    <row r="46" spans="2:23" s="220" customFormat="1">
      <c r="B46" s="228"/>
      <c r="E46" s="114"/>
      <c r="F46" s="114"/>
      <c r="G46" s="114"/>
      <c r="H46" s="114"/>
      <c r="I46" s="114"/>
      <c r="J46" s="114"/>
      <c r="K46" s="114"/>
      <c r="L46" s="114"/>
      <c r="M46" s="114"/>
      <c r="N46" s="114"/>
      <c r="Q46" s="223"/>
      <c r="W46" s="223"/>
    </row>
    <row r="47" spans="2:23" s="220" customFormat="1">
      <c r="B47" s="228"/>
      <c r="E47" s="114"/>
      <c r="F47" s="114"/>
      <c r="G47" s="114"/>
      <c r="H47" s="114"/>
      <c r="I47" s="114"/>
      <c r="J47" s="114"/>
      <c r="K47" s="114"/>
      <c r="L47" s="114"/>
      <c r="M47" s="114"/>
      <c r="N47" s="114"/>
      <c r="Q47" s="223"/>
      <c r="W47" s="223"/>
    </row>
    <row r="48" spans="2:23" s="220" customFormat="1">
      <c r="B48" s="228"/>
      <c r="E48" s="114"/>
      <c r="F48" s="114"/>
      <c r="G48" s="114"/>
      <c r="H48" s="114"/>
      <c r="I48" s="114"/>
      <c r="J48" s="114"/>
      <c r="K48" s="114"/>
      <c r="L48" s="114"/>
      <c r="M48" s="114"/>
      <c r="N48" s="114"/>
      <c r="Q48" s="223"/>
      <c r="W48" s="223"/>
    </row>
    <row r="49" spans="2:23" s="220" customFormat="1">
      <c r="B49" s="228"/>
      <c r="E49" s="114"/>
      <c r="F49" s="114"/>
      <c r="G49" s="114"/>
      <c r="H49" s="114"/>
      <c r="I49" s="114"/>
      <c r="J49" s="114"/>
      <c r="K49" s="114"/>
      <c r="L49" s="114"/>
      <c r="M49" s="114"/>
      <c r="N49" s="114"/>
      <c r="Q49" s="223"/>
      <c r="W49" s="223"/>
    </row>
    <row r="50" spans="2:23" s="220" customFormat="1">
      <c r="B50" s="228"/>
      <c r="E50" s="114"/>
      <c r="F50" s="114"/>
      <c r="G50" s="114"/>
      <c r="H50" s="114"/>
      <c r="I50" s="114"/>
      <c r="J50" s="114"/>
      <c r="K50" s="114"/>
      <c r="L50" s="114"/>
      <c r="M50" s="114"/>
      <c r="N50" s="114"/>
      <c r="Q50" s="223"/>
      <c r="W50" s="223"/>
    </row>
    <row r="51" spans="2:23" s="220" customFormat="1">
      <c r="B51" s="228"/>
      <c r="E51" s="114"/>
      <c r="F51" s="114"/>
      <c r="G51" s="114"/>
      <c r="H51" s="114"/>
      <c r="I51" s="114"/>
      <c r="J51" s="114"/>
      <c r="K51" s="114"/>
      <c r="L51" s="114"/>
      <c r="M51" s="114"/>
      <c r="N51" s="114"/>
      <c r="Q51" s="223"/>
      <c r="W51" s="223"/>
    </row>
    <row r="52" spans="2:23" s="220" customFormat="1">
      <c r="B52" s="228"/>
      <c r="E52" s="114"/>
      <c r="F52" s="114"/>
      <c r="G52" s="114"/>
      <c r="H52" s="114"/>
      <c r="I52" s="114"/>
      <c r="J52" s="114"/>
      <c r="K52" s="114"/>
      <c r="L52" s="114"/>
      <c r="M52" s="114"/>
      <c r="N52" s="114"/>
      <c r="Q52" s="223"/>
      <c r="W52" s="223"/>
    </row>
    <row r="53" spans="2:23" s="220" customFormat="1">
      <c r="B53" s="228"/>
      <c r="E53" s="114"/>
      <c r="F53" s="114"/>
      <c r="G53" s="114"/>
      <c r="H53" s="114"/>
      <c r="I53" s="114"/>
      <c r="J53" s="114"/>
      <c r="K53" s="114"/>
      <c r="L53" s="114"/>
      <c r="M53" s="114"/>
      <c r="N53" s="114"/>
      <c r="Q53" s="223"/>
      <c r="W53" s="223"/>
    </row>
    <row r="54" spans="2:23" s="220" customFormat="1">
      <c r="B54" s="228"/>
      <c r="E54" s="114"/>
      <c r="F54" s="114"/>
      <c r="G54" s="114"/>
      <c r="H54" s="114"/>
      <c r="I54" s="114"/>
      <c r="J54" s="114"/>
      <c r="K54" s="114"/>
      <c r="L54" s="114"/>
      <c r="M54" s="114"/>
      <c r="N54" s="114"/>
      <c r="Q54" s="223"/>
      <c r="W54" s="223"/>
    </row>
    <row r="55" spans="2:23" s="220" customFormat="1">
      <c r="B55" s="228"/>
      <c r="E55" s="114"/>
      <c r="F55" s="114"/>
      <c r="G55" s="114"/>
      <c r="H55" s="114"/>
      <c r="I55" s="114"/>
      <c r="J55" s="114"/>
      <c r="K55" s="114"/>
      <c r="L55" s="114"/>
      <c r="M55" s="114"/>
      <c r="N55" s="114"/>
      <c r="Q55" s="223"/>
      <c r="W55" s="223"/>
    </row>
    <row r="56" spans="2:23" s="220" customFormat="1">
      <c r="B56" s="228"/>
      <c r="E56" s="114"/>
      <c r="F56" s="114"/>
      <c r="G56" s="114"/>
      <c r="H56" s="114"/>
      <c r="I56" s="114"/>
      <c r="J56" s="114"/>
      <c r="K56" s="114"/>
      <c r="L56" s="114"/>
      <c r="M56" s="114"/>
      <c r="N56" s="114"/>
      <c r="Q56" s="223"/>
      <c r="W56" s="223"/>
    </row>
    <row r="57" spans="2:23" s="220" customFormat="1">
      <c r="B57" s="228"/>
      <c r="E57" s="114"/>
      <c r="F57" s="114"/>
      <c r="G57" s="114"/>
      <c r="H57" s="114"/>
      <c r="I57" s="114"/>
      <c r="J57" s="114"/>
      <c r="K57" s="114"/>
      <c r="L57" s="114"/>
      <c r="M57" s="114"/>
      <c r="N57" s="114"/>
      <c r="Q57" s="223"/>
      <c r="W57" s="223"/>
    </row>
    <row r="58" spans="2:23" s="220" customFormat="1">
      <c r="B58" s="228"/>
      <c r="E58" s="114"/>
      <c r="F58" s="114"/>
      <c r="G58" s="114"/>
      <c r="H58" s="114"/>
      <c r="I58" s="114"/>
      <c r="J58" s="114"/>
      <c r="K58" s="114"/>
      <c r="L58" s="114"/>
      <c r="M58" s="114"/>
      <c r="N58" s="114"/>
      <c r="Q58" s="223"/>
      <c r="W58" s="223"/>
    </row>
    <row r="59" spans="2:23" s="220" customFormat="1">
      <c r="B59" s="228"/>
      <c r="E59" s="114"/>
      <c r="F59" s="114"/>
      <c r="G59" s="114"/>
      <c r="H59" s="114"/>
      <c r="I59" s="114"/>
      <c r="J59" s="114"/>
      <c r="K59" s="114"/>
      <c r="L59" s="114"/>
      <c r="M59" s="114"/>
      <c r="N59" s="114"/>
      <c r="Q59" s="223"/>
      <c r="W59" s="223"/>
    </row>
    <row r="60" spans="2:23" s="220" customFormat="1">
      <c r="B60" s="228"/>
      <c r="E60" s="114"/>
      <c r="F60" s="114"/>
      <c r="G60" s="114"/>
      <c r="H60" s="114"/>
      <c r="I60" s="114"/>
      <c r="J60" s="114"/>
      <c r="K60" s="114"/>
      <c r="L60" s="114"/>
      <c r="M60" s="114"/>
      <c r="N60" s="114"/>
      <c r="Q60" s="223"/>
      <c r="W60" s="223"/>
    </row>
    <row r="61" spans="2:23" s="220" customFormat="1">
      <c r="B61" s="228"/>
      <c r="E61" s="114"/>
      <c r="F61" s="114"/>
      <c r="G61" s="114"/>
      <c r="H61" s="114"/>
      <c r="I61" s="114"/>
      <c r="J61" s="114"/>
      <c r="K61" s="114"/>
      <c r="L61" s="114"/>
      <c r="M61" s="114"/>
      <c r="N61" s="114"/>
      <c r="Q61" s="223"/>
      <c r="W61" s="223"/>
    </row>
    <row r="62" spans="2:23" s="220" customFormat="1">
      <c r="B62" s="228"/>
      <c r="E62" s="114"/>
      <c r="F62" s="114"/>
      <c r="G62" s="114"/>
      <c r="H62" s="114"/>
      <c r="I62" s="114"/>
      <c r="J62" s="114"/>
      <c r="K62" s="114"/>
      <c r="L62" s="114"/>
      <c r="M62" s="114"/>
      <c r="N62" s="114"/>
      <c r="Q62" s="223"/>
      <c r="W62" s="223"/>
    </row>
    <row r="63" spans="2:23" s="220" customFormat="1">
      <c r="B63" s="228"/>
      <c r="E63" s="114"/>
      <c r="F63" s="114"/>
      <c r="G63" s="114"/>
      <c r="H63" s="114"/>
      <c r="I63" s="114"/>
      <c r="J63" s="114"/>
      <c r="K63" s="114"/>
      <c r="L63" s="114"/>
      <c r="M63" s="114"/>
      <c r="N63" s="114"/>
      <c r="Q63" s="223"/>
      <c r="W63" s="223"/>
    </row>
    <row r="64" spans="2:23" s="220" customFormat="1">
      <c r="B64" s="228"/>
      <c r="E64" s="114"/>
      <c r="F64" s="114"/>
      <c r="G64" s="114"/>
      <c r="H64" s="114"/>
      <c r="I64" s="114"/>
      <c r="J64" s="114"/>
      <c r="K64" s="114"/>
      <c r="L64" s="114"/>
      <c r="M64" s="114"/>
      <c r="N64" s="114"/>
      <c r="Q64" s="223"/>
      <c r="W64" s="223"/>
    </row>
    <row r="65" spans="2:23" s="220" customFormat="1">
      <c r="B65" s="228"/>
      <c r="E65" s="114"/>
      <c r="F65" s="114"/>
      <c r="G65" s="114"/>
      <c r="H65" s="114"/>
      <c r="I65" s="114"/>
      <c r="J65" s="114"/>
      <c r="K65" s="114"/>
      <c r="L65" s="114"/>
      <c r="M65" s="114"/>
      <c r="N65" s="114"/>
      <c r="Q65" s="223"/>
      <c r="W65" s="223"/>
    </row>
    <row r="66" spans="2:23" s="220" customFormat="1">
      <c r="B66" s="228"/>
      <c r="E66" s="114"/>
      <c r="F66" s="114"/>
      <c r="G66" s="114"/>
      <c r="H66" s="114"/>
      <c r="I66" s="114"/>
      <c r="J66" s="114"/>
      <c r="K66" s="114"/>
      <c r="L66" s="114"/>
      <c r="M66" s="114"/>
      <c r="N66" s="114"/>
      <c r="Q66" s="223"/>
      <c r="W66" s="223"/>
    </row>
    <row r="67" spans="2:23" s="220" customFormat="1">
      <c r="B67" s="228"/>
      <c r="E67" s="114"/>
      <c r="F67" s="114"/>
      <c r="G67" s="114"/>
      <c r="H67" s="114"/>
      <c r="I67" s="114"/>
      <c r="J67" s="114"/>
      <c r="K67" s="114"/>
      <c r="L67" s="114"/>
      <c r="M67" s="114"/>
      <c r="N67" s="114"/>
      <c r="Q67" s="223"/>
      <c r="W67" s="223"/>
    </row>
    <row r="68" spans="2:23" s="220" customFormat="1">
      <c r="B68" s="228"/>
      <c r="E68" s="114"/>
      <c r="F68" s="114"/>
      <c r="G68" s="114"/>
      <c r="H68" s="114"/>
      <c r="I68" s="114"/>
      <c r="J68" s="114"/>
      <c r="K68" s="114"/>
      <c r="L68" s="114"/>
      <c r="M68" s="114"/>
      <c r="N68" s="114"/>
      <c r="Q68" s="223"/>
      <c r="W68" s="223"/>
    </row>
    <row r="69" spans="2:23" s="220" customFormat="1">
      <c r="B69" s="228"/>
      <c r="E69" s="114"/>
      <c r="F69" s="114"/>
      <c r="G69" s="114"/>
      <c r="H69" s="114"/>
      <c r="I69" s="114"/>
      <c r="J69" s="114"/>
      <c r="K69" s="114"/>
      <c r="L69" s="114"/>
      <c r="M69" s="114"/>
      <c r="N69" s="114"/>
      <c r="Q69" s="223"/>
      <c r="W69" s="223"/>
    </row>
    <row r="70" spans="2:23" s="220" customFormat="1">
      <c r="B70" s="228"/>
      <c r="E70" s="114"/>
      <c r="F70" s="114"/>
      <c r="G70" s="114"/>
      <c r="H70" s="114"/>
      <c r="I70" s="114"/>
      <c r="J70" s="114"/>
      <c r="K70" s="114"/>
      <c r="L70" s="114"/>
      <c r="M70" s="114"/>
      <c r="N70" s="114"/>
      <c r="Q70" s="223"/>
      <c r="W70" s="223"/>
    </row>
    <row r="71" spans="2:23" s="220" customFormat="1">
      <c r="B71" s="228"/>
      <c r="E71" s="114"/>
      <c r="F71" s="114"/>
      <c r="G71" s="114"/>
      <c r="H71" s="114"/>
      <c r="I71" s="114"/>
      <c r="J71" s="114"/>
      <c r="K71" s="114"/>
      <c r="L71" s="114"/>
      <c r="M71" s="114"/>
      <c r="N71" s="114"/>
      <c r="Q71" s="223"/>
      <c r="W71" s="223"/>
    </row>
    <row r="72" spans="2:23" s="220" customFormat="1">
      <c r="B72" s="228"/>
      <c r="E72" s="114"/>
      <c r="F72" s="114"/>
      <c r="G72" s="114"/>
      <c r="H72" s="114"/>
      <c r="I72" s="114"/>
      <c r="J72" s="114"/>
      <c r="K72" s="114"/>
      <c r="L72" s="114"/>
      <c r="M72" s="114"/>
      <c r="N72" s="114"/>
      <c r="Q72" s="223"/>
      <c r="W72" s="223"/>
    </row>
    <row r="73" spans="2:23" s="220" customFormat="1">
      <c r="B73" s="228"/>
      <c r="E73" s="114"/>
      <c r="F73" s="114"/>
      <c r="G73" s="114"/>
      <c r="H73" s="114"/>
      <c r="I73" s="114"/>
      <c r="J73" s="114"/>
      <c r="K73" s="114"/>
      <c r="L73" s="114"/>
      <c r="M73" s="114"/>
      <c r="N73" s="114"/>
      <c r="Q73" s="223"/>
      <c r="W73" s="223"/>
    </row>
    <row r="74" spans="2:23" s="220" customFormat="1">
      <c r="B74" s="228"/>
      <c r="E74" s="114"/>
      <c r="F74" s="114"/>
      <c r="G74" s="114"/>
      <c r="H74" s="114"/>
      <c r="I74" s="114"/>
      <c r="J74" s="114"/>
      <c r="K74" s="114"/>
      <c r="L74" s="114"/>
      <c r="M74" s="114"/>
      <c r="N74" s="114"/>
      <c r="Q74" s="223"/>
      <c r="W74" s="223"/>
    </row>
    <row r="75" spans="2:23" s="220" customFormat="1">
      <c r="B75" s="228"/>
      <c r="E75" s="114"/>
      <c r="F75" s="114"/>
      <c r="G75" s="114"/>
      <c r="H75" s="114"/>
      <c r="I75" s="114"/>
      <c r="J75" s="114"/>
      <c r="K75" s="114"/>
      <c r="L75" s="114"/>
      <c r="M75" s="114"/>
      <c r="N75" s="114"/>
      <c r="Q75" s="223"/>
      <c r="W75" s="223"/>
    </row>
    <row r="76" spans="2:23" s="220" customFormat="1">
      <c r="B76" s="228"/>
      <c r="E76" s="114"/>
      <c r="F76" s="114"/>
      <c r="G76" s="114"/>
      <c r="H76" s="114"/>
      <c r="I76" s="114"/>
      <c r="J76" s="114"/>
      <c r="K76" s="114"/>
      <c r="L76" s="114"/>
      <c r="M76" s="114"/>
      <c r="N76" s="114"/>
      <c r="Q76" s="223"/>
      <c r="W76" s="223"/>
    </row>
    <row r="77" spans="2:23" s="220" customFormat="1">
      <c r="B77" s="228"/>
      <c r="E77" s="114"/>
      <c r="F77" s="114"/>
      <c r="G77" s="114"/>
      <c r="H77" s="114"/>
      <c r="I77" s="114"/>
      <c r="J77" s="114"/>
      <c r="K77" s="114"/>
      <c r="L77" s="114"/>
      <c r="M77" s="114"/>
      <c r="N77" s="114"/>
      <c r="Q77" s="223"/>
      <c r="W77" s="223"/>
    </row>
    <row r="78" spans="2:23" s="220" customFormat="1">
      <c r="B78" s="228"/>
      <c r="E78" s="114"/>
      <c r="F78" s="114"/>
      <c r="G78" s="114"/>
      <c r="H78" s="114"/>
      <c r="I78" s="114"/>
      <c r="J78" s="114"/>
      <c r="K78" s="114"/>
      <c r="L78" s="114"/>
      <c r="M78" s="114"/>
      <c r="N78" s="114"/>
      <c r="Q78" s="223"/>
      <c r="W78" s="223"/>
    </row>
    <row r="79" spans="2:23" s="220" customFormat="1">
      <c r="B79" s="228"/>
      <c r="E79" s="114"/>
      <c r="F79" s="114"/>
      <c r="G79" s="114"/>
      <c r="H79" s="114"/>
      <c r="I79" s="114"/>
      <c r="J79" s="114"/>
      <c r="K79" s="114"/>
      <c r="L79" s="114"/>
      <c r="M79" s="114"/>
      <c r="N79" s="114"/>
      <c r="Q79" s="223"/>
      <c r="W79" s="223"/>
    </row>
    <row r="80" spans="2:23" s="220" customFormat="1">
      <c r="B80" s="228"/>
      <c r="E80" s="114"/>
      <c r="F80" s="114"/>
      <c r="G80" s="114"/>
      <c r="H80" s="114"/>
      <c r="I80" s="114"/>
      <c r="J80" s="114"/>
      <c r="K80" s="114"/>
      <c r="L80" s="114"/>
      <c r="M80" s="114"/>
      <c r="N80" s="114"/>
      <c r="Q80" s="223"/>
      <c r="W80" s="223"/>
    </row>
    <row r="81" spans="2:23" s="220" customFormat="1">
      <c r="B81" s="228"/>
      <c r="E81" s="114"/>
      <c r="F81" s="114"/>
      <c r="G81" s="114"/>
      <c r="H81" s="114"/>
      <c r="I81" s="114"/>
      <c r="J81" s="114"/>
      <c r="K81" s="114"/>
      <c r="L81" s="114"/>
      <c r="M81" s="114"/>
      <c r="N81" s="114"/>
      <c r="Q81" s="223"/>
      <c r="W81" s="223"/>
    </row>
    <row r="82" spans="2:23" s="220" customFormat="1">
      <c r="B82" s="228"/>
      <c r="E82" s="114"/>
      <c r="F82" s="114"/>
      <c r="G82" s="114"/>
      <c r="H82" s="114"/>
      <c r="I82" s="114"/>
      <c r="J82" s="114"/>
      <c r="K82" s="114"/>
      <c r="L82" s="114"/>
      <c r="M82" s="114"/>
      <c r="N82" s="114"/>
      <c r="Q82" s="223"/>
      <c r="W82" s="223"/>
    </row>
    <row r="83" spans="2:23" s="220" customFormat="1">
      <c r="B83" s="228"/>
      <c r="E83" s="114"/>
      <c r="F83" s="114"/>
      <c r="G83" s="114"/>
      <c r="H83" s="114"/>
      <c r="I83" s="114"/>
      <c r="J83" s="114"/>
      <c r="K83" s="114"/>
      <c r="L83" s="114"/>
      <c r="M83" s="114"/>
      <c r="N83" s="114"/>
      <c r="Q83" s="223"/>
      <c r="W83" s="223"/>
    </row>
    <row r="84" spans="2:23" s="220" customFormat="1">
      <c r="B84" s="228"/>
      <c r="E84" s="114"/>
      <c r="F84" s="114"/>
      <c r="G84" s="114"/>
      <c r="H84" s="114"/>
      <c r="I84" s="114"/>
      <c r="J84" s="114"/>
      <c r="K84" s="114"/>
      <c r="L84" s="114"/>
      <c r="M84" s="114"/>
      <c r="N84" s="114"/>
      <c r="Q84" s="223"/>
      <c r="W84" s="223"/>
    </row>
    <row r="85" spans="2:23" s="220" customFormat="1">
      <c r="B85" s="228"/>
      <c r="E85" s="114"/>
      <c r="F85" s="114"/>
      <c r="G85" s="114"/>
      <c r="H85" s="114"/>
      <c r="I85" s="114"/>
      <c r="J85" s="114"/>
      <c r="K85" s="114"/>
      <c r="L85" s="114"/>
      <c r="M85" s="114"/>
      <c r="N85" s="114"/>
      <c r="Q85" s="223"/>
      <c r="W85" s="223"/>
    </row>
    <row r="86" spans="2:23" s="220" customFormat="1">
      <c r="B86" s="228"/>
      <c r="E86" s="114"/>
      <c r="F86" s="114"/>
      <c r="G86" s="114"/>
      <c r="H86" s="114"/>
      <c r="I86" s="114"/>
      <c r="J86" s="114"/>
      <c r="K86" s="114"/>
      <c r="L86" s="114"/>
      <c r="M86" s="114"/>
      <c r="N86" s="114"/>
      <c r="Q86" s="223"/>
      <c r="W86" s="223"/>
    </row>
    <row r="87" spans="2:23" s="220" customFormat="1">
      <c r="B87" s="228"/>
      <c r="E87" s="114"/>
      <c r="F87" s="114"/>
      <c r="G87" s="114"/>
      <c r="H87" s="114"/>
      <c r="I87" s="114"/>
      <c r="J87" s="114"/>
      <c r="K87" s="114"/>
      <c r="L87" s="114"/>
      <c r="M87" s="114"/>
      <c r="N87" s="114"/>
      <c r="Q87" s="223"/>
      <c r="W87" s="223"/>
    </row>
    <row r="88" spans="2:23" s="220" customFormat="1">
      <c r="B88" s="228"/>
      <c r="E88" s="114"/>
      <c r="F88" s="114"/>
      <c r="G88" s="114"/>
      <c r="H88" s="114"/>
      <c r="I88" s="114"/>
      <c r="J88" s="114"/>
      <c r="K88" s="114"/>
      <c r="L88" s="114"/>
      <c r="M88" s="114"/>
      <c r="N88" s="114"/>
      <c r="Q88" s="223"/>
      <c r="W88" s="223"/>
    </row>
    <row r="89" spans="2:23" s="220" customFormat="1">
      <c r="B89" s="228"/>
      <c r="E89" s="114"/>
      <c r="F89" s="114"/>
      <c r="G89" s="114"/>
      <c r="H89" s="114"/>
      <c r="I89" s="114"/>
      <c r="J89" s="114"/>
      <c r="K89" s="114"/>
      <c r="L89" s="114"/>
      <c r="M89" s="114"/>
      <c r="N89" s="114"/>
      <c r="Q89" s="223"/>
      <c r="W89" s="223"/>
    </row>
    <row r="90" spans="2:23" s="220" customFormat="1">
      <c r="B90" s="228"/>
      <c r="E90" s="114"/>
      <c r="F90" s="114"/>
      <c r="G90" s="114"/>
      <c r="H90" s="114"/>
      <c r="I90" s="114"/>
      <c r="J90" s="114"/>
      <c r="K90" s="114"/>
      <c r="L90" s="114"/>
      <c r="M90" s="114"/>
      <c r="N90" s="114"/>
      <c r="Q90" s="223"/>
      <c r="W90" s="223"/>
    </row>
    <row r="91" spans="2:23" s="220" customFormat="1">
      <c r="B91" s="228"/>
      <c r="E91" s="114"/>
      <c r="F91" s="114"/>
      <c r="G91" s="114"/>
      <c r="H91" s="114"/>
      <c r="I91" s="114"/>
      <c r="J91" s="114"/>
      <c r="K91" s="114"/>
      <c r="L91" s="114"/>
      <c r="M91" s="114"/>
      <c r="N91" s="114"/>
      <c r="Q91" s="223"/>
      <c r="W91" s="223"/>
    </row>
    <row r="92" spans="2:23" s="220" customFormat="1">
      <c r="B92" s="228"/>
      <c r="E92" s="114"/>
      <c r="F92" s="114"/>
      <c r="G92" s="114"/>
      <c r="H92" s="114"/>
      <c r="I92" s="114"/>
      <c r="J92" s="114"/>
      <c r="K92" s="114"/>
      <c r="L92" s="114"/>
      <c r="M92" s="114"/>
      <c r="N92" s="114"/>
      <c r="Q92" s="223"/>
      <c r="W92" s="223"/>
    </row>
    <row r="93" spans="2:23" s="220" customFormat="1">
      <c r="B93" s="228"/>
      <c r="E93" s="114"/>
      <c r="F93" s="114"/>
      <c r="G93" s="114"/>
      <c r="H93" s="114"/>
      <c r="I93" s="114"/>
      <c r="J93" s="114"/>
      <c r="K93" s="114"/>
      <c r="L93" s="114"/>
      <c r="M93" s="114"/>
      <c r="N93" s="114"/>
      <c r="Q93" s="223"/>
      <c r="W93" s="223"/>
    </row>
    <row r="94" spans="2:23" s="220" customFormat="1">
      <c r="B94" s="228"/>
      <c r="E94" s="114"/>
      <c r="F94" s="114"/>
      <c r="G94" s="114"/>
      <c r="H94" s="114"/>
      <c r="I94" s="114"/>
      <c r="J94" s="114"/>
      <c r="K94" s="114"/>
      <c r="L94" s="114"/>
      <c r="M94" s="114"/>
      <c r="N94" s="114"/>
      <c r="Q94" s="223"/>
      <c r="W94" s="223"/>
    </row>
    <row r="95" spans="2:23" s="220" customFormat="1">
      <c r="B95" s="228"/>
      <c r="E95" s="114"/>
      <c r="F95" s="114"/>
      <c r="G95" s="114"/>
      <c r="H95" s="114"/>
      <c r="I95" s="114"/>
      <c r="J95" s="114"/>
      <c r="K95" s="114"/>
      <c r="L95" s="114"/>
      <c r="M95" s="114"/>
      <c r="N95" s="114"/>
      <c r="Q95" s="223"/>
      <c r="W95" s="223"/>
    </row>
    <row r="96" spans="2:23" s="220" customFormat="1">
      <c r="B96" s="228"/>
      <c r="E96" s="114"/>
      <c r="F96" s="114"/>
      <c r="G96" s="114"/>
      <c r="H96" s="114"/>
      <c r="I96" s="114"/>
      <c r="J96" s="114"/>
      <c r="K96" s="114"/>
      <c r="L96" s="114"/>
      <c r="M96" s="114"/>
      <c r="N96" s="114"/>
      <c r="Q96" s="223"/>
      <c r="W96" s="223"/>
    </row>
    <row r="97" spans="2:23" s="220" customFormat="1">
      <c r="B97" s="228"/>
      <c r="E97" s="114"/>
      <c r="F97" s="114"/>
      <c r="G97" s="114"/>
      <c r="H97" s="114"/>
      <c r="I97" s="114"/>
      <c r="J97" s="114"/>
      <c r="K97" s="114"/>
      <c r="L97" s="114"/>
      <c r="M97" s="114"/>
      <c r="N97" s="114"/>
      <c r="Q97" s="223"/>
      <c r="W97" s="223"/>
    </row>
    <row r="98" spans="2:23" s="220" customFormat="1">
      <c r="B98" s="228"/>
      <c r="E98" s="114"/>
      <c r="F98" s="114"/>
      <c r="G98" s="114"/>
      <c r="H98" s="114"/>
      <c r="I98" s="114"/>
      <c r="J98" s="114"/>
      <c r="K98" s="114"/>
      <c r="L98" s="114"/>
      <c r="M98" s="114"/>
      <c r="N98" s="114"/>
      <c r="Q98" s="223"/>
      <c r="W98" s="223"/>
    </row>
    <row r="99" spans="2:23" s="220" customFormat="1">
      <c r="B99" s="228"/>
      <c r="E99" s="114"/>
      <c r="F99" s="114"/>
      <c r="G99" s="114"/>
      <c r="H99" s="114"/>
      <c r="I99" s="114"/>
      <c r="J99" s="114"/>
      <c r="K99" s="114"/>
      <c r="L99" s="114"/>
      <c r="M99" s="114"/>
      <c r="N99" s="114"/>
      <c r="Q99" s="223"/>
      <c r="W99" s="223"/>
    </row>
    <row r="100" spans="2:23" s="220" customFormat="1">
      <c r="B100" s="228"/>
      <c r="E100" s="114"/>
      <c r="F100" s="114"/>
      <c r="G100" s="114"/>
      <c r="H100" s="114"/>
      <c r="I100" s="114"/>
      <c r="J100" s="114"/>
      <c r="K100" s="114"/>
      <c r="L100" s="114"/>
      <c r="M100" s="114"/>
      <c r="N100" s="114"/>
      <c r="Q100" s="223"/>
      <c r="W100" s="223"/>
    </row>
    <row r="101" spans="2:23" s="220" customFormat="1">
      <c r="B101" s="228"/>
      <c r="E101" s="114"/>
      <c r="F101" s="114"/>
      <c r="G101" s="114"/>
      <c r="H101" s="114"/>
      <c r="I101" s="114"/>
      <c r="J101" s="114"/>
      <c r="K101" s="114"/>
      <c r="L101" s="114"/>
      <c r="M101" s="114"/>
      <c r="N101" s="114"/>
      <c r="Q101" s="223"/>
      <c r="W101" s="223"/>
    </row>
    <row r="102" spans="2:23" s="220" customFormat="1">
      <c r="B102" s="228"/>
      <c r="E102" s="114"/>
      <c r="F102" s="114"/>
      <c r="G102" s="114"/>
      <c r="H102" s="114"/>
      <c r="I102" s="114"/>
      <c r="J102" s="114"/>
      <c r="K102" s="114"/>
      <c r="L102" s="114"/>
      <c r="M102" s="114"/>
      <c r="N102" s="114"/>
      <c r="Q102" s="223"/>
      <c r="W102" s="223"/>
    </row>
    <row r="103" spans="2:23" s="220" customFormat="1">
      <c r="B103" s="228"/>
      <c r="E103" s="114"/>
      <c r="F103" s="114"/>
      <c r="G103" s="114"/>
      <c r="H103" s="114"/>
      <c r="I103" s="114"/>
      <c r="J103" s="114"/>
      <c r="K103" s="114"/>
      <c r="L103" s="114"/>
      <c r="M103" s="114"/>
      <c r="N103" s="114"/>
      <c r="Q103" s="223"/>
      <c r="W103" s="223"/>
    </row>
    <row r="104" spans="2:23" s="220" customFormat="1">
      <c r="B104" s="228"/>
      <c r="E104" s="114"/>
      <c r="F104" s="114"/>
      <c r="G104" s="114"/>
      <c r="H104" s="114"/>
      <c r="I104" s="114"/>
      <c r="J104" s="114"/>
      <c r="K104" s="114"/>
      <c r="L104" s="114"/>
      <c r="M104" s="114"/>
      <c r="N104" s="114"/>
      <c r="Q104" s="223"/>
      <c r="W104" s="223"/>
    </row>
    <row r="105" spans="2:23" s="220" customFormat="1">
      <c r="B105" s="228"/>
      <c r="E105" s="114"/>
      <c r="F105" s="114"/>
      <c r="G105" s="114"/>
      <c r="H105" s="114"/>
      <c r="I105" s="114"/>
      <c r="J105" s="114"/>
      <c r="K105" s="114"/>
      <c r="L105" s="114"/>
      <c r="M105" s="114"/>
      <c r="N105" s="114"/>
      <c r="Q105" s="223"/>
      <c r="W105" s="223"/>
    </row>
    <row r="106" spans="2:23" s="220" customFormat="1">
      <c r="B106" s="228"/>
      <c r="E106" s="114"/>
      <c r="F106" s="114"/>
      <c r="G106" s="114"/>
      <c r="H106" s="114"/>
      <c r="I106" s="114"/>
      <c r="J106" s="114"/>
      <c r="K106" s="114"/>
      <c r="L106" s="114"/>
      <c r="M106" s="114"/>
      <c r="N106" s="114"/>
      <c r="Q106" s="223"/>
      <c r="W106" s="223"/>
    </row>
    <row r="107" spans="2:23" s="220" customFormat="1">
      <c r="B107" s="228"/>
      <c r="E107" s="114"/>
      <c r="F107" s="114"/>
      <c r="G107" s="114"/>
      <c r="H107" s="114"/>
      <c r="I107" s="114"/>
      <c r="J107" s="114"/>
      <c r="K107" s="114"/>
      <c r="L107" s="114"/>
      <c r="M107" s="114"/>
      <c r="N107" s="114"/>
      <c r="Q107" s="223"/>
      <c r="W107" s="223"/>
    </row>
    <row r="108" spans="2:23" s="220" customFormat="1">
      <c r="B108" s="228"/>
      <c r="E108" s="114"/>
      <c r="F108" s="114"/>
      <c r="G108" s="114"/>
      <c r="H108" s="114"/>
      <c r="I108" s="114"/>
      <c r="J108" s="114"/>
      <c r="K108" s="114"/>
      <c r="L108" s="114"/>
      <c r="M108" s="114"/>
      <c r="N108" s="114"/>
      <c r="Q108" s="223"/>
      <c r="W108" s="223"/>
    </row>
    <row r="109" spans="2:23" s="220" customFormat="1">
      <c r="B109" s="228"/>
      <c r="E109" s="114"/>
      <c r="F109" s="114"/>
      <c r="G109" s="114"/>
      <c r="H109" s="114"/>
      <c r="I109" s="114"/>
      <c r="J109" s="114"/>
      <c r="K109" s="114"/>
      <c r="L109" s="114"/>
      <c r="M109" s="114"/>
      <c r="N109" s="114"/>
      <c r="Q109" s="223"/>
      <c r="W109" s="223"/>
    </row>
    <row r="110" spans="2:23" s="220" customFormat="1">
      <c r="B110" s="228"/>
      <c r="E110" s="114"/>
      <c r="F110" s="114"/>
      <c r="G110" s="114"/>
      <c r="H110" s="114"/>
      <c r="I110" s="114"/>
      <c r="J110" s="114"/>
      <c r="K110" s="114"/>
      <c r="L110" s="114"/>
      <c r="M110" s="114"/>
      <c r="N110" s="114"/>
      <c r="Q110" s="223"/>
      <c r="W110" s="223"/>
    </row>
    <row r="111" spans="2:23" s="220" customFormat="1">
      <c r="B111" s="228"/>
      <c r="E111" s="114"/>
      <c r="F111" s="114"/>
      <c r="G111" s="114"/>
      <c r="H111" s="114"/>
      <c r="I111" s="114"/>
      <c r="J111" s="114"/>
      <c r="K111" s="114"/>
      <c r="L111" s="114"/>
      <c r="M111" s="114"/>
      <c r="N111" s="114"/>
      <c r="Q111" s="223"/>
      <c r="W111" s="223"/>
    </row>
    <row r="112" spans="2:23" s="220" customFormat="1">
      <c r="B112" s="228"/>
      <c r="E112" s="114"/>
      <c r="F112" s="114"/>
      <c r="G112" s="114"/>
      <c r="H112" s="114"/>
      <c r="I112" s="114"/>
      <c r="J112" s="114"/>
      <c r="K112" s="114"/>
      <c r="L112" s="114"/>
      <c r="M112" s="114"/>
      <c r="N112" s="114"/>
      <c r="Q112" s="223"/>
      <c r="W112" s="223"/>
    </row>
    <row r="113" spans="2:23" s="220" customFormat="1">
      <c r="B113" s="228"/>
      <c r="E113" s="114"/>
      <c r="F113" s="114"/>
      <c r="G113" s="114"/>
      <c r="H113" s="114"/>
      <c r="I113" s="114"/>
      <c r="J113" s="114"/>
      <c r="K113" s="114"/>
      <c r="L113" s="114"/>
      <c r="M113" s="114"/>
      <c r="N113" s="114"/>
      <c r="Q113" s="223"/>
      <c r="W113" s="223"/>
    </row>
    <row r="114" spans="2:23" s="220" customFormat="1">
      <c r="B114" s="228"/>
      <c r="E114" s="114"/>
      <c r="F114" s="114"/>
      <c r="G114" s="114"/>
      <c r="H114" s="114"/>
      <c r="I114" s="114"/>
      <c r="J114" s="114"/>
      <c r="K114" s="114"/>
      <c r="L114" s="114"/>
      <c r="M114" s="114"/>
      <c r="N114" s="114"/>
      <c r="Q114" s="223"/>
      <c r="W114" s="223"/>
    </row>
    <row r="115" spans="2:23" s="220" customFormat="1">
      <c r="B115" s="228"/>
      <c r="E115" s="114"/>
      <c r="F115" s="114"/>
      <c r="G115" s="114"/>
      <c r="H115" s="114"/>
      <c r="I115" s="114"/>
      <c r="J115" s="114"/>
      <c r="K115" s="114"/>
      <c r="L115" s="114"/>
      <c r="M115" s="114"/>
      <c r="N115" s="114"/>
      <c r="Q115" s="223"/>
      <c r="W115" s="223"/>
    </row>
    <row r="116" spans="2:23" s="220" customFormat="1">
      <c r="B116" s="228"/>
      <c r="E116" s="114"/>
      <c r="F116" s="114"/>
      <c r="G116" s="114"/>
      <c r="H116" s="114"/>
      <c r="I116" s="114"/>
      <c r="J116" s="114"/>
      <c r="K116" s="114"/>
      <c r="L116" s="114"/>
      <c r="M116" s="114"/>
      <c r="N116" s="114"/>
      <c r="Q116" s="223"/>
      <c r="W116" s="223"/>
    </row>
    <row r="117" spans="2:23" s="220" customFormat="1">
      <c r="B117" s="228"/>
      <c r="E117" s="114"/>
      <c r="F117" s="114"/>
      <c r="G117" s="114"/>
      <c r="H117" s="114"/>
      <c r="I117" s="114"/>
      <c r="J117" s="114"/>
      <c r="K117" s="114"/>
      <c r="L117" s="114"/>
      <c r="M117" s="114"/>
      <c r="N117" s="114"/>
      <c r="Q117" s="223"/>
      <c r="W117" s="223"/>
    </row>
    <row r="118" spans="2:23" s="220" customFormat="1">
      <c r="B118" s="228"/>
      <c r="E118" s="114"/>
      <c r="F118" s="114"/>
      <c r="G118" s="114"/>
      <c r="H118" s="114"/>
      <c r="I118" s="114"/>
      <c r="J118" s="114"/>
      <c r="K118" s="114"/>
      <c r="L118" s="114"/>
      <c r="M118" s="114"/>
      <c r="N118" s="114"/>
      <c r="Q118" s="223"/>
      <c r="W118" s="223"/>
    </row>
    <row r="119" spans="2:23" s="220" customFormat="1">
      <c r="B119" s="228"/>
      <c r="E119" s="114"/>
      <c r="F119" s="114"/>
      <c r="G119" s="114"/>
      <c r="H119" s="114"/>
      <c r="I119" s="114"/>
      <c r="J119" s="114"/>
      <c r="K119" s="114"/>
      <c r="L119" s="114"/>
      <c r="M119" s="114"/>
      <c r="N119" s="114"/>
      <c r="Q119" s="223"/>
      <c r="W119" s="223"/>
    </row>
    <row r="120" spans="2:23" s="220" customFormat="1">
      <c r="B120" s="228"/>
      <c r="E120" s="114"/>
      <c r="F120" s="114"/>
      <c r="G120" s="114"/>
      <c r="H120" s="114"/>
      <c r="I120" s="114"/>
      <c r="J120" s="114"/>
      <c r="K120" s="114"/>
      <c r="L120" s="114"/>
      <c r="M120" s="114"/>
      <c r="N120" s="114"/>
      <c r="Q120" s="223"/>
      <c r="W120" s="223"/>
    </row>
    <row r="121" spans="2:23" s="220" customFormat="1">
      <c r="B121" s="228"/>
      <c r="E121" s="114"/>
      <c r="F121" s="114"/>
      <c r="G121" s="114"/>
      <c r="H121" s="114"/>
      <c r="I121" s="114"/>
      <c r="J121" s="114"/>
      <c r="K121" s="114"/>
      <c r="L121" s="114"/>
      <c r="M121" s="114"/>
      <c r="N121" s="114"/>
      <c r="Q121" s="223"/>
      <c r="W121" s="223"/>
    </row>
    <row r="122" spans="2:23" s="220" customFormat="1">
      <c r="B122" s="228"/>
      <c r="E122" s="114"/>
      <c r="F122" s="114"/>
      <c r="G122" s="114"/>
      <c r="H122" s="114"/>
      <c r="I122" s="114"/>
      <c r="J122" s="114"/>
      <c r="K122" s="114"/>
      <c r="L122" s="114"/>
      <c r="M122" s="114"/>
      <c r="N122" s="114"/>
      <c r="Q122" s="223"/>
      <c r="W122" s="223"/>
    </row>
    <row r="123" spans="2:23" s="220" customFormat="1">
      <c r="B123" s="228"/>
      <c r="E123" s="114"/>
      <c r="F123" s="114"/>
      <c r="G123" s="114"/>
      <c r="H123" s="114"/>
      <c r="I123" s="114"/>
      <c r="J123" s="114"/>
      <c r="K123" s="114"/>
      <c r="L123" s="114"/>
      <c r="M123" s="114"/>
      <c r="N123" s="114"/>
      <c r="Q123" s="223"/>
      <c r="W123" s="223"/>
    </row>
    <row r="124" spans="2:23" s="220" customFormat="1">
      <c r="B124" s="228"/>
      <c r="E124" s="114"/>
      <c r="F124" s="114"/>
      <c r="G124" s="114"/>
      <c r="H124" s="114"/>
      <c r="I124" s="114"/>
      <c r="J124" s="114"/>
      <c r="K124" s="114"/>
      <c r="L124" s="114"/>
      <c r="M124" s="114"/>
      <c r="N124" s="114"/>
      <c r="Q124" s="223"/>
      <c r="W124" s="223"/>
    </row>
    <row r="125" spans="2:23" s="220" customFormat="1">
      <c r="B125" s="228"/>
      <c r="E125" s="114"/>
      <c r="F125" s="114"/>
      <c r="G125" s="114"/>
      <c r="H125" s="114"/>
      <c r="I125" s="114"/>
      <c r="J125" s="114"/>
      <c r="K125" s="114"/>
      <c r="L125" s="114"/>
      <c r="M125" s="114"/>
      <c r="N125" s="114"/>
      <c r="Q125" s="223"/>
      <c r="W125" s="223"/>
    </row>
    <row r="126" spans="2:23" s="220" customFormat="1">
      <c r="B126" s="228"/>
      <c r="E126" s="114"/>
      <c r="F126" s="114"/>
      <c r="G126" s="114"/>
      <c r="H126" s="114"/>
      <c r="I126" s="114"/>
      <c r="J126" s="114"/>
      <c r="K126" s="114"/>
      <c r="L126" s="114"/>
      <c r="M126" s="114"/>
      <c r="N126" s="114"/>
      <c r="Q126" s="223"/>
      <c r="W126" s="223"/>
    </row>
    <row r="127" spans="2:23" s="220" customFormat="1">
      <c r="B127" s="228"/>
      <c r="E127" s="114"/>
      <c r="F127" s="114"/>
      <c r="G127" s="114"/>
      <c r="H127" s="114"/>
      <c r="I127" s="114"/>
      <c r="J127" s="114"/>
      <c r="K127" s="114"/>
      <c r="L127" s="114"/>
      <c r="M127" s="114"/>
      <c r="N127" s="114"/>
      <c r="Q127" s="223"/>
      <c r="W127" s="223"/>
    </row>
    <row r="128" spans="2:23" s="220" customFormat="1">
      <c r="B128" s="228"/>
      <c r="E128" s="114"/>
      <c r="F128" s="114"/>
      <c r="G128" s="114"/>
      <c r="H128" s="114"/>
      <c r="I128" s="114"/>
      <c r="J128" s="114"/>
      <c r="K128" s="114"/>
      <c r="L128" s="114"/>
      <c r="M128" s="114"/>
      <c r="N128" s="114"/>
      <c r="Q128" s="223"/>
      <c r="W128" s="223"/>
    </row>
    <row r="129" spans="2:23" s="220" customFormat="1">
      <c r="B129" s="228"/>
      <c r="E129" s="114"/>
      <c r="F129" s="114"/>
      <c r="G129" s="114"/>
      <c r="H129" s="114"/>
      <c r="I129" s="114"/>
      <c r="J129" s="114"/>
      <c r="K129" s="114"/>
      <c r="L129" s="114"/>
      <c r="M129" s="114"/>
      <c r="N129" s="114"/>
      <c r="Q129" s="223"/>
      <c r="W129" s="223"/>
    </row>
    <row r="130" spans="2:23" s="220" customFormat="1">
      <c r="B130" s="228"/>
      <c r="E130" s="114"/>
      <c r="F130" s="114"/>
      <c r="G130" s="114"/>
      <c r="H130" s="114"/>
      <c r="I130" s="114"/>
      <c r="J130" s="114"/>
      <c r="K130" s="114"/>
      <c r="L130" s="114"/>
      <c r="M130" s="114"/>
      <c r="N130" s="114"/>
      <c r="Q130" s="223"/>
      <c r="W130" s="223"/>
    </row>
    <row r="131" spans="2:23" s="220" customFormat="1">
      <c r="B131" s="228"/>
      <c r="E131" s="114"/>
      <c r="F131" s="114"/>
      <c r="G131" s="114"/>
      <c r="H131" s="114"/>
      <c r="I131" s="114"/>
      <c r="J131" s="114"/>
      <c r="K131" s="114"/>
      <c r="L131" s="114"/>
      <c r="M131" s="114"/>
      <c r="N131" s="114"/>
      <c r="Q131" s="223"/>
      <c r="W131" s="223"/>
    </row>
    <row r="132" spans="2:23" s="220" customFormat="1">
      <c r="B132" s="228"/>
      <c r="E132" s="114"/>
      <c r="F132" s="114"/>
      <c r="G132" s="114"/>
      <c r="H132" s="114"/>
      <c r="I132" s="114"/>
      <c r="J132" s="114"/>
      <c r="K132" s="114"/>
      <c r="L132" s="114"/>
      <c r="M132" s="114"/>
      <c r="N132" s="114"/>
      <c r="Q132" s="223"/>
      <c r="W132" s="223"/>
    </row>
    <row r="133" spans="2:23" s="220" customFormat="1">
      <c r="B133" s="228"/>
      <c r="E133" s="114"/>
      <c r="F133" s="114"/>
      <c r="G133" s="114"/>
      <c r="H133" s="114"/>
      <c r="I133" s="114"/>
      <c r="J133" s="114"/>
      <c r="K133" s="114"/>
      <c r="L133" s="114"/>
      <c r="M133" s="114"/>
      <c r="N133" s="114"/>
      <c r="Q133" s="223"/>
      <c r="W133" s="223"/>
    </row>
    <row r="134" spans="2:23" s="220" customFormat="1">
      <c r="B134" s="228"/>
      <c r="E134" s="114"/>
      <c r="F134" s="114"/>
      <c r="G134" s="114"/>
      <c r="H134" s="114"/>
      <c r="I134" s="114"/>
      <c r="J134" s="114"/>
      <c r="K134" s="114"/>
      <c r="L134" s="114"/>
      <c r="M134" s="114"/>
      <c r="N134" s="114"/>
      <c r="Q134" s="223"/>
      <c r="W134" s="223"/>
    </row>
    <row r="135" spans="2:23" s="220" customFormat="1">
      <c r="B135" s="228"/>
      <c r="E135" s="114"/>
      <c r="F135" s="114"/>
      <c r="G135" s="114"/>
      <c r="H135" s="114"/>
      <c r="I135" s="114"/>
      <c r="J135" s="114"/>
      <c r="K135" s="114"/>
      <c r="L135" s="114"/>
      <c r="M135" s="114"/>
      <c r="N135" s="114"/>
      <c r="Q135" s="223"/>
      <c r="W135" s="223"/>
    </row>
    <row r="136" spans="2:23" s="220" customFormat="1">
      <c r="B136" s="228"/>
      <c r="E136" s="114"/>
      <c r="F136" s="114"/>
      <c r="G136" s="114"/>
      <c r="H136" s="114"/>
      <c r="I136" s="114"/>
      <c r="J136" s="114"/>
      <c r="K136" s="114"/>
      <c r="L136" s="114"/>
      <c r="M136" s="114"/>
      <c r="N136" s="114"/>
      <c r="Q136" s="223"/>
      <c r="W136" s="223"/>
    </row>
    <row r="137" spans="2:23" s="220" customFormat="1">
      <c r="B137" s="228"/>
      <c r="E137" s="114"/>
      <c r="F137" s="114"/>
      <c r="G137" s="114"/>
      <c r="H137" s="114"/>
      <c r="I137" s="114"/>
      <c r="J137" s="114"/>
      <c r="K137" s="114"/>
      <c r="L137" s="114"/>
      <c r="M137" s="114"/>
      <c r="N137" s="114"/>
      <c r="Q137" s="223"/>
      <c r="W137" s="223"/>
    </row>
    <row r="138" spans="2:23" s="220" customFormat="1">
      <c r="B138" s="228"/>
      <c r="E138" s="114"/>
      <c r="F138" s="114"/>
      <c r="G138" s="114"/>
      <c r="H138" s="114"/>
      <c r="I138" s="114"/>
      <c r="J138" s="114"/>
      <c r="K138" s="114"/>
      <c r="L138" s="114"/>
      <c r="M138" s="114"/>
      <c r="N138" s="114"/>
      <c r="Q138" s="223"/>
      <c r="W138" s="223"/>
    </row>
    <row r="139" spans="2:23" s="220" customFormat="1">
      <c r="B139" s="228"/>
      <c r="E139" s="114"/>
      <c r="F139" s="114"/>
      <c r="G139" s="114"/>
      <c r="H139" s="114"/>
      <c r="I139" s="114"/>
      <c r="J139" s="114"/>
      <c r="K139" s="114"/>
      <c r="L139" s="114"/>
      <c r="M139" s="114"/>
      <c r="N139" s="114"/>
      <c r="Q139" s="223"/>
      <c r="W139" s="223"/>
    </row>
    <row r="140" spans="2:23" s="220" customFormat="1">
      <c r="B140" s="228"/>
      <c r="E140" s="114"/>
      <c r="F140" s="114"/>
      <c r="G140" s="114"/>
      <c r="H140" s="114"/>
      <c r="I140" s="114"/>
      <c r="J140" s="114"/>
      <c r="K140" s="114"/>
      <c r="L140" s="114"/>
      <c r="M140" s="114"/>
      <c r="N140" s="114"/>
      <c r="Q140" s="223"/>
      <c r="W140" s="223"/>
    </row>
    <row r="141" spans="2:23" s="220" customFormat="1">
      <c r="B141" s="228"/>
      <c r="E141" s="114"/>
      <c r="F141" s="114"/>
      <c r="G141" s="114"/>
      <c r="H141" s="114"/>
      <c r="I141" s="114"/>
      <c r="J141" s="114"/>
      <c r="K141" s="114"/>
      <c r="L141" s="114"/>
      <c r="M141" s="114"/>
      <c r="N141" s="114"/>
      <c r="Q141" s="223"/>
      <c r="W141" s="223"/>
    </row>
    <row r="142" spans="2:23" s="220" customFormat="1">
      <c r="B142" s="228"/>
      <c r="E142" s="114"/>
      <c r="F142" s="114"/>
      <c r="G142" s="114"/>
      <c r="H142" s="114"/>
      <c r="I142" s="114"/>
      <c r="J142" s="114"/>
      <c r="K142" s="114"/>
      <c r="L142" s="114"/>
      <c r="M142" s="114"/>
      <c r="N142" s="114"/>
      <c r="Q142" s="223"/>
      <c r="W142" s="223"/>
    </row>
    <row r="143" spans="2:23" s="220" customFormat="1">
      <c r="B143" s="228"/>
      <c r="E143" s="114"/>
      <c r="F143" s="114"/>
      <c r="G143" s="114"/>
      <c r="H143" s="114"/>
      <c r="I143" s="114"/>
      <c r="J143" s="114"/>
      <c r="K143" s="114"/>
      <c r="L143" s="114"/>
      <c r="M143" s="114"/>
      <c r="N143" s="114"/>
      <c r="Q143" s="223"/>
      <c r="W143" s="223"/>
    </row>
    <row r="144" spans="2:23" s="220" customFormat="1">
      <c r="B144" s="228"/>
      <c r="E144" s="114"/>
      <c r="F144" s="114"/>
      <c r="G144" s="114"/>
      <c r="H144" s="114"/>
      <c r="I144" s="114"/>
      <c r="J144" s="114"/>
      <c r="K144" s="114"/>
      <c r="L144" s="114"/>
      <c r="M144" s="114"/>
      <c r="N144" s="114"/>
      <c r="Q144" s="223"/>
      <c r="W144" s="223"/>
    </row>
    <row r="145" spans="2:23" s="220" customFormat="1">
      <c r="B145" s="228"/>
      <c r="E145" s="114"/>
      <c r="F145" s="114"/>
      <c r="G145" s="114"/>
      <c r="H145" s="114"/>
      <c r="I145" s="114"/>
      <c r="J145" s="114"/>
      <c r="K145" s="114"/>
      <c r="L145" s="114"/>
      <c r="M145" s="114"/>
      <c r="N145" s="114"/>
      <c r="Q145" s="223"/>
      <c r="W145" s="223"/>
    </row>
    <row r="146" spans="2:23" s="220" customFormat="1">
      <c r="B146" s="228"/>
      <c r="E146" s="114"/>
      <c r="F146" s="114"/>
      <c r="G146" s="114"/>
      <c r="H146" s="114"/>
      <c r="I146" s="114"/>
      <c r="J146" s="114"/>
      <c r="K146" s="114"/>
      <c r="L146" s="114"/>
      <c r="M146" s="114"/>
      <c r="N146" s="114"/>
      <c r="Q146" s="223"/>
      <c r="W146" s="223"/>
    </row>
    <row r="147" spans="2:23" s="220" customFormat="1">
      <c r="B147" s="228"/>
      <c r="E147" s="114"/>
      <c r="F147" s="114"/>
      <c r="G147" s="114"/>
      <c r="H147" s="114"/>
      <c r="I147" s="114"/>
      <c r="J147" s="114"/>
      <c r="K147" s="114"/>
      <c r="L147" s="114"/>
      <c r="M147" s="114"/>
      <c r="N147" s="114"/>
      <c r="Q147" s="223"/>
      <c r="W147" s="223"/>
    </row>
    <row r="148" spans="2:23" s="220" customFormat="1">
      <c r="B148" s="228"/>
      <c r="E148" s="114"/>
      <c r="F148" s="114"/>
      <c r="G148" s="114"/>
      <c r="H148" s="114"/>
      <c r="I148" s="114"/>
      <c r="J148" s="114"/>
      <c r="K148" s="114"/>
      <c r="L148" s="114"/>
      <c r="M148" s="114"/>
      <c r="N148" s="114"/>
      <c r="Q148" s="223"/>
      <c r="W148" s="223"/>
    </row>
    <row r="149" spans="2:23" s="220" customFormat="1">
      <c r="B149" s="228"/>
      <c r="E149" s="114"/>
      <c r="F149" s="114"/>
      <c r="G149" s="114"/>
      <c r="H149" s="114"/>
      <c r="I149" s="114"/>
      <c r="J149" s="114"/>
      <c r="K149" s="114"/>
      <c r="L149" s="114"/>
      <c r="M149" s="114"/>
      <c r="N149" s="114"/>
      <c r="Q149" s="223"/>
      <c r="W149" s="223"/>
    </row>
    <row r="150" spans="2:23" s="220" customFormat="1">
      <c r="B150" s="228"/>
      <c r="E150" s="114"/>
      <c r="F150" s="114"/>
      <c r="G150" s="114"/>
      <c r="H150" s="114"/>
      <c r="I150" s="114"/>
      <c r="J150" s="114"/>
      <c r="K150" s="114"/>
      <c r="L150" s="114"/>
      <c r="M150" s="114"/>
      <c r="N150" s="114"/>
      <c r="Q150" s="223"/>
      <c r="W150" s="223"/>
    </row>
    <row r="151" spans="2:23" s="220" customFormat="1">
      <c r="B151" s="228"/>
      <c r="E151" s="114"/>
      <c r="F151" s="114"/>
      <c r="G151" s="114"/>
      <c r="H151" s="114"/>
      <c r="I151" s="114"/>
      <c r="J151" s="114"/>
      <c r="K151" s="114"/>
      <c r="L151" s="114"/>
      <c r="M151" s="114"/>
      <c r="N151" s="114"/>
      <c r="Q151" s="223"/>
      <c r="W151" s="223"/>
    </row>
    <row r="152" spans="2:23" s="220" customFormat="1">
      <c r="B152" s="228"/>
      <c r="E152" s="114"/>
      <c r="F152" s="114"/>
      <c r="G152" s="114"/>
      <c r="H152" s="114"/>
      <c r="I152" s="114"/>
      <c r="J152" s="114"/>
      <c r="K152" s="114"/>
      <c r="L152" s="114"/>
      <c r="M152" s="114"/>
      <c r="N152" s="114"/>
      <c r="Q152" s="223"/>
      <c r="W152" s="223"/>
    </row>
    <row r="153" spans="2:23" s="220" customFormat="1">
      <c r="B153" s="228"/>
      <c r="E153" s="114"/>
      <c r="F153" s="114"/>
      <c r="G153" s="114"/>
      <c r="H153" s="114"/>
      <c r="I153" s="114"/>
      <c r="J153" s="114"/>
      <c r="K153" s="114"/>
      <c r="L153" s="114"/>
      <c r="M153" s="114"/>
      <c r="N153" s="114"/>
      <c r="Q153" s="223"/>
      <c r="W153" s="223"/>
    </row>
    <row r="154" spans="2:23" s="220" customFormat="1">
      <c r="B154" s="228"/>
      <c r="E154" s="114"/>
      <c r="F154" s="114"/>
      <c r="G154" s="114"/>
      <c r="H154" s="114"/>
      <c r="I154" s="114"/>
      <c r="J154" s="114"/>
      <c r="K154" s="114"/>
      <c r="L154" s="114"/>
      <c r="M154" s="114"/>
      <c r="N154" s="114"/>
      <c r="Q154" s="223"/>
      <c r="W154" s="223"/>
    </row>
    <row r="155" spans="2:23" s="220" customFormat="1">
      <c r="B155" s="228"/>
      <c r="E155" s="114"/>
      <c r="F155" s="114"/>
      <c r="G155" s="114"/>
      <c r="H155" s="114"/>
      <c r="I155" s="114"/>
      <c r="J155" s="114"/>
      <c r="K155" s="114"/>
      <c r="L155" s="114"/>
      <c r="M155" s="114"/>
      <c r="N155" s="114"/>
      <c r="Q155" s="223"/>
      <c r="W155" s="223"/>
    </row>
    <row r="156" spans="2:23" s="220" customFormat="1">
      <c r="B156" s="228"/>
      <c r="E156" s="114"/>
      <c r="F156" s="114"/>
      <c r="G156" s="114"/>
      <c r="H156" s="114"/>
      <c r="I156" s="114"/>
      <c r="J156" s="114"/>
      <c r="K156" s="114"/>
      <c r="L156" s="114"/>
      <c r="M156" s="114"/>
      <c r="N156" s="114"/>
      <c r="Q156" s="223"/>
      <c r="W156" s="223"/>
    </row>
    <row r="157" spans="2:23" s="220" customFormat="1">
      <c r="B157" s="228"/>
      <c r="E157" s="114"/>
      <c r="F157" s="114"/>
      <c r="G157" s="114"/>
      <c r="H157" s="114"/>
      <c r="I157" s="114"/>
      <c r="J157" s="114"/>
      <c r="K157" s="114"/>
      <c r="L157" s="114"/>
      <c r="M157" s="114"/>
      <c r="N157" s="114"/>
      <c r="Q157" s="223"/>
      <c r="W157" s="223"/>
    </row>
    <row r="158" spans="2:23" s="220" customFormat="1">
      <c r="B158" s="228"/>
      <c r="E158" s="114"/>
      <c r="F158" s="114"/>
      <c r="G158" s="114"/>
      <c r="H158" s="114"/>
      <c r="I158" s="114"/>
      <c r="J158" s="114"/>
      <c r="K158" s="114"/>
      <c r="L158" s="114"/>
      <c r="M158" s="114"/>
      <c r="N158" s="114"/>
      <c r="Q158" s="223"/>
      <c r="W158" s="223"/>
    </row>
    <row r="159" spans="2:23" s="220" customFormat="1">
      <c r="B159" s="228"/>
      <c r="E159" s="114"/>
      <c r="F159" s="114"/>
      <c r="G159" s="114"/>
      <c r="H159" s="114"/>
      <c r="I159" s="114"/>
      <c r="J159" s="114"/>
      <c r="K159" s="114"/>
      <c r="L159" s="114"/>
      <c r="M159" s="114"/>
      <c r="N159" s="114"/>
      <c r="Q159" s="223"/>
      <c r="W159" s="223"/>
    </row>
    <row r="160" spans="2:23" s="220" customFormat="1">
      <c r="B160" s="228"/>
      <c r="E160" s="114"/>
      <c r="F160" s="114"/>
      <c r="G160" s="114"/>
      <c r="H160" s="114"/>
      <c r="I160" s="114"/>
      <c r="J160" s="114"/>
      <c r="K160" s="114"/>
      <c r="L160" s="114"/>
      <c r="M160" s="114"/>
      <c r="N160" s="114"/>
      <c r="Q160" s="223"/>
      <c r="W160" s="223"/>
    </row>
    <row r="161" spans="2:23" s="220" customFormat="1">
      <c r="B161" s="228"/>
      <c r="E161" s="114"/>
      <c r="F161" s="114"/>
      <c r="G161" s="114"/>
      <c r="H161" s="114"/>
      <c r="I161" s="114"/>
      <c r="J161" s="114"/>
      <c r="K161" s="114"/>
      <c r="L161" s="114"/>
      <c r="M161" s="114"/>
      <c r="N161" s="114"/>
      <c r="Q161" s="223"/>
      <c r="W161" s="223"/>
    </row>
    <row r="162" spans="2:23" s="220" customFormat="1">
      <c r="B162" s="228"/>
      <c r="E162" s="114"/>
      <c r="F162" s="114"/>
      <c r="G162" s="114"/>
      <c r="H162" s="114"/>
      <c r="I162" s="114"/>
      <c r="J162" s="114"/>
      <c r="K162" s="114"/>
      <c r="L162" s="114"/>
      <c r="M162" s="114"/>
      <c r="N162" s="114"/>
      <c r="Q162" s="223"/>
      <c r="W162" s="223"/>
    </row>
    <row r="163" spans="2:23" s="220" customFormat="1">
      <c r="B163" s="228"/>
      <c r="E163" s="114"/>
      <c r="F163" s="114"/>
      <c r="G163" s="114"/>
      <c r="H163" s="114"/>
      <c r="I163" s="114"/>
      <c r="J163" s="114"/>
      <c r="K163" s="114"/>
      <c r="L163" s="114"/>
      <c r="M163" s="114"/>
      <c r="N163" s="114"/>
      <c r="Q163" s="223"/>
      <c r="W163" s="223"/>
    </row>
    <row r="164" spans="2:23" s="220" customFormat="1">
      <c r="B164" s="228"/>
      <c r="E164" s="114"/>
      <c r="F164" s="114"/>
      <c r="G164" s="114"/>
      <c r="H164" s="114"/>
      <c r="I164" s="114"/>
      <c r="J164" s="114"/>
      <c r="K164" s="114"/>
      <c r="L164" s="114"/>
      <c r="M164" s="114"/>
      <c r="N164" s="114"/>
      <c r="Q164" s="223"/>
      <c r="W164" s="223"/>
    </row>
    <row r="165" spans="2:23" s="220" customFormat="1">
      <c r="B165" s="228"/>
      <c r="E165" s="114"/>
      <c r="F165" s="114"/>
      <c r="G165" s="114"/>
      <c r="H165" s="114"/>
      <c r="I165" s="114"/>
      <c r="J165" s="114"/>
      <c r="K165" s="114"/>
      <c r="L165" s="114"/>
      <c r="M165" s="114"/>
      <c r="N165" s="114"/>
      <c r="Q165" s="223"/>
      <c r="W165" s="223"/>
    </row>
    <row r="166" spans="2:23" s="220" customFormat="1">
      <c r="B166" s="228"/>
      <c r="E166" s="114"/>
      <c r="F166" s="114"/>
      <c r="G166" s="114"/>
      <c r="H166" s="114"/>
      <c r="I166" s="114"/>
      <c r="J166" s="114"/>
      <c r="K166" s="114"/>
      <c r="L166" s="114"/>
      <c r="M166" s="114"/>
      <c r="N166" s="114"/>
      <c r="Q166" s="223"/>
      <c r="W166" s="223"/>
    </row>
    <row r="167" spans="2:23" s="220" customFormat="1">
      <c r="B167" s="228"/>
      <c r="E167" s="114"/>
      <c r="F167" s="114"/>
      <c r="G167" s="114"/>
      <c r="H167" s="114"/>
      <c r="I167" s="114"/>
      <c r="J167" s="114"/>
      <c r="K167" s="114"/>
      <c r="L167" s="114"/>
      <c r="M167" s="114"/>
      <c r="N167" s="114"/>
      <c r="Q167" s="223"/>
      <c r="W167" s="223"/>
    </row>
    <row r="168" spans="2:23" s="220" customFormat="1">
      <c r="B168" s="228"/>
      <c r="E168" s="114"/>
      <c r="F168" s="114"/>
      <c r="G168" s="114"/>
      <c r="H168" s="114"/>
      <c r="I168" s="114"/>
      <c r="J168" s="114"/>
      <c r="K168" s="114"/>
      <c r="L168" s="114"/>
      <c r="M168" s="114"/>
      <c r="N168" s="114"/>
      <c r="Q168" s="223"/>
      <c r="W168" s="223"/>
    </row>
    <row r="169" spans="2:23" s="220" customFormat="1">
      <c r="B169" s="228"/>
      <c r="E169" s="114"/>
      <c r="F169" s="114"/>
      <c r="G169" s="114"/>
      <c r="H169" s="114"/>
      <c r="I169" s="114"/>
      <c r="J169" s="114"/>
      <c r="K169" s="114"/>
      <c r="L169" s="114"/>
      <c r="M169" s="114"/>
      <c r="N169" s="114"/>
      <c r="Q169" s="223"/>
      <c r="W169" s="223"/>
    </row>
    <row r="170" spans="2:23" s="220" customFormat="1">
      <c r="B170" s="228"/>
      <c r="E170" s="114"/>
      <c r="F170" s="114"/>
      <c r="G170" s="114"/>
      <c r="H170" s="114"/>
      <c r="I170" s="114"/>
      <c r="J170" s="114"/>
      <c r="K170" s="114"/>
      <c r="L170" s="114"/>
      <c r="M170" s="114"/>
      <c r="N170" s="114"/>
      <c r="Q170" s="223"/>
      <c r="W170" s="223"/>
    </row>
    <row r="171" spans="2:23" s="220" customFormat="1">
      <c r="B171" s="228"/>
      <c r="E171" s="114"/>
      <c r="F171" s="114"/>
      <c r="G171" s="114"/>
      <c r="H171" s="114"/>
      <c r="I171" s="114"/>
      <c r="J171" s="114"/>
      <c r="K171" s="114"/>
      <c r="L171" s="114"/>
      <c r="M171" s="114"/>
      <c r="N171" s="114"/>
      <c r="Q171" s="223"/>
      <c r="W171" s="223"/>
    </row>
    <row r="172" spans="2:23" s="220" customFormat="1">
      <c r="B172" s="228"/>
      <c r="E172" s="114"/>
      <c r="F172" s="114"/>
      <c r="G172" s="114"/>
      <c r="H172" s="114"/>
      <c r="I172" s="114"/>
      <c r="J172" s="114"/>
      <c r="K172" s="114"/>
      <c r="L172" s="114"/>
      <c r="M172" s="114"/>
      <c r="N172" s="114"/>
      <c r="Q172" s="223"/>
      <c r="W172" s="223"/>
    </row>
    <row r="173" spans="2:23" s="220" customFormat="1">
      <c r="B173" s="228"/>
      <c r="E173" s="114"/>
      <c r="F173" s="114"/>
      <c r="G173" s="114"/>
      <c r="H173" s="114"/>
      <c r="I173" s="114"/>
      <c r="J173" s="114"/>
      <c r="K173" s="114"/>
      <c r="L173" s="114"/>
      <c r="M173" s="114"/>
      <c r="N173" s="114"/>
      <c r="Q173" s="223"/>
      <c r="W173" s="223"/>
    </row>
    <row r="174" spans="2:23" s="220" customFormat="1">
      <c r="B174" s="228"/>
      <c r="E174" s="114"/>
      <c r="F174" s="114"/>
      <c r="G174" s="114"/>
      <c r="H174" s="114"/>
      <c r="I174" s="114"/>
      <c r="J174" s="114"/>
      <c r="K174" s="114"/>
      <c r="L174" s="114"/>
      <c r="M174" s="114"/>
      <c r="N174" s="114"/>
      <c r="Q174" s="223"/>
      <c r="W174" s="223"/>
    </row>
    <row r="175" spans="2:23" s="220" customFormat="1">
      <c r="B175" s="228"/>
      <c r="E175" s="114"/>
      <c r="F175" s="114"/>
      <c r="G175" s="114"/>
      <c r="H175" s="114"/>
      <c r="I175" s="114"/>
      <c r="J175" s="114"/>
      <c r="K175" s="114"/>
      <c r="L175" s="114"/>
      <c r="M175" s="114"/>
      <c r="N175" s="114"/>
      <c r="Q175" s="223"/>
      <c r="W175" s="223"/>
    </row>
    <row r="176" spans="2:23" s="220" customFormat="1">
      <c r="B176" s="228"/>
      <c r="E176" s="114"/>
      <c r="F176" s="114"/>
      <c r="G176" s="114"/>
      <c r="H176" s="114"/>
      <c r="I176" s="114"/>
      <c r="J176" s="114"/>
      <c r="K176" s="114"/>
      <c r="L176" s="114"/>
      <c r="M176" s="114"/>
      <c r="N176" s="114"/>
      <c r="Q176" s="223"/>
      <c r="W176" s="223"/>
    </row>
    <row r="177" spans="2:23" s="220" customFormat="1">
      <c r="B177" s="228"/>
      <c r="E177" s="114"/>
      <c r="F177" s="114"/>
      <c r="G177" s="114"/>
      <c r="H177" s="114"/>
      <c r="I177" s="114"/>
      <c r="J177" s="114"/>
      <c r="K177" s="114"/>
      <c r="L177" s="114"/>
      <c r="M177" s="114"/>
      <c r="N177" s="114"/>
      <c r="Q177" s="223"/>
      <c r="W177" s="223"/>
    </row>
    <row r="178" spans="2:23" s="220" customFormat="1">
      <c r="B178" s="228"/>
      <c r="E178" s="114"/>
      <c r="F178" s="114"/>
      <c r="G178" s="114"/>
      <c r="H178" s="114"/>
      <c r="I178" s="114"/>
      <c r="J178" s="114"/>
      <c r="K178" s="114"/>
      <c r="L178" s="114"/>
      <c r="M178" s="114"/>
      <c r="N178" s="114"/>
      <c r="Q178" s="223"/>
      <c r="W178" s="223"/>
    </row>
    <row r="179" spans="2:23" s="220" customFormat="1">
      <c r="B179" s="228"/>
      <c r="E179" s="114"/>
      <c r="F179" s="114"/>
      <c r="G179" s="114"/>
      <c r="H179" s="114"/>
      <c r="I179" s="114"/>
      <c r="J179" s="114"/>
      <c r="K179" s="114"/>
      <c r="L179" s="114"/>
      <c r="M179" s="114"/>
      <c r="N179" s="114"/>
      <c r="Q179" s="223"/>
      <c r="W179" s="223"/>
    </row>
    <row r="180" spans="2:23" s="220" customFormat="1">
      <c r="B180" s="228"/>
      <c r="E180" s="114"/>
      <c r="F180" s="114"/>
      <c r="G180" s="114"/>
      <c r="H180" s="114"/>
      <c r="I180" s="114"/>
      <c r="J180" s="114"/>
      <c r="K180" s="114"/>
      <c r="L180" s="114"/>
      <c r="M180" s="114"/>
      <c r="N180" s="114"/>
      <c r="Q180" s="223"/>
      <c r="W180" s="223"/>
    </row>
    <row r="181" spans="2:23" s="220" customFormat="1">
      <c r="B181" s="228"/>
      <c r="E181" s="114"/>
      <c r="F181" s="114"/>
      <c r="G181" s="114"/>
      <c r="H181" s="114"/>
      <c r="I181" s="114"/>
      <c r="J181" s="114"/>
      <c r="K181" s="114"/>
      <c r="L181" s="114"/>
      <c r="M181" s="114"/>
      <c r="N181" s="114"/>
      <c r="Q181" s="223"/>
      <c r="W181" s="223"/>
    </row>
    <row r="182" spans="2:23" s="220" customFormat="1">
      <c r="B182" s="228"/>
      <c r="E182" s="114"/>
      <c r="F182" s="114"/>
      <c r="G182" s="114"/>
      <c r="H182" s="114"/>
      <c r="I182" s="114"/>
      <c r="J182" s="114"/>
      <c r="K182" s="114"/>
      <c r="L182" s="114"/>
      <c r="M182" s="114"/>
      <c r="N182" s="114"/>
      <c r="Q182" s="223"/>
      <c r="W182" s="223"/>
    </row>
    <row r="183" spans="2:23" s="220" customFormat="1">
      <c r="B183" s="228"/>
      <c r="E183" s="114"/>
      <c r="F183" s="114"/>
      <c r="G183" s="114"/>
      <c r="H183" s="114"/>
      <c r="I183" s="114"/>
      <c r="J183" s="114"/>
      <c r="K183" s="114"/>
      <c r="L183" s="114"/>
      <c r="M183" s="114"/>
      <c r="N183" s="114"/>
      <c r="Q183" s="223"/>
      <c r="W183" s="223"/>
    </row>
    <row r="184" spans="2:23" s="220" customFormat="1">
      <c r="B184" s="228"/>
      <c r="E184" s="114"/>
      <c r="F184" s="114"/>
      <c r="G184" s="114"/>
      <c r="H184" s="114"/>
      <c r="I184" s="114"/>
      <c r="J184" s="114"/>
      <c r="K184" s="114"/>
      <c r="L184" s="114"/>
      <c r="M184" s="114"/>
      <c r="N184" s="114"/>
      <c r="Q184" s="223"/>
      <c r="W184" s="223"/>
    </row>
    <row r="185" spans="2:23" s="220" customFormat="1">
      <c r="B185" s="228"/>
      <c r="E185" s="114"/>
      <c r="F185" s="114"/>
      <c r="G185" s="114"/>
      <c r="H185" s="114"/>
      <c r="I185" s="114"/>
      <c r="J185" s="114"/>
      <c r="K185" s="114"/>
      <c r="L185" s="114"/>
      <c r="M185" s="114"/>
      <c r="N185" s="114"/>
      <c r="Q185" s="223"/>
      <c r="W185" s="223"/>
    </row>
    <row r="186" spans="2:23" s="220" customFormat="1">
      <c r="B186" s="228"/>
      <c r="E186" s="114"/>
      <c r="F186" s="114"/>
      <c r="G186" s="114"/>
      <c r="H186" s="114"/>
      <c r="I186" s="114"/>
      <c r="J186" s="114"/>
      <c r="K186" s="114"/>
      <c r="L186" s="114"/>
      <c r="M186" s="114"/>
      <c r="N186" s="114"/>
      <c r="Q186" s="223"/>
      <c r="W186" s="223"/>
    </row>
    <row r="187" spans="2:23" s="220" customFormat="1">
      <c r="B187" s="228"/>
      <c r="E187" s="114"/>
      <c r="F187" s="114"/>
      <c r="G187" s="114"/>
      <c r="H187" s="114"/>
      <c r="I187" s="114"/>
      <c r="J187" s="114"/>
      <c r="K187" s="114"/>
      <c r="L187" s="114"/>
      <c r="M187" s="114"/>
      <c r="N187" s="114"/>
      <c r="Q187" s="223"/>
      <c r="W187" s="223"/>
    </row>
    <row r="188" spans="2:23" s="220" customFormat="1">
      <c r="B188" s="228"/>
      <c r="E188" s="114"/>
      <c r="F188" s="114"/>
      <c r="G188" s="114"/>
      <c r="H188" s="114"/>
      <c r="I188" s="114"/>
      <c r="J188" s="114"/>
      <c r="K188" s="114"/>
      <c r="L188" s="114"/>
      <c r="M188" s="114"/>
      <c r="N188" s="114"/>
      <c r="Q188" s="223"/>
      <c r="W188" s="223"/>
    </row>
    <row r="189" spans="2:23" s="220" customFormat="1">
      <c r="B189" s="228"/>
      <c r="E189" s="114"/>
      <c r="F189" s="114"/>
      <c r="G189" s="114"/>
      <c r="H189" s="114"/>
      <c r="I189" s="114"/>
      <c r="J189" s="114"/>
      <c r="K189" s="114"/>
      <c r="L189" s="114"/>
      <c r="M189" s="114"/>
      <c r="N189" s="114"/>
      <c r="Q189" s="223"/>
      <c r="W189" s="223"/>
    </row>
    <row r="190" spans="2:23" s="220" customFormat="1">
      <c r="B190" s="228"/>
      <c r="E190" s="114"/>
      <c r="F190" s="114"/>
      <c r="G190" s="114"/>
      <c r="H190" s="114"/>
      <c r="I190" s="114"/>
      <c r="J190" s="114"/>
      <c r="K190" s="114"/>
      <c r="L190" s="114"/>
      <c r="M190" s="114"/>
      <c r="N190" s="114"/>
      <c r="Q190" s="223"/>
      <c r="W190" s="223"/>
    </row>
    <row r="191" spans="2:23" s="220" customFormat="1">
      <c r="B191" s="228"/>
      <c r="E191" s="114"/>
      <c r="F191" s="114"/>
      <c r="G191" s="114"/>
      <c r="H191" s="114"/>
      <c r="I191" s="114"/>
      <c r="J191" s="114"/>
      <c r="K191" s="114"/>
      <c r="L191" s="114"/>
      <c r="M191" s="114"/>
      <c r="N191" s="114"/>
      <c r="Q191" s="223"/>
      <c r="W191" s="223"/>
    </row>
    <row r="192" spans="2:23" s="220" customFormat="1">
      <c r="B192" s="228"/>
      <c r="E192" s="114"/>
      <c r="F192" s="114"/>
      <c r="G192" s="114"/>
      <c r="H192" s="114"/>
      <c r="I192" s="114"/>
      <c r="J192" s="114"/>
      <c r="K192" s="114"/>
      <c r="L192" s="114"/>
      <c r="M192" s="114"/>
      <c r="N192" s="114"/>
      <c r="Q192" s="223"/>
      <c r="W192" s="223"/>
    </row>
    <row r="193" spans="2:23" s="220" customFormat="1">
      <c r="B193" s="228"/>
      <c r="E193" s="114"/>
      <c r="F193" s="114"/>
      <c r="G193" s="114"/>
      <c r="H193" s="114"/>
      <c r="I193" s="114"/>
      <c r="J193" s="114"/>
      <c r="K193" s="114"/>
      <c r="L193" s="114"/>
      <c r="M193" s="114"/>
      <c r="N193" s="114"/>
      <c r="Q193" s="223"/>
      <c r="W193" s="223"/>
    </row>
    <row r="194" spans="2:23" s="220" customFormat="1">
      <c r="B194" s="228"/>
      <c r="E194" s="114"/>
      <c r="F194" s="114"/>
      <c r="G194" s="114"/>
      <c r="H194" s="114"/>
      <c r="I194" s="114"/>
      <c r="J194" s="114"/>
      <c r="K194" s="114"/>
      <c r="L194" s="114"/>
      <c r="M194" s="114"/>
      <c r="N194" s="114"/>
      <c r="Q194" s="223"/>
      <c r="W194" s="223"/>
    </row>
    <row r="195" spans="2:23" s="220" customFormat="1">
      <c r="B195" s="228"/>
      <c r="E195" s="114"/>
      <c r="F195" s="114"/>
      <c r="G195" s="114"/>
      <c r="H195" s="114"/>
      <c r="I195" s="114"/>
      <c r="J195" s="114"/>
      <c r="K195" s="114"/>
      <c r="L195" s="114"/>
      <c r="M195" s="114"/>
      <c r="N195" s="114"/>
      <c r="Q195" s="223"/>
      <c r="W195" s="223"/>
    </row>
    <row r="196" spans="2:23" s="220" customFormat="1">
      <c r="B196" s="228"/>
      <c r="E196" s="114"/>
      <c r="F196" s="114"/>
      <c r="G196" s="114"/>
      <c r="H196" s="114"/>
      <c r="I196" s="114"/>
      <c r="J196" s="114"/>
      <c r="K196" s="114"/>
      <c r="L196" s="114"/>
      <c r="M196" s="114"/>
      <c r="N196" s="114"/>
      <c r="Q196" s="223"/>
      <c r="W196" s="223"/>
    </row>
    <row r="197" spans="2:23" s="220" customFormat="1">
      <c r="B197" s="228"/>
      <c r="E197" s="114"/>
      <c r="F197" s="114"/>
      <c r="G197" s="114"/>
      <c r="H197" s="114"/>
      <c r="I197" s="114"/>
      <c r="J197" s="114"/>
      <c r="K197" s="114"/>
      <c r="L197" s="114"/>
      <c r="M197" s="114"/>
      <c r="N197" s="114"/>
      <c r="Q197" s="223"/>
      <c r="W197" s="223"/>
    </row>
    <row r="198" spans="2:23" s="220" customFormat="1">
      <c r="B198" s="228"/>
      <c r="E198" s="114"/>
      <c r="F198" s="114"/>
      <c r="G198" s="114"/>
      <c r="H198" s="114"/>
      <c r="I198" s="114"/>
      <c r="J198" s="114"/>
      <c r="K198" s="114"/>
      <c r="L198" s="114"/>
      <c r="M198" s="114"/>
      <c r="N198" s="114"/>
      <c r="Q198" s="223"/>
      <c r="W198" s="223"/>
    </row>
    <row r="199" spans="2:23" s="220" customFormat="1">
      <c r="B199" s="228"/>
      <c r="E199" s="114"/>
      <c r="F199" s="114"/>
      <c r="G199" s="114"/>
      <c r="H199" s="114"/>
      <c r="I199" s="114"/>
      <c r="J199" s="114"/>
      <c r="K199" s="114"/>
      <c r="L199" s="114"/>
      <c r="M199" s="114"/>
      <c r="N199" s="114"/>
      <c r="Q199" s="223"/>
      <c r="W199" s="223"/>
    </row>
    <row r="200" spans="2:23" s="220" customFormat="1">
      <c r="B200" s="228"/>
      <c r="E200" s="114"/>
      <c r="F200" s="114"/>
      <c r="G200" s="114"/>
      <c r="H200" s="114"/>
      <c r="I200" s="114"/>
      <c r="J200" s="114"/>
      <c r="K200" s="114"/>
      <c r="L200" s="114"/>
      <c r="M200" s="114"/>
      <c r="N200" s="114"/>
      <c r="Q200" s="223"/>
      <c r="W200" s="223"/>
    </row>
    <row r="201" spans="2:23" s="220" customFormat="1">
      <c r="B201" s="228"/>
      <c r="E201" s="114"/>
      <c r="F201" s="114"/>
      <c r="G201" s="114"/>
      <c r="H201" s="114"/>
      <c r="I201" s="114"/>
      <c r="J201" s="114"/>
      <c r="K201" s="114"/>
      <c r="L201" s="114"/>
      <c r="M201" s="114"/>
      <c r="N201" s="114"/>
      <c r="Q201" s="223"/>
      <c r="W201" s="223"/>
    </row>
    <row r="202" spans="2:23" s="220" customFormat="1">
      <c r="B202" s="228"/>
      <c r="E202" s="114"/>
      <c r="F202" s="114"/>
      <c r="G202" s="114"/>
      <c r="H202" s="114"/>
      <c r="I202" s="114"/>
      <c r="J202" s="114"/>
      <c r="K202" s="114"/>
      <c r="L202" s="114"/>
      <c r="M202" s="114"/>
      <c r="N202" s="114"/>
      <c r="Q202" s="223"/>
      <c r="W202" s="223"/>
    </row>
    <row r="203" spans="2:23" s="220" customFormat="1">
      <c r="B203" s="228"/>
      <c r="E203" s="114"/>
      <c r="F203" s="114"/>
      <c r="G203" s="114"/>
      <c r="H203" s="114"/>
      <c r="I203" s="114"/>
      <c r="J203" s="114"/>
      <c r="K203" s="114"/>
      <c r="L203" s="114"/>
      <c r="M203" s="114"/>
      <c r="N203" s="114"/>
      <c r="Q203" s="223"/>
      <c r="W203" s="223"/>
    </row>
    <row r="204" spans="2:23" s="220" customFormat="1">
      <c r="B204" s="228"/>
      <c r="E204" s="114"/>
      <c r="F204" s="114"/>
      <c r="G204" s="114"/>
      <c r="H204" s="114"/>
      <c r="I204" s="114"/>
      <c r="J204" s="114"/>
      <c r="K204" s="114"/>
      <c r="L204" s="114"/>
      <c r="M204" s="114"/>
      <c r="N204" s="114"/>
      <c r="Q204" s="223"/>
      <c r="W204" s="223"/>
    </row>
    <row r="205" spans="2:23" s="220" customFormat="1">
      <c r="B205" s="228"/>
      <c r="E205" s="114"/>
      <c r="F205" s="114"/>
      <c r="G205" s="114"/>
      <c r="H205" s="114"/>
      <c r="I205" s="114"/>
      <c r="J205" s="114"/>
      <c r="K205" s="114"/>
      <c r="L205" s="114"/>
      <c r="M205" s="114"/>
      <c r="N205" s="114"/>
      <c r="Q205" s="223"/>
      <c r="W205" s="223"/>
    </row>
    <row r="206" spans="2:23" s="220" customFormat="1">
      <c r="B206" s="228"/>
      <c r="E206" s="114"/>
      <c r="F206" s="114"/>
      <c r="G206" s="114"/>
      <c r="H206" s="114"/>
      <c r="I206" s="114"/>
      <c r="J206" s="114"/>
      <c r="K206" s="114"/>
      <c r="L206" s="114"/>
      <c r="M206" s="114"/>
      <c r="N206" s="114"/>
      <c r="Q206" s="223"/>
      <c r="W206" s="223"/>
    </row>
    <row r="207" spans="2:23" s="220" customFormat="1">
      <c r="B207" s="228"/>
      <c r="E207" s="114"/>
      <c r="F207" s="114"/>
      <c r="G207" s="114"/>
      <c r="H207" s="114"/>
      <c r="I207" s="114"/>
      <c r="J207" s="114"/>
      <c r="K207" s="114"/>
      <c r="L207" s="114"/>
      <c r="M207" s="114"/>
      <c r="N207" s="114"/>
      <c r="Q207" s="223"/>
      <c r="W207" s="223"/>
    </row>
    <row r="208" spans="2:23" s="220" customFormat="1">
      <c r="B208" s="228"/>
      <c r="E208" s="114"/>
      <c r="F208" s="114"/>
      <c r="G208" s="114"/>
      <c r="H208" s="114"/>
      <c r="I208" s="114"/>
      <c r="J208" s="114"/>
      <c r="K208" s="114"/>
      <c r="L208" s="114"/>
      <c r="M208" s="114"/>
      <c r="N208" s="114"/>
      <c r="Q208" s="223"/>
      <c r="W208" s="223"/>
    </row>
    <row r="209" spans="2:23" s="220" customFormat="1">
      <c r="B209" s="228"/>
      <c r="E209" s="114"/>
      <c r="F209" s="114"/>
      <c r="G209" s="114"/>
      <c r="H209" s="114"/>
      <c r="I209" s="114"/>
      <c r="J209" s="114"/>
      <c r="K209" s="114"/>
      <c r="L209" s="114"/>
      <c r="M209" s="114"/>
      <c r="N209" s="114"/>
      <c r="Q209" s="223"/>
      <c r="W209" s="223"/>
    </row>
    <row r="210" spans="2:23" s="220" customFormat="1">
      <c r="B210" s="228"/>
      <c r="E210" s="114"/>
      <c r="F210" s="114"/>
      <c r="G210" s="114"/>
      <c r="H210" s="114"/>
      <c r="I210" s="114"/>
      <c r="J210" s="114"/>
      <c r="K210" s="114"/>
      <c r="L210" s="114"/>
      <c r="M210" s="114"/>
      <c r="N210" s="114"/>
      <c r="Q210" s="223"/>
      <c r="W210" s="223"/>
    </row>
    <row r="211" spans="2:23" s="220" customFormat="1">
      <c r="B211" s="228"/>
      <c r="E211" s="114"/>
      <c r="F211" s="114"/>
      <c r="G211" s="114"/>
      <c r="H211" s="114"/>
      <c r="I211" s="114"/>
      <c r="J211" s="114"/>
      <c r="K211" s="114"/>
      <c r="L211" s="114"/>
      <c r="M211" s="114"/>
      <c r="N211" s="114"/>
      <c r="Q211" s="223"/>
      <c r="W211" s="223"/>
    </row>
    <row r="212" spans="2:23" s="220" customFormat="1">
      <c r="B212" s="228"/>
      <c r="E212" s="114"/>
      <c r="F212" s="114"/>
      <c r="G212" s="114"/>
      <c r="H212" s="114"/>
      <c r="I212" s="114"/>
      <c r="J212" s="114"/>
      <c r="K212" s="114"/>
      <c r="L212" s="114"/>
      <c r="M212" s="114"/>
      <c r="N212" s="114"/>
      <c r="Q212" s="223"/>
      <c r="W212" s="223"/>
    </row>
    <row r="213" spans="2:23" s="220" customFormat="1">
      <c r="B213" s="228"/>
      <c r="E213" s="114"/>
      <c r="F213" s="114"/>
      <c r="G213" s="114"/>
      <c r="H213" s="114"/>
      <c r="I213" s="114"/>
      <c r="J213" s="114"/>
      <c r="K213" s="114"/>
      <c r="L213" s="114"/>
      <c r="M213" s="114"/>
      <c r="N213" s="114"/>
      <c r="Q213" s="223"/>
      <c r="W213" s="223"/>
    </row>
    <row r="214" spans="2:23" s="220" customFormat="1">
      <c r="B214" s="228"/>
      <c r="E214" s="114"/>
      <c r="F214" s="114"/>
      <c r="G214" s="114"/>
      <c r="H214" s="114"/>
      <c r="I214" s="114"/>
      <c r="J214" s="114"/>
      <c r="K214" s="114"/>
      <c r="L214" s="114"/>
      <c r="M214" s="114"/>
      <c r="N214" s="114"/>
      <c r="Q214" s="223"/>
      <c r="W214" s="223"/>
    </row>
    <row r="215" spans="2:23" s="220" customFormat="1">
      <c r="B215" s="228"/>
      <c r="E215" s="114"/>
      <c r="F215" s="114"/>
      <c r="G215" s="114"/>
      <c r="H215" s="114"/>
      <c r="I215" s="114"/>
      <c r="J215" s="114"/>
      <c r="K215" s="114"/>
      <c r="L215" s="114"/>
      <c r="M215" s="114"/>
      <c r="N215" s="114"/>
      <c r="Q215" s="223"/>
      <c r="W215" s="223"/>
    </row>
    <row r="216" spans="2:23" s="220" customFormat="1">
      <c r="B216" s="228"/>
      <c r="E216" s="114"/>
      <c r="F216" s="114"/>
      <c r="G216" s="114"/>
      <c r="H216" s="114"/>
      <c r="I216" s="114"/>
      <c r="J216" s="114"/>
      <c r="K216" s="114"/>
      <c r="L216" s="114"/>
      <c r="M216" s="114"/>
      <c r="N216" s="114"/>
      <c r="Q216" s="223"/>
      <c r="W216" s="223"/>
    </row>
    <row r="217" spans="2:23" s="220" customFormat="1">
      <c r="B217" s="228"/>
      <c r="E217" s="114"/>
      <c r="F217" s="114"/>
      <c r="G217" s="114"/>
      <c r="H217" s="114"/>
      <c r="I217" s="114"/>
      <c r="J217" s="114"/>
      <c r="K217" s="114"/>
      <c r="L217" s="114"/>
      <c r="M217" s="114"/>
      <c r="N217" s="114"/>
      <c r="Q217" s="223"/>
      <c r="W217" s="223"/>
    </row>
    <row r="218" spans="2:23" s="220" customFormat="1">
      <c r="B218" s="228"/>
      <c r="E218" s="114"/>
      <c r="F218" s="114"/>
      <c r="G218" s="114"/>
      <c r="H218" s="114"/>
      <c r="I218" s="114"/>
      <c r="J218" s="114"/>
      <c r="K218" s="114"/>
      <c r="L218" s="114"/>
      <c r="M218" s="114"/>
      <c r="N218" s="114"/>
      <c r="Q218" s="223"/>
      <c r="W218" s="223"/>
    </row>
    <row r="219" spans="2:23" s="220" customFormat="1">
      <c r="B219" s="228"/>
      <c r="E219" s="114"/>
      <c r="F219" s="114"/>
      <c r="G219" s="114"/>
      <c r="H219" s="114"/>
      <c r="I219" s="114"/>
      <c r="J219" s="114"/>
      <c r="K219" s="114"/>
      <c r="L219" s="114"/>
      <c r="M219" s="114"/>
      <c r="N219" s="114"/>
      <c r="Q219" s="223"/>
      <c r="W219" s="223"/>
    </row>
    <row r="220" spans="2:23" s="220" customFormat="1">
      <c r="B220" s="228"/>
      <c r="E220" s="114"/>
      <c r="F220" s="114"/>
      <c r="G220" s="114"/>
      <c r="H220" s="114"/>
      <c r="I220" s="114"/>
      <c r="J220" s="114"/>
      <c r="K220" s="114"/>
      <c r="L220" s="114"/>
      <c r="M220" s="114"/>
      <c r="N220" s="114"/>
      <c r="Q220" s="223"/>
      <c r="W220" s="223"/>
    </row>
    <row r="221" spans="2:23" s="220" customFormat="1">
      <c r="B221" s="228"/>
      <c r="E221" s="114"/>
      <c r="F221" s="114"/>
      <c r="G221" s="114"/>
      <c r="H221" s="114"/>
      <c r="I221" s="114"/>
      <c r="J221" s="114"/>
      <c r="K221" s="114"/>
      <c r="L221" s="114"/>
      <c r="M221" s="114"/>
      <c r="N221" s="114"/>
      <c r="Q221" s="223"/>
      <c r="W221" s="223"/>
    </row>
    <row r="222" spans="2:23" s="220" customFormat="1">
      <c r="B222" s="228"/>
      <c r="E222" s="114"/>
      <c r="F222" s="114"/>
      <c r="G222" s="114"/>
      <c r="H222" s="114"/>
      <c r="I222" s="114"/>
      <c r="J222" s="114"/>
      <c r="K222" s="114"/>
      <c r="L222" s="114"/>
      <c r="M222" s="114"/>
      <c r="N222" s="114"/>
      <c r="Q222" s="223"/>
      <c r="W222" s="223"/>
    </row>
    <row r="223" spans="2:23" s="220" customFormat="1">
      <c r="B223" s="228"/>
      <c r="E223" s="114"/>
      <c r="F223" s="114"/>
      <c r="G223" s="114"/>
      <c r="H223" s="114"/>
      <c r="I223" s="114"/>
      <c r="J223" s="114"/>
      <c r="K223" s="114"/>
      <c r="L223" s="114"/>
      <c r="M223" s="114"/>
      <c r="N223" s="114"/>
      <c r="Q223" s="223"/>
      <c r="W223" s="223"/>
    </row>
    <row r="224" spans="2:23" s="220" customFormat="1">
      <c r="B224" s="228"/>
      <c r="E224" s="114"/>
      <c r="F224" s="114"/>
      <c r="G224" s="114"/>
      <c r="H224" s="114"/>
      <c r="I224" s="114"/>
      <c r="J224" s="114"/>
      <c r="K224" s="114"/>
      <c r="L224" s="114"/>
      <c r="M224" s="114"/>
      <c r="N224" s="114"/>
      <c r="Q224" s="223"/>
      <c r="W224" s="223"/>
    </row>
    <row r="225" spans="2:23" s="220" customFormat="1">
      <c r="B225" s="228"/>
      <c r="E225" s="114"/>
      <c r="F225" s="114"/>
      <c r="G225" s="114"/>
      <c r="H225" s="114"/>
      <c r="I225" s="114"/>
      <c r="J225" s="114"/>
      <c r="K225" s="114"/>
      <c r="L225" s="114"/>
      <c r="M225" s="114"/>
      <c r="N225" s="114"/>
      <c r="Q225" s="223"/>
      <c r="W225" s="223"/>
    </row>
    <row r="226" spans="2:23" s="220" customFormat="1">
      <c r="B226" s="228"/>
      <c r="E226" s="114"/>
      <c r="F226" s="114"/>
      <c r="G226" s="114"/>
      <c r="H226" s="114"/>
      <c r="I226" s="114"/>
      <c r="J226" s="114"/>
      <c r="K226" s="114"/>
      <c r="L226" s="114"/>
      <c r="M226" s="114"/>
      <c r="N226" s="114"/>
      <c r="Q226" s="223"/>
      <c r="W226" s="223"/>
    </row>
    <row r="227" spans="2:23" s="220" customFormat="1">
      <c r="B227" s="228"/>
      <c r="E227" s="114"/>
      <c r="F227" s="114"/>
      <c r="G227" s="114"/>
      <c r="H227" s="114"/>
      <c r="I227" s="114"/>
      <c r="J227" s="114"/>
      <c r="K227" s="114"/>
      <c r="L227" s="114"/>
      <c r="M227" s="114"/>
      <c r="N227" s="114"/>
      <c r="Q227" s="223"/>
      <c r="W227" s="223"/>
    </row>
    <row r="228" spans="2:23" s="220" customFormat="1">
      <c r="B228" s="228"/>
      <c r="E228" s="114"/>
      <c r="F228" s="114"/>
      <c r="G228" s="114"/>
      <c r="H228" s="114"/>
      <c r="I228" s="114"/>
      <c r="J228" s="114"/>
      <c r="K228" s="114"/>
      <c r="L228" s="114"/>
      <c r="M228" s="114"/>
      <c r="N228" s="114"/>
      <c r="Q228" s="223"/>
      <c r="W228" s="223"/>
    </row>
    <row r="229" spans="2:23" s="220" customFormat="1">
      <c r="B229" s="228"/>
      <c r="E229" s="114"/>
      <c r="F229" s="114"/>
      <c r="G229" s="114"/>
      <c r="H229" s="114"/>
      <c r="I229" s="114"/>
      <c r="J229" s="114"/>
      <c r="K229" s="114"/>
      <c r="L229" s="114"/>
      <c r="M229" s="114"/>
      <c r="N229" s="114"/>
      <c r="Q229" s="223"/>
      <c r="W229" s="223"/>
    </row>
    <row r="230" spans="2:23" s="220" customFormat="1">
      <c r="B230" s="228"/>
      <c r="E230" s="114"/>
      <c r="F230" s="114"/>
      <c r="G230" s="114"/>
      <c r="H230" s="114"/>
      <c r="I230" s="114"/>
      <c r="J230" s="114"/>
      <c r="K230" s="114"/>
      <c r="L230" s="114"/>
      <c r="M230" s="114"/>
      <c r="N230" s="114"/>
      <c r="Q230" s="223"/>
      <c r="W230" s="223"/>
    </row>
    <row r="231" spans="2:23" s="220" customFormat="1">
      <c r="B231" s="228"/>
      <c r="E231" s="114"/>
      <c r="F231" s="114"/>
      <c r="G231" s="114"/>
      <c r="H231" s="114"/>
      <c r="I231" s="114"/>
      <c r="J231" s="114"/>
      <c r="K231" s="114"/>
      <c r="L231" s="114"/>
      <c r="M231" s="114"/>
      <c r="N231" s="114"/>
      <c r="Q231" s="223"/>
      <c r="W231" s="223"/>
    </row>
    <row r="232" spans="2:23" s="220" customFormat="1">
      <c r="B232" s="228"/>
      <c r="E232" s="114"/>
      <c r="F232" s="114"/>
      <c r="G232" s="114"/>
      <c r="H232" s="114"/>
      <c r="I232" s="114"/>
      <c r="J232" s="114"/>
      <c r="K232" s="114"/>
      <c r="L232" s="114"/>
      <c r="M232" s="114"/>
      <c r="N232" s="114"/>
      <c r="Q232" s="223"/>
      <c r="W232" s="223"/>
    </row>
    <row r="233" spans="2:23" s="220" customFormat="1">
      <c r="B233" s="228"/>
      <c r="E233" s="114"/>
      <c r="F233" s="114"/>
      <c r="G233" s="114"/>
      <c r="H233" s="114"/>
      <c r="I233" s="114"/>
      <c r="J233" s="114"/>
      <c r="K233" s="114"/>
      <c r="L233" s="114"/>
      <c r="M233" s="114"/>
      <c r="N233" s="114"/>
      <c r="Q233" s="223"/>
      <c r="W233" s="223"/>
    </row>
    <row r="234" spans="2:23" s="220" customFormat="1">
      <c r="B234" s="228"/>
      <c r="E234" s="114"/>
      <c r="F234" s="114"/>
      <c r="G234" s="114"/>
      <c r="H234" s="114"/>
      <c r="I234" s="114"/>
      <c r="J234" s="114"/>
      <c r="K234" s="114"/>
      <c r="L234" s="114"/>
      <c r="M234" s="114"/>
      <c r="N234" s="114"/>
      <c r="Q234" s="223"/>
      <c r="W234" s="223"/>
    </row>
    <row r="235" spans="2:23" s="220" customFormat="1">
      <c r="B235" s="228"/>
      <c r="E235" s="114"/>
      <c r="F235" s="114"/>
      <c r="G235" s="114"/>
      <c r="H235" s="114"/>
      <c r="I235" s="114"/>
      <c r="J235" s="114"/>
      <c r="K235" s="114"/>
      <c r="L235" s="114"/>
      <c r="M235" s="114"/>
      <c r="N235" s="114"/>
      <c r="Q235" s="223"/>
      <c r="W235" s="223"/>
    </row>
    <row r="236" spans="2:23" s="220" customFormat="1">
      <c r="B236" s="228"/>
      <c r="E236" s="114"/>
      <c r="F236" s="114"/>
      <c r="G236" s="114"/>
      <c r="H236" s="114"/>
      <c r="I236" s="114"/>
      <c r="J236" s="114"/>
      <c r="K236" s="114"/>
      <c r="L236" s="114"/>
      <c r="M236" s="114"/>
      <c r="N236" s="114"/>
      <c r="Q236" s="223"/>
      <c r="W236" s="223"/>
    </row>
    <row r="237" spans="2:23" s="220" customFormat="1">
      <c r="B237" s="228"/>
      <c r="E237" s="114"/>
      <c r="F237" s="114"/>
      <c r="G237" s="114"/>
      <c r="H237" s="114"/>
      <c r="I237" s="114"/>
      <c r="J237" s="114"/>
      <c r="K237" s="114"/>
      <c r="L237" s="114"/>
      <c r="M237" s="114"/>
      <c r="N237" s="114"/>
      <c r="Q237" s="223"/>
      <c r="W237" s="223"/>
    </row>
    <row r="238" spans="2:23" s="220" customFormat="1">
      <c r="B238" s="228"/>
      <c r="E238" s="114"/>
      <c r="F238" s="114"/>
      <c r="G238" s="114"/>
      <c r="H238" s="114"/>
      <c r="I238" s="114"/>
      <c r="J238" s="114"/>
      <c r="K238" s="114"/>
      <c r="L238" s="114"/>
      <c r="M238" s="114"/>
      <c r="N238" s="114"/>
      <c r="Q238" s="223"/>
      <c r="W238" s="223"/>
    </row>
    <row r="239" spans="2:23" s="220" customFormat="1">
      <c r="B239" s="228"/>
      <c r="E239" s="114"/>
      <c r="F239" s="114"/>
      <c r="G239" s="114"/>
      <c r="H239" s="114"/>
      <c r="I239" s="114"/>
      <c r="J239" s="114"/>
      <c r="K239" s="114"/>
      <c r="L239" s="114"/>
      <c r="M239" s="114"/>
      <c r="N239" s="114"/>
      <c r="Q239" s="223"/>
      <c r="W239" s="223"/>
    </row>
    <row r="240" spans="2:23" s="220" customFormat="1">
      <c r="B240" s="228"/>
      <c r="E240" s="114"/>
      <c r="F240" s="114"/>
      <c r="G240" s="114"/>
      <c r="H240" s="114"/>
      <c r="I240" s="114"/>
      <c r="J240" s="114"/>
      <c r="K240" s="114"/>
      <c r="L240" s="114"/>
      <c r="M240" s="114"/>
      <c r="N240" s="114"/>
      <c r="Q240" s="223"/>
      <c r="W240" s="223"/>
    </row>
    <row r="241" spans="2:23" s="220" customFormat="1">
      <c r="B241" s="228"/>
      <c r="E241" s="114"/>
      <c r="F241" s="114"/>
      <c r="G241" s="114"/>
      <c r="H241" s="114"/>
      <c r="I241" s="114"/>
      <c r="J241" s="114"/>
      <c r="K241" s="114"/>
      <c r="L241" s="114"/>
      <c r="M241" s="114"/>
      <c r="N241" s="114"/>
      <c r="Q241" s="223"/>
      <c r="W241" s="223"/>
    </row>
    <row r="242" spans="2:23" s="220" customFormat="1">
      <c r="B242" s="228"/>
      <c r="E242" s="114"/>
      <c r="F242" s="114"/>
      <c r="G242" s="114"/>
      <c r="H242" s="114"/>
      <c r="I242" s="114"/>
      <c r="J242" s="114"/>
      <c r="K242" s="114"/>
      <c r="L242" s="114"/>
      <c r="M242" s="114"/>
      <c r="N242" s="114"/>
      <c r="Q242" s="223"/>
      <c r="W242" s="223"/>
    </row>
    <row r="243" spans="2:23" s="220" customFormat="1">
      <c r="B243" s="228"/>
      <c r="E243" s="114"/>
      <c r="F243" s="114"/>
      <c r="G243" s="114"/>
      <c r="H243" s="114"/>
      <c r="I243" s="114"/>
      <c r="J243" s="114"/>
      <c r="K243" s="114"/>
      <c r="L243" s="114"/>
      <c r="M243" s="114"/>
      <c r="N243" s="114"/>
      <c r="Q243" s="223"/>
      <c r="W243" s="223"/>
    </row>
    <row r="244" spans="2:23" s="220" customFormat="1">
      <c r="B244" s="228"/>
      <c r="E244" s="114"/>
      <c r="F244" s="114"/>
      <c r="G244" s="114"/>
      <c r="H244" s="114"/>
      <c r="I244" s="114"/>
      <c r="J244" s="114"/>
      <c r="K244" s="114"/>
      <c r="L244" s="114"/>
      <c r="M244" s="114"/>
      <c r="N244" s="114"/>
      <c r="Q244" s="223"/>
      <c r="W244" s="223"/>
    </row>
    <row r="245" spans="2:23" s="220" customFormat="1">
      <c r="B245" s="228"/>
      <c r="E245" s="114"/>
      <c r="F245" s="114"/>
      <c r="G245" s="114"/>
      <c r="H245" s="114"/>
      <c r="I245" s="114"/>
      <c r="J245" s="114"/>
      <c r="K245" s="114"/>
      <c r="L245" s="114"/>
      <c r="M245" s="114"/>
      <c r="N245" s="114"/>
      <c r="Q245" s="223"/>
      <c r="W245" s="223"/>
    </row>
    <row r="246" spans="2:23" s="220" customFormat="1">
      <c r="B246" s="228"/>
      <c r="E246" s="114"/>
      <c r="F246" s="114"/>
      <c r="G246" s="114"/>
      <c r="H246" s="114"/>
      <c r="I246" s="114"/>
      <c r="J246" s="114"/>
      <c r="K246" s="114"/>
      <c r="L246" s="114"/>
      <c r="M246" s="114"/>
      <c r="N246" s="114"/>
      <c r="Q246" s="223"/>
      <c r="W246" s="223"/>
    </row>
    <row r="247" spans="2:23" s="220" customFormat="1">
      <c r="B247" s="228"/>
      <c r="E247" s="114"/>
      <c r="F247" s="114"/>
      <c r="G247" s="114"/>
      <c r="H247" s="114"/>
      <c r="I247" s="114"/>
      <c r="J247" s="114"/>
      <c r="K247" s="114"/>
      <c r="L247" s="114"/>
      <c r="M247" s="114"/>
      <c r="N247" s="114"/>
      <c r="Q247" s="223"/>
      <c r="W247" s="223"/>
    </row>
    <row r="248" spans="2:23" s="220" customFormat="1">
      <c r="B248" s="228"/>
      <c r="E248" s="114"/>
      <c r="F248" s="114"/>
      <c r="G248" s="114"/>
      <c r="H248" s="114"/>
      <c r="I248" s="114"/>
      <c r="J248" s="114"/>
      <c r="K248" s="114"/>
      <c r="L248" s="114"/>
      <c r="M248" s="114"/>
      <c r="N248" s="114"/>
      <c r="Q248" s="223"/>
      <c r="W248" s="223"/>
    </row>
    <row r="249" spans="2:23" s="220" customFormat="1">
      <c r="B249" s="228"/>
      <c r="E249" s="114"/>
      <c r="F249" s="114"/>
      <c r="G249" s="114"/>
      <c r="H249" s="114"/>
      <c r="I249" s="114"/>
      <c r="J249" s="114"/>
      <c r="K249" s="114"/>
      <c r="L249" s="114"/>
      <c r="M249" s="114"/>
      <c r="N249" s="114"/>
      <c r="Q249" s="223"/>
      <c r="W249" s="223"/>
    </row>
    <row r="250" spans="2:23" s="220" customFormat="1">
      <c r="B250" s="228"/>
      <c r="E250" s="114"/>
      <c r="F250" s="114"/>
      <c r="G250" s="114"/>
      <c r="H250" s="114"/>
      <c r="I250" s="114"/>
      <c r="J250" s="114"/>
      <c r="K250" s="114"/>
      <c r="L250" s="114"/>
      <c r="M250" s="114"/>
      <c r="N250" s="114"/>
      <c r="Q250" s="223"/>
      <c r="W250" s="223"/>
    </row>
    <row r="251" spans="2:23" s="220" customFormat="1">
      <c r="B251" s="228"/>
      <c r="E251" s="114"/>
      <c r="F251" s="114"/>
      <c r="G251" s="114"/>
      <c r="H251" s="114"/>
      <c r="I251" s="114"/>
      <c r="J251" s="114"/>
      <c r="K251" s="114"/>
      <c r="L251" s="114"/>
      <c r="M251" s="114"/>
      <c r="N251" s="114"/>
      <c r="Q251" s="223"/>
      <c r="W251" s="223"/>
    </row>
    <row r="252" spans="2:23" s="220" customFormat="1">
      <c r="B252" s="228"/>
      <c r="E252" s="114"/>
      <c r="F252" s="114"/>
      <c r="G252" s="114"/>
      <c r="H252" s="114"/>
      <c r="I252" s="114"/>
      <c r="J252" s="114"/>
      <c r="K252" s="114"/>
      <c r="L252" s="114"/>
      <c r="M252" s="114"/>
      <c r="N252" s="114"/>
      <c r="Q252" s="223"/>
      <c r="W252" s="223"/>
    </row>
    <row r="253" spans="2:23" s="220" customFormat="1">
      <c r="B253" s="228"/>
      <c r="E253" s="114"/>
      <c r="F253" s="114"/>
      <c r="G253" s="114"/>
      <c r="H253" s="114"/>
      <c r="I253" s="114"/>
      <c r="J253" s="114"/>
      <c r="K253" s="114"/>
      <c r="L253" s="114"/>
      <c r="M253" s="114"/>
      <c r="N253" s="114"/>
      <c r="Q253" s="223"/>
      <c r="W253" s="223"/>
    </row>
    <row r="254" spans="2:23" s="220" customFormat="1">
      <c r="B254" s="228"/>
      <c r="E254" s="114"/>
      <c r="F254" s="114"/>
      <c r="G254" s="114"/>
      <c r="H254" s="114"/>
      <c r="I254" s="114"/>
      <c r="J254" s="114"/>
      <c r="K254" s="114"/>
      <c r="L254" s="114"/>
      <c r="M254" s="114"/>
      <c r="N254" s="114"/>
      <c r="Q254" s="223"/>
      <c r="W254" s="223"/>
    </row>
    <row r="255" spans="2:23" s="220" customFormat="1">
      <c r="B255" s="228"/>
      <c r="E255" s="114"/>
      <c r="F255" s="114"/>
      <c r="G255" s="114"/>
      <c r="H255" s="114"/>
      <c r="I255" s="114"/>
      <c r="J255" s="114"/>
      <c r="K255" s="114"/>
      <c r="L255" s="114"/>
      <c r="M255" s="114"/>
      <c r="N255" s="114"/>
      <c r="Q255" s="223"/>
      <c r="W255" s="223"/>
    </row>
    <row r="256" spans="2:23" s="220" customFormat="1">
      <c r="B256" s="228"/>
      <c r="E256" s="114"/>
      <c r="F256" s="114"/>
      <c r="G256" s="114"/>
      <c r="H256" s="114"/>
      <c r="I256" s="114"/>
      <c r="J256" s="114"/>
      <c r="K256" s="114"/>
      <c r="L256" s="114"/>
      <c r="M256" s="114"/>
      <c r="N256" s="114"/>
      <c r="Q256" s="223"/>
      <c r="W256" s="223"/>
    </row>
    <row r="257" spans="2:23" s="220" customFormat="1">
      <c r="B257" s="228"/>
      <c r="E257" s="114"/>
      <c r="F257" s="114"/>
      <c r="G257" s="114"/>
      <c r="H257" s="114"/>
      <c r="I257" s="114"/>
      <c r="J257" s="114"/>
      <c r="K257" s="114"/>
      <c r="L257" s="114"/>
      <c r="M257" s="114"/>
      <c r="N257" s="114"/>
      <c r="Q257" s="223"/>
      <c r="W257" s="223"/>
    </row>
    <row r="258" spans="2:23" s="220" customFormat="1">
      <c r="B258" s="228"/>
      <c r="E258" s="114"/>
      <c r="F258" s="114"/>
      <c r="G258" s="114"/>
      <c r="H258" s="114"/>
      <c r="I258" s="114"/>
      <c r="J258" s="114"/>
      <c r="K258" s="114"/>
      <c r="L258" s="114"/>
      <c r="M258" s="114"/>
      <c r="N258" s="114"/>
      <c r="Q258" s="223"/>
      <c r="W258" s="223"/>
    </row>
    <row r="259" spans="2:23" s="220" customFormat="1">
      <c r="B259" s="228"/>
      <c r="E259" s="114"/>
      <c r="F259" s="114"/>
      <c r="G259" s="114"/>
      <c r="H259" s="114"/>
      <c r="I259" s="114"/>
      <c r="J259" s="114"/>
      <c r="K259" s="114"/>
      <c r="L259" s="114"/>
      <c r="M259" s="114"/>
      <c r="N259" s="114"/>
      <c r="Q259" s="223"/>
      <c r="W259" s="223"/>
    </row>
    <row r="260" spans="2:23" s="220" customFormat="1">
      <c r="B260" s="228"/>
      <c r="E260" s="114"/>
      <c r="F260" s="114"/>
      <c r="G260" s="114"/>
      <c r="H260" s="114"/>
      <c r="I260" s="114"/>
      <c r="J260" s="114"/>
      <c r="K260" s="114"/>
      <c r="L260" s="114"/>
      <c r="M260" s="114"/>
      <c r="N260" s="114"/>
      <c r="Q260" s="223"/>
      <c r="W260" s="223"/>
    </row>
    <row r="261" spans="2:23" s="220" customFormat="1">
      <c r="B261" s="228"/>
      <c r="E261" s="114"/>
      <c r="F261" s="114"/>
      <c r="G261" s="114"/>
      <c r="H261" s="114"/>
      <c r="I261" s="114"/>
      <c r="J261" s="114"/>
      <c r="K261" s="114"/>
      <c r="L261" s="114"/>
      <c r="M261" s="114"/>
      <c r="N261" s="114"/>
      <c r="Q261" s="223"/>
      <c r="W261" s="223"/>
    </row>
    <row r="262" spans="2:23" s="220" customFormat="1">
      <c r="B262" s="228"/>
      <c r="E262" s="114"/>
      <c r="F262" s="114"/>
      <c r="G262" s="114"/>
      <c r="H262" s="114"/>
      <c r="I262" s="114"/>
      <c r="J262" s="114"/>
      <c r="K262" s="114"/>
      <c r="L262" s="114"/>
      <c r="M262" s="114"/>
      <c r="N262" s="114"/>
      <c r="Q262" s="223"/>
      <c r="W262" s="223"/>
    </row>
    <row r="263" spans="2:23" s="220" customFormat="1">
      <c r="B263" s="228"/>
      <c r="E263" s="114"/>
      <c r="F263" s="114"/>
      <c r="G263" s="114"/>
      <c r="H263" s="114"/>
      <c r="I263" s="114"/>
      <c r="J263" s="114"/>
      <c r="K263" s="114"/>
      <c r="L263" s="114"/>
      <c r="M263" s="114"/>
      <c r="N263" s="114"/>
      <c r="Q263" s="223"/>
      <c r="W263" s="223"/>
    </row>
    <row r="264" spans="2:23" s="220" customFormat="1">
      <c r="B264" s="228"/>
      <c r="E264" s="114"/>
      <c r="F264" s="114"/>
      <c r="G264" s="114"/>
      <c r="H264" s="114"/>
      <c r="I264" s="114"/>
      <c r="J264" s="114"/>
      <c r="K264" s="114"/>
      <c r="L264" s="114"/>
      <c r="M264" s="114"/>
      <c r="N264" s="114"/>
      <c r="Q264" s="223"/>
      <c r="W264" s="223"/>
    </row>
    <row r="265" spans="2:23" s="220" customFormat="1">
      <c r="B265" s="228"/>
      <c r="E265" s="114"/>
      <c r="F265" s="114"/>
      <c r="G265" s="114"/>
      <c r="H265" s="114"/>
      <c r="I265" s="114"/>
      <c r="J265" s="114"/>
      <c r="K265" s="114"/>
      <c r="L265" s="114"/>
      <c r="M265" s="114"/>
      <c r="N265" s="114"/>
      <c r="Q265" s="223"/>
      <c r="W265" s="223"/>
    </row>
    <row r="266" spans="2:23" s="220" customFormat="1">
      <c r="B266" s="228"/>
      <c r="E266" s="114"/>
      <c r="F266" s="114"/>
      <c r="G266" s="114"/>
      <c r="H266" s="114"/>
      <c r="I266" s="114"/>
      <c r="J266" s="114"/>
      <c r="K266" s="114"/>
      <c r="L266" s="114"/>
      <c r="M266" s="114"/>
      <c r="N266" s="114"/>
      <c r="Q266" s="223"/>
      <c r="W266" s="223"/>
    </row>
    <row r="267" spans="2:23" s="220" customFormat="1">
      <c r="B267" s="228"/>
      <c r="E267" s="114"/>
      <c r="F267" s="114"/>
      <c r="G267" s="114"/>
      <c r="H267" s="114"/>
      <c r="I267" s="114"/>
      <c r="J267" s="114"/>
      <c r="K267" s="114"/>
      <c r="L267" s="114"/>
      <c r="M267" s="114"/>
      <c r="N267" s="114"/>
      <c r="Q267" s="223"/>
      <c r="W267" s="223"/>
    </row>
    <row r="268" spans="2:23" s="220" customFormat="1">
      <c r="B268" s="228"/>
      <c r="E268" s="114"/>
      <c r="F268" s="114"/>
      <c r="G268" s="114"/>
      <c r="H268" s="114"/>
      <c r="I268" s="114"/>
      <c r="J268" s="114"/>
      <c r="K268" s="114"/>
      <c r="L268" s="114"/>
      <c r="M268" s="114"/>
      <c r="N268" s="114"/>
      <c r="Q268" s="223"/>
      <c r="W268" s="223"/>
    </row>
    <row r="269" spans="2:23" s="220" customFormat="1">
      <c r="B269" s="228"/>
      <c r="E269" s="114"/>
      <c r="F269" s="114"/>
      <c r="G269" s="114"/>
      <c r="H269" s="114"/>
      <c r="I269" s="114"/>
      <c r="J269" s="114"/>
      <c r="K269" s="114"/>
      <c r="L269" s="114"/>
      <c r="M269" s="114"/>
      <c r="N269" s="114"/>
      <c r="Q269" s="223"/>
      <c r="W269" s="223"/>
    </row>
    <row r="270" spans="2:23" s="220" customFormat="1">
      <c r="B270" s="228"/>
      <c r="E270" s="114"/>
      <c r="F270" s="114"/>
      <c r="G270" s="114"/>
      <c r="H270" s="114"/>
      <c r="I270" s="114"/>
      <c r="J270" s="114"/>
      <c r="K270" s="114"/>
      <c r="L270" s="114"/>
      <c r="M270" s="114"/>
      <c r="N270" s="114"/>
      <c r="Q270" s="223"/>
      <c r="W270" s="223"/>
    </row>
    <row r="271" spans="2:23" s="220" customFormat="1">
      <c r="B271" s="228"/>
      <c r="E271" s="114"/>
      <c r="F271" s="114"/>
      <c r="G271" s="114"/>
      <c r="H271" s="114"/>
      <c r="I271" s="114"/>
      <c r="J271" s="114"/>
      <c r="K271" s="114"/>
      <c r="L271" s="114"/>
      <c r="M271" s="114"/>
      <c r="N271" s="114"/>
      <c r="Q271" s="223"/>
      <c r="W271" s="223"/>
    </row>
    <row r="272" spans="2:23" s="220" customFormat="1">
      <c r="B272" s="228"/>
      <c r="E272" s="114"/>
      <c r="F272" s="114"/>
      <c r="G272" s="114"/>
      <c r="H272" s="114"/>
      <c r="I272" s="114"/>
      <c r="J272" s="114"/>
      <c r="K272" s="114"/>
      <c r="L272" s="114"/>
      <c r="M272" s="114"/>
      <c r="N272" s="114"/>
      <c r="Q272" s="223"/>
      <c r="W272" s="223"/>
    </row>
    <row r="273" spans="2:23" s="220" customFormat="1">
      <c r="B273" s="228"/>
      <c r="E273" s="114"/>
      <c r="F273" s="114"/>
      <c r="G273" s="114"/>
      <c r="H273" s="114"/>
      <c r="I273" s="114"/>
      <c r="J273" s="114"/>
      <c r="K273" s="114"/>
      <c r="L273" s="114"/>
      <c r="M273" s="114"/>
      <c r="N273" s="114"/>
      <c r="Q273" s="223"/>
      <c r="W273" s="223"/>
    </row>
    <row r="274" spans="2:23" s="220" customFormat="1">
      <c r="B274" s="228"/>
      <c r="E274" s="114"/>
      <c r="F274" s="114"/>
      <c r="G274" s="114"/>
      <c r="H274" s="114"/>
      <c r="I274" s="114"/>
      <c r="J274" s="114"/>
      <c r="K274" s="114"/>
      <c r="L274" s="114"/>
      <c r="M274" s="114"/>
      <c r="N274" s="114"/>
      <c r="Q274" s="223"/>
      <c r="W274" s="223"/>
    </row>
    <row r="275" spans="2:23" s="220" customFormat="1">
      <c r="B275" s="228"/>
      <c r="E275" s="114"/>
      <c r="F275" s="114"/>
      <c r="G275" s="114"/>
      <c r="H275" s="114"/>
      <c r="I275" s="114"/>
      <c r="J275" s="114"/>
      <c r="K275" s="114"/>
      <c r="L275" s="114"/>
      <c r="M275" s="114"/>
      <c r="N275" s="114"/>
      <c r="Q275" s="223"/>
      <c r="W275" s="223"/>
    </row>
    <row r="276" spans="2:23" s="220" customFormat="1">
      <c r="B276" s="228"/>
      <c r="E276" s="114"/>
      <c r="F276" s="114"/>
      <c r="G276" s="114"/>
      <c r="H276" s="114"/>
      <c r="I276" s="114"/>
      <c r="J276" s="114"/>
      <c r="K276" s="114"/>
      <c r="L276" s="114"/>
      <c r="M276" s="114"/>
      <c r="N276" s="114"/>
      <c r="Q276" s="223"/>
      <c r="W276" s="223"/>
    </row>
    <row r="277" spans="2:23" s="220" customFormat="1">
      <c r="B277" s="228"/>
      <c r="E277" s="114"/>
      <c r="F277" s="114"/>
      <c r="G277" s="114"/>
      <c r="H277" s="114"/>
      <c r="I277" s="114"/>
      <c r="J277" s="114"/>
      <c r="K277" s="114"/>
      <c r="L277" s="114"/>
      <c r="M277" s="114"/>
      <c r="N277" s="114"/>
      <c r="Q277" s="223"/>
      <c r="W277" s="223"/>
    </row>
    <row r="278" spans="2:23" s="220" customFormat="1">
      <c r="B278" s="228"/>
      <c r="E278" s="114"/>
      <c r="F278" s="114"/>
      <c r="G278" s="114"/>
      <c r="H278" s="114"/>
      <c r="I278" s="114"/>
      <c r="J278" s="114"/>
      <c r="K278" s="114"/>
      <c r="L278" s="114"/>
      <c r="M278" s="114"/>
      <c r="N278" s="114"/>
      <c r="Q278" s="223"/>
      <c r="W278" s="223"/>
    </row>
    <row r="279" spans="2:23" s="220" customFormat="1">
      <c r="B279" s="228"/>
      <c r="E279" s="114"/>
      <c r="F279" s="114"/>
      <c r="G279" s="114"/>
      <c r="H279" s="114"/>
      <c r="I279" s="114"/>
      <c r="J279" s="114"/>
      <c r="K279" s="114"/>
      <c r="L279" s="114"/>
      <c r="M279" s="114"/>
      <c r="N279" s="114"/>
      <c r="Q279" s="223"/>
      <c r="W279" s="223"/>
    </row>
    <row r="280" spans="2:23" s="220" customFormat="1">
      <c r="B280" s="228"/>
      <c r="E280" s="114"/>
      <c r="F280" s="114"/>
      <c r="G280" s="114"/>
      <c r="H280" s="114"/>
      <c r="I280" s="114"/>
      <c r="J280" s="114"/>
      <c r="K280" s="114"/>
      <c r="L280" s="114"/>
      <c r="M280" s="114"/>
      <c r="N280" s="114"/>
      <c r="Q280" s="223"/>
      <c r="W280" s="223"/>
    </row>
    <row r="281" spans="2:23" s="220" customFormat="1">
      <c r="B281" s="228"/>
      <c r="E281" s="114"/>
      <c r="F281" s="114"/>
      <c r="G281" s="114"/>
      <c r="H281" s="114"/>
      <c r="I281" s="114"/>
      <c r="J281" s="114"/>
      <c r="K281" s="114"/>
      <c r="L281" s="114"/>
      <c r="M281" s="114"/>
      <c r="N281" s="114"/>
      <c r="Q281" s="223"/>
      <c r="W281" s="223"/>
    </row>
    <row r="282" spans="2:23" s="220" customFormat="1">
      <c r="B282" s="228"/>
      <c r="E282" s="114"/>
      <c r="F282" s="114"/>
      <c r="G282" s="114"/>
      <c r="H282" s="114"/>
      <c r="I282" s="114"/>
      <c r="J282" s="114"/>
      <c r="K282" s="114"/>
      <c r="L282" s="114"/>
      <c r="M282" s="114"/>
      <c r="N282" s="114"/>
      <c r="Q282" s="223"/>
      <c r="W282" s="223"/>
    </row>
    <row r="283" spans="2:23" s="220" customFormat="1">
      <c r="B283" s="228"/>
      <c r="E283" s="114"/>
      <c r="F283" s="114"/>
      <c r="G283" s="114"/>
      <c r="H283" s="114"/>
      <c r="I283" s="114"/>
      <c r="J283" s="114"/>
      <c r="K283" s="114"/>
      <c r="L283" s="114"/>
      <c r="M283" s="114"/>
      <c r="N283" s="114"/>
      <c r="Q283" s="223"/>
      <c r="W283" s="223"/>
    </row>
    <row r="284" spans="2:23" s="220" customFormat="1">
      <c r="B284" s="228"/>
      <c r="E284" s="114"/>
      <c r="F284" s="114"/>
      <c r="G284" s="114"/>
      <c r="H284" s="114"/>
      <c r="I284" s="114"/>
      <c r="J284" s="114"/>
      <c r="K284" s="114"/>
      <c r="L284" s="114"/>
      <c r="M284" s="114"/>
      <c r="N284" s="114"/>
      <c r="Q284" s="223"/>
      <c r="W284" s="223"/>
    </row>
    <row r="285" spans="2:23" s="220" customFormat="1">
      <c r="B285" s="228"/>
      <c r="E285" s="114"/>
      <c r="F285" s="114"/>
      <c r="G285" s="114"/>
      <c r="H285" s="114"/>
      <c r="I285" s="114"/>
      <c r="J285" s="114"/>
      <c r="K285" s="114"/>
      <c r="L285" s="114"/>
      <c r="M285" s="114"/>
      <c r="N285" s="114"/>
      <c r="Q285" s="223"/>
      <c r="W285" s="223"/>
    </row>
    <row r="286" spans="2:23" s="220" customFormat="1">
      <c r="B286" s="228"/>
      <c r="E286" s="114"/>
      <c r="F286" s="114"/>
      <c r="G286" s="114"/>
      <c r="H286" s="114"/>
      <c r="I286" s="114"/>
      <c r="J286" s="114"/>
      <c r="K286" s="114"/>
      <c r="L286" s="114"/>
      <c r="M286" s="114"/>
      <c r="N286" s="114"/>
      <c r="Q286" s="223"/>
      <c r="W286" s="223"/>
    </row>
    <row r="287" spans="2:23" s="220" customFormat="1">
      <c r="B287" s="228"/>
      <c r="E287" s="114"/>
      <c r="F287" s="114"/>
      <c r="G287" s="114"/>
      <c r="H287" s="114"/>
      <c r="I287" s="114"/>
      <c r="J287" s="114"/>
      <c r="K287" s="114"/>
      <c r="L287" s="114"/>
      <c r="M287" s="114"/>
      <c r="N287" s="114"/>
      <c r="Q287" s="223"/>
      <c r="W287" s="223"/>
    </row>
    <row r="288" spans="2:23" s="220" customFormat="1">
      <c r="B288" s="228"/>
      <c r="E288" s="114"/>
      <c r="F288" s="114"/>
      <c r="G288" s="114"/>
      <c r="H288" s="114"/>
      <c r="I288" s="114"/>
      <c r="J288" s="114"/>
      <c r="K288" s="114"/>
      <c r="L288" s="114"/>
      <c r="M288" s="114"/>
      <c r="N288" s="114"/>
      <c r="Q288" s="223"/>
      <c r="W288" s="223"/>
    </row>
    <row r="289" spans="2:23" s="220" customFormat="1">
      <c r="B289" s="228"/>
      <c r="E289" s="114"/>
      <c r="F289" s="114"/>
      <c r="G289" s="114"/>
      <c r="H289" s="114"/>
      <c r="I289" s="114"/>
      <c r="J289" s="114"/>
      <c r="K289" s="114"/>
      <c r="L289" s="114"/>
      <c r="M289" s="114"/>
      <c r="N289" s="114"/>
      <c r="Q289" s="223"/>
      <c r="W289" s="223"/>
    </row>
    <row r="290" spans="2:23" s="220" customFormat="1">
      <c r="B290" s="228"/>
      <c r="E290" s="114"/>
      <c r="F290" s="114"/>
      <c r="G290" s="114"/>
      <c r="H290" s="114"/>
      <c r="I290" s="114"/>
      <c r="J290" s="114"/>
      <c r="K290" s="114"/>
      <c r="L290" s="114"/>
      <c r="M290" s="114"/>
      <c r="N290" s="114"/>
      <c r="Q290" s="223"/>
      <c r="W290" s="223"/>
    </row>
    <row r="291" spans="2:23" s="220" customFormat="1">
      <c r="B291" s="228"/>
      <c r="E291" s="114"/>
      <c r="F291" s="114"/>
      <c r="G291" s="114"/>
      <c r="H291" s="114"/>
      <c r="I291" s="114"/>
      <c r="J291" s="114"/>
      <c r="K291" s="114"/>
      <c r="L291" s="114"/>
      <c r="M291" s="114"/>
      <c r="N291" s="114"/>
      <c r="Q291" s="223"/>
      <c r="W291" s="223"/>
    </row>
    <row r="292" spans="2:23" s="220" customFormat="1">
      <c r="B292" s="228"/>
      <c r="E292" s="114"/>
      <c r="F292" s="114"/>
      <c r="G292" s="114"/>
      <c r="H292" s="114"/>
      <c r="I292" s="114"/>
      <c r="J292" s="114"/>
      <c r="K292" s="114"/>
      <c r="L292" s="114"/>
      <c r="M292" s="114"/>
      <c r="N292" s="114"/>
      <c r="Q292" s="223"/>
      <c r="W292" s="223"/>
    </row>
    <row r="293" spans="2:23" s="220" customFormat="1">
      <c r="B293" s="228"/>
      <c r="E293" s="114"/>
      <c r="F293" s="114"/>
      <c r="G293" s="114"/>
      <c r="H293" s="114"/>
      <c r="I293" s="114"/>
      <c r="J293" s="114"/>
      <c r="K293" s="114"/>
      <c r="L293" s="114"/>
      <c r="M293" s="114"/>
      <c r="N293" s="114"/>
      <c r="Q293" s="223"/>
      <c r="W293" s="223"/>
    </row>
    <row r="294" spans="2:23" s="220" customFormat="1">
      <c r="B294" s="228"/>
      <c r="E294" s="114"/>
      <c r="F294" s="114"/>
      <c r="G294" s="114"/>
      <c r="H294" s="114"/>
      <c r="I294" s="114"/>
      <c r="J294" s="114"/>
      <c r="K294" s="114"/>
      <c r="L294" s="114"/>
      <c r="M294" s="114"/>
      <c r="N294" s="114"/>
      <c r="Q294" s="223"/>
      <c r="W294" s="223"/>
    </row>
    <row r="295" spans="2:23" s="220" customFormat="1">
      <c r="B295" s="228"/>
      <c r="E295" s="114"/>
      <c r="F295" s="114"/>
      <c r="G295" s="114"/>
      <c r="H295" s="114"/>
      <c r="I295" s="114"/>
      <c r="J295" s="114"/>
      <c r="K295" s="114"/>
      <c r="L295" s="114"/>
      <c r="M295" s="114"/>
      <c r="N295" s="114"/>
      <c r="Q295" s="223"/>
      <c r="W295" s="223"/>
    </row>
    <row r="296" spans="2:23" s="220" customFormat="1">
      <c r="B296" s="228"/>
      <c r="E296" s="114"/>
      <c r="F296" s="114"/>
      <c r="G296" s="114"/>
      <c r="H296" s="114"/>
      <c r="I296" s="114"/>
      <c r="J296" s="114"/>
      <c r="K296" s="114"/>
      <c r="L296" s="114"/>
      <c r="M296" s="114"/>
      <c r="N296" s="114"/>
      <c r="Q296" s="223"/>
      <c r="W296" s="223"/>
    </row>
    <row r="297" spans="2:23" s="220" customFormat="1">
      <c r="B297" s="228"/>
      <c r="E297" s="114"/>
      <c r="F297" s="114"/>
      <c r="G297" s="114"/>
      <c r="H297" s="114"/>
      <c r="I297" s="114"/>
      <c r="J297" s="114"/>
      <c r="K297" s="114"/>
      <c r="L297" s="114"/>
      <c r="M297" s="114"/>
      <c r="N297" s="114"/>
      <c r="Q297" s="223"/>
      <c r="W297" s="223"/>
    </row>
    <row r="298" spans="2:23" s="220" customFormat="1">
      <c r="B298" s="228"/>
      <c r="E298" s="114"/>
      <c r="F298" s="114"/>
      <c r="G298" s="114"/>
      <c r="H298" s="114"/>
      <c r="I298" s="114"/>
      <c r="J298" s="114"/>
      <c r="K298" s="114"/>
      <c r="L298" s="114"/>
      <c r="M298" s="114"/>
      <c r="N298" s="114"/>
      <c r="Q298" s="223"/>
      <c r="W298" s="223"/>
    </row>
    <row r="299" spans="2:23" s="220" customFormat="1">
      <c r="B299" s="228"/>
      <c r="E299" s="114"/>
      <c r="F299" s="114"/>
      <c r="G299" s="114"/>
      <c r="H299" s="114"/>
      <c r="I299" s="114"/>
      <c r="J299" s="114"/>
      <c r="K299" s="114"/>
      <c r="L299" s="114"/>
      <c r="M299" s="114"/>
      <c r="N299" s="114"/>
      <c r="Q299" s="223"/>
      <c r="W299" s="223"/>
    </row>
    <row r="300" spans="2:23" s="220" customFormat="1">
      <c r="B300" s="228"/>
      <c r="E300" s="114"/>
      <c r="F300" s="114"/>
      <c r="G300" s="114"/>
      <c r="H300" s="114"/>
      <c r="I300" s="114"/>
      <c r="J300" s="114"/>
      <c r="K300" s="114"/>
      <c r="L300" s="114"/>
      <c r="M300" s="114"/>
      <c r="N300" s="114"/>
      <c r="Q300" s="223"/>
      <c r="W300" s="223"/>
    </row>
    <row r="301" spans="2:23" s="220" customFormat="1">
      <c r="B301" s="228"/>
      <c r="E301" s="114"/>
      <c r="F301" s="114"/>
      <c r="G301" s="114"/>
      <c r="H301" s="114"/>
      <c r="I301" s="114"/>
      <c r="J301" s="114"/>
      <c r="K301" s="114"/>
      <c r="L301" s="114"/>
      <c r="M301" s="114"/>
      <c r="N301" s="114"/>
      <c r="Q301" s="223"/>
      <c r="W301" s="223"/>
    </row>
    <row r="302" spans="2:23" s="220" customFormat="1">
      <c r="B302" s="228"/>
      <c r="E302" s="114"/>
      <c r="F302" s="114"/>
      <c r="G302" s="114"/>
      <c r="H302" s="114"/>
      <c r="I302" s="114"/>
      <c r="J302" s="114"/>
      <c r="K302" s="114"/>
      <c r="L302" s="114"/>
      <c r="M302" s="114"/>
      <c r="N302" s="114"/>
      <c r="Q302" s="223"/>
      <c r="W302" s="223"/>
    </row>
    <row r="303" spans="2:23" s="220" customFormat="1">
      <c r="B303" s="228"/>
      <c r="E303" s="114"/>
      <c r="F303" s="114"/>
      <c r="G303" s="114"/>
      <c r="H303" s="114"/>
      <c r="I303" s="114"/>
      <c r="J303" s="114"/>
      <c r="K303" s="114"/>
      <c r="L303" s="114"/>
      <c r="M303" s="114"/>
      <c r="N303" s="114"/>
      <c r="Q303" s="223"/>
      <c r="W303" s="223"/>
    </row>
    <row r="304" spans="2:23" s="220" customFormat="1">
      <c r="B304" s="228"/>
      <c r="E304" s="114"/>
      <c r="F304" s="114"/>
      <c r="G304" s="114"/>
      <c r="H304" s="114"/>
      <c r="I304" s="114"/>
      <c r="J304" s="114"/>
      <c r="K304" s="114"/>
      <c r="L304" s="114"/>
      <c r="M304" s="114"/>
      <c r="N304" s="114"/>
      <c r="Q304" s="223"/>
      <c r="W304" s="223"/>
    </row>
    <row r="305" spans="2:23" s="220" customFormat="1">
      <c r="B305" s="228"/>
      <c r="E305" s="114"/>
      <c r="F305" s="114"/>
      <c r="G305" s="114"/>
      <c r="H305" s="114"/>
      <c r="I305" s="114"/>
      <c r="J305" s="114"/>
      <c r="K305" s="114"/>
      <c r="L305" s="114"/>
      <c r="M305" s="114"/>
      <c r="N305" s="114"/>
      <c r="Q305" s="223"/>
      <c r="W305" s="223"/>
    </row>
    <row r="306" spans="2:23" s="220" customFormat="1">
      <c r="B306" s="228"/>
      <c r="E306" s="114"/>
      <c r="F306" s="114"/>
      <c r="G306" s="114"/>
      <c r="H306" s="114"/>
      <c r="I306" s="114"/>
      <c r="J306" s="114"/>
      <c r="K306" s="114"/>
      <c r="L306" s="114"/>
      <c r="M306" s="114"/>
      <c r="N306" s="114"/>
      <c r="Q306" s="223"/>
      <c r="W306" s="223"/>
    </row>
    <row r="307" spans="2:23" s="220" customFormat="1">
      <c r="B307" s="228"/>
      <c r="E307" s="114"/>
      <c r="F307" s="114"/>
      <c r="G307" s="114"/>
      <c r="H307" s="114"/>
      <c r="I307" s="114"/>
      <c r="J307" s="114"/>
      <c r="K307" s="114"/>
      <c r="L307" s="114"/>
      <c r="M307" s="114"/>
      <c r="N307" s="114"/>
      <c r="Q307" s="223"/>
      <c r="W307" s="223"/>
    </row>
    <row r="308" spans="2:23" s="220" customFormat="1">
      <c r="B308" s="228"/>
      <c r="E308" s="114"/>
      <c r="F308" s="114"/>
      <c r="G308" s="114"/>
      <c r="H308" s="114"/>
      <c r="I308" s="114"/>
      <c r="J308" s="114"/>
      <c r="K308" s="114"/>
      <c r="L308" s="114"/>
      <c r="M308" s="114"/>
      <c r="N308" s="114"/>
      <c r="Q308" s="223"/>
      <c r="W308" s="223"/>
    </row>
    <row r="309" spans="2:23" s="220" customFormat="1">
      <c r="B309" s="228"/>
      <c r="E309" s="114"/>
      <c r="F309" s="114"/>
      <c r="G309" s="114"/>
      <c r="H309" s="114"/>
      <c r="I309" s="114"/>
      <c r="J309" s="114"/>
      <c r="K309" s="114"/>
      <c r="L309" s="114"/>
      <c r="M309" s="114"/>
      <c r="N309" s="114"/>
      <c r="Q309" s="223"/>
      <c r="W309" s="223"/>
    </row>
    <row r="310" spans="2:23" s="220" customFormat="1">
      <c r="B310" s="228"/>
      <c r="E310" s="114"/>
      <c r="F310" s="114"/>
      <c r="G310" s="114"/>
      <c r="H310" s="114"/>
      <c r="I310" s="114"/>
      <c r="J310" s="114"/>
      <c r="K310" s="114"/>
      <c r="L310" s="114"/>
      <c r="M310" s="114"/>
      <c r="N310" s="114"/>
      <c r="Q310" s="223"/>
      <c r="W310" s="223"/>
    </row>
    <row r="311" spans="2:23" s="220" customFormat="1">
      <c r="B311" s="228"/>
      <c r="E311" s="114"/>
      <c r="F311" s="114"/>
      <c r="G311" s="114"/>
      <c r="H311" s="114"/>
      <c r="I311" s="114"/>
      <c r="J311" s="114"/>
      <c r="K311" s="114"/>
      <c r="L311" s="114"/>
      <c r="M311" s="114"/>
      <c r="N311" s="114"/>
      <c r="Q311" s="223"/>
      <c r="W311" s="223"/>
    </row>
    <row r="312" spans="2:23" s="220" customFormat="1">
      <c r="B312" s="228"/>
      <c r="E312" s="114"/>
      <c r="F312" s="114"/>
      <c r="G312" s="114"/>
      <c r="H312" s="114"/>
      <c r="I312" s="114"/>
      <c r="J312" s="114"/>
      <c r="K312" s="114"/>
      <c r="L312" s="114"/>
      <c r="M312" s="114"/>
      <c r="N312" s="114"/>
      <c r="Q312" s="223"/>
      <c r="W312" s="223"/>
    </row>
    <row r="313" spans="2:23" s="220" customFormat="1">
      <c r="B313" s="228"/>
      <c r="E313" s="114"/>
      <c r="F313" s="114"/>
      <c r="G313" s="114"/>
      <c r="H313" s="114"/>
      <c r="I313" s="114"/>
      <c r="J313" s="114"/>
      <c r="K313" s="114"/>
      <c r="L313" s="114"/>
      <c r="M313" s="114"/>
      <c r="N313" s="114"/>
      <c r="Q313" s="223"/>
      <c r="W313" s="223"/>
    </row>
    <row r="314" spans="2:23" s="220" customFormat="1">
      <c r="B314" s="228"/>
      <c r="E314" s="114"/>
      <c r="F314" s="114"/>
      <c r="G314" s="114"/>
      <c r="H314" s="114"/>
      <c r="I314" s="114"/>
      <c r="J314" s="114"/>
      <c r="K314" s="114"/>
      <c r="L314" s="114"/>
      <c r="M314" s="114"/>
      <c r="N314" s="114"/>
      <c r="Q314" s="223"/>
      <c r="W314" s="223"/>
    </row>
    <row r="315" spans="2:23" s="220" customFormat="1">
      <c r="B315" s="228"/>
      <c r="E315" s="114"/>
      <c r="F315" s="114"/>
      <c r="G315" s="114"/>
      <c r="H315" s="114"/>
      <c r="I315" s="114"/>
      <c r="J315" s="114"/>
      <c r="K315" s="114"/>
      <c r="L315" s="114"/>
      <c r="M315" s="114"/>
      <c r="N315" s="114"/>
      <c r="Q315" s="223"/>
      <c r="W315" s="223"/>
    </row>
    <row r="316" spans="2:23" s="220" customFormat="1">
      <c r="B316" s="228"/>
      <c r="E316" s="114"/>
      <c r="F316" s="114"/>
      <c r="G316" s="114"/>
      <c r="H316" s="114"/>
      <c r="I316" s="114"/>
      <c r="J316" s="114"/>
      <c r="K316" s="114"/>
      <c r="L316" s="114"/>
      <c r="M316" s="114"/>
      <c r="N316" s="114"/>
      <c r="Q316" s="223"/>
      <c r="W316" s="223"/>
    </row>
    <row r="317" spans="2:23" s="220" customFormat="1">
      <c r="B317" s="228"/>
      <c r="E317" s="114"/>
      <c r="F317" s="114"/>
      <c r="G317" s="114"/>
      <c r="H317" s="114"/>
      <c r="I317" s="114"/>
      <c r="J317" s="114"/>
      <c r="K317" s="114"/>
      <c r="L317" s="114"/>
      <c r="M317" s="114"/>
      <c r="N317" s="114"/>
      <c r="Q317" s="223"/>
      <c r="W317" s="223"/>
    </row>
    <row r="318" spans="2:23" s="220" customFormat="1">
      <c r="B318" s="228"/>
      <c r="E318" s="114"/>
      <c r="F318" s="114"/>
      <c r="G318" s="114"/>
      <c r="H318" s="114"/>
      <c r="I318" s="114"/>
      <c r="J318" s="114"/>
      <c r="K318" s="114"/>
      <c r="L318" s="114"/>
      <c r="M318" s="114"/>
      <c r="N318" s="114"/>
      <c r="Q318" s="223"/>
      <c r="W318" s="223"/>
    </row>
    <row r="319" spans="2:23" s="220" customFormat="1">
      <c r="B319" s="228"/>
      <c r="E319" s="114"/>
      <c r="F319" s="114"/>
      <c r="G319" s="114"/>
      <c r="H319" s="114"/>
      <c r="I319" s="114"/>
      <c r="J319" s="114"/>
      <c r="K319" s="114"/>
      <c r="L319" s="114"/>
      <c r="M319" s="114"/>
      <c r="N319" s="114"/>
      <c r="Q319" s="223"/>
      <c r="W319" s="223"/>
    </row>
    <row r="320" spans="2:23" s="220" customFormat="1">
      <c r="B320" s="228"/>
      <c r="E320" s="114"/>
      <c r="F320" s="114"/>
      <c r="G320" s="114"/>
      <c r="H320" s="114"/>
      <c r="I320" s="114"/>
      <c r="J320" s="114"/>
      <c r="K320" s="114"/>
      <c r="L320" s="114"/>
      <c r="M320" s="114"/>
      <c r="N320" s="114"/>
      <c r="Q320" s="223"/>
      <c r="W320" s="223"/>
    </row>
    <row r="321" spans="2:23" s="220" customFormat="1">
      <c r="B321" s="228"/>
      <c r="E321" s="114"/>
      <c r="F321" s="114"/>
      <c r="G321" s="114"/>
      <c r="H321" s="114"/>
      <c r="I321" s="114"/>
      <c r="J321" s="114"/>
      <c r="K321" s="114"/>
      <c r="L321" s="114"/>
      <c r="M321" s="114"/>
      <c r="N321" s="114"/>
      <c r="Q321" s="223"/>
      <c r="W321" s="223"/>
    </row>
    <row r="322" spans="2:23" s="220" customFormat="1">
      <c r="B322" s="228"/>
      <c r="E322" s="114"/>
      <c r="F322" s="114"/>
      <c r="G322" s="114"/>
      <c r="H322" s="114"/>
      <c r="I322" s="114"/>
      <c r="J322" s="114"/>
      <c r="K322" s="114"/>
      <c r="L322" s="114"/>
      <c r="M322" s="114"/>
      <c r="N322" s="114"/>
      <c r="Q322" s="223"/>
      <c r="W322" s="223"/>
    </row>
    <row r="323" spans="2:23" s="220" customFormat="1">
      <c r="B323" s="228"/>
      <c r="E323" s="114"/>
      <c r="F323" s="114"/>
      <c r="G323" s="114"/>
      <c r="H323" s="114"/>
      <c r="I323" s="114"/>
      <c r="J323" s="114"/>
      <c r="K323" s="114"/>
      <c r="L323" s="114"/>
      <c r="M323" s="114"/>
      <c r="N323" s="114"/>
      <c r="Q323" s="223"/>
      <c r="W323" s="223"/>
    </row>
    <row r="324" spans="2:23" s="220" customFormat="1">
      <c r="B324" s="228"/>
      <c r="E324" s="114"/>
      <c r="F324" s="114"/>
      <c r="G324" s="114"/>
      <c r="H324" s="114"/>
      <c r="I324" s="114"/>
      <c r="J324" s="114"/>
      <c r="K324" s="114"/>
      <c r="L324" s="114"/>
      <c r="M324" s="114"/>
      <c r="N324" s="114"/>
      <c r="Q324" s="223"/>
      <c r="W324" s="223"/>
    </row>
    <row r="325" spans="2:23" s="220" customFormat="1">
      <c r="B325" s="228"/>
      <c r="E325" s="114"/>
      <c r="F325" s="114"/>
      <c r="G325" s="114"/>
      <c r="H325" s="114"/>
      <c r="I325" s="114"/>
      <c r="J325" s="114"/>
      <c r="K325" s="114"/>
      <c r="L325" s="114"/>
      <c r="M325" s="114"/>
      <c r="N325" s="114"/>
      <c r="Q325" s="223"/>
      <c r="W325" s="223"/>
    </row>
    <row r="326" spans="2:23" s="220" customFormat="1">
      <c r="B326" s="228"/>
      <c r="E326" s="114"/>
      <c r="F326" s="114"/>
      <c r="G326" s="114"/>
      <c r="H326" s="114"/>
      <c r="I326" s="114"/>
      <c r="J326" s="114"/>
      <c r="K326" s="114"/>
      <c r="L326" s="114"/>
      <c r="M326" s="114"/>
      <c r="N326" s="114"/>
      <c r="Q326" s="223"/>
      <c r="W326" s="223"/>
    </row>
    <row r="327" spans="2:23" s="220" customFormat="1">
      <c r="B327" s="228"/>
      <c r="E327" s="114"/>
      <c r="F327" s="114"/>
      <c r="G327" s="114"/>
      <c r="H327" s="114"/>
      <c r="I327" s="114"/>
      <c r="J327" s="114"/>
      <c r="K327" s="114"/>
      <c r="L327" s="114"/>
      <c r="M327" s="114"/>
      <c r="N327" s="114"/>
      <c r="Q327" s="223"/>
      <c r="W327" s="223"/>
    </row>
    <row r="328" spans="2:23" s="220" customFormat="1">
      <c r="B328" s="228"/>
      <c r="E328" s="114"/>
      <c r="F328" s="114"/>
      <c r="G328" s="114"/>
      <c r="H328" s="114"/>
      <c r="I328" s="114"/>
      <c r="J328" s="114"/>
      <c r="K328" s="114"/>
      <c r="L328" s="114"/>
      <c r="M328" s="114"/>
      <c r="N328" s="114"/>
      <c r="Q328" s="223"/>
      <c r="W328" s="223"/>
    </row>
    <row r="329" spans="2:23" s="220" customFormat="1">
      <c r="B329" s="228"/>
      <c r="E329" s="114"/>
      <c r="F329" s="114"/>
      <c r="G329" s="114"/>
      <c r="H329" s="114"/>
      <c r="I329" s="114"/>
      <c r="J329" s="114"/>
      <c r="K329" s="114"/>
      <c r="L329" s="114"/>
      <c r="M329" s="114"/>
      <c r="N329" s="114"/>
      <c r="Q329" s="223"/>
      <c r="W329" s="223"/>
    </row>
    <row r="330" spans="2:23" s="220" customFormat="1">
      <c r="B330" s="228"/>
      <c r="E330" s="114"/>
      <c r="F330" s="114"/>
      <c r="G330" s="114"/>
      <c r="H330" s="114"/>
      <c r="I330" s="114"/>
      <c r="J330" s="114"/>
      <c r="K330" s="114"/>
      <c r="L330" s="114"/>
      <c r="M330" s="114"/>
      <c r="N330" s="114"/>
      <c r="Q330" s="223"/>
      <c r="W330" s="223"/>
    </row>
    <row r="331" spans="2:23" s="220" customFormat="1">
      <c r="B331" s="228"/>
      <c r="E331" s="114"/>
      <c r="F331" s="114"/>
      <c r="G331" s="114"/>
      <c r="H331" s="114"/>
      <c r="I331" s="114"/>
      <c r="J331" s="114"/>
      <c r="K331" s="114"/>
      <c r="L331" s="114"/>
      <c r="M331" s="114"/>
      <c r="N331" s="114"/>
      <c r="Q331" s="223"/>
      <c r="W331" s="223"/>
    </row>
    <row r="332" spans="2:23" s="220" customFormat="1">
      <c r="B332" s="228"/>
      <c r="E332" s="114"/>
      <c r="F332" s="114"/>
      <c r="G332" s="114"/>
      <c r="H332" s="114"/>
      <c r="I332" s="114"/>
      <c r="J332" s="114"/>
      <c r="K332" s="114"/>
      <c r="L332" s="114"/>
      <c r="M332" s="114"/>
      <c r="N332" s="114"/>
      <c r="Q332" s="223"/>
      <c r="W332" s="223"/>
    </row>
    <row r="333" spans="2:23" s="220" customFormat="1">
      <c r="B333" s="228"/>
      <c r="E333" s="114"/>
      <c r="F333" s="114"/>
      <c r="G333" s="114"/>
      <c r="H333" s="114"/>
      <c r="I333" s="114"/>
      <c r="J333" s="114"/>
      <c r="K333" s="114"/>
      <c r="L333" s="114"/>
      <c r="M333" s="114"/>
      <c r="N333" s="114"/>
      <c r="Q333" s="223"/>
      <c r="W333" s="223"/>
    </row>
    <row r="334" spans="2:23" s="220" customFormat="1">
      <c r="B334" s="228"/>
      <c r="E334" s="114"/>
      <c r="F334" s="114"/>
      <c r="G334" s="114"/>
      <c r="H334" s="114"/>
      <c r="I334" s="114"/>
      <c r="J334" s="114"/>
      <c r="K334" s="114"/>
      <c r="L334" s="114"/>
      <c r="M334" s="114"/>
      <c r="N334" s="114"/>
      <c r="Q334" s="223"/>
      <c r="W334" s="223"/>
    </row>
    <row r="335" spans="2:23" s="220" customFormat="1">
      <c r="B335" s="228"/>
      <c r="E335" s="114"/>
      <c r="F335" s="114"/>
      <c r="G335" s="114"/>
      <c r="H335" s="114"/>
      <c r="I335" s="114"/>
      <c r="J335" s="114"/>
      <c r="K335" s="114"/>
      <c r="L335" s="114"/>
      <c r="M335" s="114"/>
      <c r="N335" s="114"/>
      <c r="Q335" s="223"/>
      <c r="W335" s="223"/>
    </row>
    <row r="336" spans="2:23" s="220" customFormat="1">
      <c r="B336" s="228"/>
      <c r="E336" s="114"/>
      <c r="F336" s="114"/>
      <c r="G336" s="114"/>
      <c r="H336" s="114"/>
      <c r="I336" s="114"/>
      <c r="J336" s="114"/>
      <c r="K336" s="114"/>
      <c r="L336" s="114"/>
      <c r="M336" s="114"/>
      <c r="N336" s="114"/>
      <c r="Q336" s="223"/>
      <c r="W336" s="223"/>
    </row>
    <row r="337" spans="2:23" s="220" customFormat="1">
      <c r="B337" s="228"/>
      <c r="E337" s="114"/>
      <c r="F337" s="114"/>
      <c r="G337" s="114"/>
      <c r="H337" s="114"/>
      <c r="I337" s="114"/>
      <c r="J337" s="114"/>
      <c r="K337" s="114"/>
      <c r="L337" s="114"/>
      <c r="M337" s="114"/>
      <c r="N337" s="114"/>
      <c r="Q337" s="223"/>
      <c r="W337" s="223"/>
    </row>
    <row r="338" spans="2:23" s="220" customFormat="1">
      <c r="B338" s="228"/>
      <c r="E338" s="114"/>
      <c r="F338" s="114"/>
      <c r="G338" s="114"/>
      <c r="H338" s="114"/>
      <c r="I338" s="114"/>
      <c r="J338" s="114"/>
      <c r="K338" s="114"/>
      <c r="L338" s="114"/>
      <c r="M338" s="114"/>
      <c r="N338" s="114"/>
      <c r="Q338" s="223"/>
      <c r="W338" s="223"/>
    </row>
    <row r="339" spans="2:23" s="220" customFormat="1">
      <c r="B339" s="228"/>
      <c r="E339" s="114"/>
      <c r="F339" s="114"/>
      <c r="G339" s="114"/>
      <c r="H339" s="114"/>
      <c r="I339" s="114"/>
      <c r="J339" s="114"/>
      <c r="K339" s="114"/>
      <c r="L339" s="114"/>
      <c r="M339" s="114"/>
      <c r="N339" s="114"/>
      <c r="Q339" s="223"/>
      <c r="W339" s="223"/>
    </row>
    <row r="340" spans="2:23" s="220" customFormat="1">
      <c r="B340" s="228"/>
      <c r="E340" s="114"/>
      <c r="F340" s="114"/>
      <c r="G340" s="114"/>
      <c r="H340" s="114"/>
      <c r="I340" s="114"/>
      <c r="J340" s="114"/>
      <c r="K340" s="114"/>
      <c r="L340" s="114"/>
      <c r="M340" s="114"/>
      <c r="N340" s="114"/>
      <c r="Q340" s="223"/>
      <c r="W340" s="223"/>
    </row>
    <row r="341" spans="2:23" s="220" customFormat="1">
      <c r="B341" s="228"/>
      <c r="E341" s="114"/>
      <c r="F341" s="114"/>
      <c r="G341" s="114"/>
      <c r="H341" s="114"/>
      <c r="I341" s="114"/>
      <c r="J341" s="114"/>
      <c r="K341" s="114"/>
      <c r="L341" s="114"/>
      <c r="M341" s="114"/>
      <c r="N341" s="114"/>
      <c r="Q341" s="223"/>
      <c r="W341" s="223"/>
    </row>
    <row r="342" spans="2:23" s="220" customFormat="1">
      <c r="B342" s="228"/>
      <c r="E342" s="114"/>
      <c r="F342" s="114"/>
      <c r="G342" s="114"/>
      <c r="H342" s="114"/>
      <c r="I342" s="114"/>
      <c r="J342" s="114"/>
      <c r="K342" s="114"/>
      <c r="L342" s="114"/>
      <c r="M342" s="114"/>
      <c r="N342" s="114"/>
      <c r="Q342" s="223"/>
      <c r="W342" s="223"/>
    </row>
    <row r="343" spans="2:23" s="220" customFormat="1">
      <c r="B343" s="228"/>
      <c r="E343" s="114"/>
      <c r="F343" s="114"/>
      <c r="G343" s="114"/>
      <c r="H343" s="114"/>
      <c r="I343" s="114"/>
      <c r="J343" s="114"/>
      <c r="K343" s="114"/>
      <c r="L343" s="114"/>
      <c r="M343" s="114"/>
      <c r="N343" s="114"/>
      <c r="Q343" s="223"/>
      <c r="W343" s="223"/>
    </row>
    <row r="344" spans="2:23" s="220" customFormat="1">
      <c r="B344" s="228"/>
      <c r="E344" s="114"/>
      <c r="F344" s="114"/>
      <c r="G344" s="114"/>
      <c r="H344" s="114"/>
      <c r="I344" s="114"/>
      <c r="J344" s="114"/>
      <c r="K344" s="114"/>
      <c r="L344" s="114"/>
      <c r="M344" s="114"/>
      <c r="N344" s="114"/>
      <c r="Q344" s="223"/>
      <c r="W344" s="223"/>
    </row>
    <row r="345" spans="2:23" s="220" customFormat="1">
      <c r="B345" s="228"/>
      <c r="E345" s="114"/>
      <c r="F345" s="114"/>
      <c r="G345" s="114"/>
      <c r="H345" s="114"/>
      <c r="I345" s="114"/>
      <c r="J345" s="114"/>
      <c r="K345" s="114"/>
      <c r="L345" s="114"/>
      <c r="M345" s="114"/>
      <c r="N345" s="114"/>
      <c r="Q345" s="223"/>
      <c r="W345" s="223"/>
    </row>
    <row r="346" spans="2:23" s="220" customFormat="1">
      <c r="B346" s="228"/>
      <c r="E346" s="114"/>
      <c r="F346" s="114"/>
      <c r="G346" s="114"/>
      <c r="H346" s="114"/>
      <c r="I346" s="114"/>
      <c r="J346" s="114"/>
      <c r="K346" s="114"/>
      <c r="L346" s="114"/>
      <c r="M346" s="114"/>
      <c r="N346" s="114"/>
      <c r="Q346" s="223"/>
      <c r="W346" s="223"/>
    </row>
    <row r="347" spans="2:23" s="220" customFormat="1">
      <c r="B347" s="228"/>
      <c r="E347" s="114"/>
      <c r="F347" s="114"/>
      <c r="G347" s="114"/>
      <c r="H347" s="114"/>
      <c r="I347" s="114"/>
      <c r="J347" s="114"/>
      <c r="K347" s="114"/>
      <c r="L347" s="114"/>
      <c r="M347" s="114"/>
      <c r="N347" s="114"/>
      <c r="Q347" s="223"/>
      <c r="W347" s="223"/>
    </row>
    <row r="348" spans="2:23" s="220" customFormat="1">
      <c r="B348" s="228"/>
      <c r="E348" s="114"/>
      <c r="F348" s="114"/>
      <c r="G348" s="114"/>
      <c r="H348" s="114"/>
      <c r="I348" s="114"/>
      <c r="J348" s="114"/>
      <c r="K348" s="114"/>
      <c r="L348" s="114"/>
      <c r="M348" s="114"/>
      <c r="N348" s="114"/>
      <c r="Q348" s="223"/>
      <c r="W348" s="223"/>
    </row>
    <row r="349" spans="2:23" s="220" customFormat="1">
      <c r="B349" s="228"/>
      <c r="E349" s="114"/>
      <c r="F349" s="114"/>
      <c r="G349" s="114"/>
      <c r="H349" s="114"/>
      <c r="I349" s="114"/>
      <c r="J349" s="114"/>
      <c r="K349" s="114"/>
      <c r="L349" s="114"/>
      <c r="M349" s="114"/>
      <c r="N349" s="114"/>
      <c r="Q349" s="223"/>
      <c r="W349" s="223"/>
    </row>
    <row r="350" spans="2:23" s="220" customFormat="1">
      <c r="B350" s="228"/>
      <c r="E350" s="114"/>
      <c r="F350" s="114"/>
      <c r="G350" s="114"/>
      <c r="H350" s="114"/>
      <c r="I350" s="114"/>
      <c r="J350" s="114"/>
      <c r="K350" s="114"/>
      <c r="L350" s="114"/>
      <c r="M350" s="114"/>
      <c r="N350" s="114"/>
      <c r="Q350" s="223"/>
      <c r="W350" s="223"/>
    </row>
    <row r="351" spans="2:23" s="220" customFormat="1">
      <c r="B351" s="228"/>
      <c r="E351" s="114"/>
      <c r="F351" s="114"/>
      <c r="G351" s="114"/>
      <c r="H351" s="114"/>
      <c r="I351" s="114"/>
      <c r="J351" s="114"/>
      <c r="K351" s="114"/>
      <c r="L351" s="114"/>
      <c r="M351" s="114"/>
      <c r="N351" s="114"/>
      <c r="Q351" s="223"/>
      <c r="W351" s="223"/>
    </row>
    <row r="352" spans="2:23" s="220" customFormat="1">
      <c r="B352" s="228"/>
      <c r="E352" s="114"/>
      <c r="F352" s="114"/>
      <c r="G352" s="114"/>
      <c r="H352" s="114"/>
      <c r="I352" s="114"/>
      <c r="J352" s="114"/>
      <c r="K352" s="114"/>
      <c r="L352" s="114"/>
      <c r="M352" s="114"/>
      <c r="N352" s="114"/>
      <c r="Q352" s="223"/>
      <c r="W352" s="223"/>
    </row>
    <row r="353" spans="2:23" s="220" customFormat="1">
      <c r="B353" s="228"/>
      <c r="E353" s="114"/>
      <c r="F353" s="114"/>
      <c r="G353" s="114"/>
      <c r="H353" s="114"/>
      <c r="I353" s="114"/>
      <c r="J353" s="114"/>
      <c r="K353" s="114"/>
      <c r="L353" s="114"/>
      <c r="M353" s="114"/>
      <c r="N353" s="114"/>
      <c r="Q353" s="223"/>
      <c r="W353" s="223"/>
    </row>
    <row r="354" spans="2:23" s="220" customFormat="1">
      <c r="B354" s="228"/>
      <c r="E354" s="114"/>
      <c r="F354" s="114"/>
      <c r="G354" s="114"/>
      <c r="H354" s="114"/>
      <c r="I354" s="114"/>
      <c r="J354" s="114"/>
      <c r="K354" s="114"/>
      <c r="L354" s="114"/>
      <c r="M354" s="114"/>
      <c r="N354" s="114"/>
      <c r="Q354" s="223"/>
      <c r="W354" s="223"/>
    </row>
    <row r="355" spans="2:23" s="220" customFormat="1">
      <c r="B355" s="228"/>
      <c r="E355" s="114"/>
      <c r="F355" s="114"/>
      <c r="G355" s="114"/>
      <c r="H355" s="114"/>
      <c r="I355" s="114"/>
      <c r="J355" s="114"/>
      <c r="K355" s="114"/>
      <c r="L355" s="114"/>
      <c r="M355" s="114"/>
      <c r="N355" s="114"/>
      <c r="Q355" s="223"/>
      <c r="W355" s="223"/>
    </row>
    <row r="356" spans="2:23" s="220" customFormat="1">
      <c r="B356" s="228"/>
      <c r="E356" s="114"/>
      <c r="F356" s="114"/>
      <c r="G356" s="114"/>
      <c r="H356" s="114"/>
      <c r="I356" s="114"/>
      <c r="J356" s="114"/>
      <c r="K356" s="114"/>
      <c r="L356" s="114"/>
      <c r="M356" s="114"/>
      <c r="N356" s="114"/>
      <c r="Q356" s="223"/>
      <c r="W356" s="223"/>
    </row>
    <row r="357" spans="2:23" s="220" customFormat="1">
      <c r="B357" s="228"/>
      <c r="E357" s="114"/>
      <c r="F357" s="114"/>
      <c r="G357" s="114"/>
      <c r="H357" s="114"/>
      <c r="I357" s="114"/>
      <c r="J357" s="114"/>
      <c r="K357" s="114"/>
      <c r="L357" s="114"/>
      <c r="M357" s="114"/>
      <c r="N357" s="114"/>
      <c r="Q357" s="223"/>
      <c r="W357" s="223"/>
    </row>
    <row r="358" spans="2:23" s="220" customFormat="1">
      <c r="B358" s="228"/>
      <c r="E358" s="114"/>
      <c r="F358" s="114"/>
      <c r="G358" s="114"/>
      <c r="H358" s="114"/>
      <c r="I358" s="114"/>
      <c r="J358" s="114"/>
      <c r="K358" s="114"/>
      <c r="L358" s="114"/>
      <c r="M358" s="114"/>
      <c r="N358" s="114"/>
      <c r="Q358" s="223"/>
      <c r="W358" s="223"/>
    </row>
    <row r="359" spans="2:23" s="220" customFormat="1">
      <c r="B359" s="228"/>
      <c r="E359" s="114"/>
      <c r="F359" s="114"/>
      <c r="G359" s="114"/>
      <c r="H359" s="114"/>
      <c r="I359" s="114"/>
      <c r="J359" s="114"/>
      <c r="K359" s="114"/>
      <c r="L359" s="114"/>
      <c r="M359" s="114"/>
      <c r="N359" s="114"/>
      <c r="Q359" s="223"/>
      <c r="W359" s="223"/>
    </row>
    <row r="360" spans="2:23" s="220" customFormat="1">
      <c r="B360" s="228"/>
      <c r="E360" s="114"/>
      <c r="F360" s="114"/>
      <c r="G360" s="114"/>
      <c r="H360" s="114"/>
      <c r="I360" s="114"/>
      <c r="J360" s="114"/>
      <c r="K360" s="114"/>
      <c r="L360" s="114"/>
      <c r="M360" s="114"/>
      <c r="N360" s="114"/>
      <c r="Q360" s="223"/>
      <c r="W360" s="223"/>
    </row>
    <row r="361" spans="2:23" s="220" customFormat="1">
      <c r="B361" s="228"/>
      <c r="E361" s="114"/>
      <c r="F361" s="114"/>
      <c r="G361" s="114"/>
      <c r="H361" s="114"/>
      <c r="I361" s="114"/>
      <c r="J361" s="114"/>
      <c r="K361" s="114"/>
      <c r="L361" s="114"/>
      <c r="M361" s="114"/>
      <c r="N361" s="114"/>
      <c r="Q361" s="223"/>
      <c r="W361" s="223"/>
    </row>
    <row r="362" spans="2:23" s="220" customFormat="1">
      <c r="B362" s="228"/>
      <c r="E362" s="114"/>
      <c r="F362" s="114"/>
      <c r="G362" s="114"/>
      <c r="H362" s="114"/>
      <c r="I362" s="114"/>
      <c r="J362" s="114"/>
      <c r="K362" s="114"/>
      <c r="L362" s="114"/>
      <c r="M362" s="114"/>
      <c r="N362" s="114"/>
      <c r="Q362" s="223"/>
      <c r="W362" s="223"/>
    </row>
    <row r="363" spans="2:23" s="220" customFormat="1">
      <c r="B363" s="228"/>
      <c r="E363" s="114"/>
      <c r="F363" s="114"/>
      <c r="G363" s="114"/>
      <c r="H363" s="114"/>
      <c r="I363" s="114"/>
      <c r="J363" s="114"/>
      <c r="K363" s="114"/>
      <c r="L363" s="114"/>
      <c r="M363" s="114"/>
      <c r="N363" s="114"/>
      <c r="Q363" s="223"/>
      <c r="W363" s="223"/>
    </row>
    <row r="364" spans="2:23" s="220" customFormat="1">
      <c r="B364" s="228"/>
      <c r="E364" s="114"/>
      <c r="F364" s="114"/>
      <c r="G364" s="114"/>
      <c r="H364" s="114"/>
      <c r="I364" s="114"/>
      <c r="J364" s="114"/>
      <c r="K364" s="114"/>
      <c r="L364" s="114"/>
      <c r="M364" s="114"/>
      <c r="N364" s="114"/>
      <c r="Q364" s="223"/>
      <c r="W364" s="223"/>
    </row>
    <row r="365" spans="2:23" s="220" customFormat="1">
      <c r="B365" s="228"/>
      <c r="E365" s="114"/>
      <c r="F365" s="114"/>
      <c r="G365" s="114"/>
      <c r="H365" s="114"/>
      <c r="I365" s="114"/>
      <c r="J365" s="114"/>
      <c r="K365" s="114"/>
      <c r="L365" s="114"/>
      <c r="M365" s="114"/>
      <c r="N365" s="114"/>
      <c r="Q365" s="223"/>
      <c r="W365" s="223"/>
    </row>
    <row r="366" spans="2:23" s="220" customFormat="1">
      <c r="B366" s="228"/>
      <c r="E366" s="114"/>
      <c r="F366" s="114"/>
      <c r="G366" s="114"/>
      <c r="H366" s="114"/>
      <c r="I366" s="114"/>
      <c r="J366" s="114"/>
      <c r="K366" s="114"/>
      <c r="L366" s="114"/>
      <c r="M366" s="114"/>
      <c r="N366" s="114"/>
      <c r="Q366" s="223"/>
      <c r="W366" s="223"/>
    </row>
    <row r="367" spans="2:23" s="220" customFormat="1">
      <c r="B367" s="228"/>
      <c r="E367" s="114"/>
      <c r="F367" s="114"/>
      <c r="G367" s="114"/>
      <c r="H367" s="114"/>
      <c r="I367" s="114"/>
      <c r="J367" s="114"/>
      <c r="K367" s="114"/>
      <c r="L367" s="114"/>
      <c r="M367" s="114"/>
      <c r="N367" s="114"/>
      <c r="Q367" s="223"/>
      <c r="W367" s="223"/>
    </row>
    <row r="368" spans="2:23" s="220" customFormat="1">
      <c r="B368" s="228"/>
      <c r="E368" s="114"/>
      <c r="F368" s="114"/>
      <c r="G368" s="114"/>
      <c r="H368" s="114"/>
      <c r="I368" s="114"/>
      <c r="J368" s="114"/>
      <c r="K368" s="114"/>
      <c r="L368" s="114"/>
      <c r="M368" s="114"/>
      <c r="N368" s="114"/>
      <c r="Q368" s="223"/>
      <c r="W368" s="223"/>
    </row>
  </sheetData>
  <mergeCells count="36">
    <mergeCell ref="AE1:AE2"/>
    <mergeCell ref="AE3:AE8"/>
    <mergeCell ref="AF1:AF2"/>
    <mergeCell ref="AF4:AF8"/>
    <mergeCell ref="V4:V8"/>
    <mergeCell ref="AB1:AB2"/>
    <mergeCell ref="AC1:AC2"/>
    <mergeCell ref="AC3:AC8"/>
    <mergeCell ref="AD1:AD2"/>
    <mergeCell ref="AD3:AD8"/>
    <mergeCell ref="V1:AA1"/>
    <mergeCell ref="O1:O2"/>
    <mergeCell ref="O4:O8"/>
    <mergeCell ref="P4:P8"/>
    <mergeCell ref="J1:N1"/>
    <mergeCell ref="P1:U1"/>
    <mergeCell ref="J4:J8"/>
    <mergeCell ref="K4:K8"/>
    <mergeCell ref="L4:L8"/>
    <mergeCell ref="M4:M8"/>
    <mergeCell ref="N4:N8"/>
    <mergeCell ref="D1:D2"/>
    <mergeCell ref="D3:D8"/>
    <mergeCell ref="E4:E8"/>
    <mergeCell ref="F4:F8"/>
    <mergeCell ref="G4:G8"/>
    <mergeCell ref="E1:F1"/>
    <mergeCell ref="G1:I1"/>
    <mergeCell ref="H4:H8"/>
    <mergeCell ref="I4:I8"/>
    <mergeCell ref="A1:A2"/>
    <mergeCell ref="A3:A8"/>
    <mergeCell ref="B1:B2"/>
    <mergeCell ref="B3:B8"/>
    <mergeCell ref="C1:C2"/>
    <mergeCell ref="C3:C8"/>
  </mergeCells>
  <phoneticPr fontId="46" type="noConversion"/>
  <conditionalFormatting sqref="D1">
    <cfRule type="cellIs" dxfId="28" priority="1" stopIfTrue="1" operator="equal">
      <formula>"tbd"</formula>
    </cfRule>
  </conditionalFormatting>
  <conditionalFormatting sqref="J1">
    <cfRule type="cellIs" dxfId="27" priority="23" stopIfTrue="1" operator="equal">
      <formula>"tbd"</formula>
    </cfRule>
  </conditionalFormatting>
  <conditionalFormatting sqref="E4:F4">
    <cfRule type="cellIs" dxfId="26" priority="26" stopIfTrue="1" operator="equal">
      <formula>"tbd"</formula>
    </cfRule>
  </conditionalFormatting>
  <conditionalFormatting sqref="G4">
    <cfRule type="cellIs" dxfId="25" priority="10" stopIfTrue="1" operator="equal">
      <formula>"tbd"</formula>
    </cfRule>
  </conditionalFormatting>
  <conditionalFormatting sqref="H4">
    <cfRule type="cellIs" dxfId="24" priority="9" stopIfTrue="1" operator="equal">
      <formula>"tbd"</formula>
    </cfRule>
  </conditionalFormatting>
  <conditionalFormatting sqref="I4">
    <cfRule type="cellIs" dxfId="23" priority="8" stopIfTrue="1" operator="equal">
      <formula>"tbd"</formula>
    </cfRule>
  </conditionalFormatting>
  <conditionalFormatting sqref="J4">
    <cfRule type="cellIs" dxfId="22" priority="7" stopIfTrue="1" operator="equal">
      <formula>"tbd"</formula>
    </cfRule>
  </conditionalFormatting>
  <conditionalFormatting sqref="K4">
    <cfRule type="cellIs" dxfId="21" priority="3" stopIfTrue="1" operator="equal">
      <formula>"tbd"</formula>
    </cfRule>
  </conditionalFormatting>
  <conditionalFormatting sqref="L4">
    <cfRule type="cellIs" dxfId="20" priority="6" stopIfTrue="1" operator="equal">
      <formula>"tbd"</formula>
    </cfRule>
  </conditionalFormatting>
  <conditionalFormatting sqref="M4">
    <cfRule type="cellIs" dxfId="19" priority="5" stopIfTrue="1" operator="equal">
      <formula>"tbd"</formula>
    </cfRule>
  </conditionalFormatting>
  <conditionalFormatting sqref="N4">
    <cfRule type="cellIs" dxfId="18" priority="4" stopIfTrue="1" operator="equal">
      <formula>"tbd"</formula>
    </cfRule>
  </conditionalFormatting>
  <conditionalFormatting sqref="E1 G1">
    <cfRule type="cellIs" dxfId="17" priority="12" stopIfTrue="1" operator="equal">
      <formula>"tbd"</formula>
    </cfRule>
  </conditionalFormatting>
  <pageMargins left="0.75" right="0.75" top="1" bottom="1" header="0.5" footer="0.5"/>
  <pageSetup orientation="portrait"/>
  <headerFooter alignWithMargins="0"/>
  <legacyDrawing r:id="rId1"/>
  <extLst>
    <ext xmlns:x14="http://schemas.microsoft.com/office/spreadsheetml/2009/9/main" uri="{CCE6A557-97BC-4b89-ADB6-D9C93CAAB3DF}">
      <x14:dataValidations xmlns:xm="http://schemas.microsoft.com/office/excel/2006/main" count="1">
        <x14:dataValidation type="list" errorStyle="information" allowBlank="1" showInputMessage="1" showErrorMessage="1" xr:uid="{00000000-0002-0000-0900-000000000000}">
          <x14:formula1>
            <xm:f>引用源!$A$2:$A$99</xm:f>
          </x14:formula1>
          <xm:sqref>D3:D1048576</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F62"/>
  <sheetViews>
    <sheetView zoomScale="85" zoomScaleNormal="85" workbookViewId="0">
      <pane xSplit="3" ySplit="2" topLeftCell="D3" activePane="bottomRight" state="frozen"/>
      <selection pane="topRight"/>
      <selection pane="bottomLeft"/>
      <selection pane="bottomRight" activeCell="F10" sqref="F10"/>
    </sheetView>
  </sheetViews>
  <sheetFormatPr defaultColWidth="9" defaultRowHeight="14.25"/>
  <cols>
    <col min="1" max="1" width="9.125" style="113" customWidth="1"/>
    <col min="2" max="3" width="27.125" style="113" customWidth="1"/>
    <col min="4" max="4" width="7.625" style="114" customWidth="1"/>
    <col min="5" max="5" width="8.875" style="114" customWidth="1"/>
    <col min="6" max="6" width="7.125" style="114" customWidth="1"/>
    <col min="7" max="7" width="8" style="114" customWidth="1"/>
    <col min="8" max="8" width="8.625" style="114" customWidth="1"/>
    <col min="9" max="9" width="7.375" style="114" customWidth="1"/>
    <col min="10" max="10" width="8.625" style="114" customWidth="1"/>
    <col min="11" max="11" width="9.375" style="115" hidden="1" customWidth="1"/>
    <col min="12" max="12" width="10.125" style="115" hidden="1" customWidth="1"/>
    <col min="13" max="13" width="8.625" style="114" customWidth="1"/>
    <col min="14" max="14" width="21.5" style="113" customWidth="1"/>
    <col min="15" max="15" width="27.125" style="113" customWidth="1"/>
    <col min="16" max="16" width="6.125" style="113" customWidth="1"/>
    <col min="17" max="17" width="4.125" style="113" customWidth="1"/>
    <col min="18" max="18" width="15.625" style="113" customWidth="1"/>
    <col min="19" max="19" width="17.125" style="113" customWidth="1"/>
    <col min="20" max="20" width="20.125" style="113" customWidth="1"/>
    <col min="21" max="21" width="14" style="113" customWidth="1"/>
    <col min="22" max="22" width="10.375" style="113" customWidth="1"/>
    <col min="23" max="23" width="9" style="113"/>
    <col min="24" max="24" width="14.125" style="113" customWidth="1"/>
    <col min="25" max="25" width="13.625" style="113" customWidth="1"/>
    <col min="26" max="26" width="24.5" style="113" customWidth="1"/>
    <col min="27" max="27" width="22.125" style="113" customWidth="1"/>
    <col min="28" max="28" width="9" style="113"/>
    <col min="29" max="29" width="17.125" style="113" customWidth="1"/>
    <col min="30" max="16384" width="9" style="113"/>
  </cols>
  <sheetData>
    <row r="1" spans="1:32" s="110" customFormat="1" ht="30" customHeight="1">
      <c r="A1" s="1256" t="s">
        <v>1185</v>
      </c>
      <c r="B1" s="1256" t="s">
        <v>1162</v>
      </c>
      <c r="C1" s="1256" t="s">
        <v>1186</v>
      </c>
      <c r="D1" s="1242" t="s">
        <v>847</v>
      </c>
      <c r="E1" s="1243"/>
      <c r="F1" s="1242" t="s">
        <v>848</v>
      </c>
      <c r="G1" s="1244"/>
      <c r="H1" s="1243"/>
      <c r="I1" s="1246" t="s">
        <v>210</v>
      </c>
      <c r="J1" s="1247"/>
      <c r="K1" s="1255"/>
      <c r="L1" s="1255"/>
      <c r="M1" s="1248"/>
      <c r="N1" s="1257" t="s">
        <v>1187</v>
      </c>
      <c r="O1" s="1100" t="s">
        <v>846</v>
      </c>
      <c r="P1" s="1256" t="s">
        <v>1188</v>
      </c>
      <c r="Q1" s="1256"/>
      <c r="R1" s="1256"/>
      <c r="S1" s="1256"/>
      <c r="T1" s="1256"/>
      <c r="U1" s="1256"/>
      <c r="V1" s="1257" t="s">
        <v>1189</v>
      </c>
      <c r="W1" s="1258"/>
      <c r="X1" s="1258"/>
      <c r="Y1" s="1258"/>
      <c r="Z1" s="1258"/>
      <c r="AA1" s="1259"/>
      <c r="AB1" s="1259" t="s">
        <v>1159</v>
      </c>
      <c r="AC1" s="1384" t="s">
        <v>215</v>
      </c>
      <c r="AD1" s="1256" t="s">
        <v>766</v>
      </c>
      <c r="AE1" s="1256" t="s">
        <v>308</v>
      </c>
      <c r="AF1" s="1256" t="s">
        <v>309</v>
      </c>
    </row>
    <row r="2" spans="1:32" s="110" customFormat="1" ht="51">
      <c r="A2" s="1256"/>
      <c r="B2" s="1256"/>
      <c r="C2" s="1256"/>
      <c r="D2" s="117" t="s">
        <v>218</v>
      </c>
      <c r="E2" s="117" t="s">
        <v>219</v>
      </c>
      <c r="F2" s="117" t="s">
        <v>218</v>
      </c>
      <c r="G2" s="117" t="s">
        <v>220</v>
      </c>
      <c r="H2" s="117" t="s">
        <v>221</v>
      </c>
      <c r="I2" s="117" t="s">
        <v>222</v>
      </c>
      <c r="J2" s="117" t="s">
        <v>223</v>
      </c>
      <c r="K2" s="140" t="s">
        <v>224</v>
      </c>
      <c r="L2" s="141" t="s">
        <v>225</v>
      </c>
      <c r="M2" s="117" t="s">
        <v>226</v>
      </c>
      <c r="N2" s="1257"/>
      <c r="O2" s="1101"/>
      <c r="P2" s="116" t="s">
        <v>754</v>
      </c>
      <c r="Q2" s="116" t="s">
        <v>755</v>
      </c>
      <c r="R2" s="116" t="s">
        <v>1162</v>
      </c>
      <c r="S2" s="116" t="s">
        <v>1163</v>
      </c>
      <c r="T2" s="116" t="s">
        <v>1164</v>
      </c>
      <c r="U2" s="116" t="s">
        <v>1165</v>
      </c>
      <c r="V2" s="116" t="s">
        <v>754</v>
      </c>
      <c r="W2" s="116" t="s">
        <v>755</v>
      </c>
      <c r="X2" s="116" t="s">
        <v>1162</v>
      </c>
      <c r="Y2" s="116" t="s">
        <v>1163</v>
      </c>
      <c r="Z2" s="116" t="s">
        <v>1164</v>
      </c>
      <c r="AA2" s="116" t="s">
        <v>1165</v>
      </c>
      <c r="AB2" s="1259"/>
      <c r="AC2" s="1385"/>
      <c r="AD2" s="1256"/>
      <c r="AE2" s="1256"/>
      <c r="AF2" s="1256"/>
    </row>
    <row r="3" spans="1:32" ht="34.5" customHeight="1">
      <c r="A3" s="1260" t="s">
        <v>1190</v>
      </c>
      <c r="B3" s="1268" t="s">
        <v>1191</v>
      </c>
      <c r="C3" s="1268" t="s">
        <v>1192</v>
      </c>
      <c r="D3" s="1275" t="s">
        <v>72</v>
      </c>
      <c r="E3" s="1275" t="s">
        <v>65</v>
      </c>
      <c r="F3" s="1275" t="s">
        <v>72</v>
      </c>
      <c r="G3" s="1275" t="s">
        <v>72</v>
      </c>
      <c r="H3" s="1275" t="s">
        <v>72</v>
      </c>
      <c r="I3" s="1275" t="s">
        <v>72</v>
      </c>
      <c r="J3" s="1275" t="s">
        <v>65</v>
      </c>
      <c r="K3" s="1281" t="s">
        <v>72</v>
      </c>
      <c r="L3" s="1281" t="s">
        <v>72</v>
      </c>
      <c r="M3" s="1275" t="s">
        <v>72</v>
      </c>
      <c r="N3" s="142" t="s">
        <v>1193</v>
      </c>
      <c r="O3" s="1268"/>
      <c r="P3" s="143" t="s">
        <v>72</v>
      </c>
      <c r="Q3" s="119" t="s">
        <v>72</v>
      </c>
      <c r="R3" s="119" t="s">
        <v>72</v>
      </c>
      <c r="S3" s="119" t="s">
        <v>72</v>
      </c>
      <c r="T3" s="119" t="s">
        <v>72</v>
      </c>
      <c r="U3" s="119" t="s">
        <v>72</v>
      </c>
      <c r="V3" s="118">
        <v>0</v>
      </c>
      <c r="W3" s="166" t="s">
        <v>773</v>
      </c>
      <c r="X3" s="166" t="s">
        <v>1194</v>
      </c>
      <c r="Y3" s="166" t="s">
        <v>1195</v>
      </c>
      <c r="Z3" s="194" t="s">
        <v>1196</v>
      </c>
      <c r="AA3" s="194" t="s">
        <v>1197</v>
      </c>
      <c r="AB3" s="1378" t="s">
        <v>1198</v>
      </c>
      <c r="AC3" s="1261"/>
      <c r="AD3" s="1397" t="s">
        <v>782</v>
      </c>
      <c r="AE3" s="1397" t="s">
        <v>328</v>
      </c>
      <c r="AF3" s="1397" t="s">
        <v>328</v>
      </c>
    </row>
    <row r="4" spans="1:32" ht="16.5">
      <c r="A4" s="1261"/>
      <c r="B4" s="1268"/>
      <c r="C4" s="1268"/>
      <c r="D4" s="1276"/>
      <c r="E4" s="1276"/>
      <c r="F4" s="1276"/>
      <c r="G4" s="1276"/>
      <c r="H4" s="1276"/>
      <c r="I4" s="1276"/>
      <c r="J4" s="1276"/>
      <c r="K4" s="1282"/>
      <c r="L4" s="1282"/>
      <c r="M4" s="1276"/>
      <c r="N4" s="142" t="s">
        <v>1199</v>
      </c>
      <c r="O4" s="1268"/>
      <c r="P4" s="143" t="s">
        <v>72</v>
      </c>
      <c r="Q4" s="119" t="s">
        <v>72</v>
      </c>
      <c r="R4" s="119" t="s">
        <v>72</v>
      </c>
      <c r="S4" s="119" t="s">
        <v>72</v>
      </c>
      <c r="T4" s="119" t="s">
        <v>72</v>
      </c>
      <c r="U4" s="119" t="s">
        <v>72</v>
      </c>
      <c r="V4" s="118">
        <v>0</v>
      </c>
      <c r="W4" s="166" t="s">
        <v>773</v>
      </c>
      <c r="X4" s="166" t="s">
        <v>1194</v>
      </c>
      <c r="Y4" s="166" t="s">
        <v>1195</v>
      </c>
      <c r="Z4" s="194" t="s">
        <v>1200</v>
      </c>
      <c r="AA4" s="194" t="s">
        <v>1201</v>
      </c>
      <c r="AB4" s="1268"/>
      <c r="AC4" s="1261"/>
      <c r="AD4" s="1398"/>
      <c r="AE4" s="1398"/>
      <c r="AF4" s="1398"/>
    </row>
    <row r="5" spans="1:32" ht="33">
      <c r="A5" s="1261"/>
      <c r="B5" s="1268"/>
      <c r="C5" s="1268"/>
      <c r="D5" s="1277"/>
      <c r="E5" s="1277"/>
      <c r="F5" s="1277"/>
      <c r="G5" s="1277"/>
      <c r="H5" s="1277"/>
      <c r="I5" s="1277"/>
      <c r="J5" s="1277"/>
      <c r="K5" s="1283"/>
      <c r="L5" s="1283"/>
      <c r="M5" s="1277"/>
      <c r="N5" s="142" t="s">
        <v>1202</v>
      </c>
      <c r="O5" s="1268"/>
      <c r="P5" s="143" t="s">
        <v>72</v>
      </c>
      <c r="Q5" s="119" t="s">
        <v>72</v>
      </c>
      <c r="R5" s="119" t="s">
        <v>72</v>
      </c>
      <c r="S5" s="119" t="s">
        <v>72</v>
      </c>
      <c r="T5" s="119" t="s">
        <v>72</v>
      </c>
      <c r="U5" s="119" t="s">
        <v>72</v>
      </c>
      <c r="V5" s="118">
        <v>0</v>
      </c>
      <c r="W5" s="166" t="s">
        <v>773</v>
      </c>
      <c r="X5" s="166" t="s">
        <v>1194</v>
      </c>
      <c r="Y5" s="166" t="s">
        <v>1195</v>
      </c>
      <c r="Z5" s="194" t="s">
        <v>1203</v>
      </c>
      <c r="AA5" s="194" t="s">
        <v>1204</v>
      </c>
      <c r="AB5" s="1268"/>
      <c r="AC5" s="1261"/>
      <c r="AD5" s="1399"/>
      <c r="AE5" s="1399"/>
      <c r="AF5" s="1399"/>
    </row>
    <row r="6" spans="1:32" ht="38.25">
      <c r="A6" s="120" t="s">
        <v>1205</v>
      </c>
      <c r="B6" s="121" t="s">
        <v>1206</v>
      </c>
      <c r="C6" s="122" t="s">
        <v>1207</v>
      </c>
      <c r="D6" s="123" t="s">
        <v>72</v>
      </c>
      <c r="E6" s="123" t="s">
        <v>65</v>
      </c>
      <c r="F6" s="123" t="s">
        <v>72</v>
      </c>
      <c r="G6" s="123" t="s">
        <v>72</v>
      </c>
      <c r="H6" s="123" t="s">
        <v>65</v>
      </c>
      <c r="I6" s="123" t="s">
        <v>65</v>
      </c>
      <c r="J6" s="123" t="s">
        <v>65</v>
      </c>
      <c r="K6" s="144" t="s">
        <v>65</v>
      </c>
      <c r="L6" s="144" t="s">
        <v>65</v>
      </c>
      <c r="M6" s="123" t="s">
        <v>72</v>
      </c>
      <c r="N6" s="145" t="s">
        <v>1208</v>
      </c>
      <c r="O6" s="122"/>
      <c r="P6" s="146" t="s">
        <v>72</v>
      </c>
      <c r="Q6" s="146" t="s">
        <v>72</v>
      </c>
      <c r="R6" s="146" t="s">
        <v>72</v>
      </c>
      <c r="S6" s="146" t="s">
        <v>72</v>
      </c>
      <c r="T6" s="146" t="s">
        <v>72</v>
      </c>
      <c r="U6" s="146" t="s">
        <v>72</v>
      </c>
      <c r="V6" s="146" t="s">
        <v>72</v>
      </c>
      <c r="W6" s="146" t="s">
        <v>72</v>
      </c>
      <c r="X6" s="146" t="s">
        <v>72</v>
      </c>
      <c r="Y6" s="146" t="s">
        <v>72</v>
      </c>
      <c r="Z6" s="146" t="s">
        <v>72</v>
      </c>
      <c r="AA6" s="146" t="s">
        <v>72</v>
      </c>
      <c r="AB6" s="146" t="s">
        <v>1209</v>
      </c>
      <c r="AC6" s="195"/>
      <c r="AD6" s="196" t="s">
        <v>328</v>
      </c>
      <c r="AE6" s="196" t="s">
        <v>328</v>
      </c>
      <c r="AF6" s="196" t="s">
        <v>328</v>
      </c>
    </row>
    <row r="7" spans="1:32" ht="41.25" customHeight="1">
      <c r="A7" s="1262" t="s">
        <v>1210</v>
      </c>
      <c r="B7" s="1288" t="s">
        <v>1211</v>
      </c>
      <c r="C7" s="1269" t="s">
        <v>1212</v>
      </c>
      <c r="D7" s="1278" t="s">
        <v>72</v>
      </c>
      <c r="E7" s="1278" t="s">
        <v>72</v>
      </c>
      <c r="F7" s="1278" t="s">
        <v>72</v>
      </c>
      <c r="G7" s="1278" t="s">
        <v>65</v>
      </c>
      <c r="H7" s="1278" t="s">
        <v>72</v>
      </c>
      <c r="I7" s="1278" t="s">
        <v>72</v>
      </c>
      <c r="J7" s="1278" t="s">
        <v>72</v>
      </c>
      <c r="K7" s="1284" t="s">
        <v>72</v>
      </c>
      <c r="L7" s="1284" t="s">
        <v>72</v>
      </c>
      <c r="M7" s="1278" t="s">
        <v>65</v>
      </c>
      <c r="N7" s="1340" t="s">
        <v>1208</v>
      </c>
      <c r="O7" s="1269"/>
      <c r="P7" s="147">
        <v>0</v>
      </c>
      <c r="Q7" s="167" t="s">
        <v>773</v>
      </c>
      <c r="R7" s="167" t="s">
        <v>1213</v>
      </c>
      <c r="S7" s="168" t="s">
        <v>1214</v>
      </c>
      <c r="T7" s="146" t="s">
        <v>72</v>
      </c>
      <c r="U7" s="146" t="s">
        <v>72</v>
      </c>
      <c r="V7" s="167">
        <v>0</v>
      </c>
      <c r="W7" s="167" t="s">
        <v>773</v>
      </c>
      <c r="X7" s="169" t="s">
        <v>1194</v>
      </c>
      <c r="Y7" s="168" t="s">
        <v>1195</v>
      </c>
      <c r="Z7" s="169" t="s">
        <v>1215</v>
      </c>
      <c r="AA7" s="168" t="s">
        <v>1216</v>
      </c>
      <c r="AB7" s="146" t="s">
        <v>72</v>
      </c>
      <c r="AC7" s="1386"/>
      <c r="AD7" s="1400" t="s">
        <v>328</v>
      </c>
      <c r="AE7" s="1400" t="s">
        <v>328</v>
      </c>
      <c r="AF7" s="1400" t="s">
        <v>328</v>
      </c>
    </row>
    <row r="8" spans="1:32" ht="46.5" customHeight="1">
      <c r="A8" s="1263"/>
      <c r="B8" s="1289"/>
      <c r="C8" s="1270"/>
      <c r="D8" s="1279"/>
      <c r="E8" s="1279"/>
      <c r="F8" s="1279"/>
      <c r="G8" s="1279"/>
      <c r="H8" s="1279"/>
      <c r="I8" s="1279"/>
      <c r="J8" s="1279"/>
      <c r="K8" s="1285"/>
      <c r="L8" s="1285"/>
      <c r="M8" s="1279"/>
      <c r="N8" s="1341"/>
      <c r="O8" s="1270"/>
      <c r="P8" s="147" t="s">
        <v>1022</v>
      </c>
      <c r="Q8" s="167" t="s">
        <v>773</v>
      </c>
      <c r="R8" s="167" t="s">
        <v>1217</v>
      </c>
      <c r="S8" s="168" t="s">
        <v>1218</v>
      </c>
      <c r="T8" s="146" t="s">
        <v>72</v>
      </c>
      <c r="U8" s="146" t="s">
        <v>72</v>
      </c>
      <c r="V8" s="146" t="s">
        <v>72</v>
      </c>
      <c r="W8" s="146" t="s">
        <v>72</v>
      </c>
      <c r="X8" s="146" t="s">
        <v>72</v>
      </c>
      <c r="Y8" s="146" t="s">
        <v>72</v>
      </c>
      <c r="Z8" s="146" t="s">
        <v>72</v>
      </c>
      <c r="AA8" s="146" t="s">
        <v>72</v>
      </c>
      <c r="AB8" s="169"/>
      <c r="AC8" s="1387"/>
      <c r="AD8" s="1401"/>
      <c r="AE8" s="1401"/>
      <c r="AF8" s="1401"/>
    </row>
    <row r="9" spans="1:32" ht="12.75">
      <c r="A9" s="1264"/>
      <c r="B9" s="1290"/>
      <c r="C9" s="1271"/>
      <c r="D9" s="1280"/>
      <c r="E9" s="1280"/>
      <c r="F9" s="1280"/>
      <c r="G9" s="1280"/>
      <c r="H9" s="1280"/>
      <c r="I9" s="1280"/>
      <c r="J9" s="1280"/>
      <c r="K9" s="1286"/>
      <c r="L9" s="1286"/>
      <c r="M9" s="1280"/>
      <c r="N9" s="1342"/>
      <c r="O9" s="1271"/>
      <c r="P9" s="148" t="s">
        <v>968</v>
      </c>
      <c r="Q9" s="167" t="s">
        <v>773</v>
      </c>
      <c r="R9" s="169" t="s">
        <v>1219</v>
      </c>
      <c r="S9" s="168" t="s">
        <v>1220</v>
      </c>
      <c r="T9" s="146" t="s">
        <v>72</v>
      </c>
      <c r="U9" s="146" t="s">
        <v>72</v>
      </c>
      <c r="V9" s="146" t="s">
        <v>72</v>
      </c>
      <c r="W9" s="146" t="s">
        <v>72</v>
      </c>
      <c r="X9" s="146" t="s">
        <v>72</v>
      </c>
      <c r="Y9" s="146" t="s">
        <v>72</v>
      </c>
      <c r="Z9" s="146" t="s">
        <v>72</v>
      </c>
      <c r="AA9" s="146" t="s">
        <v>72</v>
      </c>
      <c r="AB9" s="146" t="s">
        <v>72</v>
      </c>
      <c r="AC9" s="1388"/>
      <c r="AD9" s="1401"/>
      <c r="AE9" s="1401"/>
      <c r="AF9" s="1401"/>
    </row>
    <row r="10" spans="1:32" ht="25.5">
      <c r="A10" s="120" t="s">
        <v>1221</v>
      </c>
      <c r="B10" s="121" t="s">
        <v>1222</v>
      </c>
      <c r="C10" s="124" t="s">
        <v>1223</v>
      </c>
      <c r="D10" s="123" t="s">
        <v>72</v>
      </c>
      <c r="E10" s="123" t="s">
        <v>72</v>
      </c>
      <c r="F10" s="123" t="s">
        <v>72</v>
      </c>
      <c r="G10" s="123" t="s">
        <v>65</v>
      </c>
      <c r="H10" s="123" t="s">
        <v>72</v>
      </c>
      <c r="I10" s="123" t="s">
        <v>72</v>
      </c>
      <c r="J10" s="123" t="s">
        <v>72</v>
      </c>
      <c r="K10" s="144" t="s">
        <v>72</v>
      </c>
      <c r="L10" s="144" t="s">
        <v>72</v>
      </c>
      <c r="M10" s="123" t="s">
        <v>65</v>
      </c>
      <c r="N10" s="145" t="s">
        <v>1208</v>
      </c>
      <c r="O10" s="124"/>
      <c r="P10" s="147" t="s">
        <v>1224</v>
      </c>
      <c r="Q10" s="170"/>
      <c r="R10" s="167" t="s">
        <v>1225</v>
      </c>
      <c r="S10" s="167" t="s">
        <v>1225</v>
      </c>
      <c r="T10" s="146" t="s">
        <v>72</v>
      </c>
      <c r="U10" s="146" t="s">
        <v>72</v>
      </c>
      <c r="V10" s="167">
        <v>0</v>
      </c>
      <c r="W10" s="167" t="s">
        <v>773</v>
      </c>
      <c r="X10" s="169" t="s">
        <v>1194</v>
      </c>
      <c r="Y10" s="168" t="s">
        <v>1195</v>
      </c>
      <c r="Z10" s="169" t="s">
        <v>1215</v>
      </c>
      <c r="AA10" s="168" t="s">
        <v>1226</v>
      </c>
      <c r="AB10" s="146" t="s">
        <v>72</v>
      </c>
      <c r="AC10" s="195"/>
      <c r="AD10" s="196" t="s">
        <v>328</v>
      </c>
      <c r="AE10" s="196" t="s">
        <v>328</v>
      </c>
      <c r="AF10" s="196" t="s">
        <v>328</v>
      </c>
    </row>
    <row r="11" spans="1:32" ht="25.5">
      <c r="A11" s="125" t="s">
        <v>1227</v>
      </c>
      <c r="B11" s="126" t="s">
        <v>1228</v>
      </c>
      <c r="C11" s="122" t="s">
        <v>1229</v>
      </c>
      <c r="D11" s="123" t="s">
        <v>72</v>
      </c>
      <c r="E11" s="123" t="s">
        <v>72</v>
      </c>
      <c r="F11" s="123" t="s">
        <v>72</v>
      </c>
      <c r="G11" s="123" t="s">
        <v>65</v>
      </c>
      <c r="H11" s="123" t="s">
        <v>72</v>
      </c>
      <c r="I11" s="123" t="s">
        <v>72</v>
      </c>
      <c r="J11" s="123" t="s">
        <v>72</v>
      </c>
      <c r="K11" s="144" t="s">
        <v>72</v>
      </c>
      <c r="L11" s="144" t="s">
        <v>72</v>
      </c>
      <c r="M11" s="123" t="s">
        <v>65</v>
      </c>
      <c r="N11" s="145" t="s">
        <v>1208</v>
      </c>
      <c r="O11" s="122"/>
      <c r="P11" s="149" t="s">
        <v>72</v>
      </c>
      <c r="Q11" s="146" t="s">
        <v>72</v>
      </c>
      <c r="R11" s="146" t="s">
        <v>72</v>
      </c>
      <c r="S11" s="146" t="s">
        <v>72</v>
      </c>
      <c r="T11" s="146" t="s">
        <v>72</v>
      </c>
      <c r="U11" s="146" t="s">
        <v>72</v>
      </c>
      <c r="V11" s="167">
        <v>0</v>
      </c>
      <c r="W11" s="167" t="s">
        <v>773</v>
      </c>
      <c r="X11" s="169" t="s">
        <v>1194</v>
      </c>
      <c r="Y11" s="168" t="s">
        <v>1195</v>
      </c>
      <c r="Z11" s="169" t="s">
        <v>1215</v>
      </c>
      <c r="AA11" s="168" t="s">
        <v>1226</v>
      </c>
      <c r="AB11" s="146" t="s">
        <v>72</v>
      </c>
      <c r="AC11" s="195"/>
      <c r="AD11" s="196" t="s">
        <v>328</v>
      </c>
      <c r="AE11" s="196" t="s">
        <v>328</v>
      </c>
      <c r="AF11" s="196" t="s">
        <v>328</v>
      </c>
    </row>
    <row r="12" spans="1:32" s="111" customFormat="1" ht="25.5" hidden="1">
      <c r="A12" s="127" t="s">
        <v>1230</v>
      </c>
      <c r="B12" s="128" t="s">
        <v>1231</v>
      </c>
      <c r="C12" s="129" t="s">
        <v>1232</v>
      </c>
      <c r="D12" s="130" t="s">
        <v>72</v>
      </c>
      <c r="E12" s="130" t="s">
        <v>65</v>
      </c>
      <c r="F12" s="130" t="s">
        <v>72</v>
      </c>
      <c r="G12" s="130" t="s">
        <v>72</v>
      </c>
      <c r="H12" s="130" t="s">
        <v>65</v>
      </c>
      <c r="I12" s="130" t="s">
        <v>72</v>
      </c>
      <c r="J12" s="130" t="s">
        <v>72</v>
      </c>
      <c r="K12" s="130" t="s">
        <v>72</v>
      </c>
      <c r="L12" s="130" t="s">
        <v>65</v>
      </c>
      <c r="M12" s="130" t="s">
        <v>72</v>
      </c>
      <c r="N12" s="150" t="s">
        <v>1208</v>
      </c>
      <c r="O12" s="129"/>
      <c r="P12" s="151" t="s">
        <v>72</v>
      </c>
      <c r="Q12" s="151" t="s">
        <v>72</v>
      </c>
      <c r="R12" s="151" t="s">
        <v>72</v>
      </c>
      <c r="S12" s="151" t="s">
        <v>72</v>
      </c>
      <c r="T12" s="151" t="s">
        <v>72</v>
      </c>
      <c r="U12" s="151" t="s">
        <v>72</v>
      </c>
      <c r="V12" s="171">
        <v>0</v>
      </c>
      <c r="W12" s="171" t="s">
        <v>773</v>
      </c>
      <c r="X12" s="153" t="s">
        <v>1194</v>
      </c>
      <c r="Y12" s="172" t="s">
        <v>1195</v>
      </c>
      <c r="Z12" s="153" t="s">
        <v>1215</v>
      </c>
      <c r="AA12" s="172" t="s">
        <v>1226</v>
      </c>
      <c r="AB12" s="197" t="s">
        <v>72</v>
      </c>
      <c r="AC12" s="198" t="s">
        <v>1066</v>
      </c>
      <c r="AD12" s="199" t="s">
        <v>328</v>
      </c>
      <c r="AE12" s="199" t="s">
        <v>328</v>
      </c>
      <c r="AF12" s="199" t="s">
        <v>328</v>
      </c>
    </row>
    <row r="13" spans="1:32" s="111" customFormat="1" ht="25.5" hidden="1">
      <c r="A13" s="131" t="s">
        <v>1233</v>
      </c>
      <c r="B13" s="132" t="s">
        <v>1234</v>
      </c>
      <c r="C13" s="129" t="s">
        <v>1235</v>
      </c>
      <c r="D13" s="133" t="s">
        <v>72</v>
      </c>
      <c r="E13" s="133" t="s">
        <v>65</v>
      </c>
      <c r="F13" s="133" t="s">
        <v>72</v>
      </c>
      <c r="G13" s="133" t="s">
        <v>72</v>
      </c>
      <c r="H13" s="133" t="s">
        <v>65</v>
      </c>
      <c r="I13" s="133" t="s">
        <v>72</v>
      </c>
      <c r="J13" s="133" t="s">
        <v>72</v>
      </c>
      <c r="K13" s="133" t="s">
        <v>72</v>
      </c>
      <c r="L13" s="133" t="s">
        <v>65</v>
      </c>
      <c r="M13" s="133" t="s">
        <v>72</v>
      </c>
      <c r="N13" s="150" t="s">
        <v>1208</v>
      </c>
      <c r="O13" s="129"/>
      <c r="P13" s="152" t="s">
        <v>1236</v>
      </c>
      <c r="Q13" s="171" t="s">
        <v>773</v>
      </c>
      <c r="R13" s="171" t="s">
        <v>1237</v>
      </c>
      <c r="S13" s="172" t="s">
        <v>1238</v>
      </c>
      <c r="T13" s="151" t="s">
        <v>72</v>
      </c>
      <c r="U13" s="151" t="s">
        <v>72</v>
      </c>
      <c r="V13" s="171">
        <v>0</v>
      </c>
      <c r="W13" s="171" t="s">
        <v>773</v>
      </c>
      <c r="X13" s="153" t="s">
        <v>1194</v>
      </c>
      <c r="Y13" s="172" t="s">
        <v>1195</v>
      </c>
      <c r="Z13" s="153" t="s">
        <v>1215</v>
      </c>
      <c r="AA13" s="172" t="s">
        <v>1226</v>
      </c>
      <c r="AB13" s="151" t="s">
        <v>72</v>
      </c>
      <c r="AC13" s="198" t="s">
        <v>1066</v>
      </c>
      <c r="AD13" s="199" t="s">
        <v>328</v>
      </c>
      <c r="AE13" s="199" t="s">
        <v>328</v>
      </c>
      <c r="AF13" s="199" t="s">
        <v>328</v>
      </c>
    </row>
    <row r="14" spans="1:32" s="111" customFormat="1" ht="42" hidden="1" customHeight="1">
      <c r="A14" s="1265" t="s">
        <v>1239</v>
      </c>
      <c r="B14" s="1272" t="s">
        <v>1240</v>
      </c>
      <c r="C14" s="1272" t="s">
        <v>1241</v>
      </c>
      <c r="D14" s="1132" t="s">
        <v>72</v>
      </c>
      <c r="E14" s="1132" t="s">
        <v>65</v>
      </c>
      <c r="F14" s="1132" t="s">
        <v>72</v>
      </c>
      <c r="G14" s="1132" t="s">
        <v>72</v>
      </c>
      <c r="H14" s="1132" t="s">
        <v>65</v>
      </c>
      <c r="I14" s="1132" t="s">
        <v>72</v>
      </c>
      <c r="J14" s="1132" t="s">
        <v>72</v>
      </c>
      <c r="K14" s="1132" t="s">
        <v>72</v>
      </c>
      <c r="L14" s="1132" t="s">
        <v>65</v>
      </c>
      <c r="M14" s="1132" t="s">
        <v>72</v>
      </c>
      <c r="N14" s="1343" t="s">
        <v>1208</v>
      </c>
      <c r="O14" s="1272"/>
      <c r="P14" s="152" t="s">
        <v>311</v>
      </c>
      <c r="Q14" s="171" t="s">
        <v>773</v>
      </c>
      <c r="R14" s="171" t="s">
        <v>1242</v>
      </c>
      <c r="S14" s="172" t="s">
        <v>1243</v>
      </c>
      <c r="T14" s="173" t="s">
        <v>911</v>
      </c>
      <c r="U14" s="173" t="s">
        <v>911</v>
      </c>
      <c r="V14" s="171">
        <v>0</v>
      </c>
      <c r="W14" s="171" t="s">
        <v>773</v>
      </c>
      <c r="X14" s="153" t="s">
        <v>1194</v>
      </c>
      <c r="Y14" s="172" t="s">
        <v>1195</v>
      </c>
      <c r="Z14" s="153" t="s">
        <v>1244</v>
      </c>
      <c r="AA14" s="153" t="s">
        <v>1245</v>
      </c>
      <c r="AB14" s="1379" t="s">
        <v>72</v>
      </c>
      <c r="AC14" s="1389" t="s">
        <v>1066</v>
      </c>
      <c r="AD14" s="1402" t="s">
        <v>328</v>
      </c>
      <c r="AE14" s="1402" t="s">
        <v>328</v>
      </c>
      <c r="AF14" s="1402" t="s">
        <v>328</v>
      </c>
    </row>
    <row r="15" spans="1:32" s="111" customFormat="1" ht="12" hidden="1">
      <c r="A15" s="1266"/>
      <c r="B15" s="1273"/>
      <c r="C15" s="1273"/>
      <c r="D15" s="1133"/>
      <c r="E15" s="1133"/>
      <c r="F15" s="1133"/>
      <c r="G15" s="1133"/>
      <c r="H15" s="1133"/>
      <c r="I15" s="1133"/>
      <c r="J15" s="1133"/>
      <c r="K15" s="1133"/>
      <c r="L15" s="1133"/>
      <c r="M15" s="1133"/>
      <c r="N15" s="1344"/>
      <c r="O15" s="1273"/>
      <c r="P15" s="153">
        <v>1</v>
      </c>
      <c r="Q15" s="171" t="s">
        <v>773</v>
      </c>
      <c r="R15" s="171" t="s">
        <v>1246</v>
      </c>
      <c r="S15" s="172" t="s">
        <v>1247</v>
      </c>
      <c r="T15" s="173" t="s">
        <v>911</v>
      </c>
      <c r="U15" s="173" t="s">
        <v>911</v>
      </c>
      <c r="V15" s="1359">
        <v>1</v>
      </c>
      <c r="W15" s="1359" t="s">
        <v>773</v>
      </c>
      <c r="X15" s="1359" t="s">
        <v>1248</v>
      </c>
      <c r="Y15" s="1367" t="s">
        <v>1249</v>
      </c>
      <c r="Z15" s="1359" t="s">
        <v>816</v>
      </c>
      <c r="AA15" s="1370" t="s">
        <v>838</v>
      </c>
      <c r="AB15" s="1380"/>
      <c r="AC15" s="1390"/>
      <c r="AD15" s="1403"/>
      <c r="AE15" s="1403"/>
      <c r="AF15" s="1403"/>
    </row>
    <row r="16" spans="1:32" s="111" customFormat="1" ht="12" hidden="1">
      <c r="A16" s="1266"/>
      <c r="B16" s="1273"/>
      <c r="C16" s="1273"/>
      <c r="D16" s="1133"/>
      <c r="E16" s="1133"/>
      <c r="F16" s="1133"/>
      <c r="G16" s="1133"/>
      <c r="H16" s="1133"/>
      <c r="I16" s="1133"/>
      <c r="J16" s="1133"/>
      <c r="K16" s="1133"/>
      <c r="L16" s="1133"/>
      <c r="M16" s="1133"/>
      <c r="N16" s="1344"/>
      <c r="O16" s="1273"/>
      <c r="P16" s="153">
        <v>2</v>
      </c>
      <c r="Q16" s="171" t="s">
        <v>773</v>
      </c>
      <c r="R16" s="171" t="s">
        <v>1057</v>
      </c>
      <c r="S16" s="172" t="s">
        <v>1250</v>
      </c>
      <c r="T16" s="173" t="s">
        <v>911</v>
      </c>
      <c r="U16" s="173" t="s">
        <v>911</v>
      </c>
      <c r="V16" s="1360"/>
      <c r="W16" s="1363"/>
      <c r="X16" s="1363"/>
      <c r="Y16" s="1363"/>
      <c r="Z16" s="1363"/>
      <c r="AA16" s="1363"/>
      <c r="AB16" s="1380"/>
      <c r="AC16" s="1390"/>
      <c r="AD16" s="1403"/>
      <c r="AE16" s="1403"/>
      <c r="AF16" s="1403"/>
    </row>
    <row r="17" spans="1:32" s="111" customFormat="1" ht="12" hidden="1">
      <c r="A17" s="1267"/>
      <c r="B17" s="1274"/>
      <c r="C17" s="1274"/>
      <c r="D17" s="1134"/>
      <c r="E17" s="1134"/>
      <c r="F17" s="1134"/>
      <c r="G17" s="1134"/>
      <c r="H17" s="1134"/>
      <c r="I17" s="1134"/>
      <c r="J17" s="1134"/>
      <c r="K17" s="1134"/>
      <c r="L17" s="1134"/>
      <c r="M17" s="1134"/>
      <c r="N17" s="1345"/>
      <c r="O17" s="1274"/>
      <c r="P17" s="153">
        <v>3</v>
      </c>
      <c r="Q17" s="171" t="s">
        <v>773</v>
      </c>
      <c r="R17" s="171" t="s">
        <v>1058</v>
      </c>
      <c r="S17" s="172" t="s">
        <v>1251</v>
      </c>
      <c r="T17" s="173" t="s">
        <v>911</v>
      </c>
      <c r="U17" s="173" t="s">
        <v>911</v>
      </c>
      <c r="V17" s="1361"/>
      <c r="W17" s="1364"/>
      <c r="X17" s="1364"/>
      <c r="Y17" s="1364"/>
      <c r="Z17" s="1364"/>
      <c r="AA17" s="1364"/>
      <c r="AB17" s="1381"/>
      <c r="AC17" s="1391"/>
      <c r="AD17" s="1404"/>
      <c r="AE17" s="1404"/>
      <c r="AF17" s="1404"/>
    </row>
    <row r="18" spans="1:32" s="111" customFormat="1" ht="12" hidden="1">
      <c r="A18" s="1303" t="s">
        <v>1252</v>
      </c>
      <c r="B18" s="1291" t="s">
        <v>1253</v>
      </c>
      <c r="C18" s="1291" t="s">
        <v>1254</v>
      </c>
      <c r="D18" s="1319" t="s">
        <v>72</v>
      </c>
      <c r="E18" s="1319" t="s">
        <v>65</v>
      </c>
      <c r="F18" s="1319" t="s">
        <v>72</v>
      </c>
      <c r="G18" s="1319" t="s">
        <v>72</v>
      </c>
      <c r="H18" s="1319" t="s">
        <v>65</v>
      </c>
      <c r="I18" s="1319" t="s">
        <v>72</v>
      </c>
      <c r="J18" s="1319" t="s">
        <v>72</v>
      </c>
      <c r="K18" s="1319" t="s">
        <v>72</v>
      </c>
      <c r="L18" s="1319" t="s">
        <v>65</v>
      </c>
      <c r="M18" s="1319" t="s">
        <v>72</v>
      </c>
      <c r="N18" s="1333" t="s">
        <v>1208</v>
      </c>
      <c r="O18" s="1291"/>
      <c r="P18" s="1346" t="s">
        <v>72</v>
      </c>
      <c r="Q18" s="1347" t="s">
        <v>72</v>
      </c>
      <c r="R18" s="1347" t="s">
        <v>72</v>
      </c>
      <c r="S18" s="1349" t="s">
        <v>72</v>
      </c>
      <c r="T18" s="1354" t="s">
        <v>72</v>
      </c>
      <c r="U18" s="1354" t="s">
        <v>72</v>
      </c>
      <c r="V18" s="171">
        <v>0</v>
      </c>
      <c r="W18" s="171" t="s">
        <v>773</v>
      </c>
      <c r="X18" s="153" t="s">
        <v>1255</v>
      </c>
      <c r="Y18" s="172" t="s">
        <v>1256</v>
      </c>
      <c r="Z18" s="153" t="s">
        <v>816</v>
      </c>
      <c r="AA18" s="200" t="s">
        <v>1257</v>
      </c>
      <c r="AB18" s="1382" t="s">
        <v>72</v>
      </c>
      <c r="AC18" s="1392" t="s">
        <v>1066</v>
      </c>
      <c r="AD18" s="1405" t="s">
        <v>328</v>
      </c>
      <c r="AE18" s="1405" t="s">
        <v>328</v>
      </c>
      <c r="AF18" s="1405" t="s">
        <v>328</v>
      </c>
    </row>
    <row r="19" spans="1:32" s="111" customFormat="1" ht="24" hidden="1">
      <c r="A19" s="1303"/>
      <c r="B19" s="1291"/>
      <c r="C19" s="1291"/>
      <c r="D19" s="1319"/>
      <c r="E19" s="1319"/>
      <c r="F19" s="1319"/>
      <c r="G19" s="1319"/>
      <c r="H19" s="1319"/>
      <c r="I19" s="1319"/>
      <c r="J19" s="1319"/>
      <c r="K19" s="1319"/>
      <c r="L19" s="1319"/>
      <c r="M19" s="1319"/>
      <c r="N19" s="1333"/>
      <c r="O19" s="1291"/>
      <c r="P19" s="1346"/>
      <c r="Q19" s="1348"/>
      <c r="R19" s="1348"/>
      <c r="S19" s="1348"/>
      <c r="T19" s="1348"/>
      <c r="U19" s="1348"/>
      <c r="V19" s="153">
        <v>1</v>
      </c>
      <c r="W19" s="153" t="s">
        <v>773</v>
      </c>
      <c r="X19" s="153" t="s">
        <v>1258</v>
      </c>
      <c r="Y19" s="200" t="s">
        <v>1259</v>
      </c>
      <c r="Z19" s="153" t="s">
        <v>1215</v>
      </c>
      <c r="AA19" s="172" t="s">
        <v>1226</v>
      </c>
      <c r="AB19" s="1382"/>
      <c r="AC19" s="1392"/>
      <c r="AD19" s="1405"/>
      <c r="AE19" s="1405"/>
      <c r="AF19" s="1405"/>
    </row>
    <row r="20" spans="1:32" ht="40.5" customHeight="1">
      <c r="A20" s="1304" t="s">
        <v>1260</v>
      </c>
      <c r="B20" s="1292" t="s">
        <v>1261</v>
      </c>
      <c r="C20" s="1292" t="s">
        <v>1262</v>
      </c>
      <c r="D20" s="1320" t="s">
        <v>72</v>
      </c>
      <c r="E20" s="1320" t="s">
        <v>72</v>
      </c>
      <c r="F20" s="1320" t="s">
        <v>72</v>
      </c>
      <c r="G20" s="1320" t="s">
        <v>65</v>
      </c>
      <c r="H20" s="1320" t="s">
        <v>72</v>
      </c>
      <c r="I20" s="1320" t="s">
        <v>72</v>
      </c>
      <c r="J20" s="1320" t="s">
        <v>72</v>
      </c>
      <c r="K20" s="1132" t="s">
        <v>72</v>
      </c>
      <c r="L20" s="1132" t="s">
        <v>65</v>
      </c>
      <c r="M20" s="1320" t="s">
        <v>65</v>
      </c>
      <c r="N20" s="154" t="s">
        <v>1193</v>
      </c>
      <c r="O20" s="155"/>
      <c r="P20" s="156" t="s">
        <v>72</v>
      </c>
      <c r="Q20" s="174" t="s">
        <v>72</v>
      </c>
      <c r="R20" s="174" t="s">
        <v>72</v>
      </c>
      <c r="S20" s="175" t="s">
        <v>72</v>
      </c>
      <c r="T20" s="176" t="s">
        <v>72</v>
      </c>
      <c r="U20" s="176" t="s">
        <v>72</v>
      </c>
      <c r="V20" s="156" t="s">
        <v>72</v>
      </c>
      <c r="W20" s="174" t="s">
        <v>72</v>
      </c>
      <c r="X20" s="174" t="s">
        <v>72</v>
      </c>
      <c r="Y20" s="175" t="s">
        <v>72</v>
      </c>
      <c r="Z20" s="176" t="s">
        <v>72</v>
      </c>
      <c r="AA20" s="176" t="s">
        <v>72</v>
      </c>
      <c r="AB20" s="201" t="s">
        <v>72</v>
      </c>
      <c r="AC20" s="1393" t="s">
        <v>1263</v>
      </c>
      <c r="AD20" s="1406" t="s">
        <v>782</v>
      </c>
      <c r="AE20" s="1406" t="s">
        <v>782</v>
      </c>
      <c r="AF20" s="1406" t="s">
        <v>328</v>
      </c>
    </row>
    <row r="21" spans="1:32" ht="53.25" customHeight="1">
      <c r="A21" s="1305"/>
      <c r="B21" s="1293"/>
      <c r="C21" s="1293"/>
      <c r="D21" s="1321"/>
      <c r="E21" s="1321"/>
      <c r="F21" s="1321"/>
      <c r="G21" s="1321"/>
      <c r="H21" s="1321"/>
      <c r="I21" s="1321"/>
      <c r="J21" s="1321"/>
      <c r="K21" s="1134"/>
      <c r="L21" s="1134"/>
      <c r="M21" s="1321"/>
      <c r="N21" s="154" t="s">
        <v>1202</v>
      </c>
      <c r="O21" s="155"/>
      <c r="P21" s="156" t="s">
        <v>72</v>
      </c>
      <c r="Q21" s="174" t="s">
        <v>72</v>
      </c>
      <c r="R21" s="174" t="s">
        <v>72</v>
      </c>
      <c r="S21" s="175" t="s">
        <v>72</v>
      </c>
      <c r="T21" s="176" t="s">
        <v>72</v>
      </c>
      <c r="U21" s="176" t="s">
        <v>72</v>
      </c>
      <c r="V21" s="155">
        <v>0</v>
      </c>
      <c r="W21" s="176" t="s">
        <v>773</v>
      </c>
      <c r="X21" s="177" t="s">
        <v>1194</v>
      </c>
      <c r="Y21" s="202" t="s">
        <v>1195</v>
      </c>
      <c r="Z21" s="203" t="s">
        <v>1264</v>
      </c>
      <c r="AA21" s="204" t="s">
        <v>1265</v>
      </c>
      <c r="AB21" s="201"/>
      <c r="AC21" s="1394"/>
      <c r="AD21" s="1407"/>
      <c r="AE21" s="1407"/>
      <c r="AF21" s="1407"/>
    </row>
    <row r="22" spans="1:32" ht="39" customHeight="1">
      <c r="A22" s="1304" t="s">
        <v>1266</v>
      </c>
      <c r="B22" s="1292" t="s">
        <v>1267</v>
      </c>
      <c r="C22" s="1292" t="s">
        <v>1268</v>
      </c>
      <c r="D22" s="1320" t="s">
        <v>72</v>
      </c>
      <c r="E22" s="1320" t="s">
        <v>72</v>
      </c>
      <c r="F22" s="1320" t="s">
        <v>72</v>
      </c>
      <c r="G22" s="1320" t="s">
        <v>65</v>
      </c>
      <c r="H22" s="1320" t="s">
        <v>72</v>
      </c>
      <c r="I22" s="1320" t="s">
        <v>72</v>
      </c>
      <c r="J22" s="1320" t="s">
        <v>72</v>
      </c>
      <c r="K22" s="1325" t="s">
        <v>72</v>
      </c>
      <c r="L22" s="1327" t="s">
        <v>65</v>
      </c>
      <c r="M22" s="1320" t="s">
        <v>65</v>
      </c>
      <c r="N22" s="157" t="s">
        <v>1193</v>
      </c>
      <c r="O22" s="155"/>
      <c r="P22" s="158" t="s">
        <v>72</v>
      </c>
      <c r="Q22" s="178" t="s">
        <v>72</v>
      </c>
      <c r="R22" s="178" t="s">
        <v>72</v>
      </c>
      <c r="S22" s="179" t="s">
        <v>72</v>
      </c>
      <c r="T22" s="180" t="s">
        <v>72</v>
      </c>
      <c r="U22" s="180" t="s">
        <v>72</v>
      </c>
      <c r="V22" s="156" t="s">
        <v>72</v>
      </c>
      <c r="W22" s="174" t="s">
        <v>72</v>
      </c>
      <c r="X22" s="174" t="s">
        <v>72</v>
      </c>
      <c r="Y22" s="175" t="s">
        <v>72</v>
      </c>
      <c r="Z22" s="176" t="s">
        <v>72</v>
      </c>
      <c r="AA22" s="176" t="s">
        <v>72</v>
      </c>
      <c r="AB22" s="205" t="s">
        <v>72</v>
      </c>
      <c r="AC22" s="1393" t="s">
        <v>1263</v>
      </c>
      <c r="AD22" s="1406" t="s">
        <v>782</v>
      </c>
      <c r="AE22" s="1406" t="s">
        <v>782</v>
      </c>
      <c r="AF22" s="1406" t="s">
        <v>328</v>
      </c>
    </row>
    <row r="23" spans="1:32" ht="51" customHeight="1">
      <c r="A23" s="1305"/>
      <c r="B23" s="1293"/>
      <c r="C23" s="1293"/>
      <c r="D23" s="1322"/>
      <c r="E23" s="1322"/>
      <c r="F23" s="1322"/>
      <c r="G23" s="1322"/>
      <c r="H23" s="1322"/>
      <c r="I23" s="1322"/>
      <c r="J23" s="1322"/>
      <c r="K23" s="1326"/>
      <c r="L23" s="1326"/>
      <c r="M23" s="1321"/>
      <c r="N23" s="154" t="s">
        <v>1202</v>
      </c>
      <c r="O23" s="155"/>
      <c r="P23" s="156" t="s">
        <v>72</v>
      </c>
      <c r="Q23" s="174" t="s">
        <v>72</v>
      </c>
      <c r="R23" s="174" t="s">
        <v>72</v>
      </c>
      <c r="S23" s="175" t="s">
        <v>72</v>
      </c>
      <c r="T23" s="176" t="s">
        <v>72</v>
      </c>
      <c r="U23" s="176" t="s">
        <v>72</v>
      </c>
      <c r="V23" s="155">
        <v>0</v>
      </c>
      <c r="W23" s="176" t="s">
        <v>773</v>
      </c>
      <c r="X23" s="177" t="s">
        <v>1194</v>
      </c>
      <c r="Y23" s="202" t="s">
        <v>1195</v>
      </c>
      <c r="Z23" s="203" t="s">
        <v>1264</v>
      </c>
      <c r="AA23" s="204" t="s">
        <v>1269</v>
      </c>
      <c r="AB23" s="205"/>
      <c r="AC23" s="1394"/>
      <c r="AD23" s="1407"/>
      <c r="AE23" s="1407"/>
      <c r="AF23" s="1407"/>
    </row>
    <row r="24" spans="1:32" s="111" customFormat="1" ht="12.75" hidden="1">
      <c r="A24" s="1265" t="s">
        <v>1270</v>
      </c>
      <c r="B24" s="1272" t="s">
        <v>1261</v>
      </c>
      <c r="C24" s="1272" t="s">
        <v>1271</v>
      </c>
      <c r="D24" s="1132" t="s">
        <v>72</v>
      </c>
      <c r="E24" s="1132" t="s">
        <v>65</v>
      </c>
      <c r="F24" s="1132" t="s">
        <v>72</v>
      </c>
      <c r="G24" s="1132" t="s">
        <v>65</v>
      </c>
      <c r="H24" s="1132" t="s">
        <v>65</v>
      </c>
      <c r="I24" s="1132" t="s">
        <v>72</v>
      </c>
      <c r="J24" s="1132" t="s">
        <v>72</v>
      </c>
      <c r="K24" s="1132" t="s">
        <v>72</v>
      </c>
      <c r="L24" s="1132" t="s">
        <v>65</v>
      </c>
      <c r="M24" s="1132" t="s">
        <v>65</v>
      </c>
      <c r="N24" s="159" t="s">
        <v>1193</v>
      </c>
      <c r="O24" s="129"/>
      <c r="P24" s="160" t="s">
        <v>72</v>
      </c>
      <c r="Q24" s="181" t="s">
        <v>72</v>
      </c>
      <c r="R24" s="181" t="s">
        <v>72</v>
      </c>
      <c r="S24" s="182" t="s">
        <v>72</v>
      </c>
      <c r="T24" s="183" t="s">
        <v>72</v>
      </c>
      <c r="U24" s="183" t="s">
        <v>72</v>
      </c>
      <c r="V24" s="160" t="s">
        <v>72</v>
      </c>
      <c r="W24" s="181" t="s">
        <v>72</v>
      </c>
      <c r="X24" s="181" t="s">
        <v>72</v>
      </c>
      <c r="Y24" s="182" t="s">
        <v>72</v>
      </c>
      <c r="Z24" s="183" t="s">
        <v>72</v>
      </c>
      <c r="AA24" s="183" t="s">
        <v>72</v>
      </c>
      <c r="AB24" s="206" t="s">
        <v>72</v>
      </c>
      <c r="AC24" s="1395" t="s">
        <v>1263</v>
      </c>
      <c r="AD24" s="1402" t="s">
        <v>782</v>
      </c>
      <c r="AE24" s="1402" t="s">
        <v>782</v>
      </c>
      <c r="AF24" s="1402" t="s">
        <v>328</v>
      </c>
    </row>
    <row r="25" spans="1:32" s="111" customFormat="1" ht="45" hidden="1">
      <c r="A25" s="1267"/>
      <c r="B25" s="1274"/>
      <c r="C25" s="1274"/>
      <c r="D25" s="1134"/>
      <c r="E25" s="1134"/>
      <c r="F25" s="1134"/>
      <c r="G25" s="1134"/>
      <c r="H25" s="1134"/>
      <c r="I25" s="1134"/>
      <c r="J25" s="1134"/>
      <c r="K25" s="1134"/>
      <c r="L25" s="1134"/>
      <c r="M25" s="1134"/>
      <c r="N25" s="159" t="s">
        <v>1202</v>
      </c>
      <c r="O25" s="129"/>
      <c r="P25" s="160" t="s">
        <v>72</v>
      </c>
      <c r="Q25" s="181" t="s">
        <v>72</v>
      </c>
      <c r="R25" s="181" t="s">
        <v>72</v>
      </c>
      <c r="S25" s="182" t="s">
        <v>72</v>
      </c>
      <c r="T25" s="183" t="s">
        <v>72</v>
      </c>
      <c r="U25" s="183" t="s">
        <v>72</v>
      </c>
      <c r="V25" s="129">
        <v>0</v>
      </c>
      <c r="W25" s="183" t="s">
        <v>773</v>
      </c>
      <c r="X25" s="184" t="s">
        <v>1194</v>
      </c>
      <c r="Y25" s="207" t="s">
        <v>1195</v>
      </c>
      <c r="Z25" s="208" t="s">
        <v>1264</v>
      </c>
      <c r="AA25" s="209" t="s">
        <v>1272</v>
      </c>
      <c r="AB25" s="206"/>
      <c r="AC25" s="1396"/>
      <c r="AD25" s="1404"/>
      <c r="AE25" s="1404"/>
      <c r="AF25" s="1404"/>
    </row>
    <row r="26" spans="1:32" s="111" customFormat="1" ht="12.75" hidden="1">
      <c r="A26" s="1265" t="s">
        <v>1273</v>
      </c>
      <c r="B26" s="1272" t="s">
        <v>1261</v>
      </c>
      <c r="C26" s="1272" t="s">
        <v>1274</v>
      </c>
      <c r="D26" s="1132" t="s">
        <v>72</v>
      </c>
      <c r="E26" s="1132" t="s">
        <v>65</v>
      </c>
      <c r="F26" s="1132" t="s">
        <v>72</v>
      </c>
      <c r="G26" s="1132" t="s">
        <v>65</v>
      </c>
      <c r="H26" s="1132" t="s">
        <v>65</v>
      </c>
      <c r="I26" s="1132" t="s">
        <v>72</v>
      </c>
      <c r="J26" s="1132" t="s">
        <v>72</v>
      </c>
      <c r="K26" s="1132" t="s">
        <v>72</v>
      </c>
      <c r="L26" s="1132" t="s">
        <v>65</v>
      </c>
      <c r="M26" s="1132" t="s">
        <v>65</v>
      </c>
      <c r="N26" s="159" t="s">
        <v>1193</v>
      </c>
      <c r="O26" s="129"/>
      <c r="P26" s="160" t="s">
        <v>72</v>
      </c>
      <c r="Q26" s="181" t="s">
        <v>72</v>
      </c>
      <c r="R26" s="181" t="s">
        <v>72</v>
      </c>
      <c r="S26" s="182" t="s">
        <v>72</v>
      </c>
      <c r="T26" s="183" t="s">
        <v>72</v>
      </c>
      <c r="U26" s="183" t="s">
        <v>72</v>
      </c>
      <c r="V26" s="160" t="s">
        <v>72</v>
      </c>
      <c r="W26" s="181" t="s">
        <v>72</v>
      </c>
      <c r="X26" s="181" t="s">
        <v>72</v>
      </c>
      <c r="Y26" s="182" t="s">
        <v>72</v>
      </c>
      <c r="Z26" s="183" t="s">
        <v>72</v>
      </c>
      <c r="AA26" s="183" t="s">
        <v>72</v>
      </c>
      <c r="AB26" s="206" t="s">
        <v>72</v>
      </c>
      <c r="AC26" s="1395" t="s">
        <v>1263</v>
      </c>
      <c r="AD26" s="1402" t="s">
        <v>782</v>
      </c>
      <c r="AE26" s="1402" t="s">
        <v>782</v>
      </c>
      <c r="AF26" s="1402" t="s">
        <v>328</v>
      </c>
    </row>
    <row r="27" spans="1:32" s="111" customFormat="1" ht="45" hidden="1">
      <c r="A27" s="1267"/>
      <c r="B27" s="1274"/>
      <c r="C27" s="1274"/>
      <c r="D27" s="1134"/>
      <c r="E27" s="1134"/>
      <c r="F27" s="1134"/>
      <c r="G27" s="1134"/>
      <c r="H27" s="1134"/>
      <c r="I27" s="1134"/>
      <c r="J27" s="1134"/>
      <c r="K27" s="1134"/>
      <c r="L27" s="1134"/>
      <c r="M27" s="1134"/>
      <c r="N27" s="159" t="s">
        <v>1202</v>
      </c>
      <c r="O27" s="129"/>
      <c r="P27" s="160" t="s">
        <v>72</v>
      </c>
      <c r="Q27" s="181" t="s">
        <v>72</v>
      </c>
      <c r="R27" s="181" t="s">
        <v>72</v>
      </c>
      <c r="S27" s="182" t="s">
        <v>72</v>
      </c>
      <c r="T27" s="183" t="s">
        <v>72</v>
      </c>
      <c r="U27" s="183" t="s">
        <v>72</v>
      </c>
      <c r="V27" s="129">
        <v>0</v>
      </c>
      <c r="W27" s="183" t="s">
        <v>773</v>
      </c>
      <c r="X27" s="184" t="s">
        <v>1194</v>
      </c>
      <c r="Y27" s="207" t="s">
        <v>1195</v>
      </c>
      <c r="Z27" s="208" t="s">
        <v>1264</v>
      </c>
      <c r="AA27" s="209" t="s">
        <v>1275</v>
      </c>
      <c r="AB27" s="206"/>
      <c r="AC27" s="1396"/>
      <c r="AD27" s="1404"/>
      <c r="AE27" s="1404"/>
      <c r="AF27" s="1404"/>
    </row>
    <row r="28" spans="1:32" s="111" customFormat="1" ht="36" hidden="1">
      <c r="A28" s="1306" t="s">
        <v>1276</v>
      </c>
      <c r="B28" s="1294" t="s">
        <v>1277</v>
      </c>
      <c r="C28" s="1294" t="s">
        <v>1278</v>
      </c>
      <c r="D28" s="1315" t="s">
        <v>72</v>
      </c>
      <c r="E28" s="1315" t="s">
        <v>65</v>
      </c>
      <c r="F28" s="1315" t="s">
        <v>65</v>
      </c>
      <c r="G28" s="1315" t="s">
        <v>72</v>
      </c>
      <c r="H28" s="1315" t="s">
        <v>72</v>
      </c>
      <c r="I28" s="1315" t="s">
        <v>65</v>
      </c>
      <c r="J28" s="1315" t="s">
        <v>65</v>
      </c>
      <c r="K28" s="1315" t="s">
        <v>72</v>
      </c>
      <c r="L28" s="1315" t="s">
        <v>72</v>
      </c>
      <c r="M28" s="1315" t="s">
        <v>72</v>
      </c>
      <c r="N28" s="1334" t="s">
        <v>1193</v>
      </c>
      <c r="O28" s="1306"/>
      <c r="P28" s="1295">
        <v>0</v>
      </c>
      <c r="Q28" s="1295" t="s">
        <v>773</v>
      </c>
      <c r="R28" s="1295" t="s">
        <v>1279</v>
      </c>
      <c r="S28" s="1350" t="s">
        <v>1280</v>
      </c>
      <c r="T28" s="1295" t="s">
        <v>816</v>
      </c>
      <c r="U28" s="1355" t="s">
        <v>838</v>
      </c>
      <c r="V28" s="135">
        <v>0</v>
      </c>
      <c r="W28" s="135" t="s">
        <v>773</v>
      </c>
      <c r="X28" s="135" t="s">
        <v>1279</v>
      </c>
      <c r="Y28" s="185" t="s">
        <v>1280</v>
      </c>
      <c r="Z28" s="135" t="s">
        <v>816</v>
      </c>
      <c r="AA28" s="186" t="s">
        <v>838</v>
      </c>
      <c r="AB28" s="1315" t="s">
        <v>1281</v>
      </c>
      <c r="AC28" s="1315" t="s">
        <v>1282</v>
      </c>
      <c r="AD28" s="210" t="s">
        <v>782</v>
      </c>
      <c r="AE28" s="210" t="s">
        <v>328</v>
      </c>
      <c r="AF28" s="210" t="s">
        <v>328</v>
      </c>
    </row>
    <row r="29" spans="1:32" s="111" customFormat="1" ht="24" hidden="1">
      <c r="A29" s="1306"/>
      <c r="B29" s="1294"/>
      <c r="C29" s="1294"/>
      <c r="D29" s="1315"/>
      <c r="E29" s="1315"/>
      <c r="F29" s="1315"/>
      <c r="G29" s="1315"/>
      <c r="H29" s="1315"/>
      <c r="I29" s="1315"/>
      <c r="J29" s="1315"/>
      <c r="K29" s="1315"/>
      <c r="L29" s="1315"/>
      <c r="M29" s="1315"/>
      <c r="N29" s="1334"/>
      <c r="O29" s="1306"/>
      <c r="P29" s="1295"/>
      <c r="Q29" s="1295"/>
      <c r="R29" s="1295"/>
      <c r="S29" s="1350"/>
      <c r="T29" s="1295"/>
      <c r="U29" s="1355"/>
      <c r="V29" s="186">
        <v>1</v>
      </c>
      <c r="W29" s="135" t="s">
        <v>773</v>
      </c>
      <c r="X29" s="186" t="s">
        <v>1283</v>
      </c>
      <c r="Y29" s="187" t="s">
        <v>1284</v>
      </c>
      <c r="Z29" s="187" t="s">
        <v>1285</v>
      </c>
      <c r="AA29" s="187" t="s">
        <v>1286</v>
      </c>
      <c r="AB29" s="1315"/>
      <c r="AC29" s="1315"/>
      <c r="AD29" s="210" t="s">
        <v>782</v>
      </c>
      <c r="AE29" s="210" t="s">
        <v>328</v>
      </c>
      <c r="AF29" s="210" t="s">
        <v>328</v>
      </c>
    </row>
    <row r="30" spans="1:32" s="111" customFormat="1" ht="132" hidden="1">
      <c r="A30" s="1306"/>
      <c r="B30" s="1294"/>
      <c r="C30" s="1294"/>
      <c r="D30" s="1315"/>
      <c r="E30" s="1315"/>
      <c r="F30" s="1315"/>
      <c r="G30" s="1315"/>
      <c r="H30" s="1315"/>
      <c r="I30" s="1315"/>
      <c r="J30" s="1315"/>
      <c r="K30" s="1315"/>
      <c r="L30" s="1315"/>
      <c r="M30" s="1315"/>
      <c r="N30" s="1334"/>
      <c r="O30" s="1306"/>
      <c r="P30" s="1295"/>
      <c r="Q30" s="1295"/>
      <c r="R30" s="1295"/>
      <c r="S30" s="1350"/>
      <c r="T30" s="1295"/>
      <c r="U30" s="1355"/>
      <c r="V30" s="186">
        <v>2</v>
      </c>
      <c r="W30" s="135" t="s">
        <v>773</v>
      </c>
      <c r="X30" s="187" t="s">
        <v>1287</v>
      </c>
      <c r="Y30" s="186" t="s">
        <v>1288</v>
      </c>
      <c r="Z30" s="187" t="s">
        <v>1289</v>
      </c>
      <c r="AA30" s="187" t="s">
        <v>1290</v>
      </c>
      <c r="AB30" s="1315"/>
      <c r="AC30" s="1315"/>
      <c r="AD30" s="210" t="s">
        <v>782</v>
      </c>
      <c r="AE30" s="210" t="s">
        <v>328</v>
      </c>
      <c r="AF30" s="210" t="s">
        <v>328</v>
      </c>
    </row>
    <row r="31" spans="1:32" s="111" customFormat="1" ht="132" hidden="1">
      <c r="A31" s="1306"/>
      <c r="B31" s="1294"/>
      <c r="C31" s="1294"/>
      <c r="D31" s="1315"/>
      <c r="E31" s="1315"/>
      <c r="F31" s="1315"/>
      <c r="G31" s="1315"/>
      <c r="H31" s="1315"/>
      <c r="I31" s="1315"/>
      <c r="J31" s="1315"/>
      <c r="K31" s="1315"/>
      <c r="L31" s="1315"/>
      <c r="M31" s="1315"/>
      <c r="N31" s="1334"/>
      <c r="O31" s="1306"/>
      <c r="P31" s="1295"/>
      <c r="Q31" s="1295"/>
      <c r="R31" s="1295"/>
      <c r="S31" s="1350"/>
      <c r="T31" s="1295"/>
      <c r="U31" s="1355"/>
      <c r="V31" s="186">
        <v>3</v>
      </c>
      <c r="W31" s="135" t="s">
        <v>773</v>
      </c>
      <c r="X31" s="187" t="s">
        <v>1291</v>
      </c>
      <c r="Y31" s="186" t="s">
        <v>1292</v>
      </c>
      <c r="Z31" s="187" t="s">
        <v>1289</v>
      </c>
      <c r="AA31" s="187" t="s">
        <v>1293</v>
      </c>
      <c r="AB31" s="1315"/>
      <c r="AC31" s="1315"/>
      <c r="AD31" s="210" t="s">
        <v>782</v>
      </c>
      <c r="AE31" s="210" t="s">
        <v>328</v>
      </c>
      <c r="AF31" s="210" t="s">
        <v>328</v>
      </c>
    </row>
    <row r="32" spans="1:32" s="111" customFormat="1" ht="24" hidden="1">
      <c r="A32" s="1307" t="s">
        <v>1294</v>
      </c>
      <c r="B32" s="1295" t="s">
        <v>1295</v>
      </c>
      <c r="C32" s="1308" t="s">
        <v>1296</v>
      </c>
      <c r="D32" s="1315" t="s">
        <v>72</v>
      </c>
      <c r="E32" s="1315" t="s">
        <v>65</v>
      </c>
      <c r="F32" s="1315" t="s">
        <v>72</v>
      </c>
      <c r="G32" s="1315" t="s">
        <v>72</v>
      </c>
      <c r="H32" s="1315" t="s">
        <v>72</v>
      </c>
      <c r="I32" s="1315" t="s">
        <v>72</v>
      </c>
      <c r="J32" s="1315" t="s">
        <v>65</v>
      </c>
      <c r="K32" s="1315" t="s">
        <v>72</v>
      </c>
      <c r="L32" s="1315" t="s">
        <v>72</v>
      </c>
      <c r="M32" s="1315" t="s">
        <v>72</v>
      </c>
      <c r="N32" s="1295" t="s">
        <v>1193</v>
      </c>
      <c r="O32" s="1336"/>
      <c r="P32" s="135">
        <v>0</v>
      </c>
      <c r="Q32" s="135" t="s">
        <v>773</v>
      </c>
      <c r="R32" s="135" t="s">
        <v>1279</v>
      </c>
      <c r="S32" s="185" t="s">
        <v>1280</v>
      </c>
      <c r="T32" s="135" t="s">
        <v>816</v>
      </c>
      <c r="U32" s="186" t="s">
        <v>838</v>
      </c>
      <c r="V32" s="1295">
        <v>0</v>
      </c>
      <c r="W32" s="1295" t="s">
        <v>773</v>
      </c>
      <c r="X32" s="1295" t="s">
        <v>1194</v>
      </c>
      <c r="Y32" s="1350" t="s">
        <v>1195</v>
      </c>
      <c r="Z32" s="1295" t="s">
        <v>1264</v>
      </c>
      <c r="AA32" s="1371" t="s">
        <v>1297</v>
      </c>
      <c r="AB32" s="1383" t="s">
        <v>1281</v>
      </c>
      <c r="AC32" s="1336" t="s">
        <v>1298</v>
      </c>
      <c r="AD32" s="134" t="s">
        <v>782</v>
      </c>
      <c r="AE32" s="134" t="s">
        <v>782</v>
      </c>
      <c r="AF32" s="134" t="s">
        <v>782</v>
      </c>
    </row>
    <row r="33" spans="1:32" s="111" customFormat="1" ht="24" hidden="1">
      <c r="A33" s="1307"/>
      <c r="B33" s="1295"/>
      <c r="C33" s="1309"/>
      <c r="D33" s="1315"/>
      <c r="E33" s="1315"/>
      <c r="F33" s="1315"/>
      <c r="G33" s="1315"/>
      <c r="H33" s="1315"/>
      <c r="I33" s="1315"/>
      <c r="J33" s="1315"/>
      <c r="K33" s="1315"/>
      <c r="L33" s="1315"/>
      <c r="M33" s="1315"/>
      <c r="N33" s="1295"/>
      <c r="O33" s="1336"/>
      <c r="P33" s="135">
        <v>1</v>
      </c>
      <c r="Q33" s="135" t="s">
        <v>773</v>
      </c>
      <c r="R33" s="135" t="s">
        <v>1299</v>
      </c>
      <c r="S33" s="185" t="s">
        <v>1300</v>
      </c>
      <c r="T33" s="135" t="s">
        <v>1301</v>
      </c>
      <c r="U33" s="135" t="s">
        <v>1302</v>
      </c>
      <c r="V33" s="1295"/>
      <c r="W33" s="1365"/>
      <c r="X33" s="1365"/>
      <c r="Y33" s="1365"/>
      <c r="Z33" s="1365"/>
      <c r="AA33" s="1365"/>
      <c r="AB33" s="1307"/>
      <c r="AC33" s="1307"/>
      <c r="AD33" s="134" t="s">
        <v>782</v>
      </c>
      <c r="AE33" s="134" t="s">
        <v>782</v>
      </c>
      <c r="AF33" s="134" t="s">
        <v>782</v>
      </c>
    </row>
    <row r="34" spans="1:32" s="111" customFormat="1" ht="36" hidden="1">
      <c r="A34" s="1307"/>
      <c r="B34" s="1295"/>
      <c r="C34" s="1309"/>
      <c r="D34" s="1315" t="s">
        <v>72</v>
      </c>
      <c r="E34" s="1315" t="s">
        <v>65</v>
      </c>
      <c r="F34" s="1315" t="s">
        <v>72</v>
      </c>
      <c r="G34" s="1315" t="s">
        <v>72</v>
      </c>
      <c r="H34" s="1315" t="s">
        <v>72</v>
      </c>
      <c r="I34" s="1315" t="s">
        <v>65</v>
      </c>
      <c r="J34" s="1315" t="s">
        <v>65</v>
      </c>
      <c r="K34" s="1315" t="s">
        <v>72</v>
      </c>
      <c r="L34" s="1315" t="s">
        <v>72</v>
      </c>
      <c r="M34" s="1315" t="s">
        <v>72</v>
      </c>
      <c r="N34" s="1295" t="s">
        <v>1202</v>
      </c>
      <c r="O34" s="1307"/>
      <c r="P34" s="1295">
        <v>0</v>
      </c>
      <c r="Q34" s="1295" t="s">
        <v>773</v>
      </c>
      <c r="R34" s="1295" t="s">
        <v>1279</v>
      </c>
      <c r="S34" s="1350" t="s">
        <v>1280</v>
      </c>
      <c r="T34" s="1295" t="s">
        <v>816</v>
      </c>
      <c r="U34" s="1355" t="s">
        <v>838</v>
      </c>
      <c r="V34" s="135">
        <v>0</v>
      </c>
      <c r="W34" s="135" t="s">
        <v>773</v>
      </c>
      <c r="X34" s="135" t="s">
        <v>1279</v>
      </c>
      <c r="Y34" s="185" t="s">
        <v>1280</v>
      </c>
      <c r="Z34" s="135" t="s">
        <v>816</v>
      </c>
      <c r="AA34" s="186" t="s">
        <v>838</v>
      </c>
      <c r="AB34" s="1307"/>
      <c r="AC34" s="1307"/>
      <c r="AD34" s="134" t="s">
        <v>782</v>
      </c>
      <c r="AE34" s="134" t="s">
        <v>782</v>
      </c>
      <c r="AF34" s="134" t="s">
        <v>782</v>
      </c>
    </row>
    <row r="35" spans="1:32" s="111" customFormat="1" ht="24" hidden="1">
      <c r="A35" s="1307"/>
      <c r="B35" s="1295"/>
      <c r="C35" s="1310"/>
      <c r="D35" s="1315"/>
      <c r="E35" s="1315"/>
      <c r="F35" s="1315"/>
      <c r="G35" s="1315"/>
      <c r="H35" s="1315"/>
      <c r="I35" s="1315"/>
      <c r="J35" s="1315"/>
      <c r="K35" s="1315"/>
      <c r="L35" s="1315"/>
      <c r="M35" s="1315"/>
      <c r="N35" s="1295"/>
      <c r="O35" s="1307"/>
      <c r="P35" s="1295"/>
      <c r="Q35" s="1295"/>
      <c r="R35" s="1295"/>
      <c r="S35" s="1350"/>
      <c r="T35" s="1295"/>
      <c r="U35" s="1355"/>
      <c r="V35" s="135">
        <v>1</v>
      </c>
      <c r="W35" s="135" t="s">
        <v>773</v>
      </c>
      <c r="X35" s="135" t="s">
        <v>1299</v>
      </c>
      <c r="Y35" s="185" t="s">
        <v>1303</v>
      </c>
      <c r="Z35" s="135" t="s">
        <v>1304</v>
      </c>
      <c r="AA35" s="135" t="s">
        <v>1305</v>
      </c>
      <c r="AB35" s="1307"/>
      <c r="AC35" s="1307"/>
      <c r="AD35" s="134" t="s">
        <v>782</v>
      </c>
      <c r="AE35" s="134" t="s">
        <v>782</v>
      </c>
      <c r="AF35" s="134" t="s">
        <v>782</v>
      </c>
    </row>
    <row r="36" spans="1:32" s="111" customFormat="1" ht="24" hidden="1">
      <c r="A36" s="1307" t="s">
        <v>1306</v>
      </c>
      <c r="B36" s="1295" t="s">
        <v>1307</v>
      </c>
      <c r="C36" s="1308" t="s">
        <v>1308</v>
      </c>
      <c r="D36" s="1315" t="s">
        <v>72</v>
      </c>
      <c r="E36" s="1315" t="s">
        <v>65</v>
      </c>
      <c r="F36" s="1315" t="s">
        <v>72</v>
      </c>
      <c r="G36" s="1315" t="s">
        <v>72</v>
      </c>
      <c r="H36" s="1315" t="s">
        <v>72</v>
      </c>
      <c r="I36" s="1315" t="s">
        <v>72</v>
      </c>
      <c r="J36" s="1315" t="s">
        <v>65</v>
      </c>
      <c r="K36" s="1315" t="s">
        <v>72</v>
      </c>
      <c r="L36" s="1315" t="s">
        <v>72</v>
      </c>
      <c r="M36" s="1315" t="s">
        <v>72</v>
      </c>
      <c r="N36" s="1295" t="s">
        <v>1193</v>
      </c>
      <c r="O36" s="1336"/>
      <c r="P36" s="135">
        <v>0</v>
      </c>
      <c r="Q36" s="135" t="s">
        <v>773</v>
      </c>
      <c r="R36" s="135" t="s">
        <v>1279</v>
      </c>
      <c r="S36" s="185" t="s">
        <v>1280</v>
      </c>
      <c r="T36" s="135" t="s">
        <v>816</v>
      </c>
      <c r="U36" s="186" t="s">
        <v>838</v>
      </c>
      <c r="V36" s="1295">
        <v>0</v>
      </c>
      <c r="W36" s="1295" t="s">
        <v>773</v>
      </c>
      <c r="X36" s="1295" t="s">
        <v>1194</v>
      </c>
      <c r="Y36" s="1350" t="s">
        <v>1195</v>
      </c>
      <c r="Z36" s="1295" t="s">
        <v>1264</v>
      </c>
      <c r="AA36" s="1371" t="s">
        <v>1297</v>
      </c>
      <c r="AB36" s="1383" t="s">
        <v>1281</v>
      </c>
      <c r="AC36" s="1307"/>
      <c r="AD36" s="134" t="s">
        <v>782</v>
      </c>
      <c r="AE36" s="134" t="s">
        <v>782</v>
      </c>
      <c r="AF36" s="134" t="s">
        <v>782</v>
      </c>
    </row>
    <row r="37" spans="1:32" s="111" customFormat="1" ht="84" hidden="1">
      <c r="A37" s="1307"/>
      <c r="B37" s="1295"/>
      <c r="C37" s="1309"/>
      <c r="D37" s="1315"/>
      <c r="E37" s="1315"/>
      <c r="F37" s="1315"/>
      <c r="G37" s="1315"/>
      <c r="H37" s="1315"/>
      <c r="I37" s="1315"/>
      <c r="J37" s="1315"/>
      <c r="K37" s="1315"/>
      <c r="L37" s="1315"/>
      <c r="M37" s="1315"/>
      <c r="N37" s="1295"/>
      <c r="O37" s="1336"/>
      <c r="P37" s="135">
        <v>1</v>
      </c>
      <c r="Q37" s="135" t="s">
        <v>773</v>
      </c>
      <c r="R37" s="135" t="s">
        <v>1309</v>
      </c>
      <c r="S37" s="185" t="s">
        <v>1300</v>
      </c>
      <c r="T37" s="135" t="s">
        <v>1310</v>
      </c>
      <c r="U37" s="135" t="s">
        <v>1311</v>
      </c>
      <c r="V37" s="1295"/>
      <c r="W37" s="1365"/>
      <c r="X37" s="1365"/>
      <c r="Y37" s="1365"/>
      <c r="Z37" s="1365"/>
      <c r="AA37" s="1365"/>
      <c r="AB37" s="1307"/>
      <c r="AC37" s="1307"/>
      <c r="AD37" s="134" t="s">
        <v>782</v>
      </c>
      <c r="AE37" s="134" t="s">
        <v>782</v>
      </c>
      <c r="AF37" s="134" t="s">
        <v>782</v>
      </c>
    </row>
    <row r="38" spans="1:32" s="111" customFormat="1" ht="36" hidden="1">
      <c r="A38" s="1307"/>
      <c r="B38" s="1295"/>
      <c r="C38" s="1309"/>
      <c r="D38" s="1315" t="s">
        <v>72</v>
      </c>
      <c r="E38" s="1315" t="s">
        <v>65</v>
      </c>
      <c r="F38" s="1315" t="s">
        <v>72</v>
      </c>
      <c r="G38" s="1315" t="s">
        <v>72</v>
      </c>
      <c r="H38" s="1315" t="s">
        <v>72</v>
      </c>
      <c r="I38" s="1315" t="s">
        <v>65</v>
      </c>
      <c r="J38" s="1315" t="s">
        <v>65</v>
      </c>
      <c r="K38" s="1315" t="s">
        <v>72</v>
      </c>
      <c r="L38" s="1315" t="s">
        <v>72</v>
      </c>
      <c r="M38" s="1315" t="s">
        <v>72</v>
      </c>
      <c r="N38" s="1295" t="s">
        <v>1202</v>
      </c>
      <c r="O38" s="1307"/>
      <c r="P38" s="1295">
        <v>0</v>
      </c>
      <c r="Q38" s="1295" t="s">
        <v>773</v>
      </c>
      <c r="R38" s="1295" t="s">
        <v>1279</v>
      </c>
      <c r="S38" s="1350" t="s">
        <v>1280</v>
      </c>
      <c r="T38" s="1295" t="s">
        <v>816</v>
      </c>
      <c r="U38" s="1355" t="s">
        <v>838</v>
      </c>
      <c r="V38" s="135">
        <v>0</v>
      </c>
      <c r="W38" s="135" t="s">
        <v>773</v>
      </c>
      <c r="X38" s="135" t="s">
        <v>1279</v>
      </c>
      <c r="Y38" s="185" t="s">
        <v>1280</v>
      </c>
      <c r="Z38" s="135" t="s">
        <v>816</v>
      </c>
      <c r="AA38" s="186" t="s">
        <v>838</v>
      </c>
      <c r="AB38" s="1307"/>
      <c r="AC38" s="1307"/>
      <c r="AD38" s="134" t="s">
        <v>782</v>
      </c>
      <c r="AE38" s="134" t="s">
        <v>782</v>
      </c>
      <c r="AF38" s="134" t="s">
        <v>782</v>
      </c>
    </row>
    <row r="39" spans="1:32" s="111" customFormat="1" ht="132" hidden="1">
      <c r="A39" s="1307"/>
      <c r="B39" s="1295"/>
      <c r="C39" s="1310"/>
      <c r="D39" s="1315"/>
      <c r="E39" s="1315"/>
      <c r="F39" s="1315"/>
      <c r="G39" s="1315"/>
      <c r="H39" s="1315"/>
      <c r="I39" s="1315"/>
      <c r="J39" s="1315"/>
      <c r="K39" s="1315"/>
      <c r="L39" s="1315"/>
      <c r="M39" s="1315"/>
      <c r="N39" s="1295"/>
      <c r="O39" s="1307"/>
      <c r="P39" s="1295"/>
      <c r="Q39" s="1295"/>
      <c r="R39" s="1295"/>
      <c r="S39" s="1350"/>
      <c r="T39" s="1295"/>
      <c r="U39" s="1355"/>
      <c r="V39" s="135">
        <v>1</v>
      </c>
      <c r="W39" s="135" t="s">
        <v>773</v>
      </c>
      <c r="X39" s="135" t="s">
        <v>1312</v>
      </c>
      <c r="Y39" s="185" t="s">
        <v>1300</v>
      </c>
      <c r="Z39" s="135" t="s">
        <v>1313</v>
      </c>
      <c r="AA39" s="135" t="s">
        <v>1314</v>
      </c>
      <c r="AB39" s="1307"/>
      <c r="AC39" s="1307"/>
      <c r="AD39" s="134" t="s">
        <v>782</v>
      </c>
      <c r="AE39" s="134" t="s">
        <v>782</v>
      </c>
      <c r="AF39" s="134" t="s">
        <v>782</v>
      </c>
    </row>
    <row r="40" spans="1:32" s="111" customFormat="1" ht="36" hidden="1">
      <c r="A40" s="1314" t="s">
        <v>1315</v>
      </c>
      <c r="B40" s="1296" t="s">
        <v>1316</v>
      </c>
      <c r="C40" s="1311" t="s">
        <v>1317</v>
      </c>
      <c r="D40" s="137" t="s">
        <v>72</v>
      </c>
      <c r="E40" s="137" t="s">
        <v>65</v>
      </c>
      <c r="F40" s="137" t="s">
        <v>72</v>
      </c>
      <c r="G40" s="137" t="s">
        <v>72</v>
      </c>
      <c r="H40" s="137" t="s">
        <v>72</v>
      </c>
      <c r="I40" s="137" t="s">
        <v>72</v>
      </c>
      <c r="J40" s="137" t="s">
        <v>65</v>
      </c>
      <c r="K40" s="137" t="s">
        <v>72</v>
      </c>
      <c r="L40" s="137" t="s">
        <v>72</v>
      </c>
      <c r="M40" s="137" t="s">
        <v>72</v>
      </c>
      <c r="N40" s="161" t="s">
        <v>1193</v>
      </c>
      <c r="O40" s="136"/>
      <c r="P40" s="1296">
        <v>0</v>
      </c>
      <c r="Q40" s="1296" t="s">
        <v>773</v>
      </c>
      <c r="R40" s="1296" t="s">
        <v>1279</v>
      </c>
      <c r="S40" s="1351" t="s">
        <v>1280</v>
      </c>
      <c r="T40" s="1296" t="s">
        <v>816</v>
      </c>
      <c r="U40" s="1356" t="s">
        <v>1318</v>
      </c>
      <c r="V40" s="161">
        <v>0</v>
      </c>
      <c r="W40" s="161" t="s">
        <v>773</v>
      </c>
      <c r="X40" s="161" t="s">
        <v>1194</v>
      </c>
      <c r="Y40" s="211" t="s">
        <v>1195</v>
      </c>
      <c r="Z40" s="161" t="s">
        <v>1264</v>
      </c>
      <c r="AA40" s="161" t="s">
        <v>1319</v>
      </c>
      <c r="AB40" s="161"/>
      <c r="AC40" s="1372" t="s">
        <v>1282</v>
      </c>
      <c r="AD40" s="212" t="s">
        <v>782</v>
      </c>
      <c r="AE40" s="212" t="s">
        <v>328</v>
      </c>
      <c r="AF40" s="212" t="s">
        <v>328</v>
      </c>
    </row>
    <row r="41" spans="1:32" s="111" customFormat="1" ht="36" hidden="1">
      <c r="A41" s="1314"/>
      <c r="B41" s="1297"/>
      <c r="C41" s="1312"/>
      <c r="D41" s="1323" t="s">
        <v>72</v>
      </c>
      <c r="E41" s="1323" t="s">
        <v>65</v>
      </c>
      <c r="F41" s="1323" t="s">
        <v>72</v>
      </c>
      <c r="G41" s="1323" t="s">
        <v>72</v>
      </c>
      <c r="H41" s="1323" t="s">
        <v>72</v>
      </c>
      <c r="I41" s="1323" t="s">
        <v>65</v>
      </c>
      <c r="J41" s="1323" t="s">
        <v>65</v>
      </c>
      <c r="K41" s="1323" t="s">
        <v>72</v>
      </c>
      <c r="L41" s="1323" t="s">
        <v>72</v>
      </c>
      <c r="M41" s="1323" t="s">
        <v>72</v>
      </c>
      <c r="N41" s="1335" t="s">
        <v>1202</v>
      </c>
      <c r="O41" s="1314"/>
      <c r="P41" s="1297"/>
      <c r="Q41" s="1297"/>
      <c r="R41" s="1297"/>
      <c r="S41" s="1352"/>
      <c r="T41" s="1297"/>
      <c r="U41" s="1357"/>
      <c r="V41" s="161">
        <v>0</v>
      </c>
      <c r="W41" s="161" t="s">
        <v>773</v>
      </c>
      <c r="X41" s="161" t="s">
        <v>1279</v>
      </c>
      <c r="Y41" s="211" t="s">
        <v>1280</v>
      </c>
      <c r="Z41" s="161" t="s">
        <v>816</v>
      </c>
      <c r="AA41" s="211" t="s">
        <v>1320</v>
      </c>
      <c r="AB41" s="213"/>
      <c r="AC41" s="1373"/>
      <c r="AD41" s="212" t="s">
        <v>782</v>
      </c>
      <c r="AE41" s="212" t="s">
        <v>328</v>
      </c>
      <c r="AF41" s="212" t="s">
        <v>328</v>
      </c>
    </row>
    <row r="42" spans="1:32" s="111" customFormat="1" ht="84" hidden="1">
      <c r="A42" s="1314"/>
      <c r="B42" s="1298"/>
      <c r="C42" s="1313"/>
      <c r="D42" s="1323"/>
      <c r="E42" s="1323"/>
      <c r="F42" s="1323"/>
      <c r="G42" s="1323"/>
      <c r="H42" s="1323"/>
      <c r="I42" s="1323"/>
      <c r="J42" s="1323"/>
      <c r="K42" s="1323"/>
      <c r="L42" s="1323"/>
      <c r="M42" s="1323"/>
      <c r="N42" s="1335"/>
      <c r="O42" s="1314"/>
      <c r="P42" s="1298"/>
      <c r="Q42" s="1298"/>
      <c r="R42" s="1298"/>
      <c r="S42" s="1353"/>
      <c r="T42" s="1298"/>
      <c r="U42" s="1358"/>
      <c r="V42" s="161">
        <v>1</v>
      </c>
      <c r="W42" s="161" t="s">
        <v>773</v>
      </c>
      <c r="X42" s="188" t="s">
        <v>1321</v>
      </c>
      <c r="Y42" s="214" t="s">
        <v>1322</v>
      </c>
      <c r="Z42" s="161" t="s">
        <v>1323</v>
      </c>
      <c r="AA42" s="161" t="s">
        <v>1324</v>
      </c>
      <c r="AB42" s="213"/>
      <c r="AC42" s="1374"/>
      <c r="AD42" s="212" t="s">
        <v>782</v>
      </c>
      <c r="AE42" s="212" t="s">
        <v>328</v>
      </c>
      <c r="AF42" s="212" t="s">
        <v>328</v>
      </c>
    </row>
    <row r="43" spans="1:32" s="112" customFormat="1" ht="48">
      <c r="A43" s="1299" t="s">
        <v>890</v>
      </c>
      <c r="B43" s="1299" t="s">
        <v>1325</v>
      </c>
      <c r="C43" s="1316" t="s">
        <v>1326</v>
      </c>
      <c r="D43" s="1287" t="s">
        <v>72</v>
      </c>
      <c r="E43" s="1287" t="s">
        <v>65</v>
      </c>
      <c r="F43" s="1287" t="s">
        <v>72</v>
      </c>
      <c r="G43" s="1287" t="s">
        <v>72</v>
      </c>
      <c r="H43" s="1287" t="s">
        <v>72</v>
      </c>
      <c r="I43" s="1287" t="s">
        <v>72</v>
      </c>
      <c r="J43" s="1287" t="s">
        <v>65</v>
      </c>
      <c r="K43" s="1328" t="s">
        <v>72</v>
      </c>
      <c r="L43" s="1328" t="s">
        <v>72</v>
      </c>
      <c r="M43" s="1287" t="s">
        <v>72</v>
      </c>
      <c r="N43" s="139" t="s">
        <v>1193</v>
      </c>
      <c r="O43" s="1337"/>
      <c r="P43" s="139" t="s">
        <v>72</v>
      </c>
      <c r="Q43" s="139" t="s">
        <v>72</v>
      </c>
      <c r="R43" s="139" t="s">
        <v>72</v>
      </c>
      <c r="S43" s="139" t="s">
        <v>72</v>
      </c>
      <c r="T43" s="139" t="s">
        <v>72</v>
      </c>
      <c r="U43" s="139" t="s">
        <v>72</v>
      </c>
      <c r="V43" s="139" t="s">
        <v>377</v>
      </c>
      <c r="W43" s="139" t="s">
        <v>773</v>
      </c>
      <c r="X43" s="139" t="s">
        <v>1194</v>
      </c>
      <c r="Y43" s="215" t="s">
        <v>1195</v>
      </c>
      <c r="Z43" s="139" t="s">
        <v>1327</v>
      </c>
      <c r="AA43" s="139" t="s">
        <v>1328</v>
      </c>
      <c r="AB43" s="1287" t="s">
        <v>72</v>
      </c>
      <c r="AC43" s="1375"/>
      <c r="AD43" s="1287" t="s">
        <v>328</v>
      </c>
      <c r="AE43" s="1287" t="s">
        <v>782</v>
      </c>
      <c r="AF43" s="1287" t="s">
        <v>782</v>
      </c>
    </row>
    <row r="44" spans="1:32" s="112" customFormat="1" ht="12">
      <c r="A44" s="1300"/>
      <c r="B44" s="1300"/>
      <c r="C44" s="1317"/>
      <c r="D44" s="1287"/>
      <c r="E44" s="1287"/>
      <c r="F44" s="1287"/>
      <c r="G44" s="1287"/>
      <c r="H44" s="1287"/>
      <c r="I44" s="1287"/>
      <c r="J44" s="1287"/>
      <c r="K44" s="1328"/>
      <c r="L44" s="1328"/>
      <c r="M44" s="1287"/>
      <c r="N44" s="163" t="s">
        <v>1329</v>
      </c>
      <c r="O44" s="1338"/>
      <c r="P44" s="138"/>
      <c r="Q44" s="138"/>
      <c r="R44" s="138"/>
      <c r="S44" s="138"/>
      <c r="T44" s="138"/>
      <c r="U44" s="138"/>
      <c r="V44" s="139"/>
      <c r="W44" s="139"/>
      <c r="X44" s="139"/>
      <c r="Y44" s="215"/>
      <c r="Z44" s="139"/>
      <c r="AA44" s="139"/>
      <c r="AB44" s="1287"/>
      <c r="AC44" s="1375"/>
      <c r="AD44" s="1287"/>
      <c r="AE44" s="1287"/>
      <c r="AF44" s="1287"/>
    </row>
    <row r="45" spans="1:32" s="112" customFormat="1" ht="157.35" customHeight="1">
      <c r="A45" s="1301"/>
      <c r="B45" s="1301"/>
      <c r="C45" s="1301"/>
      <c r="D45" s="1324"/>
      <c r="E45" s="1324"/>
      <c r="F45" s="1324"/>
      <c r="G45" s="1324"/>
      <c r="H45" s="1324"/>
      <c r="I45" s="1324"/>
      <c r="J45" s="1324"/>
      <c r="K45" s="1329"/>
      <c r="L45" s="1329"/>
      <c r="M45" s="1324"/>
      <c r="N45" s="1299" t="s">
        <v>1330</v>
      </c>
      <c r="O45" s="1338"/>
      <c r="P45" s="1299" t="s">
        <v>72</v>
      </c>
      <c r="Q45" s="1299" t="s">
        <v>72</v>
      </c>
      <c r="R45" s="1299" t="s">
        <v>72</v>
      </c>
      <c r="S45" s="1299" t="s">
        <v>72</v>
      </c>
      <c r="T45" s="1299" t="s">
        <v>72</v>
      </c>
      <c r="U45" s="1299" t="s">
        <v>72</v>
      </c>
      <c r="V45" s="139" t="s">
        <v>377</v>
      </c>
      <c r="W45" s="189" t="s">
        <v>773</v>
      </c>
      <c r="X45" s="189" t="s">
        <v>1331</v>
      </c>
      <c r="Y45" s="216" t="s">
        <v>1088</v>
      </c>
      <c r="Z45" s="189" t="s">
        <v>1332</v>
      </c>
      <c r="AA45" s="189" t="s">
        <v>1946</v>
      </c>
      <c r="AB45" s="1287"/>
      <c r="AC45" s="1375"/>
      <c r="AD45" s="1287"/>
      <c r="AE45" s="1287"/>
      <c r="AF45" s="1287"/>
    </row>
    <row r="46" spans="1:32" s="112" customFormat="1" ht="157.35" customHeight="1">
      <c r="A46" s="1301"/>
      <c r="B46" s="1301"/>
      <c r="C46" s="1301"/>
      <c r="D46" s="1324"/>
      <c r="E46" s="1324"/>
      <c r="F46" s="1324"/>
      <c r="G46" s="1324"/>
      <c r="H46" s="1324"/>
      <c r="I46" s="1324"/>
      <c r="J46" s="1324"/>
      <c r="K46" s="1329"/>
      <c r="L46" s="1329"/>
      <c r="M46" s="1324"/>
      <c r="N46" s="1300"/>
      <c r="O46" s="1338"/>
      <c r="P46" s="1300"/>
      <c r="Q46" s="1300"/>
      <c r="R46" s="1300"/>
      <c r="S46" s="1300"/>
      <c r="T46" s="1300"/>
      <c r="U46" s="1300"/>
      <c r="V46" s="769" t="s">
        <v>1960</v>
      </c>
      <c r="W46" s="769"/>
      <c r="X46" s="769" t="s">
        <v>1961</v>
      </c>
      <c r="Y46" s="769" t="s">
        <v>1962</v>
      </c>
      <c r="Z46" s="769" t="s">
        <v>1963</v>
      </c>
      <c r="AA46" s="769" t="s">
        <v>1964</v>
      </c>
      <c r="AB46" s="1287"/>
      <c r="AC46" s="1375"/>
      <c r="AD46" s="1287"/>
      <c r="AE46" s="1287"/>
      <c r="AF46" s="1287"/>
    </row>
    <row r="47" spans="1:32" s="112" customFormat="1" ht="48">
      <c r="A47" s="1287" t="s">
        <v>1336</v>
      </c>
      <c r="B47" s="1299" t="s">
        <v>1337</v>
      </c>
      <c r="C47" s="1316" t="s">
        <v>1338</v>
      </c>
      <c r="D47" s="1299" t="s">
        <v>72</v>
      </c>
      <c r="E47" s="1299" t="s">
        <v>65</v>
      </c>
      <c r="F47" s="1299" t="s">
        <v>72</v>
      </c>
      <c r="G47" s="1299" t="s">
        <v>72</v>
      </c>
      <c r="H47" s="1299" t="s">
        <v>72</v>
      </c>
      <c r="I47" s="1299" t="s">
        <v>72</v>
      </c>
      <c r="J47" s="1299" t="s">
        <v>65</v>
      </c>
      <c r="K47" s="1330" t="s">
        <v>72</v>
      </c>
      <c r="L47" s="1330" t="s">
        <v>72</v>
      </c>
      <c r="M47" s="1299" t="s">
        <v>72</v>
      </c>
      <c r="N47" s="139" t="s">
        <v>1193</v>
      </c>
      <c r="O47" s="1337"/>
      <c r="P47" s="139" t="s">
        <v>72</v>
      </c>
      <c r="Q47" s="139" t="s">
        <v>72</v>
      </c>
      <c r="R47" s="139" t="s">
        <v>72</v>
      </c>
      <c r="S47" s="139" t="s">
        <v>72</v>
      </c>
      <c r="T47" s="139" t="s">
        <v>72</v>
      </c>
      <c r="U47" s="139" t="s">
        <v>72</v>
      </c>
      <c r="V47" s="139" t="s">
        <v>377</v>
      </c>
      <c r="W47" s="189" t="s">
        <v>773</v>
      </c>
      <c r="X47" s="189" t="s">
        <v>1194</v>
      </c>
      <c r="Y47" s="216" t="s">
        <v>1195</v>
      </c>
      <c r="Z47" s="189" t="s">
        <v>1327</v>
      </c>
      <c r="AA47" s="189" t="s">
        <v>1339</v>
      </c>
      <c r="AB47" s="1287" t="s">
        <v>72</v>
      </c>
      <c r="AC47" s="1376"/>
      <c r="AD47" s="1287" t="s">
        <v>782</v>
      </c>
      <c r="AE47" s="1287" t="s">
        <v>328</v>
      </c>
      <c r="AF47" s="1287" t="s">
        <v>782</v>
      </c>
    </row>
    <row r="48" spans="1:32" s="112" customFormat="1" ht="12.75">
      <c r="A48" s="1287"/>
      <c r="B48" s="1300"/>
      <c r="C48" s="1317"/>
      <c r="D48" s="1300"/>
      <c r="E48" s="1300"/>
      <c r="F48" s="1300"/>
      <c r="G48" s="1300"/>
      <c r="H48" s="1300"/>
      <c r="I48" s="1300"/>
      <c r="J48" s="1300"/>
      <c r="K48" s="1331"/>
      <c r="L48" s="1331"/>
      <c r="M48" s="1300"/>
      <c r="N48" s="164" t="s">
        <v>1340</v>
      </c>
      <c r="O48" s="1338"/>
      <c r="P48" s="165" t="s">
        <v>72</v>
      </c>
      <c r="Q48" s="165" t="s">
        <v>72</v>
      </c>
      <c r="R48" s="165" t="s">
        <v>72</v>
      </c>
      <c r="S48" s="165" t="s">
        <v>72</v>
      </c>
      <c r="T48" s="165" t="s">
        <v>72</v>
      </c>
      <c r="U48" s="165" t="s">
        <v>72</v>
      </c>
      <c r="V48" s="190" t="s">
        <v>377</v>
      </c>
      <c r="W48" s="189" t="s">
        <v>773</v>
      </c>
      <c r="X48" s="191" t="s">
        <v>1194</v>
      </c>
      <c r="Y48" s="217" t="s">
        <v>1195</v>
      </c>
      <c r="Z48" s="218" t="s">
        <v>72</v>
      </c>
      <c r="AA48" s="218" t="s">
        <v>72</v>
      </c>
      <c r="AB48" s="1287"/>
      <c r="AC48" s="1376"/>
      <c r="AD48" s="1287"/>
      <c r="AE48" s="1287"/>
      <c r="AF48" s="1287"/>
    </row>
    <row r="49" spans="1:32" s="112" customFormat="1" ht="72">
      <c r="A49" s="1287"/>
      <c r="B49" s="1300"/>
      <c r="C49" s="1317"/>
      <c r="D49" s="1300"/>
      <c r="E49" s="1300"/>
      <c r="F49" s="1300"/>
      <c r="G49" s="1300"/>
      <c r="H49" s="1300"/>
      <c r="I49" s="1300"/>
      <c r="J49" s="1300"/>
      <c r="K49" s="1331"/>
      <c r="L49" s="1331"/>
      <c r="M49" s="1300"/>
      <c r="N49" s="1299" t="s">
        <v>1330</v>
      </c>
      <c r="O49" s="1338"/>
      <c r="P49" s="1299"/>
      <c r="Q49" s="1299"/>
      <c r="R49" s="1299"/>
      <c r="S49" s="1299"/>
      <c r="T49" s="1299"/>
      <c r="U49" s="1299"/>
      <c r="V49" s="139" t="s">
        <v>377</v>
      </c>
      <c r="W49" s="189" t="s">
        <v>773</v>
      </c>
      <c r="X49" s="189" t="s">
        <v>1331</v>
      </c>
      <c r="Y49" s="216" t="s">
        <v>1088</v>
      </c>
      <c r="Z49" s="189" t="s">
        <v>1341</v>
      </c>
      <c r="AA49" s="189" t="s">
        <v>1342</v>
      </c>
      <c r="AB49" s="1287"/>
      <c r="AC49" s="1376"/>
      <c r="AD49" s="1287"/>
      <c r="AE49" s="1287"/>
      <c r="AF49" s="1287"/>
    </row>
    <row r="50" spans="1:32" s="112" customFormat="1" ht="24">
      <c r="A50" s="1287"/>
      <c r="B50" s="1300"/>
      <c r="C50" s="1317"/>
      <c r="D50" s="1300"/>
      <c r="E50" s="1300"/>
      <c r="F50" s="1300"/>
      <c r="G50" s="1300"/>
      <c r="H50" s="1300"/>
      <c r="I50" s="1300"/>
      <c r="J50" s="1300"/>
      <c r="K50" s="1331"/>
      <c r="L50" s="1331"/>
      <c r="M50" s="1300"/>
      <c r="N50" s="1300"/>
      <c r="O50" s="1338"/>
      <c r="P50" s="1300"/>
      <c r="Q50" s="1300"/>
      <c r="R50" s="1300"/>
      <c r="S50" s="1300"/>
      <c r="T50" s="1300"/>
      <c r="U50" s="1300"/>
      <c r="V50" s="139" t="s">
        <v>391</v>
      </c>
      <c r="W50" s="189" t="s">
        <v>773</v>
      </c>
      <c r="X50" s="189" t="s">
        <v>1343</v>
      </c>
      <c r="Y50" s="216" t="s">
        <v>1344</v>
      </c>
      <c r="Z50" s="189" t="s">
        <v>1345</v>
      </c>
      <c r="AA50" s="189" t="s">
        <v>1346</v>
      </c>
      <c r="AB50" s="1287"/>
      <c r="AC50" s="1376"/>
      <c r="AD50" s="1287"/>
      <c r="AE50" s="1287"/>
      <c r="AF50" s="1287"/>
    </row>
    <row r="51" spans="1:32" s="112" customFormat="1" ht="12">
      <c r="A51" s="1287"/>
      <c r="B51" s="1300"/>
      <c r="C51" s="1317"/>
      <c r="D51" s="1300"/>
      <c r="E51" s="1300"/>
      <c r="F51" s="1300"/>
      <c r="G51" s="1300"/>
      <c r="H51" s="1300"/>
      <c r="I51" s="1300"/>
      <c r="J51" s="1300"/>
      <c r="K51" s="1331"/>
      <c r="L51" s="1331"/>
      <c r="M51" s="1300"/>
      <c r="N51" s="1300"/>
      <c r="O51" s="1338"/>
      <c r="P51" s="1300"/>
      <c r="Q51" s="1300"/>
      <c r="R51" s="1300"/>
      <c r="S51" s="1300"/>
      <c r="T51" s="1300"/>
      <c r="U51" s="1300"/>
      <c r="V51" s="162"/>
      <c r="W51" s="192"/>
      <c r="X51" s="192"/>
      <c r="Y51" s="192"/>
      <c r="Z51" s="192"/>
      <c r="AA51" s="192"/>
      <c r="AB51" s="1287"/>
      <c r="AC51" s="1376"/>
      <c r="AD51" s="1287"/>
      <c r="AE51" s="1287"/>
      <c r="AF51" s="1287"/>
    </row>
    <row r="52" spans="1:32" s="112" customFormat="1" ht="108">
      <c r="A52" s="1287"/>
      <c r="B52" s="1300"/>
      <c r="C52" s="1317"/>
      <c r="D52" s="1300"/>
      <c r="E52" s="1300"/>
      <c r="F52" s="1300"/>
      <c r="G52" s="1300"/>
      <c r="H52" s="1300"/>
      <c r="I52" s="1300"/>
      <c r="J52" s="1300"/>
      <c r="K52" s="1331"/>
      <c r="L52" s="1331"/>
      <c r="M52" s="1300"/>
      <c r="N52" s="1300"/>
      <c r="O52" s="1338"/>
      <c r="P52" s="1300"/>
      <c r="Q52" s="1300"/>
      <c r="R52" s="1300"/>
      <c r="S52" s="1300"/>
      <c r="T52" s="1300"/>
      <c r="U52" s="1300"/>
      <c r="V52" s="139" t="s">
        <v>401</v>
      </c>
      <c r="W52" s="189" t="s">
        <v>773</v>
      </c>
      <c r="X52" s="189" t="s">
        <v>1347</v>
      </c>
      <c r="Y52" s="216" t="s">
        <v>1249</v>
      </c>
      <c r="Z52" s="189" t="s">
        <v>1348</v>
      </c>
      <c r="AA52" s="189" t="s">
        <v>1349</v>
      </c>
      <c r="AB52" s="1287"/>
      <c r="AC52" s="1376"/>
      <c r="AD52" s="1287"/>
      <c r="AE52" s="1287"/>
      <c r="AF52" s="1287"/>
    </row>
    <row r="53" spans="1:32" s="112" customFormat="1" ht="11.45" customHeight="1">
      <c r="A53" s="1287"/>
      <c r="B53" s="1300"/>
      <c r="C53" s="1317"/>
      <c r="D53" s="1300"/>
      <c r="E53" s="1300"/>
      <c r="F53" s="1300"/>
      <c r="G53" s="1300"/>
      <c r="H53" s="1300"/>
      <c r="I53" s="1300"/>
      <c r="J53" s="1300"/>
      <c r="K53" s="1331"/>
      <c r="L53" s="1331"/>
      <c r="M53" s="1300"/>
      <c r="N53" s="1300"/>
      <c r="O53" s="1338"/>
      <c r="P53" s="1300"/>
      <c r="Q53" s="1300"/>
      <c r="R53" s="1300"/>
      <c r="S53" s="1300"/>
      <c r="T53" s="1300"/>
      <c r="U53" s="1300"/>
      <c r="V53" s="139" t="s">
        <v>1334</v>
      </c>
      <c r="W53" s="189" t="s">
        <v>773</v>
      </c>
      <c r="X53" s="189" t="s">
        <v>1333</v>
      </c>
      <c r="Y53" s="216" t="s">
        <v>1097</v>
      </c>
      <c r="Z53" s="1369" t="s">
        <v>1350</v>
      </c>
      <c r="AA53" s="1369" t="s">
        <v>1351</v>
      </c>
      <c r="AB53" s="1287"/>
      <c r="AC53" s="1377"/>
      <c r="AD53" s="1287" t="s">
        <v>782</v>
      </c>
      <c r="AE53" s="1287" t="s">
        <v>328</v>
      </c>
      <c r="AF53" s="1287" t="s">
        <v>782</v>
      </c>
    </row>
    <row r="54" spans="1:32" s="112" customFormat="1" ht="12">
      <c r="A54" s="1287"/>
      <c r="B54" s="1300"/>
      <c r="C54" s="1317"/>
      <c r="D54" s="1300"/>
      <c r="E54" s="1300"/>
      <c r="F54" s="1300"/>
      <c r="G54" s="1300"/>
      <c r="H54" s="1300"/>
      <c r="I54" s="1300"/>
      <c r="J54" s="1300"/>
      <c r="K54" s="1331"/>
      <c r="L54" s="1331"/>
      <c r="M54" s="1300"/>
      <c r="N54" s="1300"/>
      <c r="O54" s="1338"/>
      <c r="P54" s="1300"/>
      <c r="Q54" s="1300"/>
      <c r="R54" s="1300"/>
      <c r="S54" s="1300"/>
      <c r="T54" s="1300"/>
      <c r="U54" s="1300"/>
      <c r="V54" s="139" t="s">
        <v>1352</v>
      </c>
      <c r="W54" s="189" t="s">
        <v>773</v>
      </c>
      <c r="X54" s="189" t="s">
        <v>1335</v>
      </c>
      <c r="Y54" s="216" t="s">
        <v>1102</v>
      </c>
      <c r="Z54" s="1369"/>
      <c r="AA54" s="1369"/>
      <c r="AB54" s="1287"/>
      <c r="AC54" s="1377"/>
      <c r="AD54" s="1287"/>
      <c r="AE54" s="1287"/>
      <c r="AF54" s="1287"/>
    </row>
    <row r="55" spans="1:32" s="112" customFormat="1" ht="48">
      <c r="A55" s="1287"/>
      <c r="B55" s="1300"/>
      <c r="C55" s="1317"/>
      <c r="D55" s="1300"/>
      <c r="E55" s="1300"/>
      <c r="F55" s="1300"/>
      <c r="G55" s="1300"/>
      <c r="H55" s="1300"/>
      <c r="I55" s="1300"/>
      <c r="J55" s="1300"/>
      <c r="K55" s="1331"/>
      <c r="L55" s="1331"/>
      <c r="M55" s="1300"/>
      <c r="N55" s="1300"/>
      <c r="O55" s="1338"/>
      <c r="P55" s="1300"/>
      <c r="Q55" s="1300"/>
      <c r="R55" s="1300"/>
      <c r="S55" s="1300"/>
      <c r="T55" s="1300"/>
      <c r="U55" s="1300"/>
      <c r="V55" s="1362" t="s">
        <v>1353</v>
      </c>
      <c r="W55" s="193">
        <v>0</v>
      </c>
      <c r="X55" s="1366" t="s">
        <v>1354</v>
      </c>
      <c r="Y55" s="1368" t="s">
        <v>1355</v>
      </c>
      <c r="Z55" s="163" t="s">
        <v>1356</v>
      </c>
      <c r="AA55" s="163" t="s">
        <v>1357</v>
      </c>
      <c r="AB55" s="1287"/>
      <c r="AC55" s="1377"/>
      <c r="AD55" s="1287"/>
      <c r="AE55" s="1287"/>
      <c r="AF55" s="1287"/>
    </row>
    <row r="56" spans="1:32" s="112" customFormat="1" ht="48">
      <c r="A56" s="1287"/>
      <c r="B56" s="1300"/>
      <c r="C56" s="1317"/>
      <c r="D56" s="1300"/>
      <c r="E56" s="1300"/>
      <c r="F56" s="1300"/>
      <c r="G56" s="1300"/>
      <c r="H56" s="1300"/>
      <c r="I56" s="1300"/>
      <c r="J56" s="1300"/>
      <c r="K56" s="1331"/>
      <c r="L56" s="1331"/>
      <c r="M56" s="1300"/>
      <c r="N56" s="1300"/>
      <c r="O56" s="1338"/>
      <c r="P56" s="1300"/>
      <c r="Q56" s="1300"/>
      <c r="R56" s="1300"/>
      <c r="S56" s="1300"/>
      <c r="T56" s="1300"/>
      <c r="U56" s="1300"/>
      <c r="V56" s="1362"/>
      <c r="W56" s="193">
        <v>1</v>
      </c>
      <c r="X56" s="1366"/>
      <c r="Y56" s="1366"/>
      <c r="Z56" s="163" t="s">
        <v>1358</v>
      </c>
      <c r="AA56" s="163" t="s">
        <v>1359</v>
      </c>
      <c r="AB56" s="1287"/>
      <c r="AC56" s="1377"/>
      <c r="AD56" s="1287"/>
      <c r="AE56" s="1287"/>
      <c r="AF56" s="1287"/>
    </row>
    <row r="57" spans="1:32" s="112" customFormat="1" ht="48">
      <c r="A57" s="1287"/>
      <c r="B57" s="1300"/>
      <c r="C57" s="1317"/>
      <c r="D57" s="1300"/>
      <c r="E57" s="1300"/>
      <c r="F57" s="1300"/>
      <c r="G57" s="1300"/>
      <c r="H57" s="1300"/>
      <c r="I57" s="1300"/>
      <c r="J57" s="1300"/>
      <c r="K57" s="1331"/>
      <c r="L57" s="1331"/>
      <c r="M57" s="1300"/>
      <c r="N57" s="1300"/>
      <c r="O57" s="1338"/>
      <c r="P57" s="1300"/>
      <c r="Q57" s="1300"/>
      <c r="R57" s="1300"/>
      <c r="S57" s="1300"/>
      <c r="T57" s="1300"/>
      <c r="U57" s="1300"/>
      <c r="V57" s="1362"/>
      <c r="W57" s="193">
        <v>2</v>
      </c>
      <c r="X57" s="1366"/>
      <c r="Y57" s="1366"/>
      <c r="Z57" s="163" t="s">
        <v>1360</v>
      </c>
      <c r="AA57" s="163" t="s">
        <v>1361</v>
      </c>
      <c r="AB57" s="1287"/>
      <c r="AC57" s="1377"/>
      <c r="AD57" s="1287"/>
      <c r="AE57" s="1287"/>
      <c r="AF57" s="1287"/>
    </row>
    <row r="58" spans="1:32" s="112" customFormat="1" ht="60">
      <c r="A58" s="1287"/>
      <c r="B58" s="1300"/>
      <c r="C58" s="1317"/>
      <c r="D58" s="1300"/>
      <c r="E58" s="1300"/>
      <c r="F58" s="1300"/>
      <c r="G58" s="1300"/>
      <c r="H58" s="1300"/>
      <c r="I58" s="1300"/>
      <c r="J58" s="1300"/>
      <c r="K58" s="1331"/>
      <c r="L58" s="1331"/>
      <c r="M58" s="1300"/>
      <c r="N58" s="1300"/>
      <c r="O58" s="1338"/>
      <c r="P58" s="1300"/>
      <c r="Q58" s="1300"/>
      <c r="R58" s="1300"/>
      <c r="S58" s="1300"/>
      <c r="T58" s="1300"/>
      <c r="U58" s="1300"/>
      <c r="V58" s="1362"/>
      <c r="W58" s="193">
        <v>3</v>
      </c>
      <c r="X58" s="1366"/>
      <c r="Y58" s="1366"/>
      <c r="Z58" s="163" t="s">
        <v>1362</v>
      </c>
      <c r="AA58" s="163" t="s">
        <v>1363</v>
      </c>
      <c r="AB58" s="1287"/>
      <c r="AC58" s="1377"/>
      <c r="AD58" s="1287"/>
      <c r="AE58" s="1287"/>
      <c r="AF58" s="1287"/>
    </row>
    <row r="59" spans="1:32" s="112" customFormat="1" ht="48">
      <c r="A59" s="1287"/>
      <c r="B59" s="1300"/>
      <c r="C59" s="1317"/>
      <c r="D59" s="1300"/>
      <c r="E59" s="1300"/>
      <c r="F59" s="1300"/>
      <c r="G59" s="1300"/>
      <c r="H59" s="1300"/>
      <c r="I59" s="1300"/>
      <c r="J59" s="1300"/>
      <c r="K59" s="1331"/>
      <c r="L59" s="1331"/>
      <c r="M59" s="1300"/>
      <c r="N59" s="1300"/>
      <c r="O59" s="1338"/>
      <c r="P59" s="1300"/>
      <c r="Q59" s="1300"/>
      <c r="R59" s="1300"/>
      <c r="S59" s="1300"/>
      <c r="T59" s="1300"/>
      <c r="U59" s="1300"/>
      <c r="V59" s="1362"/>
      <c r="W59" s="193">
        <v>4</v>
      </c>
      <c r="X59" s="1366"/>
      <c r="Y59" s="1366"/>
      <c r="Z59" s="219" t="s">
        <v>1364</v>
      </c>
      <c r="AA59" s="163" t="s">
        <v>1365</v>
      </c>
      <c r="AB59" s="1287"/>
      <c r="AC59" s="1377"/>
      <c r="AD59" s="1287"/>
      <c r="AE59" s="1287"/>
      <c r="AF59" s="1287"/>
    </row>
    <row r="60" spans="1:32" s="112" customFormat="1" ht="36">
      <c r="A60" s="1287"/>
      <c r="B60" s="1300"/>
      <c r="C60" s="1317"/>
      <c r="D60" s="1300"/>
      <c r="E60" s="1300"/>
      <c r="F60" s="1300"/>
      <c r="G60" s="1300"/>
      <c r="H60" s="1300"/>
      <c r="I60" s="1300"/>
      <c r="J60" s="1300"/>
      <c r="K60" s="1331"/>
      <c r="L60" s="1331"/>
      <c r="M60" s="1300"/>
      <c r="N60" s="1300"/>
      <c r="O60" s="1338"/>
      <c r="P60" s="1300"/>
      <c r="Q60" s="1300"/>
      <c r="R60" s="1300"/>
      <c r="S60" s="1300"/>
      <c r="T60" s="1300"/>
      <c r="U60" s="1300"/>
      <c r="V60" s="1362"/>
      <c r="W60" s="193">
        <v>5</v>
      </c>
      <c r="X60" s="1366"/>
      <c r="Y60" s="1366"/>
      <c r="Z60" s="219" t="s">
        <v>1366</v>
      </c>
      <c r="AA60" s="163" t="s">
        <v>1367</v>
      </c>
      <c r="AB60" s="1287"/>
      <c r="AC60" s="1377"/>
      <c r="AD60" s="1287"/>
      <c r="AE60" s="1287"/>
      <c r="AF60" s="1287"/>
    </row>
    <row r="61" spans="1:32" ht="14.25" customHeight="1">
      <c r="A61" s="1287"/>
      <c r="B61" s="1300"/>
      <c r="C61" s="1317"/>
      <c r="D61" s="1300"/>
      <c r="E61" s="1300"/>
      <c r="F61" s="1300"/>
      <c r="G61" s="1300"/>
      <c r="H61" s="1300"/>
      <c r="I61" s="1300"/>
      <c r="J61" s="1300"/>
      <c r="K61" s="1331"/>
      <c r="L61" s="1331"/>
      <c r="M61" s="1300"/>
      <c r="N61" s="1300"/>
      <c r="O61" s="1338"/>
      <c r="P61" s="1300"/>
      <c r="Q61" s="1300"/>
      <c r="R61" s="1300"/>
      <c r="S61" s="1300"/>
      <c r="T61" s="1300"/>
      <c r="U61" s="1300"/>
      <c r="V61" s="1362"/>
      <c r="W61" s="193">
        <v>6</v>
      </c>
      <c r="X61" s="1366"/>
      <c r="Y61" s="1366"/>
      <c r="Z61" s="163" t="s">
        <v>923</v>
      </c>
      <c r="AA61" s="163" t="s">
        <v>923</v>
      </c>
      <c r="AB61" s="169"/>
      <c r="AC61" s="169"/>
      <c r="AD61" s="169"/>
      <c r="AE61" s="169"/>
      <c r="AF61" s="169"/>
    </row>
    <row r="62" spans="1:32" ht="14.25" customHeight="1">
      <c r="A62" s="1287"/>
      <c r="B62" s="1302"/>
      <c r="C62" s="1318"/>
      <c r="D62" s="1302"/>
      <c r="E62" s="1302"/>
      <c r="F62" s="1302"/>
      <c r="G62" s="1302"/>
      <c r="H62" s="1302"/>
      <c r="I62" s="1302"/>
      <c r="J62" s="1302"/>
      <c r="K62" s="1332"/>
      <c r="L62" s="1332"/>
      <c r="M62" s="1302"/>
      <c r="N62" s="1302"/>
      <c r="O62" s="1339"/>
      <c r="P62" s="1302"/>
      <c r="Q62" s="1302"/>
      <c r="R62" s="1302"/>
      <c r="S62" s="1302"/>
      <c r="T62" s="1302"/>
      <c r="U62" s="1302"/>
      <c r="V62" s="1362"/>
      <c r="W62" s="193">
        <v>7</v>
      </c>
      <c r="X62" s="1366"/>
      <c r="Y62" s="1366"/>
      <c r="Z62" s="163" t="s">
        <v>923</v>
      </c>
      <c r="AA62" s="163" t="s">
        <v>923</v>
      </c>
      <c r="AB62" s="169"/>
      <c r="AC62" s="169"/>
      <c r="AD62" s="169"/>
      <c r="AE62" s="169"/>
      <c r="AF62" s="169"/>
    </row>
  </sheetData>
  <mergeCells count="361">
    <mergeCell ref="AF43:AF46"/>
    <mergeCell ref="AF47:AF52"/>
    <mergeCell ref="AF53:AF60"/>
    <mergeCell ref="AF1:AF2"/>
    <mergeCell ref="AF3:AF5"/>
    <mergeCell ref="AF7:AF9"/>
    <mergeCell ref="AF14:AF17"/>
    <mergeCell ref="AF18:AF19"/>
    <mergeCell ref="AF20:AF21"/>
    <mergeCell ref="AF22:AF23"/>
    <mergeCell ref="AF24:AF25"/>
    <mergeCell ref="AF26:AF27"/>
    <mergeCell ref="AD43:AD46"/>
    <mergeCell ref="AD47:AD52"/>
    <mergeCell ref="AD53:AD60"/>
    <mergeCell ref="AE1:AE2"/>
    <mergeCell ref="AE3:AE5"/>
    <mergeCell ref="AE7:AE9"/>
    <mergeCell ref="AE14:AE17"/>
    <mergeCell ref="AE18:AE19"/>
    <mergeCell ref="AE20:AE21"/>
    <mergeCell ref="AE22:AE23"/>
    <mergeCell ref="AE24:AE25"/>
    <mergeCell ref="AE26:AE27"/>
    <mergeCell ref="AE43:AE46"/>
    <mergeCell ref="AE47:AE52"/>
    <mergeCell ref="AE53:AE60"/>
    <mergeCell ref="AD1:AD2"/>
    <mergeCell ref="AD3:AD5"/>
    <mergeCell ref="AD7:AD9"/>
    <mergeCell ref="AD14:AD17"/>
    <mergeCell ref="AD18:AD19"/>
    <mergeCell ref="AD20:AD21"/>
    <mergeCell ref="AD22:AD23"/>
    <mergeCell ref="AD24:AD25"/>
    <mergeCell ref="AD26:AD27"/>
    <mergeCell ref="AC28:AC31"/>
    <mergeCell ref="AC32:AC39"/>
    <mergeCell ref="AC40:AC42"/>
    <mergeCell ref="AC43:AC46"/>
    <mergeCell ref="AC47:AC52"/>
    <mergeCell ref="AC53:AC60"/>
    <mergeCell ref="AB1:AB2"/>
    <mergeCell ref="AB3:AB5"/>
    <mergeCell ref="AB14:AB17"/>
    <mergeCell ref="AB18:AB19"/>
    <mergeCell ref="AB28:AB31"/>
    <mergeCell ref="AB32:AB35"/>
    <mergeCell ref="AB36:AB39"/>
    <mergeCell ref="AB43:AB46"/>
    <mergeCell ref="AC1:AC2"/>
    <mergeCell ref="AC3:AC5"/>
    <mergeCell ref="AC7:AC9"/>
    <mergeCell ref="AC14:AC17"/>
    <mergeCell ref="AC18:AC19"/>
    <mergeCell ref="AC20:AC21"/>
    <mergeCell ref="AC22:AC23"/>
    <mergeCell ref="AC24:AC25"/>
    <mergeCell ref="AC26:AC27"/>
    <mergeCell ref="Y15:Y17"/>
    <mergeCell ref="Y32:Y33"/>
    <mergeCell ref="Y36:Y37"/>
    <mergeCell ref="Y55:Y62"/>
    <mergeCell ref="AB47:AB52"/>
    <mergeCell ref="Z15:Z17"/>
    <mergeCell ref="Z32:Z33"/>
    <mergeCell ref="Z36:Z37"/>
    <mergeCell ref="Z53:Z54"/>
    <mergeCell ref="AA15:AA17"/>
    <mergeCell ref="AA32:AA33"/>
    <mergeCell ref="AA36:AA37"/>
    <mergeCell ref="AA53:AA54"/>
    <mergeCell ref="AB53:AB60"/>
    <mergeCell ref="V15:V17"/>
    <mergeCell ref="V32:V33"/>
    <mergeCell ref="V36:V37"/>
    <mergeCell ref="V55:V62"/>
    <mergeCell ref="W15:W17"/>
    <mergeCell ref="W32:W33"/>
    <mergeCell ref="W36:W37"/>
    <mergeCell ref="X15:X17"/>
    <mergeCell ref="X32:X33"/>
    <mergeCell ref="X36:X37"/>
    <mergeCell ref="X55:X62"/>
    <mergeCell ref="T18:T19"/>
    <mergeCell ref="T28:T31"/>
    <mergeCell ref="T34:T35"/>
    <mergeCell ref="T38:T39"/>
    <mergeCell ref="T40:T42"/>
    <mergeCell ref="T45:T46"/>
    <mergeCell ref="T49:T62"/>
    <mergeCell ref="U18:U19"/>
    <mergeCell ref="U28:U31"/>
    <mergeCell ref="U34:U35"/>
    <mergeCell ref="U38:U39"/>
    <mergeCell ref="U40:U42"/>
    <mergeCell ref="U45:U46"/>
    <mergeCell ref="U49:U62"/>
    <mergeCell ref="R18:R19"/>
    <mergeCell ref="R28:R31"/>
    <mergeCell ref="R34:R35"/>
    <mergeCell ref="R38:R39"/>
    <mergeCell ref="R40:R42"/>
    <mergeCell ref="R45:R46"/>
    <mergeCell ref="R49:R62"/>
    <mergeCell ref="S18:S19"/>
    <mergeCell ref="S28:S31"/>
    <mergeCell ref="S34:S35"/>
    <mergeCell ref="S38:S39"/>
    <mergeCell ref="S40:S42"/>
    <mergeCell ref="S45:S46"/>
    <mergeCell ref="S49:S62"/>
    <mergeCell ref="P18:P19"/>
    <mergeCell ref="P28:P31"/>
    <mergeCell ref="P34:P35"/>
    <mergeCell ref="P38:P39"/>
    <mergeCell ref="P40:P42"/>
    <mergeCell ref="P45:P46"/>
    <mergeCell ref="P49:P62"/>
    <mergeCell ref="Q18:Q19"/>
    <mergeCell ref="Q28:Q31"/>
    <mergeCell ref="Q34:Q35"/>
    <mergeCell ref="Q38:Q39"/>
    <mergeCell ref="Q40:Q42"/>
    <mergeCell ref="Q45:Q46"/>
    <mergeCell ref="Q49:Q62"/>
    <mergeCell ref="N41:N42"/>
    <mergeCell ref="N45:N46"/>
    <mergeCell ref="N49:N62"/>
    <mergeCell ref="M3:M5"/>
    <mergeCell ref="M7:M9"/>
    <mergeCell ref="M14:M17"/>
    <mergeCell ref="M18:M19"/>
    <mergeCell ref="M20:M21"/>
    <mergeCell ref="O1:O2"/>
    <mergeCell ref="O3:O5"/>
    <mergeCell ref="O7:O9"/>
    <mergeCell ref="O14:O17"/>
    <mergeCell ref="O18:O19"/>
    <mergeCell ref="O28:O31"/>
    <mergeCell ref="O32:O33"/>
    <mergeCell ref="O34:O35"/>
    <mergeCell ref="O36:O37"/>
    <mergeCell ref="O38:O39"/>
    <mergeCell ref="O41:O42"/>
    <mergeCell ref="O43:O46"/>
    <mergeCell ref="O47:O62"/>
    <mergeCell ref="N1:N2"/>
    <mergeCell ref="N7:N9"/>
    <mergeCell ref="N14:N17"/>
    <mergeCell ref="N18:N19"/>
    <mergeCell ref="N28:N31"/>
    <mergeCell ref="N32:N33"/>
    <mergeCell ref="N34:N35"/>
    <mergeCell ref="N36:N37"/>
    <mergeCell ref="N38:N39"/>
    <mergeCell ref="M22:M23"/>
    <mergeCell ref="M24:M25"/>
    <mergeCell ref="M26:M27"/>
    <mergeCell ref="M28:M31"/>
    <mergeCell ref="M32:M33"/>
    <mergeCell ref="M34:M35"/>
    <mergeCell ref="M36:M37"/>
    <mergeCell ref="M38:M39"/>
    <mergeCell ref="K36:K37"/>
    <mergeCell ref="K38:K39"/>
    <mergeCell ref="K41:K42"/>
    <mergeCell ref="K43:K46"/>
    <mergeCell ref="K47:K62"/>
    <mergeCell ref="L32:L33"/>
    <mergeCell ref="L34:L35"/>
    <mergeCell ref="L36:L37"/>
    <mergeCell ref="L38:L39"/>
    <mergeCell ref="L41:L42"/>
    <mergeCell ref="L43:L46"/>
    <mergeCell ref="L47:L62"/>
    <mergeCell ref="M41:M42"/>
    <mergeCell ref="M43:M46"/>
    <mergeCell ref="M47:M62"/>
    <mergeCell ref="L3:L5"/>
    <mergeCell ref="L7:L9"/>
    <mergeCell ref="L14:L17"/>
    <mergeCell ref="L18:L19"/>
    <mergeCell ref="L20:L21"/>
    <mergeCell ref="L22:L23"/>
    <mergeCell ref="L24:L25"/>
    <mergeCell ref="L26:L27"/>
    <mergeCell ref="L28:L31"/>
    <mergeCell ref="K14:K17"/>
    <mergeCell ref="K18:K19"/>
    <mergeCell ref="K20:K21"/>
    <mergeCell ref="K22:K23"/>
    <mergeCell ref="K24:K25"/>
    <mergeCell ref="K26:K27"/>
    <mergeCell ref="K28:K31"/>
    <mergeCell ref="K32:K33"/>
    <mergeCell ref="K34:K35"/>
    <mergeCell ref="J32:J33"/>
    <mergeCell ref="J34:J35"/>
    <mergeCell ref="J36:J37"/>
    <mergeCell ref="J38:J39"/>
    <mergeCell ref="J41:J42"/>
    <mergeCell ref="J43:J46"/>
    <mergeCell ref="J47:J62"/>
    <mergeCell ref="I18:I19"/>
    <mergeCell ref="I20:I21"/>
    <mergeCell ref="I22:I23"/>
    <mergeCell ref="I24:I25"/>
    <mergeCell ref="I26:I27"/>
    <mergeCell ref="I28:I31"/>
    <mergeCell ref="I32:I33"/>
    <mergeCell ref="I34:I35"/>
    <mergeCell ref="I36:I37"/>
    <mergeCell ref="I38:I39"/>
    <mergeCell ref="I41:I42"/>
    <mergeCell ref="I43:I46"/>
    <mergeCell ref="I47:I62"/>
    <mergeCell ref="J3:J5"/>
    <mergeCell ref="J7:J9"/>
    <mergeCell ref="J14:J17"/>
    <mergeCell ref="J18:J19"/>
    <mergeCell ref="J20:J21"/>
    <mergeCell ref="J22:J23"/>
    <mergeCell ref="J24:J25"/>
    <mergeCell ref="J26:J27"/>
    <mergeCell ref="J28:J31"/>
    <mergeCell ref="G38:G39"/>
    <mergeCell ref="G41:G42"/>
    <mergeCell ref="G43:G46"/>
    <mergeCell ref="G47:G62"/>
    <mergeCell ref="H32:H33"/>
    <mergeCell ref="H34:H35"/>
    <mergeCell ref="H36:H37"/>
    <mergeCell ref="H38:H39"/>
    <mergeCell ref="H41:H42"/>
    <mergeCell ref="H43:H46"/>
    <mergeCell ref="H47:H62"/>
    <mergeCell ref="H3:H5"/>
    <mergeCell ref="H7:H9"/>
    <mergeCell ref="H14:H17"/>
    <mergeCell ref="H18:H19"/>
    <mergeCell ref="H20:H21"/>
    <mergeCell ref="H22:H23"/>
    <mergeCell ref="H24:H25"/>
    <mergeCell ref="H26:H27"/>
    <mergeCell ref="H28:H31"/>
    <mergeCell ref="G18:G19"/>
    <mergeCell ref="G20:G21"/>
    <mergeCell ref="G22:G23"/>
    <mergeCell ref="G24:G25"/>
    <mergeCell ref="G26:G27"/>
    <mergeCell ref="G28:G31"/>
    <mergeCell ref="G32:G33"/>
    <mergeCell ref="G34:G35"/>
    <mergeCell ref="G36:G37"/>
    <mergeCell ref="E38:E39"/>
    <mergeCell ref="E41:E42"/>
    <mergeCell ref="E43:E46"/>
    <mergeCell ref="E47:E62"/>
    <mergeCell ref="F3:F5"/>
    <mergeCell ref="F7:F9"/>
    <mergeCell ref="F14:F17"/>
    <mergeCell ref="F18:F19"/>
    <mergeCell ref="F20:F21"/>
    <mergeCell ref="F22:F23"/>
    <mergeCell ref="F24:F25"/>
    <mergeCell ref="F26:F27"/>
    <mergeCell ref="F28:F31"/>
    <mergeCell ref="F32:F33"/>
    <mergeCell ref="F34:F35"/>
    <mergeCell ref="F36:F37"/>
    <mergeCell ref="F38:F39"/>
    <mergeCell ref="F41:F42"/>
    <mergeCell ref="F43:F46"/>
    <mergeCell ref="F47:F62"/>
    <mergeCell ref="E18:E19"/>
    <mergeCell ref="E20:E21"/>
    <mergeCell ref="E22:E23"/>
    <mergeCell ref="E24:E25"/>
    <mergeCell ref="E26:E27"/>
    <mergeCell ref="E28:E31"/>
    <mergeCell ref="E32:E33"/>
    <mergeCell ref="E34:E35"/>
    <mergeCell ref="E36:E37"/>
    <mergeCell ref="C43:C46"/>
    <mergeCell ref="C47:C62"/>
    <mergeCell ref="D3:D5"/>
    <mergeCell ref="D7:D9"/>
    <mergeCell ref="D14:D17"/>
    <mergeCell ref="D18:D19"/>
    <mergeCell ref="D20:D21"/>
    <mergeCell ref="D22:D23"/>
    <mergeCell ref="D24:D25"/>
    <mergeCell ref="D26:D27"/>
    <mergeCell ref="D28:D31"/>
    <mergeCell ref="D32:D33"/>
    <mergeCell ref="D34:D35"/>
    <mergeCell ref="D36:D37"/>
    <mergeCell ref="D38:D39"/>
    <mergeCell ref="D41:D42"/>
    <mergeCell ref="D43:D46"/>
    <mergeCell ref="D47:D62"/>
    <mergeCell ref="C18:C19"/>
    <mergeCell ref="C20:C21"/>
    <mergeCell ref="C22:C23"/>
    <mergeCell ref="C24:C25"/>
    <mergeCell ref="C26:C27"/>
    <mergeCell ref="C28:C31"/>
    <mergeCell ref="C32:C35"/>
    <mergeCell ref="C36:C39"/>
    <mergeCell ref="C40:C42"/>
    <mergeCell ref="A43:A46"/>
    <mergeCell ref="A40:A42"/>
    <mergeCell ref="A47:A62"/>
    <mergeCell ref="B1:B2"/>
    <mergeCell ref="B3:B5"/>
    <mergeCell ref="B7:B9"/>
    <mergeCell ref="B14:B17"/>
    <mergeCell ref="B18:B19"/>
    <mergeCell ref="B20:B21"/>
    <mergeCell ref="B22:B23"/>
    <mergeCell ref="B24:B25"/>
    <mergeCell ref="B26:B27"/>
    <mergeCell ref="B28:B31"/>
    <mergeCell ref="B32:B35"/>
    <mergeCell ref="B36:B39"/>
    <mergeCell ref="B40:B42"/>
    <mergeCell ref="B43:B46"/>
    <mergeCell ref="B47:B62"/>
    <mergeCell ref="A18:A19"/>
    <mergeCell ref="A20:A21"/>
    <mergeCell ref="A22:A23"/>
    <mergeCell ref="A24:A25"/>
    <mergeCell ref="A26:A27"/>
    <mergeCell ref="A28:A31"/>
    <mergeCell ref="A32:A35"/>
    <mergeCell ref="A36:A39"/>
    <mergeCell ref="D1:E1"/>
    <mergeCell ref="F1:H1"/>
    <mergeCell ref="I1:M1"/>
    <mergeCell ref="P1:U1"/>
    <mergeCell ref="V1:AA1"/>
    <mergeCell ref="A1:A2"/>
    <mergeCell ref="A3:A5"/>
    <mergeCell ref="A7:A9"/>
    <mergeCell ref="A14:A17"/>
    <mergeCell ref="C1:C2"/>
    <mergeCell ref="C3:C5"/>
    <mergeCell ref="C7:C9"/>
    <mergeCell ref="C14:C17"/>
    <mergeCell ref="E3:E5"/>
    <mergeCell ref="E7:E9"/>
    <mergeCell ref="E14:E17"/>
    <mergeCell ref="G3:G5"/>
    <mergeCell ref="G7:G9"/>
    <mergeCell ref="G14:G17"/>
    <mergeCell ref="I3:I5"/>
    <mergeCell ref="I7:I9"/>
    <mergeCell ref="I14:I17"/>
    <mergeCell ref="K3:K5"/>
    <mergeCell ref="K7:K9"/>
  </mergeCells>
  <phoneticPr fontId="46" type="noConversion"/>
  <conditionalFormatting sqref="I1">
    <cfRule type="cellIs" dxfId="16" priority="33" stopIfTrue="1" operator="equal">
      <formula>"tbd"</formula>
    </cfRule>
  </conditionalFormatting>
  <conditionalFormatting sqref="O1">
    <cfRule type="cellIs" dxfId="15" priority="13" stopIfTrue="1" operator="equal">
      <formula>"tbd"</formula>
    </cfRule>
  </conditionalFormatting>
  <conditionalFormatting sqref="A6">
    <cfRule type="cellIs" dxfId="14" priority="35" stopIfTrue="1" operator="equal">
      <formula>"tbd"</formula>
    </cfRule>
  </conditionalFormatting>
  <conditionalFormatting sqref="A12">
    <cfRule type="cellIs" dxfId="13" priority="3" stopIfTrue="1" operator="equal">
      <formula>"tbd"</formula>
    </cfRule>
  </conditionalFormatting>
  <conditionalFormatting sqref="A13">
    <cfRule type="cellIs" dxfId="12" priority="7" stopIfTrue="1" operator="equal">
      <formula>"tbd"</formula>
    </cfRule>
  </conditionalFormatting>
  <conditionalFormatting sqref="A14">
    <cfRule type="cellIs" dxfId="11" priority="6" stopIfTrue="1" operator="equal">
      <formula>"tbd"</formula>
    </cfRule>
  </conditionalFormatting>
  <conditionalFormatting sqref="AA15">
    <cfRule type="cellIs" dxfId="10" priority="5" stopIfTrue="1" operator="equal">
      <formula>"tbd"</formula>
    </cfRule>
  </conditionalFormatting>
  <conditionalFormatting sqref="A18">
    <cfRule type="cellIs" dxfId="9" priority="4" stopIfTrue="1" operator="equal">
      <formula>"tbd"</formula>
    </cfRule>
  </conditionalFormatting>
  <conditionalFormatting sqref="A20">
    <cfRule type="cellIs" dxfId="8" priority="17" stopIfTrue="1" operator="equal">
      <formula>"tbd"</formula>
    </cfRule>
  </conditionalFormatting>
  <conditionalFormatting sqref="A22">
    <cfRule type="cellIs" dxfId="7" priority="15" stopIfTrue="1" operator="equal">
      <formula>"tbd"</formula>
    </cfRule>
  </conditionalFormatting>
  <conditionalFormatting sqref="A24">
    <cfRule type="cellIs" dxfId="6" priority="2" stopIfTrue="1" operator="equal">
      <formula>"tbd"</formula>
    </cfRule>
  </conditionalFormatting>
  <conditionalFormatting sqref="A26">
    <cfRule type="cellIs" dxfId="5" priority="1" stopIfTrue="1" operator="equal">
      <formula>"tbd"</formula>
    </cfRule>
  </conditionalFormatting>
  <conditionalFormatting sqref="AC53">
    <cfRule type="cellIs" dxfId="4" priority="9" stopIfTrue="1" operator="equal">
      <formula>"tbd"</formula>
    </cfRule>
  </conditionalFormatting>
  <conditionalFormatting sqref="AC43:AC44">
    <cfRule type="cellIs" dxfId="3" priority="10" stopIfTrue="1" operator="equal">
      <formula>"tbd"</formula>
    </cfRule>
  </conditionalFormatting>
  <conditionalFormatting sqref="AC47:AC48">
    <cfRule type="cellIs" dxfId="2" priority="8" stopIfTrue="1" operator="equal">
      <formula>"tbd"</formula>
    </cfRule>
  </conditionalFormatting>
  <conditionalFormatting sqref="D1 F1">
    <cfRule type="cellIs" dxfId="1" priority="32" stopIfTrue="1" operator="equal">
      <formula>"tbd"</formula>
    </cfRule>
  </conditionalFormatting>
  <conditionalFormatting sqref="A10:A11 A7">
    <cfRule type="cellIs" dxfId="0" priority="38" stopIfTrue="1" operator="equal">
      <formula>"tbd"</formula>
    </cfRule>
  </conditionalFormatting>
  <printOptions horizontalCentered="1"/>
  <pageMargins left="0.75" right="0.75" top="0.98" bottom="0.98" header="0.51" footer="0.51"/>
  <pageSetup paperSize="8" scale="77" fitToHeight="5" orientation="portrait" horizontalDpi="1200" verticalDpi="1200"/>
  <headerFooter alignWithMargins="0">
    <oddHeader>&amp;L&amp;G&amp;R&amp;"Arial,常规"&amp;P/&amp;N</oddHeader>
    <oddFooter>&amp;L&amp;10广州汽车集团汽车工程研究院
&amp;"Arial,常规"GAC AUTOMOTIVE ENGINEERING INSTITUTE&amp;C&amp;10自主品牌轿车总线网络开发项目
&amp;"Arial,常规"Own-Brand Sedan CAN Network Development Project &amp;R&amp;"Arial,常规"V0.2&amp;D</oddFooter>
  </headerFooter>
  <drawing r:id="rId1"/>
  <legacyDrawing r:id="rId2"/>
  <extLst>
    <ext xmlns:x14="http://schemas.microsoft.com/office/spreadsheetml/2009/9/main" uri="{CCE6A557-97BC-4b89-ADB6-D9C93CAAB3DF}">
      <x14:dataValidations xmlns:xm="http://schemas.microsoft.com/office/excel/2006/main" count="4">
        <x14:dataValidation type="list" errorStyle="information" allowBlank="1" showInputMessage="1" showErrorMessage="1" xr:uid="{00000000-0002-0000-0A00-000000000000}">
          <x14:formula1>
            <xm:f>'C:\Users\gz07232\AppData\Local\Microsoft\Windows\INetCache\Content.Outlook\UW3HEA6O\[GAC DPT_A02_FRRR_V0.2_SGU_BOSCH_20230202.xlsx]引用源'!#REF!</xm:f>
          </x14:formula1>
          <xm:sqref>O47 O43:O44</xm:sqref>
        </x14:dataValidation>
        <x14:dataValidation type="list" errorStyle="information" allowBlank="1" showInputMessage="1" showErrorMessage="1" xr:uid="{00000000-0002-0000-0A00-000001000000}">
          <x14:formula1>
            <xm:f>'C:\Users\gz06283\Desktop\[GAC DPT _Project_ECU_V1.7_20221018.xlsx]引用源'!#REF!</xm:f>
          </x14:formula1>
          <xm:sqref>O28 O32 O34 O36 O38 O41</xm:sqref>
        </x14:dataValidation>
        <x14:dataValidation type="list" errorStyle="information" allowBlank="1" showInputMessage="1" showErrorMessage="1" xr:uid="{00000000-0002-0000-0A00-000002000000}">
          <x14:formula1>
            <xm:f>引用源!$A$2:$A$99</xm:f>
          </x14:formula1>
          <xm:sqref>O3:O11 O20:O23 O63:O1048576</xm:sqref>
        </x14:dataValidation>
        <x14:dataValidation type="list" errorStyle="information" allowBlank="1" showInputMessage="1" showErrorMessage="1" xr:uid="{00000000-0002-0000-0A00-000003000000}">
          <x14:formula1>
            <xm:f>'F:\SVN Documents\00_ICV_DIAG\002-公共文档\04-诊断模版\DPT\EEA3.0\[GAC DPT _Project_ECU_V2.2_20230213.xlsx]引用源'!#REF!</xm:f>
          </x14:formula1>
          <xm:sqref>O12:O19 O24:O27</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30"/>
  <sheetViews>
    <sheetView workbookViewId="0">
      <selection activeCell="A3" sqref="A3:C3"/>
    </sheetView>
  </sheetViews>
  <sheetFormatPr defaultColWidth="9" defaultRowHeight="14.25"/>
  <cols>
    <col min="1" max="1" width="9" style="89"/>
    <col min="2" max="2" width="16.625" style="89" customWidth="1"/>
    <col min="3" max="3" width="8.625" style="89" customWidth="1"/>
    <col min="4" max="4" width="85.5" style="89" customWidth="1"/>
    <col min="5" max="257" width="9" style="89"/>
    <col min="258" max="258" width="16.625" style="89" customWidth="1"/>
    <col min="259" max="259" width="8.625" style="89" customWidth="1"/>
    <col min="260" max="260" width="85.5" style="89" customWidth="1"/>
    <col min="261" max="513" width="9" style="89"/>
    <col min="514" max="514" width="16.625" style="89" customWidth="1"/>
    <col min="515" max="515" width="8.625" style="89" customWidth="1"/>
    <col min="516" max="516" width="85.5" style="89" customWidth="1"/>
    <col min="517" max="769" width="9" style="89"/>
    <col min="770" max="770" width="16.625" style="89" customWidth="1"/>
    <col min="771" max="771" width="8.625" style="89" customWidth="1"/>
    <col min="772" max="772" width="85.5" style="89" customWidth="1"/>
    <col min="773" max="1025" width="9" style="89"/>
    <col min="1026" max="1026" width="16.625" style="89" customWidth="1"/>
    <col min="1027" max="1027" width="8.625" style="89" customWidth="1"/>
    <col min="1028" max="1028" width="85.5" style="89" customWidth="1"/>
    <col min="1029" max="1281" width="9" style="89"/>
    <col min="1282" max="1282" width="16.625" style="89" customWidth="1"/>
    <col min="1283" max="1283" width="8.625" style="89" customWidth="1"/>
    <col min="1284" max="1284" width="85.5" style="89" customWidth="1"/>
    <col min="1285" max="1537" width="9" style="89"/>
    <col min="1538" max="1538" width="16.625" style="89" customWidth="1"/>
    <col min="1539" max="1539" width="8.625" style="89" customWidth="1"/>
    <col min="1540" max="1540" width="85.5" style="89" customWidth="1"/>
    <col min="1541" max="1793" width="9" style="89"/>
    <col min="1794" max="1794" width="16.625" style="89" customWidth="1"/>
    <col min="1795" max="1795" width="8.625" style="89" customWidth="1"/>
    <col min="1796" max="1796" width="85.5" style="89" customWidth="1"/>
    <col min="1797" max="2049" width="9" style="89"/>
    <col min="2050" max="2050" width="16.625" style="89" customWidth="1"/>
    <col min="2051" max="2051" width="8.625" style="89" customWidth="1"/>
    <col min="2052" max="2052" width="85.5" style="89" customWidth="1"/>
    <col min="2053" max="2305" width="9" style="89"/>
    <col min="2306" max="2306" width="16.625" style="89" customWidth="1"/>
    <col min="2307" max="2307" width="8.625" style="89" customWidth="1"/>
    <col min="2308" max="2308" width="85.5" style="89" customWidth="1"/>
    <col min="2309" max="2561" width="9" style="89"/>
    <col min="2562" max="2562" width="16.625" style="89" customWidth="1"/>
    <col min="2563" max="2563" width="8.625" style="89" customWidth="1"/>
    <col min="2564" max="2564" width="85.5" style="89" customWidth="1"/>
    <col min="2565" max="2817" width="9" style="89"/>
    <col min="2818" max="2818" width="16.625" style="89" customWidth="1"/>
    <col min="2819" max="2819" width="8.625" style="89" customWidth="1"/>
    <col min="2820" max="2820" width="85.5" style="89" customWidth="1"/>
    <col min="2821" max="3073" width="9" style="89"/>
    <col min="3074" max="3074" width="16.625" style="89" customWidth="1"/>
    <col min="3075" max="3075" width="8.625" style="89" customWidth="1"/>
    <col min="3076" max="3076" width="85.5" style="89" customWidth="1"/>
    <col min="3077" max="3329" width="9" style="89"/>
    <col min="3330" max="3330" width="16.625" style="89" customWidth="1"/>
    <col min="3331" max="3331" width="8.625" style="89" customWidth="1"/>
    <col min="3332" max="3332" width="85.5" style="89" customWidth="1"/>
    <col min="3333" max="3585" width="9" style="89"/>
    <col min="3586" max="3586" width="16.625" style="89" customWidth="1"/>
    <col min="3587" max="3587" width="8.625" style="89" customWidth="1"/>
    <col min="3588" max="3588" width="85.5" style="89" customWidth="1"/>
    <col min="3589" max="3841" width="9" style="89"/>
    <col min="3842" max="3842" width="16.625" style="89" customWidth="1"/>
    <col min="3843" max="3843" width="8.625" style="89" customWidth="1"/>
    <col min="3844" max="3844" width="85.5" style="89" customWidth="1"/>
    <col min="3845" max="4097" width="9" style="89"/>
    <col min="4098" max="4098" width="16.625" style="89" customWidth="1"/>
    <col min="4099" max="4099" width="8.625" style="89" customWidth="1"/>
    <col min="4100" max="4100" width="85.5" style="89" customWidth="1"/>
    <col min="4101" max="4353" width="9" style="89"/>
    <col min="4354" max="4354" width="16.625" style="89" customWidth="1"/>
    <col min="4355" max="4355" width="8.625" style="89" customWidth="1"/>
    <col min="4356" max="4356" width="85.5" style="89" customWidth="1"/>
    <col min="4357" max="4609" width="9" style="89"/>
    <col min="4610" max="4610" width="16.625" style="89" customWidth="1"/>
    <col min="4611" max="4611" width="8.625" style="89" customWidth="1"/>
    <col min="4612" max="4612" width="85.5" style="89" customWidth="1"/>
    <col min="4613" max="4865" width="9" style="89"/>
    <col min="4866" max="4866" width="16.625" style="89" customWidth="1"/>
    <col min="4867" max="4867" width="8.625" style="89" customWidth="1"/>
    <col min="4868" max="4868" width="85.5" style="89" customWidth="1"/>
    <col min="4869" max="5121" width="9" style="89"/>
    <col min="5122" max="5122" width="16.625" style="89" customWidth="1"/>
    <col min="5123" max="5123" width="8.625" style="89" customWidth="1"/>
    <col min="5124" max="5124" width="85.5" style="89" customWidth="1"/>
    <col min="5125" max="5377" width="9" style="89"/>
    <col min="5378" max="5378" width="16.625" style="89" customWidth="1"/>
    <col min="5379" max="5379" width="8.625" style="89" customWidth="1"/>
    <col min="5380" max="5380" width="85.5" style="89" customWidth="1"/>
    <col min="5381" max="5633" width="9" style="89"/>
    <col min="5634" max="5634" width="16.625" style="89" customWidth="1"/>
    <col min="5635" max="5635" width="8.625" style="89" customWidth="1"/>
    <col min="5636" max="5636" width="85.5" style="89" customWidth="1"/>
    <col min="5637" max="5889" width="9" style="89"/>
    <col min="5890" max="5890" width="16.625" style="89" customWidth="1"/>
    <col min="5891" max="5891" width="8.625" style="89" customWidth="1"/>
    <col min="5892" max="5892" width="85.5" style="89" customWidth="1"/>
    <col min="5893" max="6145" width="9" style="89"/>
    <col min="6146" max="6146" width="16.625" style="89" customWidth="1"/>
    <col min="6147" max="6147" width="8.625" style="89" customWidth="1"/>
    <col min="6148" max="6148" width="85.5" style="89" customWidth="1"/>
    <col min="6149" max="6401" width="9" style="89"/>
    <col min="6402" max="6402" width="16.625" style="89" customWidth="1"/>
    <col min="6403" max="6403" width="8.625" style="89" customWidth="1"/>
    <col min="6404" max="6404" width="85.5" style="89" customWidth="1"/>
    <col min="6405" max="6657" width="9" style="89"/>
    <col min="6658" max="6658" width="16.625" style="89" customWidth="1"/>
    <col min="6659" max="6659" width="8.625" style="89" customWidth="1"/>
    <col min="6660" max="6660" width="85.5" style="89" customWidth="1"/>
    <col min="6661" max="6913" width="9" style="89"/>
    <col min="6914" max="6914" width="16.625" style="89" customWidth="1"/>
    <col min="6915" max="6915" width="8.625" style="89" customWidth="1"/>
    <col min="6916" max="6916" width="85.5" style="89" customWidth="1"/>
    <col min="6917" max="7169" width="9" style="89"/>
    <col min="7170" max="7170" width="16.625" style="89" customWidth="1"/>
    <col min="7171" max="7171" width="8.625" style="89" customWidth="1"/>
    <col min="7172" max="7172" width="85.5" style="89" customWidth="1"/>
    <col min="7173" max="7425" width="9" style="89"/>
    <col min="7426" max="7426" width="16.625" style="89" customWidth="1"/>
    <col min="7427" max="7427" width="8.625" style="89" customWidth="1"/>
    <col min="7428" max="7428" width="85.5" style="89" customWidth="1"/>
    <col min="7429" max="7681" width="9" style="89"/>
    <col min="7682" max="7682" width="16.625" style="89" customWidth="1"/>
    <col min="7683" max="7683" width="8.625" style="89" customWidth="1"/>
    <col min="7684" max="7684" width="85.5" style="89" customWidth="1"/>
    <col min="7685" max="7937" width="9" style="89"/>
    <col min="7938" max="7938" width="16.625" style="89" customWidth="1"/>
    <col min="7939" max="7939" width="8.625" style="89" customWidth="1"/>
    <col min="7940" max="7940" width="85.5" style="89" customWidth="1"/>
    <col min="7941" max="8193" width="9" style="89"/>
    <col min="8194" max="8194" width="16.625" style="89" customWidth="1"/>
    <col min="8195" max="8195" width="8.625" style="89" customWidth="1"/>
    <col min="8196" max="8196" width="85.5" style="89" customWidth="1"/>
    <col min="8197" max="8449" width="9" style="89"/>
    <col min="8450" max="8450" width="16.625" style="89" customWidth="1"/>
    <col min="8451" max="8451" width="8.625" style="89" customWidth="1"/>
    <col min="8452" max="8452" width="85.5" style="89" customWidth="1"/>
    <col min="8453" max="8705" width="9" style="89"/>
    <col min="8706" max="8706" width="16.625" style="89" customWidth="1"/>
    <col min="8707" max="8707" width="8.625" style="89" customWidth="1"/>
    <col min="8708" max="8708" width="85.5" style="89" customWidth="1"/>
    <col min="8709" max="8961" width="9" style="89"/>
    <col min="8962" max="8962" width="16.625" style="89" customWidth="1"/>
    <col min="8963" max="8963" width="8.625" style="89" customWidth="1"/>
    <col min="8964" max="8964" width="85.5" style="89" customWidth="1"/>
    <col min="8965" max="9217" width="9" style="89"/>
    <col min="9218" max="9218" width="16.625" style="89" customWidth="1"/>
    <col min="9219" max="9219" width="8.625" style="89" customWidth="1"/>
    <col min="9220" max="9220" width="85.5" style="89" customWidth="1"/>
    <col min="9221" max="9473" width="9" style="89"/>
    <col min="9474" max="9474" width="16.625" style="89" customWidth="1"/>
    <col min="9475" max="9475" width="8.625" style="89" customWidth="1"/>
    <col min="9476" max="9476" width="85.5" style="89" customWidth="1"/>
    <col min="9477" max="9729" width="9" style="89"/>
    <col min="9730" max="9730" width="16.625" style="89" customWidth="1"/>
    <col min="9731" max="9731" width="8.625" style="89" customWidth="1"/>
    <col min="9732" max="9732" width="85.5" style="89" customWidth="1"/>
    <col min="9733" max="9985" width="9" style="89"/>
    <col min="9986" max="9986" width="16.625" style="89" customWidth="1"/>
    <col min="9987" max="9987" width="8.625" style="89" customWidth="1"/>
    <col min="9988" max="9988" width="85.5" style="89" customWidth="1"/>
    <col min="9989" max="10241" width="9" style="89"/>
    <col min="10242" max="10242" width="16.625" style="89" customWidth="1"/>
    <col min="10243" max="10243" width="8.625" style="89" customWidth="1"/>
    <col min="10244" max="10244" width="85.5" style="89" customWidth="1"/>
    <col min="10245" max="10497" width="9" style="89"/>
    <col min="10498" max="10498" width="16.625" style="89" customWidth="1"/>
    <col min="10499" max="10499" width="8.625" style="89" customWidth="1"/>
    <col min="10500" max="10500" width="85.5" style="89" customWidth="1"/>
    <col min="10501" max="10753" width="9" style="89"/>
    <col min="10754" max="10754" width="16.625" style="89" customWidth="1"/>
    <col min="10755" max="10755" width="8.625" style="89" customWidth="1"/>
    <col min="10756" max="10756" width="85.5" style="89" customWidth="1"/>
    <col min="10757" max="11009" width="9" style="89"/>
    <col min="11010" max="11010" width="16.625" style="89" customWidth="1"/>
    <col min="11011" max="11011" width="8.625" style="89" customWidth="1"/>
    <col min="11012" max="11012" width="85.5" style="89" customWidth="1"/>
    <col min="11013" max="11265" width="9" style="89"/>
    <col min="11266" max="11266" width="16.625" style="89" customWidth="1"/>
    <col min="11267" max="11267" width="8.625" style="89" customWidth="1"/>
    <col min="11268" max="11268" width="85.5" style="89" customWidth="1"/>
    <col min="11269" max="11521" width="9" style="89"/>
    <col min="11522" max="11522" width="16.625" style="89" customWidth="1"/>
    <col min="11523" max="11523" width="8.625" style="89" customWidth="1"/>
    <col min="11524" max="11524" width="85.5" style="89" customWidth="1"/>
    <col min="11525" max="11777" width="9" style="89"/>
    <col min="11778" max="11778" width="16.625" style="89" customWidth="1"/>
    <col min="11779" max="11779" width="8.625" style="89" customWidth="1"/>
    <col min="11780" max="11780" width="85.5" style="89" customWidth="1"/>
    <col min="11781" max="12033" width="9" style="89"/>
    <col min="12034" max="12034" width="16.625" style="89" customWidth="1"/>
    <col min="12035" max="12035" width="8.625" style="89" customWidth="1"/>
    <col min="12036" max="12036" width="85.5" style="89" customWidth="1"/>
    <col min="12037" max="12289" width="9" style="89"/>
    <col min="12290" max="12290" width="16.625" style="89" customWidth="1"/>
    <col min="12291" max="12291" width="8.625" style="89" customWidth="1"/>
    <col min="12292" max="12292" width="85.5" style="89" customWidth="1"/>
    <col min="12293" max="12545" width="9" style="89"/>
    <col min="12546" max="12546" width="16.625" style="89" customWidth="1"/>
    <col min="12547" max="12547" width="8.625" style="89" customWidth="1"/>
    <col min="12548" max="12548" width="85.5" style="89" customWidth="1"/>
    <col min="12549" max="12801" width="9" style="89"/>
    <col min="12802" max="12802" width="16.625" style="89" customWidth="1"/>
    <col min="12803" max="12803" width="8.625" style="89" customWidth="1"/>
    <col min="12804" max="12804" width="85.5" style="89" customWidth="1"/>
    <col min="12805" max="13057" width="9" style="89"/>
    <col min="13058" max="13058" width="16.625" style="89" customWidth="1"/>
    <col min="13059" max="13059" width="8.625" style="89" customWidth="1"/>
    <col min="13060" max="13060" width="85.5" style="89" customWidth="1"/>
    <col min="13061" max="13313" width="9" style="89"/>
    <col min="13314" max="13314" width="16.625" style="89" customWidth="1"/>
    <col min="13315" max="13315" width="8.625" style="89" customWidth="1"/>
    <col min="13316" max="13316" width="85.5" style="89" customWidth="1"/>
    <col min="13317" max="13569" width="9" style="89"/>
    <col min="13570" max="13570" width="16.625" style="89" customWidth="1"/>
    <col min="13571" max="13571" width="8.625" style="89" customWidth="1"/>
    <col min="13572" max="13572" width="85.5" style="89" customWidth="1"/>
    <col min="13573" max="13825" width="9" style="89"/>
    <col min="13826" max="13826" width="16.625" style="89" customWidth="1"/>
    <col min="13827" max="13827" width="8.625" style="89" customWidth="1"/>
    <col min="13828" max="13828" width="85.5" style="89" customWidth="1"/>
    <col min="13829" max="14081" width="9" style="89"/>
    <col min="14082" max="14082" width="16.625" style="89" customWidth="1"/>
    <col min="14083" max="14083" width="8.625" style="89" customWidth="1"/>
    <col min="14084" max="14084" width="85.5" style="89" customWidth="1"/>
    <col min="14085" max="14337" width="9" style="89"/>
    <col min="14338" max="14338" width="16.625" style="89" customWidth="1"/>
    <col min="14339" max="14339" width="8.625" style="89" customWidth="1"/>
    <col min="14340" max="14340" width="85.5" style="89" customWidth="1"/>
    <col min="14341" max="14593" width="9" style="89"/>
    <col min="14594" max="14594" width="16.625" style="89" customWidth="1"/>
    <col min="14595" max="14595" width="8.625" style="89" customWidth="1"/>
    <col min="14596" max="14596" width="85.5" style="89" customWidth="1"/>
    <col min="14597" max="14849" width="9" style="89"/>
    <col min="14850" max="14850" width="16.625" style="89" customWidth="1"/>
    <col min="14851" max="14851" width="8.625" style="89" customWidth="1"/>
    <col min="14852" max="14852" width="85.5" style="89" customWidth="1"/>
    <col min="14853" max="15105" width="9" style="89"/>
    <col min="15106" max="15106" width="16.625" style="89" customWidth="1"/>
    <col min="15107" max="15107" width="8.625" style="89" customWidth="1"/>
    <col min="15108" max="15108" width="85.5" style="89" customWidth="1"/>
    <col min="15109" max="15361" width="9" style="89"/>
    <col min="15362" max="15362" width="16.625" style="89" customWidth="1"/>
    <col min="15363" max="15363" width="8.625" style="89" customWidth="1"/>
    <col min="15364" max="15364" width="85.5" style="89" customWidth="1"/>
    <col min="15365" max="15617" width="9" style="89"/>
    <col min="15618" max="15618" width="16.625" style="89" customWidth="1"/>
    <col min="15619" max="15619" width="8.625" style="89" customWidth="1"/>
    <col min="15620" max="15620" width="85.5" style="89" customWidth="1"/>
    <col min="15621" max="15873" width="9" style="89"/>
    <col min="15874" max="15874" width="16.625" style="89" customWidth="1"/>
    <col min="15875" max="15875" width="8.625" style="89" customWidth="1"/>
    <col min="15876" max="15876" width="85.5" style="89" customWidth="1"/>
    <col min="15877" max="16129" width="9" style="89"/>
    <col min="16130" max="16130" width="16.625" style="89" customWidth="1"/>
    <col min="16131" max="16131" width="8.625" style="89" customWidth="1"/>
    <col min="16132" max="16132" width="85.5" style="89" customWidth="1"/>
    <col min="16133" max="16384" width="9" style="89"/>
  </cols>
  <sheetData>
    <row r="1" spans="1:5" ht="25.5" customHeight="1">
      <c r="A1" s="1408" t="s">
        <v>1368</v>
      </c>
      <c r="B1" s="1409"/>
      <c r="C1" s="1409"/>
      <c r="D1" s="1410"/>
      <c r="E1" s="90"/>
    </row>
    <row r="2" spans="1:5" ht="21.75" customHeight="1">
      <c r="A2" s="91" t="s">
        <v>1369</v>
      </c>
      <c r="B2" s="92" t="s">
        <v>1370</v>
      </c>
      <c r="C2" s="92" t="s">
        <v>1371</v>
      </c>
      <c r="D2" s="93" t="s">
        <v>1372</v>
      </c>
    </row>
    <row r="3" spans="1:5" ht="323.45" customHeight="1">
      <c r="A3" s="94" t="s">
        <v>869</v>
      </c>
      <c r="B3" s="95">
        <v>3</v>
      </c>
      <c r="C3" s="96" t="s">
        <v>1373</v>
      </c>
      <c r="D3" s="97" t="s">
        <v>1374</v>
      </c>
      <c r="E3" s="98"/>
    </row>
    <row r="4" spans="1:5" ht="43.5" customHeight="1">
      <c r="A4" s="94" t="s">
        <v>980</v>
      </c>
      <c r="B4" s="99">
        <v>5</v>
      </c>
      <c r="C4" s="96" t="s">
        <v>1375</v>
      </c>
      <c r="D4" s="100" t="s">
        <v>1376</v>
      </c>
    </row>
    <row r="5" spans="1:5" ht="37.5" customHeight="1">
      <c r="A5" s="101" t="s">
        <v>1377</v>
      </c>
      <c r="B5" s="95">
        <v>14</v>
      </c>
      <c r="C5" s="96" t="s">
        <v>1378</v>
      </c>
      <c r="D5" s="97" t="s">
        <v>1379</v>
      </c>
    </row>
    <row r="6" spans="1:5" ht="37.5">
      <c r="A6" s="101" t="s">
        <v>1380</v>
      </c>
      <c r="B6" s="99">
        <v>5</v>
      </c>
      <c r="C6" s="96" t="s">
        <v>1381</v>
      </c>
      <c r="D6" s="102" t="s">
        <v>1382</v>
      </c>
      <c r="E6" s="90"/>
    </row>
    <row r="7" spans="1:5" ht="37.5" customHeight="1">
      <c r="A7" s="101" t="s">
        <v>1383</v>
      </c>
      <c r="B7" s="99">
        <v>1</v>
      </c>
      <c r="C7" s="102" t="s">
        <v>1384</v>
      </c>
      <c r="D7" s="103" t="s">
        <v>1385</v>
      </c>
    </row>
    <row r="8" spans="1:5" ht="37.5" customHeight="1">
      <c r="A8" s="101" t="s">
        <v>1386</v>
      </c>
      <c r="B8" s="99">
        <v>4</v>
      </c>
      <c r="C8" s="104" t="s">
        <v>1225</v>
      </c>
      <c r="D8" s="102" t="s">
        <v>1387</v>
      </c>
    </row>
    <row r="9" spans="1:5" ht="99.75" customHeight="1">
      <c r="A9" s="105" t="s">
        <v>1388</v>
      </c>
      <c r="B9" s="95">
        <v>1</v>
      </c>
      <c r="C9" s="96" t="s">
        <v>1389</v>
      </c>
      <c r="D9" s="97" t="s">
        <v>1390</v>
      </c>
      <c r="E9" s="90"/>
    </row>
    <row r="10" spans="1:5" ht="19.5" customHeight="1">
      <c r="A10" s="105" t="s">
        <v>1391</v>
      </c>
      <c r="B10" s="95">
        <v>4</v>
      </c>
      <c r="C10" s="96" t="s">
        <v>1392</v>
      </c>
      <c r="D10" s="106" t="s">
        <v>1393</v>
      </c>
    </row>
    <row r="11" spans="1:5" ht="19.5" customHeight="1">
      <c r="A11" s="105" t="s">
        <v>1394</v>
      </c>
      <c r="B11" s="95">
        <v>4</v>
      </c>
      <c r="C11" s="96" t="s">
        <v>1395</v>
      </c>
      <c r="D11" s="106" t="s">
        <v>1396</v>
      </c>
    </row>
    <row r="12" spans="1:5" ht="21.75" customHeight="1">
      <c r="A12" s="105" t="s">
        <v>1397</v>
      </c>
      <c r="B12" s="95">
        <v>4</v>
      </c>
      <c r="C12" s="97" t="s">
        <v>1398</v>
      </c>
      <c r="D12" s="107" t="s">
        <v>1399</v>
      </c>
    </row>
    <row r="13" spans="1:5" ht="20.25" customHeight="1">
      <c r="A13" s="105" t="s">
        <v>1400</v>
      </c>
      <c r="B13" s="95">
        <v>4</v>
      </c>
      <c r="C13" s="97" t="s">
        <v>1401</v>
      </c>
      <c r="D13" s="108" t="s">
        <v>1402</v>
      </c>
      <c r="E13" s="90"/>
    </row>
    <row r="14" spans="1:5" ht="21.75" customHeight="1">
      <c r="A14" s="105" t="s">
        <v>1403</v>
      </c>
      <c r="B14" s="95">
        <v>4</v>
      </c>
      <c r="C14" s="96" t="s">
        <v>1404</v>
      </c>
      <c r="D14" s="106" t="s">
        <v>1405</v>
      </c>
      <c r="E14" s="90"/>
    </row>
    <row r="15" spans="1:5" ht="18.75" customHeight="1">
      <c r="A15" s="105" t="s">
        <v>1406</v>
      </c>
      <c r="B15" s="95">
        <v>4</v>
      </c>
      <c r="C15" s="96" t="s">
        <v>1407</v>
      </c>
      <c r="D15" s="106" t="s">
        <v>1408</v>
      </c>
      <c r="E15" s="90"/>
    </row>
    <row r="16" spans="1:5" ht="18.75" customHeight="1">
      <c r="A16" s="105" t="s">
        <v>1409</v>
      </c>
      <c r="B16" s="95" t="s">
        <v>1409</v>
      </c>
      <c r="C16" s="97" t="s">
        <v>1409</v>
      </c>
      <c r="D16" s="96" t="s">
        <v>1409</v>
      </c>
      <c r="E16" s="90"/>
    </row>
    <row r="17" spans="1:5" ht="21.75" customHeight="1">
      <c r="A17" s="94"/>
      <c r="B17" s="95"/>
      <c r="C17" s="96"/>
      <c r="D17" s="97"/>
    </row>
    <row r="18" spans="1:5">
      <c r="D18" s="109"/>
    </row>
    <row r="19" spans="1:5">
      <c r="A19" s="98"/>
      <c r="D19" s="98"/>
    </row>
    <row r="20" spans="1:5" ht="22.5">
      <c r="A20" s="1409" t="s">
        <v>1410</v>
      </c>
      <c r="B20" s="1409"/>
      <c r="C20" s="1409"/>
      <c r="D20" s="1409"/>
      <c r="E20" s="90"/>
    </row>
    <row r="21" spans="1:5" ht="18.75">
      <c r="A21" s="91" t="s">
        <v>1369</v>
      </c>
      <c r="B21" s="92" t="s">
        <v>1370</v>
      </c>
      <c r="C21" s="92" t="s">
        <v>1371</v>
      </c>
      <c r="D21" s="93" t="s">
        <v>1372</v>
      </c>
    </row>
    <row r="22" spans="1:5" ht="93.75">
      <c r="A22" s="105" t="s">
        <v>869</v>
      </c>
      <c r="B22" s="95">
        <v>1</v>
      </c>
      <c r="C22" s="96" t="s">
        <v>1389</v>
      </c>
      <c r="D22" s="97" t="s">
        <v>1390</v>
      </c>
    </row>
    <row r="23" spans="1:5" ht="18.75">
      <c r="A23" s="105" t="s">
        <v>862</v>
      </c>
      <c r="B23" s="95">
        <v>4</v>
      </c>
      <c r="C23" s="96" t="s">
        <v>1392</v>
      </c>
      <c r="D23" s="106" t="s">
        <v>1393</v>
      </c>
    </row>
    <row r="24" spans="1:5" ht="18.75">
      <c r="A24" s="105" t="s">
        <v>1411</v>
      </c>
      <c r="B24" s="95">
        <v>4</v>
      </c>
      <c r="C24" s="96" t="s">
        <v>1395</v>
      </c>
      <c r="D24" s="106" t="s">
        <v>1396</v>
      </c>
    </row>
    <row r="25" spans="1:5" ht="18.75">
      <c r="A25" s="105" t="s">
        <v>1412</v>
      </c>
      <c r="B25" s="95">
        <v>4</v>
      </c>
      <c r="C25" s="97" t="s">
        <v>1398</v>
      </c>
      <c r="D25" s="107" t="s">
        <v>1399</v>
      </c>
    </row>
    <row r="26" spans="1:5" ht="18.75">
      <c r="A26" s="105" t="s">
        <v>1413</v>
      </c>
      <c r="B26" s="95">
        <v>4</v>
      </c>
      <c r="C26" s="97" t="s">
        <v>1401</v>
      </c>
      <c r="D26" s="108" t="s">
        <v>1402</v>
      </c>
      <c r="E26" s="90"/>
    </row>
    <row r="27" spans="1:5" ht="18.75">
      <c r="A27" s="105" t="s">
        <v>1414</v>
      </c>
      <c r="B27" s="95">
        <v>4</v>
      </c>
      <c r="C27" s="96" t="s">
        <v>1404</v>
      </c>
      <c r="D27" s="106" t="s">
        <v>1405</v>
      </c>
    </row>
    <row r="28" spans="1:5" ht="18.75">
      <c r="A28" s="105" t="s">
        <v>1415</v>
      </c>
      <c r="B28" s="95">
        <v>4</v>
      </c>
      <c r="C28" s="96" t="s">
        <v>1407</v>
      </c>
      <c r="D28" s="106" t="s">
        <v>1408</v>
      </c>
    </row>
    <row r="29" spans="1:5" ht="18.75">
      <c r="A29" s="105" t="s">
        <v>1409</v>
      </c>
      <c r="B29" s="95" t="s">
        <v>1409</v>
      </c>
      <c r="C29" s="97" t="s">
        <v>1409</v>
      </c>
      <c r="D29" s="96" t="s">
        <v>1409</v>
      </c>
      <c r="E29" s="90"/>
    </row>
    <row r="30" spans="1:5" ht="18.75">
      <c r="A30" s="94"/>
      <c r="B30" s="95"/>
      <c r="C30" s="96"/>
      <c r="D30" s="97"/>
    </row>
  </sheetData>
  <mergeCells count="2">
    <mergeCell ref="A1:D1"/>
    <mergeCell ref="A20:D20"/>
  </mergeCells>
  <phoneticPr fontId="46" type="noConversion"/>
  <pageMargins left="0.75" right="0.75" top="1" bottom="1" header="0.5" footer="0.5"/>
  <pageSetup paperSize="9" scale="71" orientation="portrait" horizontalDpi="1200" verticalDpi="1200"/>
  <headerFooter alignWithMargins="0"/>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9"/>
  <sheetViews>
    <sheetView zoomScale="85" zoomScaleNormal="85" workbookViewId="0">
      <selection activeCell="A18" sqref="A18:C18"/>
    </sheetView>
  </sheetViews>
  <sheetFormatPr defaultColWidth="9" defaultRowHeight="14.25"/>
  <cols>
    <col min="1" max="1" width="79.875" style="70" customWidth="1"/>
    <col min="2" max="2" width="10.875" style="71" customWidth="1"/>
    <col min="3" max="3" width="16.625" style="70" customWidth="1"/>
    <col min="4" max="4" width="16.125" style="70" customWidth="1"/>
    <col min="5" max="5" width="11" style="70" customWidth="1"/>
    <col min="6" max="16384" width="9" style="70"/>
  </cols>
  <sheetData>
    <row r="1" spans="1:6" ht="26.45" customHeight="1">
      <c r="A1" s="1411" t="s">
        <v>1416</v>
      </c>
      <c r="B1" s="1411"/>
      <c r="C1" s="1411"/>
      <c r="D1" s="1411"/>
      <c r="E1" s="1411"/>
      <c r="F1" s="1411"/>
    </row>
    <row r="2" spans="1:6">
      <c r="A2" s="1427" t="s">
        <v>1153</v>
      </c>
      <c r="B2" s="1431" t="s">
        <v>1417</v>
      </c>
      <c r="C2" s="1420" t="s">
        <v>1372</v>
      </c>
      <c r="D2" s="1420" t="s">
        <v>1418</v>
      </c>
      <c r="E2" s="72" t="s">
        <v>1419</v>
      </c>
      <c r="F2" s="1420" t="s">
        <v>763</v>
      </c>
    </row>
    <row r="3" spans="1:6">
      <c r="A3" s="1428"/>
      <c r="B3" s="1432"/>
      <c r="C3" s="1421"/>
      <c r="D3" s="1421"/>
      <c r="E3" s="73" t="s">
        <v>1420</v>
      </c>
      <c r="F3" s="1421"/>
    </row>
    <row r="4" spans="1:6">
      <c r="A4" s="1429" t="s">
        <v>1421</v>
      </c>
      <c r="B4" s="1433" t="s">
        <v>329</v>
      </c>
      <c r="C4" s="1435" t="s">
        <v>875</v>
      </c>
      <c r="D4" s="1422" t="s">
        <v>1422</v>
      </c>
      <c r="E4" s="1422" t="s">
        <v>1423</v>
      </c>
      <c r="F4" s="1424" t="s">
        <v>779</v>
      </c>
    </row>
    <row r="5" spans="1:6">
      <c r="A5" s="1430"/>
      <c r="B5" s="1434"/>
      <c r="C5" s="1436"/>
      <c r="D5" s="1423"/>
      <c r="E5" s="1423"/>
      <c r="F5" s="1425"/>
    </row>
    <row r="6" spans="1:6" ht="17.45" customHeight="1">
      <c r="A6" s="74"/>
      <c r="B6" s="75"/>
      <c r="C6" s="76"/>
      <c r="D6" s="77"/>
      <c r="E6" s="77"/>
      <c r="F6" s="78"/>
    </row>
    <row r="7" spans="1:6" ht="21.75" customHeight="1">
      <c r="A7" s="79" t="s">
        <v>1424</v>
      </c>
      <c r="B7" s="75"/>
      <c r="C7" s="75"/>
      <c r="D7" s="75"/>
      <c r="E7" s="75"/>
      <c r="F7" s="75"/>
    </row>
    <row r="8" spans="1:6" ht="16.5">
      <c r="A8" s="1412" t="s">
        <v>1425</v>
      </c>
      <c r="B8" s="1412"/>
      <c r="C8" s="1413"/>
      <c r="D8" s="80"/>
      <c r="E8" s="75"/>
      <c r="F8" s="75"/>
    </row>
    <row r="9" spans="1:6" ht="15">
      <c r="A9" s="81" t="s">
        <v>1426</v>
      </c>
      <c r="B9" s="82" t="s">
        <v>1427</v>
      </c>
      <c r="C9" s="83" t="s">
        <v>1428</v>
      </c>
      <c r="D9" s="75"/>
      <c r="E9" s="75"/>
      <c r="F9" s="75"/>
    </row>
    <row r="10" spans="1:6" ht="15">
      <c r="A10" s="84" t="s">
        <v>1429</v>
      </c>
      <c r="B10" s="85" t="s">
        <v>1430</v>
      </c>
      <c r="C10" s="86" t="s">
        <v>1431</v>
      </c>
      <c r="D10" s="75"/>
      <c r="E10" s="75"/>
      <c r="F10" s="75"/>
    </row>
    <row r="11" spans="1:6" ht="15">
      <c r="A11" s="84" t="s">
        <v>1432</v>
      </c>
      <c r="B11" s="85" t="s">
        <v>1433</v>
      </c>
      <c r="C11" s="86" t="s">
        <v>1434</v>
      </c>
      <c r="D11" s="75"/>
      <c r="E11" s="75"/>
      <c r="F11" s="75"/>
    </row>
    <row r="12" spans="1:6" ht="15">
      <c r="A12" s="84" t="s">
        <v>1435</v>
      </c>
      <c r="B12" s="85" t="s">
        <v>1436</v>
      </c>
      <c r="C12" s="86" t="s">
        <v>1434</v>
      </c>
      <c r="D12" s="75"/>
      <c r="E12" s="75"/>
      <c r="F12" s="75"/>
    </row>
    <row r="13" spans="1:6" ht="15">
      <c r="A13" s="84" t="s">
        <v>1437</v>
      </c>
      <c r="B13" s="85" t="s">
        <v>1438</v>
      </c>
      <c r="C13" s="86" t="s">
        <v>1434</v>
      </c>
      <c r="D13" s="75"/>
      <c r="E13" s="75"/>
      <c r="F13" s="75"/>
    </row>
    <row r="14" spans="1:6" ht="15">
      <c r="A14" s="79"/>
      <c r="B14" s="87"/>
      <c r="C14" s="75"/>
      <c r="D14" s="75"/>
      <c r="E14" s="75"/>
      <c r="F14" s="75"/>
    </row>
    <row r="15" spans="1:6" s="69" customFormat="1" ht="46.5" customHeight="1">
      <c r="A15" s="1414" t="s">
        <v>1439</v>
      </c>
      <c r="B15" s="1414"/>
      <c r="C15" s="1415"/>
      <c r="D15" s="88"/>
      <c r="E15" s="88"/>
      <c r="F15" s="88"/>
    </row>
    <row r="16" spans="1:6" ht="24" customHeight="1">
      <c r="A16" s="1416" t="s">
        <v>1440</v>
      </c>
      <c r="B16" s="1416"/>
      <c r="C16" s="1417"/>
      <c r="D16" s="80"/>
      <c r="E16" s="75"/>
      <c r="F16" s="75"/>
    </row>
    <row r="17" spans="1:6" ht="38.25" customHeight="1">
      <c r="A17" s="1418" t="s">
        <v>1441</v>
      </c>
      <c r="B17" s="1418"/>
      <c r="C17" s="1419"/>
      <c r="D17" s="80"/>
      <c r="E17" s="75"/>
      <c r="F17" s="75"/>
    </row>
    <row r="18" spans="1:6" ht="36" customHeight="1">
      <c r="A18" s="1418" t="s">
        <v>1442</v>
      </c>
      <c r="B18" s="1418"/>
      <c r="C18" s="1426"/>
      <c r="D18" s="80"/>
      <c r="E18" s="75"/>
      <c r="F18" s="75"/>
    </row>
    <row r="19" spans="1:6" ht="27" customHeight="1">
      <c r="A19" s="1418" t="s">
        <v>1443</v>
      </c>
      <c r="B19" s="1418"/>
      <c r="C19" s="1426"/>
    </row>
  </sheetData>
  <mergeCells count="18">
    <mergeCell ref="A18:C18"/>
    <mergeCell ref="A19:C19"/>
    <mergeCell ref="A2:A3"/>
    <mergeCell ref="A4:A5"/>
    <mergeCell ref="B2:B3"/>
    <mergeCell ref="B4:B5"/>
    <mergeCell ref="C2:C3"/>
    <mergeCell ref="C4:C5"/>
    <mergeCell ref="A1:F1"/>
    <mergeCell ref="A8:C8"/>
    <mergeCell ref="A15:C15"/>
    <mergeCell ref="A16:C16"/>
    <mergeCell ref="A17:C17"/>
    <mergeCell ref="D2:D3"/>
    <mergeCell ref="D4:D5"/>
    <mergeCell ref="E4:E5"/>
    <mergeCell ref="F2:F3"/>
    <mergeCell ref="F4:F5"/>
  </mergeCells>
  <phoneticPr fontId="46" type="noConversion"/>
  <pageMargins left="0.75" right="0.75" top="1" bottom="1" header="0.5" footer="0.5"/>
  <pageSetup paperSize="9" scale="56" orientation="portrait" horizontalDpi="1200" verticalDpi="1200"/>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I65"/>
  <sheetViews>
    <sheetView zoomScale="85" zoomScaleNormal="85" workbookViewId="0">
      <selection activeCell="L11" sqref="L11"/>
    </sheetView>
  </sheetViews>
  <sheetFormatPr defaultColWidth="9" defaultRowHeight="15"/>
  <cols>
    <col min="1" max="1" width="5.625" style="39" customWidth="1"/>
    <col min="2" max="2" width="14.5" style="39" customWidth="1"/>
    <col min="3" max="4" width="25.625" style="40" customWidth="1"/>
    <col min="5" max="5" width="15.625" style="40" customWidth="1"/>
    <col min="6" max="8" width="25.625" style="40" customWidth="1"/>
    <col min="9" max="9" width="11.625" style="41" customWidth="1"/>
    <col min="10" max="16384" width="9" style="41"/>
  </cols>
  <sheetData>
    <row r="1" spans="1:9" ht="20.25" customHeight="1">
      <c r="A1" s="42" t="s">
        <v>1444</v>
      </c>
      <c r="B1" s="43" t="s">
        <v>30</v>
      </c>
      <c r="C1" s="1441"/>
      <c r="D1" s="1441"/>
      <c r="E1" s="1441"/>
    </row>
    <row r="2" spans="1:9">
      <c r="A2" s="44"/>
      <c r="B2" s="44"/>
      <c r="C2" s="45"/>
    </row>
    <row r="3" spans="1:9" ht="14.25" customHeight="1">
      <c r="A3" s="1442" t="s">
        <v>1445</v>
      </c>
      <c r="B3" s="1442"/>
      <c r="C3" s="1442"/>
      <c r="D3" s="1442"/>
      <c r="E3" s="1442"/>
      <c r="F3" s="1442"/>
      <c r="G3" s="1442"/>
      <c r="H3" s="1442"/>
    </row>
    <row r="4" spans="1:9">
      <c r="A4" s="46" t="s">
        <v>1446</v>
      </c>
      <c r="B4" s="46" t="s">
        <v>1447</v>
      </c>
      <c r="C4" s="46" t="s">
        <v>1448</v>
      </c>
      <c r="D4" s="46" t="s">
        <v>1449</v>
      </c>
      <c r="E4" s="46" t="s">
        <v>1450</v>
      </c>
      <c r="F4" s="46" t="s">
        <v>1451</v>
      </c>
      <c r="G4" s="46" t="s">
        <v>1452</v>
      </c>
      <c r="H4" s="46" t="s">
        <v>1453</v>
      </c>
    </row>
    <row r="5" spans="1:9" ht="38.25">
      <c r="A5" s="47">
        <v>1</v>
      </c>
      <c r="B5" s="47"/>
      <c r="C5" s="48" t="s">
        <v>1454</v>
      </c>
      <c r="D5" s="49" t="s">
        <v>1455</v>
      </c>
      <c r="E5" s="49" t="s">
        <v>1456</v>
      </c>
      <c r="F5" s="47" t="s">
        <v>1457</v>
      </c>
      <c r="G5" s="47" t="s">
        <v>1457</v>
      </c>
      <c r="H5" s="47" t="s">
        <v>1457</v>
      </c>
    </row>
    <row r="6" spans="1:9" ht="24.75">
      <c r="A6" s="47">
        <v>2</v>
      </c>
      <c r="B6" s="47"/>
      <c r="C6" s="48" t="s">
        <v>1458</v>
      </c>
      <c r="D6" s="48" t="s">
        <v>1459</v>
      </c>
      <c r="E6" s="47" t="s">
        <v>1457</v>
      </c>
      <c r="F6" s="48" t="s">
        <v>1460</v>
      </c>
      <c r="G6" s="48" t="s">
        <v>1461</v>
      </c>
      <c r="H6" s="48" t="s">
        <v>1462</v>
      </c>
    </row>
    <row r="7" spans="1:9" ht="24" customHeight="1">
      <c r="A7" s="47">
        <v>3</v>
      </c>
      <c r="B7" s="1448"/>
      <c r="C7" s="1453" t="s">
        <v>1463</v>
      </c>
      <c r="D7" s="48" t="s">
        <v>1464</v>
      </c>
      <c r="E7" s="47" t="s">
        <v>1457</v>
      </c>
      <c r="F7" s="49" t="s">
        <v>1465</v>
      </c>
      <c r="G7" s="48" t="s">
        <v>1466</v>
      </c>
      <c r="H7" s="1453" t="s">
        <v>1467</v>
      </c>
    </row>
    <row r="8" spans="1:9" ht="25.5">
      <c r="A8" s="47">
        <v>4</v>
      </c>
      <c r="B8" s="1449"/>
      <c r="C8" s="1453"/>
      <c r="D8" s="48" t="s">
        <v>1468</v>
      </c>
      <c r="E8" s="47" t="s">
        <v>1457</v>
      </c>
      <c r="F8" s="48" t="s">
        <v>1469</v>
      </c>
      <c r="G8" s="48" t="s">
        <v>1470</v>
      </c>
      <c r="H8" s="1453"/>
    </row>
    <row r="9" spans="1:9" ht="25.5">
      <c r="A9" s="47">
        <v>5</v>
      </c>
      <c r="B9" s="1450"/>
      <c r="C9" s="1453"/>
      <c r="D9" s="48" t="s">
        <v>1471</v>
      </c>
      <c r="E9" s="47" t="s">
        <v>1457</v>
      </c>
      <c r="F9" s="48" t="s">
        <v>1472</v>
      </c>
      <c r="G9" s="48" t="s">
        <v>1473</v>
      </c>
      <c r="H9" s="1453"/>
    </row>
    <row r="10" spans="1:9" ht="25.5">
      <c r="A10" s="47">
        <v>6</v>
      </c>
      <c r="B10" s="47"/>
      <c r="C10" s="51" t="s">
        <v>1474</v>
      </c>
      <c r="D10" s="51" t="s">
        <v>1475</v>
      </c>
      <c r="E10" s="47" t="s">
        <v>1457</v>
      </c>
      <c r="F10" s="48" t="s">
        <v>1476</v>
      </c>
      <c r="G10" s="48" t="s">
        <v>1477</v>
      </c>
      <c r="H10" s="48" t="s">
        <v>1478</v>
      </c>
    </row>
    <row r="11" spans="1:9" ht="25.5">
      <c r="A11" s="47">
        <v>7</v>
      </c>
      <c r="B11" s="1448"/>
      <c r="C11" s="1453" t="s">
        <v>1479</v>
      </c>
      <c r="D11" s="51" t="s">
        <v>1480</v>
      </c>
      <c r="E11" s="47" t="s">
        <v>1457</v>
      </c>
      <c r="F11" s="48" t="s">
        <v>1481</v>
      </c>
      <c r="G11" s="48" t="s">
        <v>1482</v>
      </c>
      <c r="H11" s="48" t="s">
        <v>1483</v>
      </c>
    </row>
    <row r="12" spans="1:9" ht="25.5">
      <c r="A12" s="47">
        <v>8</v>
      </c>
      <c r="B12" s="1450"/>
      <c r="C12" s="1453"/>
      <c r="D12" s="51" t="s">
        <v>1484</v>
      </c>
      <c r="E12" s="47" t="s">
        <v>1457</v>
      </c>
      <c r="F12" s="48" t="s">
        <v>1485</v>
      </c>
      <c r="G12" s="48" t="s">
        <v>1486</v>
      </c>
      <c r="H12" s="48" t="s">
        <v>1487</v>
      </c>
    </row>
    <row r="13" spans="1:9" s="36" customFormat="1" ht="24">
      <c r="A13" s="47">
        <v>9</v>
      </c>
      <c r="B13" s="1451"/>
      <c r="C13" s="1454" t="s">
        <v>1488</v>
      </c>
      <c r="D13" s="52" t="s">
        <v>1489</v>
      </c>
      <c r="E13" s="47" t="s">
        <v>1457</v>
      </c>
      <c r="F13" s="53" t="s">
        <v>1490</v>
      </c>
      <c r="G13" s="53" t="s">
        <v>1491</v>
      </c>
      <c r="H13" s="53" t="s">
        <v>1492</v>
      </c>
      <c r="I13" s="41"/>
    </row>
    <row r="14" spans="1:9" ht="25.5">
      <c r="A14" s="47">
        <v>10</v>
      </c>
      <c r="B14" s="1452"/>
      <c r="C14" s="1455"/>
      <c r="D14" s="52" t="s">
        <v>1493</v>
      </c>
      <c r="E14" s="47" t="s">
        <v>1457</v>
      </c>
      <c r="F14" s="53" t="s">
        <v>1494</v>
      </c>
      <c r="G14" s="53" t="s">
        <v>1495</v>
      </c>
      <c r="H14" s="54" t="s">
        <v>1496</v>
      </c>
    </row>
    <row r="15" spans="1:9">
      <c r="A15" s="47">
        <v>13</v>
      </c>
      <c r="B15" s="1448"/>
      <c r="C15" s="1456" t="s">
        <v>1497</v>
      </c>
      <c r="D15" s="1456" t="s">
        <v>1497</v>
      </c>
      <c r="E15" s="47" t="s">
        <v>1457</v>
      </c>
      <c r="F15" s="49" t="s">
        <v>1494</v>
      </c>
      <c r="G15" s="49" t="s">
        <v>1495</v>
      </c>
      <c r="H15" s="55" t="s">
        <v>1498</v>
      </c>
    </row>
    <row r="16" spans="1:9">
      <c r="A16" s="47">
        <v>14</v>
      </c>
      <c r="B16" s="1450"/>
      <c r="C16" s="1457"/>
      <c r="D16" s="1457"/>
      <c r="E16" s="47" t="s">
        <v>1457</v>
      </c>
      <c r="F16" s="49" t="s">
        <v>1499</v>
      </c>
      <c r="G16" s="49" t="s">
        <v>1500</v>
      </c>
      <c r="H16" s="55" t="s">
        <v>1498</v>
      </c>
    </row>
    <row r="17" spans="1:9">
      <c r="A17" s="47">
        <v>15</v>
      </c>
      <c r="B17" s="47"/>
      <c r="C17" s="56" t="s">
        <v>1501</v>
      </c>
      <c r="D17" s="57" t="s">
        <v>1502</v>
      </c>
      <c r="E17" s="47" t="s">
        <v>1457</v>
      </c>
      <c r="F17" s="56" t="s">
        <v>1503</v>
      </c>
      <c r="G17" s="58">
        <v>54</v>
      </c>
      <c r="H17" s="1453" t="s">
        <v>1504</v>
      </c>
    </row>
    <row r="18" spans="1:9">
      <c r="A18" s="47">
        <v>16</v>
      </c>
      <c r="B18" s="47"/>
      <c r="C18" s="56" t="s">
        <v>1505</v>
      </c>
      <c r="D18" s="57" t="s">
        <v>1506</v>
      </c>
      <c r="E18" s="47" t="s">
        <v>1457</v>
      </c>
      <c r="F18" s="56" t="s">
        <v>1507</v>
      </c>
      <c r="G18" s="48" t="s">
        <v>1508</v>
      </c>
      <c r="H18" s="1453"/>
    </row>
    <row r="19" spans="1:9">
      <c r="A19" s="47">
        <v>17</v>
      </c>
      <c r="B19" s="47"/>
      <c r="C19" s="48" t="s">
        <v>1509</v>
      </c>
      <c r="D19" s="48" t="s">
        <v>1510</v>
      </c>
      <c r="E19" s="47" t="s">
        <v>1457</v>
      </c>
      <c r="F19" s="48" t="s">
        <v>1511</v>
      </c>
      <c r="G19" s="48" t="s">
        <v>1512</v>
      </c>
      <c r="H19" s="47" t="s">
        <v>1457</v>
      </c>
    </row>
    <row r="20" spans="1:9" s="37" customFormat="1" ht="13.7" customHeight="1">
      <c r="A20" s="47">
        <v>18</v>
      </c>
      <c r="B20" s="47"/>
      <c r="C20" s="48" t="s">
        <v>1513</v>
      </c>
      <c r="D20" s="47" t="s">
        <v>1457</v>
      </c>
      <c r="E20" s="47" t="s">
        <v>1457</v>
      </c>
      <c r="F20" s="47" t="s">
        <v>1457</v>
      </c>
      <c r="G20" s="47" t="s">
        <v>1457</v>
      </c>
      <c r="H20" s="47" t="s">
        <v>1457</v>
      </c>
      <c r="I20" s="41"/>
    </row>
    <row r="21" spans="1:9" s="37" customFormat="1">
      <c r="A21" s="1439" t="s">
        <v>1514</v>
      </c>
      <c r="B21" s="1439"/>
      <c r="C21" s="1439"/>
      <c r="D21" s="1439"/>
      <c r="E21" s="1439"/>
      <c r="F21" s="1439"/>
      <c r="G21" s="1439"/>
      <c r="H21" s="1439"/>
      <c r="I21" s="41"/>
    </row>
    <row r="22" spans="1:9">
      <c r="A22" s="59"/>
      <c r="B22" s="59"/>
      <c r="C22" s="59"/>
      <c r="D22" s="59"/>
      <c r="E22" s="59"/>
      <c r="F22" s="59"/>
      <c r="G22" s="59"/>
      <c r="H22" s="59"/>
    </row>
    <row r="23" spans="1:9" ht="18">
      <c r="A23" s="1443" t="s">
        <v>1515</v>
      </c>
      <c r="B23" s="1443"/>
      <c r="C23" s="1444" t="s">
        <v>1516</v>
      </c>
      <c r="D23" s="1444"/>
      <c r="E23" s="1444"/>
      <c r="F23" s="1444"/>
      <c r="G23" s="60"/>
      <c r="H23" s="60"/>
    </row>
    <row r="24" spans="1:9" ht="15.6" customHeight="1">
      <c r="A24" s="46" t="s">
        <v>1446</v>
      </c>
      <c r="B24" s="46" t="s">
        <v>1447</v>
      </c>
      <c r="C24" s="46" t="s">
        <v>1448</v>
      </c>
      <c r="D24" s="46" t="s">
        <v>1449</v>
      </c>
      <c r="E24" s="46" t="s">
        <v>1450</v>
      </c>
      <c r="F24" s="46" t="s">
        <v>1451</v>
      </c>
      <c r="G24" s="46" t="s">
        <v>1452</v>
      </c>
      <c r="H24" s="46" t="s">
        <v>1453</v>
      </c>
    </row>
    <row r="25" spans="1:9">
      <c r="A25" s="47"/>
      <c r="B25" s="47"/>
      <c r="C25" s="61" t="s">
        <v>1517</v>
      </c>
      <c r="D25" s="61"/>
      <c r="E25" s="49"/>
      <c r="F25" s="47"/>
      <c r="G25" s="47"/>
      <c r="H25" s="48"/>
    </row>
    <row r="26" spans="1:9" s="38" customFormat="1" ht="63.75">
      <c r="A26" s="47"/>
      <c r="B26" s="47"/>
      <c r="C26" s="61" t="s">
        <v>1518</v>
      </c>
      <c r="D26" s="61" t="s">
        <v>1519</v>
      </c>
      <c r="E26" s="47"/>
      <c r="F26" s="62"/>
      <c r="G26" s="62"/>
      <c r="H26" s="48"/>
      <c r="I26" s="41"/>
    </row>
    <row r="27" spans="1:9" s="38" customFormat="1" ht="38.25">
      <c r="A27" s="47"/>
      <c r="B27" s="47"/>
      <c r="C27" s="48" t="s">
        <v>1520</v>
      </c>
      <c r="D27" s="49" t="s">
        <v>1521</v>
      </c>
      <c r="E27" s="49" t="s">
        <v>1522</v>
      </c>
      <c r="F27" s="47"/>
      <c r="G27" s="47"/>
      <c r="H27" s="48"/>
      <c r="I27" s="41"/>
    </row>
    <row r="28" spans="1:9" s="38" customFormat="1" ht="25.5">
      <c r="A28" s="47">
        <v>1</v>
      </c>
      <c r="B28" s="47"/>
      <c r="C28" s="62" t="s">
        <v>1523</v>
      </c>
      <c r="D28" s="62" t="s">
        <v>1524</v>
      </c>
      <c r="E28" s="47"/>
      <c r="F28" s="62" t="s">
        <v>1525</v>
      </c>
      <c r="G28" s="62" t="s">
        <v>1461</v>
      </c>
      <c r="H28" s="48" t="s">
        <v>1526</v>
      </c>
      <c r="I28" s="41"/>
    </row>
    <row r="29" spans="1:9" s="38" customFormat="1" ht="25.5">
      <c r="A29" s="47">
        <v>2</v>
      </c>
      <c r="B29" s="47"/>
      <c r="C29" s="49" t="s">
        <v>1527</v>
      </c>
      <c r="D29" s="49"/>
      <c r="E29" s="63"/>
      <c r="F29" s="55" t="s">
        <v>1528</v>
      </c>
      <c r="G29" s="55" t="s">
        <v>1529</v>
      </c>
      <c r="H29" s="55" t="s">
        <v>1530</v>
      </c>
      <c r="I29" s="41"/>
    </row>
    <row r="30" spans="1:9" s="38" customFormat="1" ht="25.5">
      <c r="A30" s="47">
        <v>3</v>
      </c>
      <c r="B30" s="47"/>
      <c r="C30" s="49" t="s">
        <v>1531</v>
      </c>
      <c r="D30" s="49"/>
      <c r="E30" s="63"/>
      <c r="F30" s="55" t="s">
        <v>1532</v>
      </c>
      <c r="G30" s="55" t="s">
        <v>1533</v>
      </c>
      <c r="H30" s="55" t="s">
        <v>1530</v>
      </c>
      <c r="I30" s="41"/>
    </row>
    <row r="31" spans="1:9" s="38" customFormat="1" ht="25.5">
      <c r="A31" s="47">
        <v>4</v>
      </c>
      <c r="B31" s="47"/>
      <c r="C31" s="49" t="s">
        <v>1534</v>
      </c>
      <c r="D31" s="49"/>
      <c r="E31" s="63"/>
      <c r="F31" s="55" t="s">
        <v>1469</v>
      </c>
      <c r="G31" s="55" t="s">
        <v>1535</v>
      </c>
      <c r="H31" s="55" t="s">
        <v>1530</v>
      </c>
      <c r="I31" s="41"/>
    </row>
    <row r="32" spans="1:9" s="38" customFormat="1" ht="25.5">
      <c r="A32" s="47">
        <v>5</v>
      </c>
      <c r="B32" s="47"/>
      <c r="C32" s="49" t="s">
        <v>1536</v>
      </c>
      <c r="D32" s="49" t="s">
        <v>1537</v>
      </c>
      <c r="E32" s="63"/>
      <c r="F32" s="55" t="s">
        <v>1476</v>
      </c>
      <c r="G32" s="55" t="s">
        <v>1538</v>
      </c>
      <c r="H32" s="55" t="s">
        <v>1539</v>
      </c>
      <c r="I32" s="41"/>
    </row>
    <row r="33" spans="1:9" s="38" customFormat="1" ht="51">
      <c r="A33" s="47">
        <v>6</v>
      </c>
      <c r="B33" s="47"/>
      <c r="C33" s="49" t="s">
        <v>1540</v>
      </c>
      <c r="D33" s="49"/>
      <c r="E33" s="63"/>
      <c r="F33" s="55" t="s">
        <v>1541</v>
      </c>
      <c r="G33" s="55" t="s">
        <v>1542</v>
      </c>
      <c r="H33" s="55" t="s">
        <v>1543</v>
      </c>
      <c r="I33" s="41"/>
    </row>
    <row r="34" spans="1:9" s="38" customFormat="1" ht="51">
      <c r="A34" s="47">
        <v>7</v>
      </c>
      <c r="B34" s="47"/>
      <c r="C34" s="49" t="s">
        <v>1544</v>
      </c>
      <c r="D34" s="49"/>
      <c r="E34" s="63"/>
      <c r="F34" s="55" t="s">
        <v>1545</v>
      </c>
      <c r="G34" s="55" t="s">
        <v>1546</v>
      </c>
      <c r="H34" s="55" t="s">
        <v>1547</v>
      </c>
      <c r="I34" s="41"/>
    </row>
    <row r="35" spans="1:9" s="38" customFormat="1" ht="264">
      <c r="A35" s="47">
        <v>8</v>
      </c>
      <c r="B35" s="47"/>
      <c r="C35" s="49" t="s">
        <v>1548</v>
      </c>
      <c r="D35" s="49"/>
      <c r="E35" s="63"/>
      <c r="F35" s="55" t="s">
        <v>1549</v>
      </c>
      <c r="G35" s="55" t="s">
        <v>1550</v>
      </c>
      <c r="H35" s="55" t="s">
        <v>1948</v>
      </c>
      <c r="I35" s="41"/>
    </row>
    <row r="36" spans="1:9" s="38" customFormat="1" ht="63.75">
      <c r="A36" s="47">
        <v>9</v>
      </c>
      <c r="B36" s="47"/>
      <c r="C36" s="64" t="s">
        <v>1551</v>
      </c>
      <c r="D36" s="49"/>
      <c r="E36" s="63"/>
      <c r="F36" s="55" t="s">
        <v>1552</v>
      </c>
      <c r="G36" s="55" t="s">
        <v>1553</v>
      </c>
      <c r="H36" s="55" t="s">
        <v>1554</v>
      </c>
      <c r="I36" s="41"/>
    </row>
    <row r="37" spans="1:9" s="38" customFormat="1" ht="63.75">
      <c r="A37" s="47">
        <v>10</v>
      </c>
      <c r="B37" s="47"/>
      <c r="C37" s="64" t="s">
        <v>1555</v>
      </c>
      <c r="D37" s="49"/>
      <c r="E37" s="63"/>
      <c r="F37" s="55" t="s">
        <v>1556</v>
      </c>
      <c r="G37" s="55" t="s">
        <v>1557</v>
      </c>
      <c r="H37" s="55" t="s">
        <v>1554</v>
      </c>
      <c r="I37" s="41"/>
    </row>
    <row r="38" spans="1:9" ht="63.75">
      <c r="A38" s="47">
        <v>11</v>
      </c>
      <c r="B38" s="47"/>
      <c r="C38" s="49" t="s">
        <v>1558</v>
      </c>
      <c r="D38" s="49"/>
      <c r="E38" s="63"/>
      <c r="F38" s="55"/>
      <c r="G38" s="55"/>
      <c r="H38" s="55" t="s">
        <v>1559</v>
      </c>
    </row>
    <row r="39" spans="1:9" s="38" customFormat="1">
      <c r="A39" s="47">
        <v>12</v>
      </c>
      <c r="B39" s="47"/>
      <c r="C39" s="49" t="s">
        <v>1560</v>
      </c>
      <c r="D39" s="49"/>
      <c r="E39" s="63"/>
      <c r="F39" s="55" t="s">
        <v>1503</v>
      </c>
      <c r="G39" s="55" t="s">
        <v>1561</v>
      </c>
      <c r="H39" s="55"/>
      <c r="I39" s="41"/>
    </row>
    <row r="40" spans="1:9">
      <c r="A40" s="47">
        <v>13</v>
      </c>
      <c r="B40" s="47"/>
      <c r="C40" s="49" t="s">
        <v>1562</v>
      </c>
      <c r="D40" s="49"/>
      <c r="E40" s="63"/>
      <c r="F40" s="55" t="s">
        <v>1507</v>
      </c>
      <c r="G40" s="55" t="s">
        <v>1563</v>
      </c>
      <c r="H40" s="55"/>
    </row>
    <row r="41" spans="1:9" s="38" customFormat="1" ht="15.6" customHeight="1">
      <c r="A41" s="47">
        <v>14</v>
      </c>
      <c r="B41" s="47"/>
      <c r="C41" s="48" t="s">
        <v>1564</v>
      </c>
      <c r="D41" s="47"/>
      <c r="E41" s="47"/>
      <c r="F41" s="47" t="s">
        <v>1511</v>
      </c>
      <c r="G41" s="47" t="s">
        <v>1512</v>
      </c>
      <c r="H41" s="47"/>
      <c r="I41" s="41"/>
    </row>
    <row r="42" spans="1:9">
      <c r="A42" s="1447" t="s">
        <v>1514</v>
      </c>
      <c r="B42" s="1447"/>
      <c r="C42" s="1447"/>
      <c r="D42" s="1447"/>
      <c r="E42" s="1447"/>
      <c r="F42" s="1447"/>
      <c r="G42" s="1447"/>
      <c r="H42" s="1447"/>
    </row>
    <row r="43" spans="1:9" ht="14.25" customHeight="1">
      <c r="A43" s="1437"/>
      <c r="B43" s="1437"/>
      <c r="C43" s="1437"/>
      <c r="D43" s="1437"/>
      <c r="E43" s="1437"/>
      <c r="F43" s="1437"/>
      <c r="G43" s="1437"/>
      <c r="H43" s="1437"/>
    </row>
    <row r="44" spans="1:9" ht="15.75">
      <c r="A44" s="1438" t="s">
        <v>1565</v>
      </c>
      <c r="B44" s="1438"/>
      <c r="C44" s="1438"/>
      <c r="D44" s="1438"/>
      <c r="E44" s="1438"/>
    </row>
    <row r="45" spans="1:9">
      <c r="A45" s="46" t="s">
        <v>1446</v>
      </c>
      <c r="B45" s="46" t="s">
        <v>1447</v>
      </c>
      <c r="C45" s="46" t="s">
        <v>1448</v>
      </c>
      <c r="D45" s="46" t="s">
        <v>1449</v>
      </c>
      <c r="E45" s="46" t="s">
        <v>1450</v>
      </c>
      <c r="F45" s="46" t="s">
        <v>1451</v>
      </c>
      <c r="G45" s="46" t="s">
        <v>1452</v>
      </c>
      <c r="H45" s="46" t="s">
        <v>1453</v>
      </c>
    </row>
    <row r="46" spans="1:9" ht="24.75">
      <c r="A46" s="47">
        <v>1</v>
      </c>
      <c r="B46" s="47"/>
      <c r="C46" s="48" t="s">
        <v>1454</v>
      </c>
      <c r="D46" s="49" t="s">
        <v>1566</v>
      </c>
      <c r="E46" s="49" t="s">
        <v>1567</v>
      </c>
      <c r="F46" s="47" t="s">
        <v>1457</v>
      </c>
      <c r="G46" s="47" t="s">
        <v>1457</v>
      </c>
      <c r="H46" s="48"/>
    </row>
    <row r="47" spans="1:9" ht="24.75">
      <c r="A47" s="47">
        <v>2</v>
      </c>
      <c r="B47" s="47"/>
      <c r="C47" s="48" t="s">
        <v>1458</v>
      </c>
      <c r="D47" s="48" t="s">
        <v>1459</v>
      </c>
      <c r="E47" s="47" t="s">
        <v>1457</v>
      </c>
      <c r="F47" s="48" t="s">
        <v>1460</v>
      </c>
      <c r="G47" s="48" t="s">
        <v>1461</v>
      </c>
      <c r="H47" s="48" t="s">
        <v>1462</v>
      </c>
    </row>
    <row r="48" spans="1:9">
      <c r="A48" s="47">
        <v>3</v>
      </c>
      <c r="B48" s="50"/>
      <c r="C48" s="65" t="s">
        <v>1568</v>
      </c>
      <c r="D48" s="65" t="s">
        <v>1569</v>
      </c>
      <c r="E48" s="47" t="s">
        <v>1457</v>
      </c>
      <c r="F48" s="49" t="s">
        <v>1494</v>
      </c>
      <c r="G48" s="49" t="s">
        <v>1495</v>
      </c>
      <c r="H48" s="55" t="s">
        <v>1498</v>
      </c>
    </row>
    <row r="49" spans="1:9" s="37" customFormat="1" ht="13.7" customHeight="1">
      <c r="A49" s="47">
        <v>4</v>
      </c>
      <c r="B49" s="47"/>
      <c r="C49" s="56" t="s">
        <v>1501</v>
      </c>
      <c r="D49" s="57" t="s">
        <v>1502</v>
      </c>
      <c r="E49" s="47" t="s">
        <v>1570</v>
      </c>
      <c r="F49" s="56" t="s">
        <v>1503</v>
      </c>
      <c r="G49" s="58">
        <v>54</v>
      </c>
      <c r="H49" s="1458" t="s">
        <v>1571</v>
      </c>
      <c r="I49" s="41"/>
    </row>
    <row r="50" spans="1:9" s="37" customFormat="1" ht="51">
      <c r="A50" s="47">
        <v>5</v>
      </c>
      <c r="B50" s="47"/>
      <c r="C50" s="56" t="s">
        <v>1505</v>
      </c>
      <c r="D50" s="57" t="s">
        <v>1506</v>
      </c>
      <c r="E50" s="47" t="s">
        <v>1572</v>
      </c>
      <c r="F50" s="56" t="s">
        <v>1507</v>
      </c>
      <c r="G50" s="48" t="s">
        <v>1508</v>
      </c>
      <c r="H50" s="1459"/>
      <c r="I50" s="41"/>
    </row>
    <row r="51" spans="1:9" s="37" customFormat="1">
      <c r="A51" s="47">
        <v>6</v>
      </c>
      <c r="B51" s="47"/>
      <c r="C51" s="48" t="s">
        <v>1509</v>
      </c>
      <c r="D51" s="48" t="s">
        <v>1510</v>
      </c>
      <c r="E51" s="47" t="s">
        <v>1457</v>
      </c>
      <c r="F51" s="48" t="s">
        <v>1511</v>
      </c>
      <c r="G51" s="48" t="s">
        <v>1512</v>
      </c>
      <c r="H51" s="47" t="s">
        <v>1457</v>
      </c>
      <c r="I51" s="41"/>
    </row>
    <row r="52" spans="1:9">
      <c r="A52" s="47">
        <v>7</v>
      </c>
      <c r="B52" s="47"/>
      <c r="C52" s="48" t="s">
        <v>1513</v>
      </c>
      <c r="D52" s="47" t="s">
        <v>1457</v>
      </c>
      <c r="E52" s="47" t="s">
        <v>1457</v>
      </c>
      <c r="F52" s="47" t="s">
        <v>1457</v>
      </c>
      <c r="G52" s="47" t="s">
        <v>1457</v>
      </c>
      <c r="H52" s="47" t="s">
        <v>1457</v>
      </c>
    </row>
    <row r="53" spans="1:9" ht="14.25" customHeight="1">
      <c r="A53" s="1439" t="s">
        <v>1514</v>
      </c>
      <c r="B53" s="1439"/>
      <c r="C53" s="1439"/>
      <c r="D53" s="1439"/>
      <c r="E53" s="1439"/>
      <c r="F53" s="1439"/>
      <c r="G53" s="1439"/>
      <c r="H53" s="1439"/>
    </row>
    <row r="54" spans="1:9">
      <c r="A54" s="1440"/>
      <c r="B54" s="1440"/>
      <c r="C54" s="1440"/>
      <c r="D54" s="1440"/>
      <c r="E54" s="1440"/>
      <c r="F54" s="1440"/>
      <c r="G54" s="1440"/>
      <c r="H54" s="1440"/>
    </row>
    <row r="55" spans="1:9" s="37" customFormat="1" ht="15.6" customHeight="1">
      <c r="A55" s="1445" t="s">
        <v>1573</v>
      </c>
      <c r="B55" s="1445"/>
      <c r="C55" s="1445"/>
      <c r="D55" s="1445"/>
      <c r="E55" s="1445"/>
      <c r="F55" s="1445"/>
      <c r="G55" s="1445"/>
      <c r="H55" s="1445"/>
      <c r="I55" s="41"/>
    </row>
    <row r="56" spans="1:9" s="37" customFormat="1">
      <c r="A56" s="46" t="s">
        <v>1446</v>
      </c>
      <c r="B56" s="46" t="s">
        <v>1447</v>
      </c>
      <c r="C56" s="46" t="s">
        <v>1448</v>
      </c>
      <c r="D56" s="46" t="s">
        <v>1449</v>
      </c>
      <c r="E56" s="46" t="s">
        <v>1450</v>
      </c>
      <c r="F56" s="46" t="s">
        <v>1451</v>
      </c>
      <c r="G56" s="46" t="s">
        <v>1452</v>
      </c>
      <c r="H56" s="46" t="s">
        <v>1453</v>
      </c>
      <c r="I56" s="41"/>
    </row>
    <row r="57" spans="1:9" s="37" customFormat="1" ht="38.25">
      <c r="A57" s="47">
        <v>1</v>
      </c>
      <c r="B57" s="47"/>
      <c r="C57" s="48" t="s">
        <v>1454</v>
      </c>
      <c r="D57" s="49" t="s">
        <v>1455</v>
      </c>
      <c r="E57" s="49" t="s">
        <v>1456</v>
      </c>
      <c r="F57" s="47" t="s">
        <v>1457</v>
      </c>
      <c r="G57" s="47" t="s">
        <v>1457</v>
      </c>
      <c r="H57" s="47" t="s">
        <v>1457</v>
      </c>
      <c r="I57" s="41"/>
    </row>
    <row r="58" spans="1:9" s="37" customFormat="1" ht="24.75">
      <c r="A58" s="47">
        <v>2</v>
      </c>
      <c r="B58" s="47"/>
      <c r="C58" s="48" t="s">
        <v>1458</v>
      </c>
      <c r="D58" s="48" t="s">
        <v>1459</v>
      </c>
      <c r="E58" s="47" t="s">
        <v>1457</v>
      </c>
      <c r="F58" s="48" t="s">
        <v>1460</v>
      </c>
      <c r="G58" s="48" t="s">
        <v>1461</v>
      </c>
      <c r="H58" s="48" t="s">
        <v>1462</v>
      </c>
      <c r="I58" s="41"/>
    </row>
    <row r="59" spans="1:9" s="37" customFormat="1" ht="24">
      <c r="A59" s="66">
        <v>3</v>
      </c>
      <c r="B59" s="66"/>
      <c r="C59" s="67" t="s">
        <v>1574</v>
      </c>
      <c r="D59" s="67" t="s">
        <v>1575</v>
      </c>
      <c r="E59" s="47" t="s">
        <v>1457</v>
      </c>
      <c r="F59" s="67" t="s">
        <v>1576</v>
      </c>
      <c r="G59" s="67" t="s">
        <v>1577</v>
      </c>
      <c r="H59" s="68" t="s">
        <v>1578</v>
      </c>
      <c r="I59" s="41"/>
    </row>
    <row r="60" spans="1:9" s="37" customFormat="1" ht="13.7" customHeight="1">
      <c r="A60" s="47">
        <v>4</v>
      </c>
      <c r="B60" s="47"/>
      <c r="C60" s="1446" t="s">
        <v>1579</v>
      </c>
      <c r="D60" s="1446"/>
      <c r="E60" s="1446"/>
      <c r="F60" s="1446"/>
      <c r="G60" s="1446"/>
      <c r="H60" s="1446"/>
      <c r="I60" s="41"/>
    </row>
    <row r="61" spans="1:9" s="37" customFormat="1">
      <c r="A61" s="47">
        <v>5</v>
      </c>
      <c r="B61" s="47"/>
      <c r="C61" s="67" t="s">
        <v>1580</v>
      </c>
      <c r="D61" s="67" t="s">
        <v>1580</v>
      </c>
      <c r="E61" s="47" t="s">
        <v>1457</v>
      </c>
      <c r="F61" s="67" t="s">
        <v>1581</v>
      </c>
      <c r="G61" s="67" t="s">
        <v>1582</v>
      </c>
      <c r="H61" s="47" t="s">
        <v>1457</v>
      </c>
      <c r="I61" s="41"/>
    </row>
    <row r="62" spans="1:9" s="37" customFormat="1">
      <c r="A62" s="66">
        <v>6</v>
      </c>
      <c r="B62" s="66"/>
      <c r="C62" s="67" t="s">
        <v>1583</v>
      </c>
      <c r="D62" s="67" t="s">
        <v>1584</v>
      </c>
      <c r="E62" s="47" t="s">
        <v>1457</v>
      </c>
      <c r="F62" s="67" t="s">
        <v>1576</v>
      </c>
      <c r="G62" s="67" t="s">
        <v>1585</v>
      </c>
      <c r="H62" s="47" t="s">
        <v>1457</v>
      </c>
      <c r="I62" s="41"/>
    </row>
    <row r="63" spans="1:9">
      <c r="A63" s="47">
        <v>7</v>
      </c>
      <c r="B63" s="47"/>
      <c r="C63" s="48" t="s">
        <v>1509</v>
      </c>
      <c r="D63" s="48" t="s">
        <v>1510</v>
      </c>
      <c r="E63" s="47" t="s">
        <v>1457</v>
      </c>
      <c r="F63" s="48" t="s">
        <v>1511</v>
      </c>
      <c r="G63" s="48" t="s">
        <v>1512</v>
      </c>
      <c r="H63" s="47" t="s">
        <v>1457</v>
      </c>
    </row>
    <row r="64" spans="1:9" s="37" customFormat="1">
      <c r="A64" s="47">
        <v>8</v>
      </c>
      <c r="B64" s="47"/>
      <c r="C64" s="48" t="s">
        <v>1513</v>
      </c>
      <c r="D64" s="47" t="s">
        <v>1457</v>
      </c>
      <c r="E64" s="47" t="s">
        <v>1457</v>
      </c>
      <c r="F64" s="47" t="s">
        <v>1457</v>
      </c>
      <c r="G64" s="47" t="s">
        <v>1457</v>
      </c>
      <c r="H64" s="47" t="s">
        <v>1457</v>
      </c>
      <c r="I64" s="41"/>
    </row>
    <row r="65" spans="1:9" s="37" customFormat="1" ht="15.6" customHeight="1">
      <c r="A65" s="1447" t="s">
        <v>1514</v>
      </c>
      <c r="B65" s="1447"/>
      <c r="C65" s="1447"/>
      <c r="D65" s="1447"/>
      <c r="E65" s="1447"/>
      <c r="F65" s="1447"/>
      <c r="G65" s="1447"/>
      <c r="H65" s="1447"/>
      <c r="I65" s="41"/>
    </row>
  </sheetData>
  <mergeCells count="25">
    <mergeCell ref="A55:H55"/>
    <mergeCell ref="C60:H60"/>
    <mergeCell ref="A65:H65"/>
    <mergeCell ref="B7:B9"/>
    <mergeCell ref="B11:B12"/>
    <mergeCell ref="B13:B14"/>
    <mergeCell ref="B15:B16"/>
    <mergeCell ref="C7:C9"/>
    <mergeCell ref="C11:C12"/>
    <mergeCell ref="C13:C14"/>
    <mergeCell ref="C15:C16"/>
    <mergeCell ref="D15:D16"/>
    <mergeCell ref="H7:H9"/>
    <mergeCell ref="H17:H18"/>
    <mergeCell ref="H49:H50"/>
    <mergeCell ref="A42:H42"/>
    <mergeCell ref="A43:H43"/>
    <mergeCell ref="A44:E44"/>
    <mergeCell ref="A53:H53"/>
    <mergeCell ref="A54:H54"/>
    <mergeCell ref="C1:E1"/>
    <mergeCell ref="A3:H3"/>
    <mergeCell ref="A21:H21"/>
    <mergeCell ref="A23:B23"/>
    <mergeCell ref="C23:F23"/>
  </mergeCells>
  <phoneticPr fontId="46" type="noConversion"/>
  <pageMargins left="0.75" right="0.75" top="1" bottom="1" header="0.5" footer="0.5"/>
  <pageSetup paperSize="9" scale="47" fitToHeight="0" orientation="portrait"/>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96"/>
  <sheetViews>
    <sheetView zoomScale="85" zoomScaleNormal="85" workbookViewId="0">
      <selection activeCell="G13" sqref="G13:G14"/>
    </sheetView>
  </sheetViews>
  <sheetFormatPr defaultColWidth="9" defaultRowHeight="14.25"/>
  <cols>
    <col min="1" max="1" width="6.625" style="19" customWidth="1"/>
    <col min="2" max="2" width="28" style="19" customWidth="1"/>
    <col min="3" max="7" width="28.5" style="19" customWidth="1"/>
    <col min="8" max="16384" width="9" style="19"/>
  </cols>
  <sheetData>
    <row r="1" spans="1:8" ht="18.75" customHeight="1">
      <c r="A1" s="20"/>
      <c r="B1" s="20"/>
      <c r="C1" s="20"/>
      <c r="D1" s="20"/>
      <c r="E1" s="20"/>
      <c r="F1" s="20"/>
      <c r="G1" s="20"/>
      <c r="H1" s="20"/>
    </row>
    <row r="2" spans="1:8" ht="21" customHeight="1">
      <c r="A2" s="1460" t="s">
        <v>1586</v>
      </c>
      <c r="B2" s="1460"/>
      <c r="C2" s="1460"/>
      <c r="D2" s="1460"/>
      <c r="E2" s="1460"/>
      <c r="F2" s="1460"/>
      <c r="G2" s="1460"/>
      <c r="H2" s="20"/>
    </row>
    <row r="3" spans="1:8" s="18" customFormat="1" ht="15.75" customHeight="1">
      <c r="A3" s="21" t="s">
        <v>1587</v>
      </c>
      <c r="B3" s="21" t="s">
        <v>1588</v>
      </c>
      <c r="C3" s="21" t="s">
        <v>1589</v>
      </c>
      <c r="D3" s="21" t="s">
        <v>1590</v>
      </c>
      <c r="E3" s="21" t="s">
        <v>1591</v>
      </c>
      <c r="F3" s="21" t="s">
        <v>1592</v>
      </c>
      <c r="G3" s="21" t="s">
        <v>1593</v>
      </c>
      <c r="H3" s="22"/>
    </row>
    <row r="4" spans="1:8" ht="44.85" customHeight="1">
      <c r="A4" s="23">
        <v>1</v>
      </c>
      <c r="B4" s="24"/>
      <c r="C4" s="1461" t="s">
        <v>1594</v>
      </c>
      <c r="D4" s="1462"/>
      <c r="E4" s="1462"/>
      <c r="F4" s="1462"/>
      <c r="G4" s="26"/>
      <c r="H4" s="20"/>
    </row>
    <row r="5" spans="1:8" ht="48" customHeight="1">
      <c r="A5" s="23">
        <v>2</v>
      </c>
      <c r="B5" s="1467" t="s">
        <v>1595</v>
      </c>
      <c r="C5" s="27" t="s">
        <v>1596</v>
      </c>
      <c r="D5" s="27" t="s">
        <v>1597</v>
      </c>
      <c r="E5" s="27" t="s">
        <v>1525</v>
      </c>
      <c r="F5" s="27" t="s">
        <v>1598</v>
      </c>
      <c r="G5" s="28"/>
      <c r="H5" s="20"/>
    </row>
    <row r="6" spans="1:8" ht="14.25" customHeight="1">
      <c r="A6" s="23">
        <v>3</v>
      </c>
      <c r="B6" s="1467"/>
      <c r="C6" s="25" t="s">
        <v>1599</v>
      </c>
      <c r="D6" s="27" t="s">
        <v>1597</v>
      </c>
      <c r="E6" s="25" t="s">
        <v>1476</v>
      </c>
      <c r="F6" s="25" t="s">
        <v>1600</v>
      </c>
      <c r="G6" s="29"/>
      <c r="H6" s="20"/>
    </row>
    <row r="7" spans="1:8" ht="32.1" customHeight="1">
      <c r="A7" s="23">
        <v>4</v>
      </c>
      <c r="B7" s="1467"/>
      <c r="C7" s="25" t="s">
        <v>1601</v>
      </c>
      <c r="D7" s="30" t="s">
        <v>1597</v>
      </c>
      <c r="E7" s="25"/>
      <c r="F7" s="25"/>
      <c r="G7" s="29"/>
      <c r="H7" s="20"/>
    </row>
    <row r="8" spans="1:8" ht="32.1" customHeight="1">
      <c r="A8" s="23">
        <v>5</v>
      </c>
      <c r="B8" s="1467"/>
      <c r="C8" s="25" t="s">
        <v>1602</v>
      </c>
      <c r="D8" s="27" t="s">
        <v>1597</v>
      </c>
      <c r="E8" s="25" t="s">
        <v>1603</v>
      </c>
      <c r="F8" s="25" t="s">
        <v>1604</v>
      </c>
      <c r="G8" s="29"/>
      <c r="H8" s="20"/>
    </row>
    <row r="9" spans="1:8" ht="18.75" customHeight="1">
      <c r="A9" s="23">
        <v>6</v>
      </c>
      <c r="B9" s="1468" t="s">
        <v>1605</v>
      </c>
      <c r="C9" s="27" t="s">
        <v>1606</v>
      </c>
      <c r="D9" s="27" t="s">
        <v>1597</v>
      </c>
      <c r="E9" s="27" t="s">
        <v>1607</v>
      </c>
      <c r="F9" s="27" t="s">
        <v>1608</v>
      </c>
      <c r="G9" s="28"/>
      <c r="H9" s="20"/>
    </row>
    <row r="10" spans="1:8" ht="14.25" customHeight="1">
      <c r="A10" s="23">
        <v>7</v>
      </c>
      <c r="B10" s="1469"/>
      <c r="C10" s="1463" t="s">
        <v>1609</v>
      </c>
      <c r="D10" s="1464"/>
      <c r="E10" s="1464"/>
      <c r="F10" s="1465"/>
      <c r="G10" s="29" t="s">
        <v>1610</v>
      </c>
      <c r="H10" s="20"/>
    </row>
    <row r="11" spans="1:8" ht="15.95" customHeight="1">
      <c r="A11" s="23">
        <v>8</v>
      </c>
      <c r="B11" s="1469"/>
      <c r="C11" s="1463" t="s">
        <v>1611</v>
      </c>
      <c r="D11" s="1464"/>
      <c r="E11" s="1464"/>
      <c r="F11" s="1465"/>
      <c r="G11" s="29" t="s">
        <v>1612</v>
      </c>
      <c r="H11" s="20"/>
    </row>
    <row r="12" spans="1:8" ht="33.75" customHeight="1">
      <c r="A12" s="23">
        <v>9</v>
      </c>
      <c r="B12" s="1470"/>
      <c r="C12" s="1463" t="s">
        <v>1613</v>
      </c>
      <c r="D12" s="1464"/>
      <c r="E12" s="1464"/>
      <c r="F12" s="1465"/>
      <c r="G12" s="26" t="s">
        <v>1614</v>
      </c>
      <c r="H12" s="20"/>
    </row>
    <row r="13" spans="1:8" ht="33.75" customHeight="1">
      <c r="A13" s="23">
        <v>10</v>
      </c>
      <c r="B13" s="24" t="s">
        <v>1615</v>
      </c>
      <c r="C13" s="31" t="s">
        <v>1616</v>
      </c>
      <c r="D13" s="32" t="s">
        <v>1597</v>
      </c>
      <c r="E13" s="32" t="s">
        <v>1617</v>
      </c>
      <c r="F13" s="32" t="s">
        <v>1618</v>
      </c>
      <c r="G13" s="1471" t="s">
        <v>1947</v>
      </c>
      <c r="H13" s="20"/>
    </row>
    <row r="14" spans="1:8" ht="15">
      <c r="A14" s="23">
        <v>11</v>
      </c>
      <c r="B14" s="24"/>
      <c r="C14" s="31" t="s">
        <v>1619</v>
      </c>
      <c r="D14" s="32" t="s">
        <v>1597</v>
      </c>
      <c r="E14" s="32" t="s">
        <v>1620</v>
      </c>
      <c r="F14" s="32" t="s">
        <v>1621</v>
      </c>
      <c r="G14" s="1472"/>
      <c r="H14" s="20"/>
    </row>
    <row r="15" spans="1:8" ht="15">
      <c r="A15" s="23">
        <v>12</v>
      </c>
      <c r="B15" s="1467" t="s">
        <v>1622</v>
      </c>
      <c r="C15" s="25" t="s">
        <v>1623</v>
      </c>
      <c r="D15" s="32" t="s">
        <v>1597</v>
      </c>
      <c r="E15" s="25" t="s">
        <v>1507</v>
      </c>
      <c r="F15" s="25" t="s">
        <v>1624</v>
      </c>
      <c r="G15" s="29"/>
      <c r="H15" s="20"/>
    </row>
    <row r="16" spans="1:8" ht="15">
      <c r="A16" s="23">
        <v>13</v>
      </c>
      <c r="B16" s="1467"/>
      <c r="C16" s="25" t="s">
        <v>1625</v>
      </c>
      <c r="D16" s="32" t="s">
        <v>1597</v>
      </c>
      <c r="E16" s="25" t="s">
        <v>1503</v>
      </c>
      <c r="F16" s="25" t="s">
        <v>1626</v>
      </c>
      <c r="G16" s="29"/>
      <c r="H16" s="20"/>
    </row>
    <row r="17" spans="1:8" ht="15">
      <c r="A17" s="23">
        <v>14</v>
      </c>
      <c r="B17" s="1467"/>
      <c r="C17" s="25" t="s">
        <v>1627</v>
      </c>
      <c r="D17" s="32" t="s">
        <v>1597</v>
      </c>
      <c r="E17" s="25" t="s">
        <v>1511</v>
      </c>
      <c r="F17" s="25" t="s">
        <v>1628</v>
      </c>
      <c r="G17" s="29"/>
      <c r="H17" s="20"/>
    </row>
    <row r="18" spans="1:8" ht="15">
      <c r="A18" s="33"/>
      <c r="B18" s="34" t="s">
        <v>1629</v>
      </c>
      <c r="C18" s="1466"/>
      <c r="D18" s="1466"/>
      <c r="E18" s="1466"/>
      <c r="F18" s="1466"/>
      <c r="G18" s="35"/>
      <c r="H18" s="20"/>
    </row>
    <row r="19" spans="1:8" ht="15">
      <c r="A19" s="20"/>
      <c r="B19" s="20"/>
      <c r="C19" s="20"/>
      <c r="D19" s="20"/>
      <c r="E19" s="20"/>
      <c r="F19" s="20"/>
      <c r="G19" s="20"/>
      <c r="H19" s="20"/>
    </row>
    <row r="20" spans="1:8" ht="21.6" customHeight="1">
      <c r="A20" s="20"/>
      <c r="B20" s="20"/>
      <c r="C20" s="20"/>
      <c r="D20" s="20"/>
      <c r="E20" s="20"/>
      <c r="F20" s="20"/>
      <c r="G20" s="20"/>
      <c r="H20" s="20"/>
    </row>
    <row r="22" spans="1:8" ht="14.25" customHeight="1"/>
    <row r="29" spans="1:8" ht="15.6" customHeight="1"/>
    <row r="30" spans="1:8" ht="14.25" customHeight="1"/>
    <row r="35" ht="14.25" customHeight="1"/>
    <row r="37" ht="14.25" customHeight="1"/>
    <row r="40" ht="14.25" customHeight="1"/>
    <row r="42" ht="14.25" customHeight="1"/>
    <row r="45" ht="14.25" customHeight="1"/>
    <row r="50" ht="15" customHeight="1"/>
    <row r="54" ht="15" customHeight="1"/>
    <row r="56" ht="15" customHeight="1"/>
    <row r="64" ht="14.25" customHeight="1"/>
    <row r="69" ht="14.25" customHeight="1"/>
    <row r="75" ht="14.25" customHeight="1"/>
    <row r="79" ht="15" customHeight="1"/>
    <row r="87" ht="14.25" customHeight="1"/>
    <row r="96" ht="14.25" customHeight="1"/>
  </sheetData>
  <mergeCells count="10">
    <mergeCell ref="C18:F18"/>
    <mergeCell ref="B5:B8"/>
    <mergeCell ref="B9:B12"/>
    <mergeCell ref="B15:B17"/>
    <mergeCell ref="G13:G14"/>
    <mergeCell ref="A2:G2"/>
    <mergeCell ref="C4:F4"/>
    <mergeCell ref="C10:F10"/>
    <mergeCell ref="C11:F11"/>
    <mergeCell ref="C12:F12"/>
  </mergeCells>
  <phoneticPr fontId="46" type="noConversion"/>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103"/>
  <sheetViews>
    <sheetView topLeftCell="A72" workbookViewId="0">
      <selection activeCell="I100" sqref="I100"/>
    </sheetView>
  </sheetViews>
  <sheetFormatPr defaultColWidth="9" defaultRowHeight="14.25"/>
  <cols>
    <col min="1" max="1" width="22.5" customWidth="1"/>
    <col min="3" max="3" width="19.875" customWidth="1"/>
    <col min="4" max="4" width="43" customWidth="1"/>
    <col min="7" max="7" width="16.125" customWidth="1"/>
  </cols>
  <sheetData>
    <row r="1" spans="1:12">
      <c r="A1" s="1" t="s">
        <v>1630</v>
      </c>
      <c r="C1" s="2" t="s">
        <v>1631</v>
      </c>
      <c r="D1" s="3" t="s">
        <v>1632</v>
      </c>
      <c r="G1" s="3" t="s">
        <v>1633</v>
      </c>
      <c r="K1" s="1473" t="s">
        <v>1634</v>
      </c>
      <c r="L1" s="1474"/>
    </row>
    <row r="2" spans="1:12" ht="15">
      <c r="A2" s="4" t="s">
        <v>1635</v>
      </c>
      <c r="C2" s="5" t="s">
        <v>406</v>
      </c>
      <c r="D2" s="6" t="s">
        <v>407</v>
      </c>
      <c r="G2" s="7"/>
      <c r="K2" s="14" t="s">
        <v>1636</v>
      </c>
      <c r="L2" s="15">
        <v>8</v>
      </c>
    </row>
    <row r="3" spans="1:12" ht="15">
      <c r="A3" s="8" t="s">
        <v>856</v>
      </c>
      <c r="C3" s="5" t="s">
        <v>1637</v>
      </c>
      <c r="D3" s="6" t="s">
        <v>1638</v>
      </c>
      <c r="G3" s="7"/>
      <c r="K3" s="14" t="s">
        <v>1639</v>
      </c>
      <c r="L3" s="15">
        <v>9</v>
      </c>
    </row>
    <row r="4" spans="1:12" ht="15">
      <c r="A4" s="4" t="s">
        <v>1640</v>
      </c>
      <c r="C4" s="5" t="s">
        <v>1641</v>
      </c>
      <c r="D4" s="6" t="s">
        <v>1642</v>
      </c>
      <c r="G4" s="7" t="s">
        <v>1643</v>
      </c>
      <c r="K4" s="14" t="s">
        <v>1644</v>
      </c>
      <c r="L4" s="14" t="s">
        <v>725</v>
      </c>
    </row>
    <row r="5" spans="1:12" ht="15">
      <c r="A5" s="4" t="s">
        <v>1645</v>
      </c>
      <c r="C5" s="5" t="s">
        <v>430</v>
      </c>
      <c r="D5" s="6" t="s">
        <v>431</v>
      </c>
      <c r="G5" s="7" t="s">
        <v>1646</v>
      </c>
      <c r="K5" s="14" t="s">
        <v>1647</v>
      </c>
      <c r="L5" s="14" t="s">
        <v>727</v>
      </c>
    </row>
    <row r="6" spans="1:12" ht="15">
      <c r="A6" s="4" t="s">
        <v>1648</v>
      </c>
      <c r="C6" s="5" t="s">
        <v>1649</v>
      </c>
      <c r="D6" s="6" t="s">
        <v>1650</v>
      </c>
      <c r="G6" s="7" t="s">
        <v>1651</v>
      </c>
      <c r="K6" s="14" t="s">
        <v>1652</v>
      </c>
      <c r="L6" s="15">
        <v>4</v>
      </c>
    </row>
    <row r="7" spans="1:12" ht="15">
      <c r="A7" s="4" t="s">
        <v>1653</v>
      </c>
      <c r="C7" s="5" t="s">
        <v>1654</v>
      </c>
      <c r="D7" s="6" t="s">
        <v>1655</v>
      </c>
      <c r="G7" s="7" t="s">
        <v>1656</v>
      </c>
      <c r="K7" s="14" t="s">
        <v>1657</v>
      </c>
      <c r="L7" s="15">
        <v>5</v>
      </c>
    </row>
    <row r="8" spans="1:12" ht="15">
      <c r="A8" s="4" t="s">
        <v>1658</v>
      </c>
      <c r="C8" s="5" t="s">
        <v>1659</v>
      </c>
      <c r="D8" s="6" t="s">
        <v>1660</v>
      </c>
      <c r="G8" s="7" t="s">
        <v>1661</v>
      </c>
      <c r="K8" s="14" t="s">
        <v>1662</v>
      </c>
      <c r="L8" s="15">
        <v>6</v>
      </c>
    </row>
    <row r="9" spans="1:12" ht="15">
      <c r="A9" s="4" t="s">
        <v>1663</v>
      </c>
      <c r="C9" s="5" t="s">
        <v>1664</v>
      </c>
      <c r="D9" s="6" t="s">
        <v>1665</v>
      </c>
      <c r="G9" s="7" t="s">
        <v>1666</v>
      </c>
      <c r="K9" s="14" t="s">
        <v>1667</v>
      </c>
      <c r="L9" s="15">
        <v>7</v>
      </c>
    </row>
    <row r="10" spans="1:12" ht="15">
      <c r="A10" s="4" t="s">
        <v>1668</v>
      </c>
      <c r="C10" s="5" t="s">
        <v>1669</v>
      </c>
      <c r="D10" s="6" t="s">
        <v>1670</v>
      </c>
      <c r="G10" s="7" t="s">
        <v>1671</v>
      </c>
      <c r="K10" s="14" t="s">
        <v>1672</v>
      </c>
      <c r="L10" s="15">
        <v>0</v>
      </c>
    </row>
    <row r="11" spans="1:12" ht="15">
      <c r="A11" s="4" t="s">
        <v>1673</v>
      </c>
      <c r="C11" s="5" t="s">
        <v>1674</v>
      </c>
      <c r="D11" s="6" t="s">
        <v>1675</v>
      </c>
      <c r="G11" s="7" t="s">
        <v>1676</v>
      </c>
      <c r="K11" s="14" t="s">
        <v>1677</v>
      </c>
      <c r="L11" s="15">
        <v>1</v>
      </c>
    </row>
    <row r="12" spans="1:12" ht="15">
      <c r="A12" s="4" t="s">
        <v>1678</v>
      </c>
      <c r="C12" s="5" t="s">
        <v>1679</v>
      </c>
      <c r="D12" s="6" t="s">
        <v>1680</v>
      </c>
      <c r="G12" s="7" t="s">
        <v>1681</v>
      </c>
      <c r="K12" s="14" t="s">
        <v>1682</v>
      </c>
      <c r="L12" s="15">
        <v>2</v>
      </c>
    </row>
    <row r="13" spans="1:12" ht="15">
      <c r="A13" s="4" t="s">
        <v>1683</v>
      </c>
      <c r="C13" s="5" t="s">
        <v>1684</v>
      </c>
      <c r="D13" s="6" t="s">
        <v>1685</v>
      </c>
      <c r="G13" s="7" t="s">
        <v>1686</v>
      </c>
      <c r="K13" s="14" t="s">
        <v>1687</v>
      </c>
      <c r="L13" s="15">
        <v>3</v>
      </c>
    </row>
    <row r="14" spans="1:12" ht="15">
      <c r="A14" s="9" t="s">
        <v>1688</v>
      </c>
      <c r="C14" s="5" t="s">
        <v>1689</v>
      </c>
      <c r="D14" s="6" t="s">
        <v>1690</v>
      </c>
      <c r="G14" s="7" t="s">
        <v>312</v>
      </c>
      <c r="K14" s="14" t="s">
        <v>1691</v>
      </c>
      <c r="L14" s="14" t="s">
        <v>729</v>
      </c>
    </row>
    <row r="15" spans="1:12" ht="15">
      <c r="A15" s="10" t="s">
        <v>1692</v>
      </c>
      <c r="C15" s="5" t="s">
        <v>1693</v>
      </c>
      <c r="D15" s="6" t="s">
        <v>1694</v>
      </c>
      <c r="G15" s="7" t="s">
        <v>1695</v>
      </c>
      <c r="K15" s="14" t="s">
        <v>1696</v>
      </c>
      <c r="L15" s="14" t="s">
        <v>740</v>
      </c>
    </row>
    <row r="16" spans="1:12" ht="15">
      <c r="A16" s="9" t="s">
        <v>1697</v>
      </c>
      <c r="C16" s="5" t="s">
        <v>346</v>
      </c>
      <c r="D16" s="6" t="s">
        <v>347</v>
      </c>
      <c r="G16" s="7" t="s">
        <v>1698</v>
      </c>
      <c r="K16" s="14" t="s">
        <v>1699</v>
      </c>
      <c r="L16" s="14" t="s">
        <v>741</v>
      </c>
    </row>
    <row r="17" spans="1:12" ht="15">
      <c r="A17" s="9" t="s">
        <v>1700</v>
      </c>
      <c r="C17" s="5" t="s">
        <v>334</v>
      </c>
      <c r="D17" s="6" t="s">
        <v>335</v>
      </c>
      <c r="G17" s="7" t="s">
        <v>1701</v>
      </c>
      <c r="K17" s="14" t="s">
        <v>1702</v>
      </c>
      <c r="L17" s="14" t="s">
        <v>743</v>
      </c>
    </row>
    <row r="18" spans="1:12" ht="15">
      <c r="A18" s="4" t="s">
        <v>1703</v>
      </c>
      <c r="C18" s="5" t="s">
        <v>1704</v>
      </c>
      <c r="D18" s="6" t="s">
        <v>1705</v>
      </c>
      <c r="G18" s="7" t="s">
        <v>1706</v>
      </c>
    </row>
    <row r="19" spans="1:12" ht="15">
      <c r="A19" s="4" t="s">
        <v>1707</v>
      </c>
      <c r="C19" s="5" t="s">
        <v>1708</v>
      </c>
      <c r="D19" s="6" t="s">
        <v>1709</v>
      </c>
      <c r="G19" s="7" t="s">
        <v>1710</v>
      </c>
    </row>
    <row r="20" spans="1:12" ht="15">
      <c r="A20" s="10" t="s">
        <v>1711</v>
      </c>
      <c r="C20" s="5" t="s">
        <v>1712</v>
      </c>
      <c r="D20" s="6" t="s">
        <v>1713</v>
      </c>
      <c r="G20" s="7" t="s">
        <v>1711</v>
      </c>
    </row>
    <row r="21" spans="1:12" ht="15">
      <c r="A21" s="4" t="s">
        <v>1714</v>
      </c>
      <c r="C21" s="5" t="s">
        <v>1715</v>
      </c>
      <c r="D21" s="6" t="s">
        <v>1716</v>
      </c>
      <c r="G21" s="7" t="s">
        <v>1717</v>
      </c>
    </row>
    <row r="22" spans="1:12" ht="15">
      <c r="A22" s="4" t="s">
        <v>1718</v>
      </c>
      <c r="C22" s="5" t="s">
        <v>1719</v>
      </c>
      <c r="D22" s="6" t="s">
        <v>1720</v>
      </c>
      <c r="G22" s="7" t="s">
        <v>1721</v>
      </c>
    </row>
    <row r="23" spans="1:12" ht="15">
      <c r="A23" s="10" t="s">
        <v>1722</v>
      </c>
      <c r="C23" s="5" t="s">
        <v>1723</v>
      </c>
      <c r="D23" s="6" t="s">
        <v>1724</v>
      </c>
      <c r="G23" s="7" t="s">
        <v>1722</v>
      </c>
    </row>
    <row r="24" spans="1:12" ht="15">
      <c r="A24" s="4" t="s">
        <v>1725</v>
      </c>
      <c r="C24" s="5" t="s">
        <v>1726</v>
      </c>
      <c r="D24" s="6" t="s">
        <v>1727</v>
      </c>
      <c r="G24" s="7" t="s">
        <v>1728</v>
      </c>
    </row>
    <row r="25" spans="1:12" ht="15">
      <c r="A25" s="4" t="s">
        <v>1729</v>
      </c>
      <c r="C25" s="5" t="s">
        <v>1730</v>
      </c>
      <c r="D25" s="6" t="s">
        <v>1731</v>
      </c>
      <c r="G25" s="7" t="s">
        <v>1732</v>
      </c>
    </row>
    <row r="26" spans="1:12" ht="15">
      <c r="A26" s="4" t="s">
        <v>1733</v>
      </c>
      <c r="C26" s="5" t="s">
        <v>1734</v>
      </c>
      <c r="D26" s="6" t="s">
        <v>1735</v>
      </c>
      <c r="G26" s="7" t="s">
        <v>1736</v>
      </c>
    </row>
    <row r="27" spans="1:12" ht="15">
      <c r="A27" s="4" t="s">
        <v>1737</v>
      </c>
      <c r="C27" s="5" t="s">
        <v>1738</v>
      </c>
      <c r="D27" s="6" t="s">
        <v>1739</v>
      </c>
      <c r="G27" s="7" t="s">
        <v>1740</v>
      </c>
    </row>
    <row r="28" spans="1:12" ht="15">
      <c r="A28" s="4" t="s">
        <v>1741</v>
      </c>
      <c r="C28" s="5" t="s">
        <v>1742</v>
      </c>
      <c r="D28" s="6" t="s">
        <v>1743</v>
      </c>
      <c r="G28" s="7" t="s">
        <v>1741</v>
      </c>
    </row>
    <row r="29" spans="1:12" ht="15">
      <c r="A29" s="4" t="s">
        <v>1744</v>
      </c>
      <c r="C29" s="5" t="s">
        <v>1745</v>
      </c>
      <c r="D29" s="6" t="s">
        <v>1746</v>
      </c>
      <c r="G29" s="7" t="s">
        <v>1744</v>
      </c>
    </row>
    <row r="30" spans="1:12" ht="15">
      <c r="A30" s="4" t="s">
        <v>1747</v>
      </c>
      <c r="C30" s="5" t="s">
        <v>1748</v>
      </c>
      <c r="D30" s="6" t="s">
        <v>1749</v>
      </c>
      <c r="G30" s="7" t="s">
        <v>1747</v>
      </c>
    </row>
    <row r="31" spans="1:12" ht="15">
      <c r="A31" s="4" t="s">
        <v>1750</v>
      </c>
      <c r="C31" s="5" t="s">
        <v>1751</v>
      </c>
      <c r="D31" s="6" t="s">
        <v>1752</v>
      </c>
      <c r="G31" s="7" t="s">
        <v>1750</v>
      </c>
    </row>
    <row r="32" spans="1:12" ht="15">
      <c r="A32" s="4" t="s">
        <v>1753</v>
      </c>
      <c r="C32" s="5" t="s">
        <v>1754</v>
      </c>
      <c r="D32" s="6" t="s">
        <v>1755</v>
      </c>
      <c r="G32" s="7" t="s">
        <v>1753</v>
      </c>
    </row>
    <row r="33" spans="1:7" ht="15">
      <c r="A33" s="4" t="s">
        <v>1756</v>
      </c>
      <c r="C33" s="5" t="s">
        <v>370</v>
      </c>
      <c r="D33" s="6" t="s">
        <v>371</v>
      </c>
      <c r="G33" s="7" t="s">
        <v>1756</v>
      </c>
    </row>
    <row r="34" spans="1:7" ht="15">
      <c r="A34" s="4" t="s">
        <v>1757</v>
      </c>
      <c r="C34" s="5" t="s">
        <v>592</v>
      </c>
      <c r="D34" s="6" t="s">
        <v>593</v>
      </c>
      <c r="G34" s="7" t="s">
        <v>1757</v>
      </c>
    </row>
    <row r="35" spans="1:7" ht="15">
      <c r="A35" s="4" t="s">
        <v>1758</v>
      </c>
      <c r="C35" s="5" t="s">
        <v>1759</v>
      </c>
      <c r="D35" s="6" t="s">
        <v>1760</v>
      </c>
      <c r="G35" s="7" t="s">
        <v>1758</v>
      </c>
    </row>
    <row r="36" spans="1:7" ht="15">
      <c r="A36" s="4" t="s">
        <v>1761</v>
      </c>
      <c r="C36" s="5" t="s">
        <v>1762</v>
      </c>
      <c r="D36" s="6" t="s">
        <v>1763</v>
      </c>
      <c r="G36" s="7" t="s">
        <v>1761</v>
      </c>
    </row>
    <row r="37" spans="1:7" ht="15">
      <c r="A37" s="4" t="s">
        <v>1764</v>
      </c>
      <c r="C37" s="5" t="s">
        <v>1765</v>
      </c>
      <c r="D37" s="6" t="s">
        <v>1766</v>
      </c>
      <c r="G37" s="7" t="s">
        <v>1764</v>
      </c>
    </row>
    <row r="38" spans="1:7" ht="15">
      <c r="A38" s="4" t="s">
        <v>1767</v>
      </c>
      <c r="C38" s="5" t="s">
        <v>1768</v>
      </c>
      <c r="D38" s="6" t="s">
        <v>1769</v>
      </c>
      <c r="G38" s="7" t="s">
        <v>1767</v>
      </c>
    </row>
    <row r="39" spans="1:7" ht="15">
      <c r="A39" s="4" t="s">
        <v>1770</v>
      </c>
      <c r="C39" s="5" t="s">
        <v>1771</v>
      </c>
      <c r="D39" s="6" t="s">
        <v>1772</v>
      </c>
      <c r="G39" s="7" t="s">
        <v>1770</v>
      </c>
    </row>
    <row r="40" spans="1:7" ht="15">
      <c r="A40" s="4" t="s">
        <v>1773</v>
      </c>
      <c r="C40" s="5" t="s">
        <v>1774</v>
      </c>
      <c r="D40" s="6" t="s">
        <v>1775</v>
      </c>
      <c r="G40" s="7" t="s">
        <v>1773</v>
      </c>
    </row>
    <row r="41" spans="1:7" ht="15">
      <c r="A41" s="4" t="s">
        <v>1776</v>
      </c>
      <c r="C41" s="5" t="s">
        <v>1777</v>
      </c>
      <c r="D41" s="6" t="s">
        <v>1778</v>
      </c>
      <c r="G41" s="7" t="s">
        <v>1776</v>
      </c>
    </row>
    <row r="42" spans="1:7" ht="15">
      <c r="A42" s="4" t="s">
        <v>1779</v>
      </c>
      <c r="C42" s="5" t="s">
        <v>1780</v>
      </c>
      <c r="D42" s="6" t="s">
        <v>1781</v>
      </c>
      <c r="G42" s="7" t="s">
        <v>1779</v>
      </c>
    </row>
    <row r="43" spans="1:7" ht="15">
      <c r="A43" s="11" t="s">
        <v>1782</v>
      </c>
      <c r="C43" s="5" t="s">
        <v>1783</v>
      </c>
      <c r="D43" s="6" t="s">
        <v>1784</v>
      </c>
      <c r="G43" s="7" t="s">
        <v>1782</v>
      </c>
    </row>
    <row r="44" spans="1:7" ht="15">
      <c r="A44" s="12" t="s">
        <v>1785</v>
      </c>
      <c r="C44" s="5" t="s">
        <v>1786</v>
      </c>
      <c r="D44" s="6" t="s">
        <v>1787</v>
      </c>
      <c r="G44" s="7" t="s">
        <v>1785</v>
      </c>
    </row>
    <row r="45" spans="1:7" ht="15">
      <c r="A45" s="13" t="s">
        <v>1788</v>
      </c>
      <c r="C45" s="5" t="s">
        <v>1789</v>
      </c>
      <c r="D45" s="6" t="s">
        <v>1790</v>
      </c>
      <c r="G45" s="7" t="s">
        <v>1788</v>
      </c>
    </row>
    <row r="46" spans="1:7" ht="15">
      <c r="A46" s="4" t="s">
        <v>1791</v>
      </c>
      <c r="C46" s="5" t="s">
        <v>1792</v>
      </c>
      <c r="D46" s="6" t="s">
        <v>1793</v>
      </c>
      <c r="G46" s="7" t="s">
        <v>1791</v>
      </c>
    </row>
    <row r="47" spans="1:7" ht="15">
      <c r="A47" s="4" t="s">
        <v>1794</v>
      </c>
      <c r="C47" s="5" t="s">
        <v>1795</v>
      </c>
      <c r="D47" s="6" t="s">
        <v>1796</v>
      </c>
      <c r="G47" s="7" t="s">
        <v>1797</v>
      </c>
    </row>
    <row r="48" spans="1:7" ht="15">
      <c r="A48" s="4" t="s">
        <v>1798</v>
      </c>
      <c r="C48" s="5" t="s">
        <v>1799</v>
      </c>
      <c r="D48" s="6" t="s">
        <v>1800</v>
      </c>
      <c r="G48" s="7" t="s">
        <v>1798</v>
      </c>
    </row>
    <row r="49" spans="1:7" ht="15">
      <c r="A49" s="4" t="s">
        <v>1801</v>
      </c>
      <c r="C49" s="5" t="s">
        <v>1802</v>
      </c>
      <c r="D49" s="6" t="s">
        <v>1803</v>
      </c>
      <c r="G49" s="7" t="s">
        <v>1801</v>
      </c>
    </row>
    <row r="50" spans="1:7" ht="15">
      <c r="A50" s="4" t="s">
        <v>1804</v>
      </c>
      <c r="C50" s="5" t="s">
        <v>1805</v>
      </c>
      <c r="D50" s="6" t="s">
        <v>1806</v>
      </c>
      <c r="G50" s="7" t="s">
        <v>1804</v>
      </c>
    </row>
    <row r="51" spans="1:7" ht="15">
      <c r="A51" s="4" t="s">
        <v>1807</v>
      </c>
      <c r="C51" s="5" t="s">
        <v>480</v>
      </c>
      <c r="D51" s="6" t="s">
        <v>1808</v>
      </c>
      <c r="G51" s="7" t="s">
        <v>1807</v>
      </c>
    </row>
    <row r="52" spans="1:7" ht="15">
      <c r="A52" s="4" t="s">
        <v>1809</v>
      </c>
      <c r="C52" s="5" t="s">
        <v>1810</v>
      </c>
      <c r="D52" s="6" t="s">
        <v>1811</v>
      </c>
      <c r="G52" s="7" t="s">
        <v>1809</v>
      </c>
    </row>
    <row r="53" spans="1:7" ht="15">
      <c r="A53" s="4" t="s">
        <v>1812</v>
      </c>
      <c r="C53" s="5" t="s">
        <v>1813</v>
      </c>
      <c r="D53" s="6" t="s">
        <v>1814</v>
      </c>
      <c r="G53" s="7" t="s">
        <v>1812</v>
      </c>
    </row>
    <row r="54" spans="1:7" ht="15">
      <c r="A54" s="4" t="s">
        <v>1815</v>
      </c>
      <c r="C54" s="5" t="s">
        <v>1816</v>
      </c>
      <c r="D54" s="6" t="s">
        <v>1817</v>
      </c>
      <c r="G54" s="7" t="s">
        <v>1815</v>
      </c>
    </row>
    <row r="55" spans="1:7" ht="15">
      <c r="A55" s="4" t="s">
        <v>1818</v>
      </c>
      <c r="C55" s="5" t="s">
        <v>1819</v>
      </c>
      <c r="D55" s="6" t="s">
        <v>1820</v>
      </c>
      <c r="G55" s="7" t="s">
        <v>1818</v>
      </c>
    </row>
    <row r="56" spans="1:7" ht="15">
      <c r="A56" s="4" t="s">
        <v>1821</v>
      </c>
      <c r="C56" s="5" t="s">
        <v>442</v>
      </c>
      <c r="D56" s="6" t="s">
        <v>443</v>
      </c>
      <c r="G56" s="7" t="s">
        <v>1821</v>
      </c>
    </row>
    <row r="57" spans="1:7" ht="15">
      <c r="A57" s="4" t="s">
        <v>1822</v>
      </c>
      <c r="C57" s="5" t="s">
        <v>1823</v>
      </c>
      <c r="D57" s="6" t="s">
        <v>1824</v>
      </c>
      <c r="G57" s="7" t="s">
        <v>1822</v>
      </c>
    </row>
    <row r="58" spans="1:7" ht="15">
      <c r="A58" s="4" t="s">
        <v>1825</v>
      </c>
      <c r="C58" s="5" t="s">
        <v>1826</v>
      </c>
      <c r="D58" s="6" t="s">
        <v>1827</v>
      </c>
      <c r="G58" s="7" t="s">
        <v>1825</v>
      </c>
    </row>
    <row r="59" spans="1:7" ht="15">
      <c r="A59" s="4" t="s">
        <v>1828</v>
      </c>
      <c r="C59" s="5" t="s">
        <v>1829</v>
      </c>
      <c r="D59" s="6" t="s">
        <v>1830</v>
      </c>
      <c r="G59" s="7" t="s">
        <v>1828</v>
      </c>
    </row>
    <row r="60" spans="1:7" ht="15">
      <c r="A60" s="4" t="s">
        <v>1831</v>
      </c>
      <c r="C60" s="5" t="s">
        <v>488</v>
      </c>
      <c r="D60" s="6" t="s">
        <v>1832</v>
      </c>
      <c r="G60" s="7" t="s">
        <v>1831</v>
      </c>
    </row>
    <row r="61" spans="1:7" ht="15">
      <c r="A61" s="4" t="s">
        <v>1833</v>
      </c>
      <c r="C61" s="5" t="s">
        <v>498</v>
      </c>
      <c r="D61" s="6" t="s">
        <v>1834</v>
      </c>
      <c r="G61" s="7" t="s">
        <v>1833</v>
      </c>
    </row>
    <row r="62" spans="1:7" ht="15">
      <c r="A62" s="4" t="s">
        <v>1835</v>
      </c>
      <c r="C62" s="5" t="s">
        <v>1836</v>
      </c>
      <c r="D62" s="6" t="s">
        <v>1837</v>
      </c>
      <c r="G62" s="7" t="s">
        <v>1835</v>
      </c>
    </row>
    <row r="63" spans="1:7" ht="15">
      <c r="A63" s="4" t="s">
        <v>1838</v>
      </c>
      <c r="C63" s="5" t="s">
        <v>1839</v>
      </c>
      <c r="D63" s="6" t="s">
        <v>1840</v>
      </c>
      <c r="G63" s="7" t="s">
        <v>1838</v>
      </c>
    </row>
    <row r="64" spans="1:7" ht="15">
      <c r="A64" s="4" t="s">
        <v>1841</v>
      </c>
      <c r="C64" s="5" t="s">
        <v>1842</v>
      </c>
      <c r="D64" s="6" t="s">
        <v>1843</v>
      </c>
      <c r="G64" s="7" t="s">
        <v>1841</v>
      </c>
    </row>
    <row r="65" spans="1:7" ht="15">
      <c r="A65" s="4" t="s">
        <v>1844</v>
      </c>
      <c r="C65" s="5" t="s">
        <v>1845</v>
      </c>
      <c r="D65" s="6" t="s">
        <v>1846</v>
      </c>
      <c r="G65" s="7" t="s">
        <v>1844</v>
      </c>
    </row>
    <row r="66" spans="1:7" ht="15">
      <c r="A66" s="4" t="s">
        <v>1847</v>
      </c>
      <c r="C66" s="5" t="s">
        <v>1848</v>
      </c>
      <c r="D66" s="6" t="s">
        <v>1849</v>
      </c>
      <c r="G66" s="7" t="s">
        <v>1847</v>
      </c>
    </row>
    <row r="67" spans="1:7" ht="15">
      <c r="A67" s="4" t="s">
        <v>1850</v>
      </c>
      <c r="C67" s="5" t="s">
        <v>1851</v>
      </c>
      <c r="D67" s="6" t="s">
        <v>1852</v>
      </c>
      <c r="G67" s="7" t="s">
        <v>1850</v>
      </c>
    </row>
    <row r="68" spans="1:7" ht="15">
      <c r="A68" s="4" t="s">
        <v>1853</v>
      </c>
      <c r="C68" s="5" t="s">
        <v>1854</v>
      </c>
      <c r="D68" s="6" t="s">
        <v>1855</v>
      </c>
      <c r="G68" s="7" t="s">
        <v>1853</v>
      </c>
    </row>
    <row r="69" spans="1:7" ht="15">
      <c r="A69" s="4" t="s">
        <v>1856</v>
      </c>
      <c r="C69" s="5" t="s">
        <v>1857</v>
      </c>
      <c r="D69" s="6" t="s">
        <v>1858</v>
      </c>
      <c r="G69" s="7" t="s">
        <v>1856</v>
      </c>
    </row>
    <row r="70" spans="1:7" ht="15">
      <c r="A70" s="4" t="s">
        <v>1859</v>
      </c>
      <c r="C70" s="5" t="s">
        <v>1860</v>
      </c>
      <c r="D70" s="6" t="s">
        <v>1861</v>
      </c>
      <c r="G70" s="7" t="s">
        <v>1859</v>
      </c>
    </row>
    <row r="71" spans="1:7" ht="15">
      <c r="A71" s="4" t="s">
        <v>1862</v>
      </c>
      <c r="C71" s="5" t="s">
        <v>1863</v>
      </c>
      <c r="D71" s="6" t="s">
        <v>1864</v>
      </c>
      <c r="G71" s="7" t="s">
        <v>1862</v>
      </c>
    </row>
    <row r="72" spans="1:7" ht="15">
      <c r="A72" s="4" t="s">
        <v>1865</v>
      </c>
      <c r="C72" s="5" t="s">
        <v>1866</v>
      </c>
      <c r="D72" s="6" t="s">
        <v>1867</v>
      </c>
      <c r="G72" s="7" t="s">
        <v>1865</v>
      </c>
    </row>
    <row r="73" spans="1:7" ht="15">
      <c r="A73" s="16" t="s">
        <v>1868</v>
      </c>
      <c r="C73" s="5" t="s">
        <v>1869</v>
      </c>
      <c r="D73" s="6" t="s">
        <v>1870</v>
      </c>
      <c r="G73" s="7" t="s">
        <v>1868</v>
      </c>
    </row>
    <row r="74" spans="1:7" ht="15">
      <c r="A74" s="16" t="s">
        <v>1871</v>
      </c>
      <c r="C74" s="5" t="s">
        <v>1872</v>
      </c>
      <c r="D74" s="6" t="s">
        <v>1873</v>
      </c>
      <c r="G74" s="7" t="s">
        <v>1871</v>
      </c>
    </row>
    <row r="75" spans="1:7" ht="15">
      <c r="A75" s="16" t="s">
        <v>1874</v>
      </c>
      <c r="C75" s="5" t="s">
        <v>582</v>
      </c>
      <c r="D75" s="6" t="s">
        <v>1875</v>
      </c>
      <c r="G75" s="7" t="s">
        <v>1874</v>
      </c>
    </row>
    <row r="76" spans="1:7" ht="15">
      <c r="A76" s="16" t="s">
        <v>1876</v>
      </c>
      <c r="C76" s="5" t="s">
        <v>1877</v>
      </c>
      <c r="D76" s="6" t="s">
        <v>1878</v>
      </c>
      <c r="G76" s="7" t="s">
        <v>1876</v>
      </c>
    </row>
    <row r="77" spans="1:7" ht="15">
      <c r="A77" s="4" t="s">
        <v>1879</v>
      </c>
      <c r="C77" s="5" t="s">
        <v>1880</v>
      </c>
      <c r="D77" s="6" t="s">
        <v>1881</v>
      </c>
      <c r="G77" s="7" t="s">
        <v>1879</v>
      </c>
    </row>
    <row r="78" spans="1:7" ht="15">
      <c r="A78" s="4" t="s">
        <v>1882</v>
      </c>
      <c r="C78" s="5" t="s">
        <v>1883</v>
      </c>
      <c r="D78" s="6" t="s">
        <v>1884</v>
      </c>
      <c r="G78" s="7" t="s">
        <v>1882</v>
      </c>
    </row>
    <row r="79" spans="1:7" ht="15">
      <c r="A79" s="4" t="s">
        <v>1885</v>
      </c>
      <c r="C79" s="5" t="s">
        <v>1886</v>
      </c>
      <c r="D79" s="6" t="s">
        <v>1887</v>
      </c>
      <c r="G79" s="7" t="s">
        <v>1885</v>
      </c>
    </row>
    <row r="80" spans="1:7" ht="15">
      <c r="A80" s="4" t="s">
        <v>1888</v>
      </c>
      <c r="C80" s="5" t="s">
        <v>1889</v>
      </c>
      <c r="D80" s="6" t="s">
        <v>1890</v>
      </c>
      <c r="G80" s="7" t="s">
        <v>1888</v>
      </c>
    </row>
    <row r="81" spans="1:7" ht="15">
      <c r="A81" s="4" t="s">
        <v>1891</v>
      </c>
      <c r="C81" s="5" t="s">
        <v>617</v>
      </c>
      <c r="D81" s="6" t="s">
        <v>396</v>
      </c>
      <c r="G81" s="7" t="s">
        <v>1891</v>
      </c>
    </row>
    <row r="82" spans="1:7" ht="15">
      <c r="A82" s="4" t="s">
        <v>1077</v>
      </c>
      <c r="C82" s="5" t="s">
        <v>1892</v>
      </c>
      <c r="D82" s="6" t="s">
        <v>1893</v>
      </c>
      <c r="G82" s="7" t="s">
        <v>330</v>
      </c>
    </row>
    <row r="83" spans="1:7" ht="15">
      <c r="A83" s="4" t="s">
        <v>1894</v>
      </c>
      <c r="C83" s="5" t="s">
        <v>1895</v>
      </c>
      <c r="D83" s="6" t="s">
        <v>1896</v>
      </c>
      <c r="G83" s="7" t="s">
        <v>1897</v>
      </c>
    </row>
    <row r="84" spans="1:7" ht="15">
      <c r="A84" s="4" t="s">
        <v>1898</v>
      </c>
      <c r="C84" s="5" t="s">
        <v>1899</v>
      </c>
      <c r="D84" s="6" t="s">
        <v>1900</v>
      </c>
      <c r="G84" s="7" t="s">
        <v>1901</v>
      </c>
    </row>
    <row r="85" spans="1:7" ht="15">
      <c r="A85" s="16" t="s">
        <v>1902</v>
      </c>
      <c r="C85" s="5" t="s">
        <v>1903</v>
      </c>
      <c r="D85" s="6" t="s">
        <v>1904</v>
      </c>
      <c r="G85" s="7" t="s">
        <v>1905</v>
      </c>
    </row>
    <row r="86" spans="1:7" ht="15">
      <c r="A86" s="4" t="s">
        <v>1906</v>
      </c>
      <c r="C86" s="5" t="s">
        <v>1907</v>
      </c>
      <c r="D86" s="6" t="s">
        <v>1908</v>
      </c>
      <c r="G86" s="7" t="s">
        <v>1909</v>
      </c>
    </row>
    <row r="87" spans="1:7" ht="15">
      <c r="A87" s="4" t="s">
        <v>1910</v>
      </c>
      <c r="C87" s="5" t="s">
        <v>383</v>
      </c>
      <c r="D87" s="6" t="s">
        <v>384</v>
      </c>
      <c r="G87" s="7" t="s">
        <v>1910</v>
      </c>
    </row>
    <row r="88" spans="1:7" ht="15">
      <c r="A88" s="17" t="s">
        <v>1911</v>
      </c>
      <c r="C88" s="5" t="s">
        <v>1912</v>
      </c>
      <c r="D88" s="6" t="s">
        <v>357</v>
      </c>
      <c r="G88" s="7" t="s">
        <v>1911</v>
      </c>
    </row>
    <row r="89" spans="1:7" ht="15">
      <c r="A89" s="4" t="s">
        <v>1913</v>
      </c>
      <c r="C89" s="5" t="s">
        <v>1914</v>
      </c>
      <c r="D89" s="6" t="s">
        <v>1915</v>
      </c>
      <c r="G89" s="7" t="s">
        <v>1913</v>
      </c>
    </row>
    <row r="90" spans="1:7" ht="15">
      <c r="A90" s="16" t="s">
        <v>1916</v>
      </c>
      <c r="C90" s="5" t="s">
        <v>1917</v>
      </c>
      <c r="D90" s="6" t="s">
        <v>1918</v>
      </c>
      <c r="G90" s="7" t="s">
        <v>1916</v>
      </c>
    </row>
    <row r="91" spans="1:7" ht="15">
      <c r="A91" s="16" t="s">
        <v>1919</v>
      </c>
      <c r="C91" s="5" t="s">
        <v>1920</v>
      </c>
      <c r="D91" s="6" t="s">
        <v>1921</v>
      </c>
      <c r="G91" s="7" t="s">
        <v>1919</v>
      </c>
    </row>
    <row r="92" spans="1:7" ht="15">
      <c r="A92" s="16" t="s">
        <v>1922</v>
      </c>
      <c r="C92" s="5" t="s">
        <v>1923</v>
      </c>
      <c r="D92" s="6" t="s">
        <v>1924</v>
      </c>
      <c r="G92" s="7" t="s">
        <v>1922</v>
      </c>
    </row>
    <row r="93" spans="1:7" ht="15">
      <c r="A93" s="16" t="s">
        <v>1925</v>
      </c>
      <c r="C93" s="5" t="s">
        <v>1926</v>
      </c>
      <c r="D93" s="6" t="s">
        <v>1927</v>
      </c>
      <c r="G93" s="7" t="s">
        <v>1925</v>
      </c>
    </row>
    <row r="94" spans="1:7" ht="15">
      <c r="A94" s="4" t="s">
        <v>1928</v>
      </c>
      <c r="C94" s="5" t="s">
        <v>1929</v>
      </c>
      <c r="D94" s="6" t="s">
        <v>1930</v>
      </c>
      <c r="G94" s="7" t="s">
        <v>1928</v>
      </c>
    </row>
    <row r="95" spans="1:7" ht="15">
      <c r="A95" s="16" t="s">
        <v>1931</v>
      </c>
      <c r="C95" s="5" t="s">
        <v>1932</v>
      </c>
      <c r="D95" s="6" t="s">
        <v>1933</v>
      </c>
      <c r="G95" s="7" t="s">
        <v>1931</v>
      </c>
    </row>
    <row r="96" spans="1:7" ht="15">
      <c r="A96" s="16" t="s">
        <v>1934</v>
      </c>
      <c r="C96" s="5" t="s">
        <v>455</v>
      </c>
      <c r="D96" s="6" t="s">
        <v>456</v>
      </c>
      <c r="G96" s="7" t="s">
        <v>1934</v>
      </c>
    </row>
    <row r="97" spans="1:7" ht="15">
      <c r="A97" s="16" t="s">
        <v>1935</v>
      </c>
      <c r="C97" s="5" t="s">
        <v>1936</v>
      </c>
      <c r="D97" s="6" t="s">
        <v>1937</v>
      </c>
      <c r="G97" s="7" t="s">
        <v>1935</v>
      </c>
    </row>
    <row r="98" spans="1:7">
      <c r="A98" s="16" t="s">
        <v>1938</v>
      </c>
      <c r="G98" s="7" t="s">
        <v>1938</v>
      </c>
    </row>
    <row r="99" spans="1:7">
      <c r="A99" s="16" t="s">
        <v>1939</v>
      </c>
      <c r="G99" s="7" t="s">
        <v>1939</v>
      </c>
    </row>
    <row r="100" spans="1:7">
      <c r="G100" s="7" t="s">
        <v>1940</v>
      </c>
    </row>
    <row r="101" spans="1:7">
      <c r="G101" s="7" t="s">
        <v>1941</v>
      </c>
    </row>
    <row r="102" spans="1:7">
      <c r="G102" s="7" t="s">
        <v>1942</v>
      </c>
    </row>
    <row r="103" spans="1:7">
      <c r="G103" s="7" t="s">
        <v>1943</v>
      </c>
    </row>
  </sheetData>
  <autoFilter ref="A1:G103" xr:uid="{00000000-0009-0000-0000-00000F000000}"/>
  <mergeCells count="1">
    <mergeCell ref="K1:L1"/>
  </mergeCells>
  <phoneticPr fontId="4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56"/>
  <sheetViews>
    <sheetView topLeftCell="A7" zoomScale="115" zoomScaleNormal="115" workbookViewId="0">
      <selection activeCell="G13" sqref="G13"/>
    </sheetView>
  </sheetViews>
  <sheetFormatPr defaultColWidth="9" defaultRowHeight="14.25"/>
  <cols>
    <col min="1" max="1" width="8.625" customWidth="1"/>
    <col min="2" max="2" width="10.625" customWidth="1"/>
    <col min="3" max="5" width="12.625" customWidth="1"/>
    <col min="6" max="6" width="22.375" customWidth="1"/>
    <col min="7" max="7" width="73.875" customWidth="1"/>
    <col min="8" max="8" width="4.625" customWidth="1"/>
    <col min="9" max="9" width="2.125" customWidth="1"/>
    <col min="11" max="11" width="30.375" customWidth="1"/>
    <col min="12" max="12" width="57.625" customWidth="1"/>
    <col min="13" max="13" width="4.875" customWidth="1"/>
    <col min="15" max="16" width="4.5" customWidth="1"/>
    <col min="17" max="17" width="4.625" customWidth="1"/>
    <col min="18" max="18" width="5.125" customWidth="1"/>
    <col min="19" max="19" width="24.5" customWidth="1"/>
  </cols>
  <sheetData>
    <row r="1" spans="1:13" s="675" customFormat="1" ht="84" customHeight="1">
      <c r="A1" s="867" t="s">
        <v>11</v>
      </c>
      <c r="B1" s="868"/>
      <c r="C1" s="868"/>
      <c r="D1" s="868"/>
      <c r="E1" s="868"/>
      <c r="F1" s="868"/>
      <c r="G1" s="868"/>
      <c r="H1" s="676"/>
    </row>
    <row r="2" spans="1:13" s="675" customFormat="1" ht="57" customHeight="1">
      <c r="A2" s="869" t="s">
        <v>12</v>
      </c>
      <c r="B2" s="870"/>
      <c r="C2" s="870"/>
      <c r="D2" s="870"/>
      <c r="E2" s="870"/>
      <c r="F2" s="870"/>
      <c r="G2" s="870"/>
      <c r="H2" s="676"/>
    </row>
    <row r="3" spans="1:13" s="675" customFormat="1" ht="25.5">
      <c r="A3" s="677"/>
      <c r="B3" s="677"/>
      <c r="C3" s="677"/>
      <c r="D3" s="677"/>
      <c r="E3" s="677"/>
      <c r="F3" s="677"/>
      <c r="G3" s="677"/>
      <c r="H3" s="676"/>
    </row>
    <row r="4" spans="1:13" s="675" customFormat="1" ht="24.75" customHeight="1">
      <c r="A4" s="881" t="s">
        <v>13</v>
      </c>
      <c r="B4" s="882"/>
      <c r="C4" s="882"/>
      <c r="D4" s="882"/>
      <c r="E4" s="882"/>
      <c r="F4" s="882"/>
      <c r="G4" s="883"/>
      <c r="H4" s="678"/>
      <c r="K4" s="877" t="s">
        <v>14</v>
      </c>
      <c r="L4" s="878"/>
    </row>
    <row r="5" spans="1:13" s="675" customFormat="1" ht="18.75" customHeight="1">
      <c r="A5" s="884"/>
      <c r="B5" s="885"/>
      <c r="C5" s="885"/>
      <c r="D5" s="885"/>
      <c r="E5" s="885"/>
      <c r="F5" s="885"/>
      <c r="G5" s="886"/>
      <c r="H5" s="678"/>
      <c r="J5" s="709"/>
      <c r="K5" s="879"/>
      <c r="L5" s="880"/>
    </row>
    <row r="6" spans="1:13" ht="15" customHeight="1">
      <c r="A6" s="887"/>
      <c r="B6" s="888"/>
      <c r="C6" s="888"/>
      <c r="D6" s="888"/>
      <c r="E6" s="888"/>
      <c r="F6" s="888"/>
      <c r="G6" s="889"/>
      <c r="J6" s="643"/>
      <c r="K6" s="879"/>
      <c r="L6" s="880"/>
    </row>
    <row r="7" spans="1:13" ht="24.75">
      <c r="A7" s="679" t="s">
        <v>15</v>
      </c>
      <c r="B7" s="680" t="s">
        <v>16</v>
      </c>
      <c r="C7" s="680" t="s">
        <v>17</v>
      </c>
      <c r="D7" s="681" t="s">
        <v>18</v>
      </c>
      <c r="E7" s="681" t="s">
        <v>19</v>
      </c>
      <c r="F7" s="681" t="s">
        <v>20</v>
      </c>
      <c r="G7" s="682" t="s">
        <v>21</v>
      </c>
      <c r="K7" s="710" t="s">
        <v>22</v>
      </c>
      <c r="L7" s="711" t="s">
        <v>23</v>
      </c>
    </row>
    <row r="8" spans="1:13" ht="21" customHeight="1">
      <c r="A8" s="871" t="s">
        <v>24</v>
      </c>
      <c r="B8" s="871" t="s">
        <v>25</v>
      </c>
      <c r="C8" s="871" t="s">
        <v>26</v>
      </c>
      <c r="D8" s="874"/>
      <c r="E8" s="874"/>
      <c r="F8" s="683" t="s">
        <v>27</v>
      </c>
      <c r="G8" s="684" t="s">
        <v>28</v>
      </c>
      <c r="K8" s="712" t="s">
        <v>29</v>
      </c>
      <c r="L8" s="713" t="s">
        <v>30</v>
      </c>
    </row>
    <row r="9" spans="1:13" ht="33">
      <c r="A9" s="872"/>
      <c r="B9" s="872"/>
      <c r="C9" s="872"/>
      <c r="D9" s="875"/>
      <c r="E9" s="875"/>
      <c r="F9" s="683" t="s">
        <v>31</v>
      </c>
      <c r="G9" s="684" t="s">
        <v>32</v>
      </c>
      <c r="K9" s="714" t="s">
        <v>33</v>
      </c>
      <c r="L9" s="715" t="s">
        <v>34</v>
      </c>
    </row>
    <row r="10" spans="1:13" ht="66">
      <c r="A10" s="871" t="s">
        <v>35</v>
      </c>
      <c r="B10" s="871" t="s">
        <v>36</v>
      </c>
      <c r="C10" s="871" t="s">
        <v>37</v>
      </c>
      <c r="D10" s="871" t="s">
        <v>38</v>
      </c>
      <c r="E10" s="871"/>
      <c r="F10" s="683" t="s">
        <v>39</v>
      </c>
      <c r="G10" s="767" t="s">
        <v>40</v>
      </c>
      <c r="K10" s="716" t="s">
        <v>41</v>
      </c>
      <c r="L10" s="717" t="s">
        <v>42</v>
      </c>
    </row>
    <row r="11" spans="1:13" ht="16.5">
      <c r="A11" s="872"/>
      <c r="B11" s="872"/>
      <c r="C11" s="872"/>
      <c r="D11" s="872"/>
      <c r="E11" s="872"/>
      <c r="F11" s="683" t="s">
        <v>43</v>
      </c>
      <c r="G11" s="767" t="s">
        <v>44</v>
      </c>
      <c r="K11" s="716"/>
      <c r="L11" s="717"/>
    </row>
    <row r="12" spans="1:13" ht="24.75" customHeight="1">
      <c r="A12" s="872"/>
      <c r="B12" s="872"/>
      <c r="C12" s="872"/>
      <c r="D12" s="872"/>
      <c r="E12" s="872"/>
      <c r="F12" s="685" t="s">
        <v>45</v>
      </c>
      <c r="G12" s="767" t="s">
        <v>46</v>
      </c>
      <c r="K12" s="712" t="s">
        <v>47</v>
      </c>
      <c r="L12" s="718" t="s">
        <v>48</v>
      </c>
    </row>
    <row r="13" spans="1:13" ht="21.75" customHeight="1">
      <c r="A13" s="872"/>
      <c r="B13" s="872"/>
      <c r="C13" s="872"/>
      <c r="D13" s="872"/>
      <c r="E13" s="872"/>
      <c r="F13" s="770">
        <v>31</v>
      </c>
      <c r="G13" s="771" t="s">
        <v>49</v>
      </c>
      <c r="K13" s="719" t="s">
        <v>50</v>
      </c>
      <c r="L13" s="720" t="s">
        <v>51</v>
      </c>
    </row>
    <row r="14" spans="1:13" ht="16.5">
      <c r="A14" s="876"/>
      <c r="B14" s="876"/>
      <c r="C14" s="876"/>
      <c r="D14" s="876"/>
      <c r="E14" s="876"/>
      <c r="F14" s="685">
        <v>19</v>
      </c>
      <c r="G14" s="768" t="s">
        <v>1955</v>
      </c>
      <c r="K14" s="712" t="s">
        <v>52</v>
      </c>
      <c r="L14" s="718" t="s">
        <v>53</v>
      </c>
    </row>
    <row r="15" spans="1:13" ht="59.25" customHeight="1">
      <c r="A15" s="686"/>
      <c r="B15" s="686"/>
      <c r="C15" s="686"/>
      <c r="D15" s="687"/>
      <c r="E15" s="687"/>
      <c r="F15" s="765"/>
      <c r="G15" s="766"/>
      <c r="K15" s="712" t="s">
        <v>54</v>
      </c>
      <c r="L15" s="717" t="s">
        <v>55</v>
      </c>
    </row>
    <row r="16" spans="1:13" ht="16.5">
      <c r="A16" s="686"/>
      <c r="B16" s="686"/>
      <c r="C16" s="686"/>
      <c r="D16" s="687"/>
      <c r="E16" s="687"/>
      <c r="F16" s="685"/>
      <c r="G16" s="684"/>
      <c r="K16" s="719" t="s">
        <v>56</v>
      </c>
      <c r="L16" s="721" t="s">
        <v>57</v>
      </c>
      <c r="M16" s="722"/>
    </row>
    <row r="17" spans="1:12" ht="16.5">
      <c r="A17" s="686"/>
      <c r="B17" s="686"/>
      <c r="C17" s="686"/>
      <c r="D17" s="687"/>
      <c r="E17" s="687"/>
      <c r="F17" s="685"/>
      <c r="G17" s="684"/>
      <c r="K17" s="723"/>
      <c r="L17" s="723"/>
    </row>
    <row r="18" spans="1:12" ht="16.5">
      <c r="A18" s="686"/>
      <c r="B18" s="686"/>
      <c r="C18" s="686"/>
      <c r="D18" s="687"/>
      <c r="E18" s="687"/>
      <c r="F18" s="683"/>
      <c r="G18" s="684"/>
    </row>
    <row r="19" spans="1:12" ht="16.5">
      <c r="A19" s="688"/>
      <c r="B19" s="688"/>
      <c r="C19" s="688"/>
      <c r="D19" s="689"/>
      <c r="E19" s="689"/>
      <c r="F19" s="683"/>
      <c r="G19" s="684"/>
    </row>
    <row r="22" spans="1:12">
      <c r="A22" s="690"/>
      <c r="B22" s="690"/>
      <c r="C22" s="690"/>
      <c r="D22" s="690"/>
      <c r="E22" s="690"/>
      <c r="F22" s="690"/>
      <c r="G22" s="690"/>
      <c r="H22" s="690"/>
    </row>
    <row r="23" spans="1:12">
      <c r="A23" s="873"/>
      <c r="B23" s="873"/>
      <c r="C23" s="873"/>
      <c r="D23" s="873"/>
      <c r="E23" s="873"/>
      <c r="F23" s="692"/>
      <c r="G23" s="693"/>
      <c r="H23" s="690"/>
    </row>
    <row r="24" spans="1:12">
      <c r="A24" s="873"/>
      <c r="B24" s="873"/>
      <c r="C24" s="873"/>
      <c r="D24" s="873"/>
      <c r="E24" s="873"/>
      <c r="F24" s="692"/>
      <c r="G24" s="693"/>
      <c r="H24" s="690"/>
    </row>
    <row r="25" spans="1:12">
      <c r="A25" s="873"/>
      <c r="B25" s="873"/>
      <c r="C25" s="873"/>
      <c r="D25" s="865"/>
      <c r="E25" s="865"/>
      <c r="F25" s="695"/>
      <c r="G25" s="695"/>
      <c r="H25" s="690"/>
    </row>
    <row r="26" spans="1:12">
      <c r="A26" s="873"/>
      <c r="B26" s="873"/>
      <c r="C26" s="873"/>
      <c r="D26" s="865"/>
      <c r="E26" s="865"/>
      <c r="F26" s="695"/>
      <c r="G26" s="695"/>
      <c r="H26" s="690"/>
    </row>
    <row r="27" spans="1:12">
      <c r="A27" s="691"/>
      <c r="B27" s="691"/>
      <c r="C27" s="691"/>
      <c r="D27" s="694"/>
      <c r="E27" s="694"/>
      <c r="F27" s="695"/>
      <c r="G27" s="695"/>
      <c r="H27" s="690"/>
    </row>
    <row r="28" spans="1:12" ht="16.5">
      <c r="A28" s="890"/>
      <c r="B28" s="864"/>
      <c r="C28" s="866"/>
      <c r="D28" s="699"/>
      <c r="E28" s="699"/>
      <c r="F28" s="692"/>
      <c r="G28" s="700"/>
      <c r="H28" s="690"/>
    </row>
    <row r="29" spans="1:12" ht="15" customHeight="1">
      <c r="A29" s="890"/>
      <c r="B29" s="864"/>
      <c r="C29" s="866"/>
      <c r="D29" s="699"/>
      <c r="E29" s="699"/>
      <c r="F29" s="692"/>
      <c r="G29" s="700"/>
      <c r="H29" s="690"/>
    </row>
    <row r="30" spans="1:12" ht="15" customHeight="1">
      <c r="A30" s="696"/>
      <c r="B30" s="697"/>
      <c r="C30" s="698"/>
      <c r="D30" s="698"/>
      <c r="E30" s="698"/>
      <c r="F30" s="701"/>
      <c r="G30" s="695"/>
      <c r="H30" s="690"/>
    </row>
    <row r="31" spans="1:12" ht="16.5">
      <c r="A31" s="696"/>
      <c r="B31" s="697"/>
      <c r="C31" s="698"/>
      <c r="D31" s="698"/>
      <c r="E31" s="698"/>
      <c r="F31" s="702"/>
      <c r="G31" s="693"/>
      <c r="H31" s="690"/>
    </row>
    <row r="32" spans="1:12" ht="16.5">
      <c r="A32" s="696"/>
      <c r="B32" s="697"/>
      <c r="C32" s="698"/>
      <c r="D32" s="698"/>
      <c r="E32" s="698"/>
      <c r="F32" s="702"/>
      <c r="G32" s="693"/>
      <c r="H32" s="690"/>
    </row>
    <row r="33" spans="1:8" ht="16.5">
      <c r="A33" s="696"/>
      <c r="B33" s="697"/>
      <c r="C33" s="698"/>
      <c r="D33" s="698"/>
      <c r="E33" s="698"/>
      <c r="F33" s="702"/>
      <c r="G33" s="693"/>
      <c r="H33" s="690"/>
    </row>
    <row r="34" spans="1:8" ht="30" customHeight="1">
      <c r="A34" s="890"/>
      <c r="B34" s="864"/>
      <c r="C34" s="866"/>
      <c r="D34" s="866"/>
      <c r="E34" s="866"/>
      <c r="F34" s="692"/>
      <c r="G34" s="703"/>
      <c r="H34" s="690"/>
    </row>
    <row r="35" spans="1:8" ht="16.5">
      <c r="A35" s="890"/>
      <c r="B35" s="864"/>
      <c r="C35" s="866"/>
      <c r="D35" s="866"/>
      <c r="E35" s="866"/>
      <c r="F35" s="699"/>
      <c r="G35" s="700"/>
      <c r="H35" s="690"/>
    </row>
    <row r="36" spans="1:8" ht="16.5">
      <c r="A36" s="704"/>
      <c r="B36" s="705"/>
      <c r="C36" s="699"/>
      <c r="D36" s="699"/>
      <c r="E36" s="699"/>
      <c r="F36" s="699"/>
      <c r="G36" s="706"/>
      <c r="H36" s="690"/>
    </row>
    <row r="37" spans="1:8" ht="16.5">
      <c r="A37" s="690"/>
      <c r="B37" s="690"/>
      <c r="C37" s="707"/>
      <c r="D37" s="707"/>
      <c r="E37" s="707"/>
      <c r="F37" s="707"/>
      <c r="G37" s="690"/>
      <c r="H37" s="690"/>
    </row>
    <row r="38" spans="1:8" ht="16.5">
      <c r="A38" s="690"/>
      <c r="B38" s="690"/>
      <c r="C38" s="707"/>
      <c r="D38" s="707"/>
      <c r="E38" s="707"/>
      <c r="F38" s="707"/>
      <c r="G38" s="690"/>
      <c r="H38" s="690"/>
    </row>
    <row r="39" spans="1:8" ht="16.5">
      <c r="A39" s="690"/>
      <c r="B39" s="690"/>
      <c r="C39" s="707"/>
      <c r="D39" s="707"/>
      <c r="E39" s="707"/>
      <c r="F39" s="707"/>
      <c r="G39" s="690"/>
      <c r="H39" s="690"/>
    </row>
    <row r="40" spans="1:8" ht="16.5">
      <c r="A40" s="690"/>
      <c r="B40" s="690"/>
      <c r="C40" s="707"/>
      <c r="D40" s="707"/>
      <c r="E40" s="707"/>
      <c r="F40" s="707"/>
      <c r="G40" s="690"/>
      <c r="H40" s="690"/>
    </row>
    <row r="41" spans="1:8" ht="16.5">
      <c r="C41" s="708"/>
      <c r="D41" s="708"/>
      <c r="E41" s="708"/>
      <c r="F41" s="708"/>
    </row>
    <row r="42" spans="1:8" ht="16.5">
      <c r="F42" s="708"/>
    </row>
    <row r="43" spans="1:8" ht="16.5">
      <c r="F43" s="708"/>
    </row>
    <row r="44" spans="1:8" ht="16.5">
      <c r="F44" s="708"/>
    </row>
    <row r="45" spans="1:8" ht="16.5">
      <c r="F45" s="708"/>
    </row>
    <row r="46" spans="1:8" ht="16.5">
      <c r="F46" s="708"/>
    </row>
    <row r="47" spans="1:8" ht="16.5">
      <c r="F47" s="708"/>
    </row>
    <row r="48" spans="1:8" ht="16.5">
      <c r="F48" s="708"/>
    </row>
    <row r="49" spans="6:6" ht="16.5">
      <c r="F49" s="708"/>
    </row>
    <row r="50" spans="6:6" ht="16.5">
      <c r="F50" s="708"/>
    </row>
    <row r="51" spans="6:6" ht="16.5">
      <c r="F51" s="708"/>
    </row>
    <row r="52" spans="6:6" ht="16.5">
      <c r="F52" s="708"/>
    </row>
    <row r="53" spans="6:6" ht="16.5">
      <c r="F53" s="708"/>
    </row>
    <row r="54" spans="6:6" ht="16.5">
      <c r="F54" s="708"/>
    </row>
    <row r="55" spans="6:6" ht="16.5">
      <c r="F55" s="708"/>
    </row>
    <row r="56" spans="6:6" ht="16.5">
      <c r="F56" s="708"/>
    </row>
  </sheetData>
  <mergeCells count="32">
    <mergeCell ref="K4:L6"/>
    <mergeCell ref="A4:G6"/>
    <mergeCell ref="C25:C26"/>
    <mergeCell ref="C28:C29"/>
    <mergeCell ref="C34:C35"/>
    <mergeCell ref="D8:D9"/>
    <mergeCell ref="D23:D24"/>
    <mergeCell ref="D25:D26"/>
    <mergeCell ref="D34:D35"/>
    <mergeCell ref="A25:A26"/>
    <mergeCell ref="A28:A29"/>
    <mergeCell ref="A34:A35"/>
    <mergeCell ref="B8:B9"/>
    <mergeCell ref="A10:A14"/>
    <mergeCell ref="B10:B14"/>
    <mergeCell ref="B25:B26"/>
    <mergeCell ref="B28:B29"/>
    <mergeCell ref="B34:B35"/>
    <mergeCell ref="E25:E26"/>
    <mergeCell ref="E34:E35"/>
    <mergeCell ref="A1:G1"/>
    <mergeCell ref="A2:G2"/>
    <mergeCell ref="A8:A9"/>
    <mergeCell ref="A23:A24"/>
    <mergeCell ref="C8:C9"/>
    <mergeCell ref="C23:C24"/>
    <mergeCell ref="E8:E9"/>
    <mergeCell ref="E23:E24"/>
    <mergeCell ref="B23:B24"/>
    <mergeCell ref="C10:C14"/>
    <mergeCell ref="D10:D14"/>
    <mergeCell ref="E10:E14"/>
  </mergeCells>
  <phoneticPr fontId="46" type="noConversion"/>
  <printOptions horizontalCentered="1"/>
  <pageMargins left="0.75" right="0.75" top="0.98" bottom="0.98" header="0.51" footer="0.51"/>
  <pageSetup paperSize="8" scale="55" fitToHeight="5" orientation="portrait" horizontalDpi="1200" verticalDpi="1200"/>
  <headerFooter alignWithMargins="0">
    <oddHeader>&amp;L&amp;G&amp;R&amp;"Arial,常规"&amp;P/&amp;N</oddHeader>
    <oddFooter>&amp;L&amp;10广州汽车集团汽车工程研究院
&amp;"Arial,常规"GAC AUTOMOTIVE ENGINEERING INSTITUTE&amp;C&amp;10自主品牌轿车总线网络开发项目
&amp;"Arial,常规"Own-Brand Sedan CAN Network Development Project &amp;R&amp;"Arial,常规"V0.2&amp;D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79"/>
  <sheetViews>
    <sheetView zoomScale="90" zoomScaleNormal="90" workbookViewId="0">
      <selection activeCell="D4" sqref="D4:D12"/>
    </sheetView>
  </sheetViews>
  <sheetFormatPr defaultColWidth="9" defaultRowHeight="15"/>
  <cols>
    <col min="1" max="1" width="25.125" style="629" customWidth="1"/>
    <col min="2" max="2" width="46.375" style="629" customWidth="1"/>
    <col min="3" max="3" width="54.5" style="630" customWidth="1"/>
    <col min="4" max="4" width="20" style="629" customWidth="1"/>
    <col min="5" max="16384" width="9" style="629"/>
  </cols>
  <sheetData>
    <row r="1" spans="1:15" ht="23.25" customHeight="1">
      <c r="A1" s="891" t="s">
        <v>58</v>
      </c>
      <c r="B1" s="892"/>
      <c r="C1" s="892"/>
      <c r="D1" s="893"/>
      <c r="E1" s="631"/>
      <c r="F1" s="632"/>
      <c r="G1" s="632"/>
      <c r="H1" s="632"/>
      <c r="I1" s="632"/>
    </row>
    <row r="2" spans="1:15" ht="33" customHeight="1">
      <c r="A2" s="894" t="s">
        <v>59</v>
      </c>
      <c r="B2" s="895"/>
      <c r="C2" s="895"/>
      <c r="D2" s="896"/>
      <c r="E2" s="633"/>
      <c r="H2" s="632"/>
      <c r="I2" s="632"/>
    </row>
    <row r="3" spans="1:15" ht="35.450000000000003" customHeight="1">
      <c r="A3" s="897" t="s">
        <v>60</v>
      </c>
      <c r="B3" s="898"/>
      <c r="C3" s="634" t="s">
        <v>61</v>
      </c>
      <c r="D3" s="634" t="s">
        <v>62</v>
      </c>
      <c r="E3" s="633"/>
      <c r="H3" s="632"/>
      <c r="I3" s="632"/>
    </row>
    <row r="4" spans="1:15" ht="27" customHeight="1">
      <c r="A4" s="899" t="s">
        <v>63</v>
      </c>
      <c r="B4" s="900"/>
      <c r="C4" s="635" t="s">
        <v>64</v>
      </c>
      <c r="D4" s="636" t="s">
        <v>65</v>
      </c>
      <c r="E4" s="633"/>
      <c r="H4" s="632"/>
      <c r="I4" s="632"/>
    </row>
    <row r="5" spans="1:15" ht="27" customHeight="1">
      <c r="A5" s="901" t="s">
        <v>66</v>
      </c>
      <c r="B5" s="902"/>
      <c r="C5" s="635" t="s">
        <v>67</v>
      </c>
      <c r="D5" s="636" t="s">
        <v>65</v>
      </c>
      <c r="E5" s="633"/>
      <c r="H5" s="632"/>
      <c r="I5" s="632"/>
    </row>
    <row r="6" spans="1:15" ht="27" customHeight="1">
      <c r="A6" s="899" t="s">
        <v>68</v>
      </c>
      <c r="B6" s="900"/>
      <c r="C6" s="635" t="s">
        <v>69</v>
      </c>
      <c r="D6" s="636" t="s">
        <v>65</v>
      </c>
      <c r="E6" s="633"/>
      <c r="H6" s="632"/>
      <c r="I6" s="632"/>
    </row>
    <row r="7" spans="1:15" ht="27" customHeight="1">
      <c r="A7" s="903" t="s">
        <v>70</v>
      </c>
      <c r="B7" s="904"/>
      <c r="C7" s="635" t="s">
        <v>71</v>
      </c>
      <c r="D7" s="636" t="s">
        <v>72</v>
      </c>
      <c r="E7" s="631"/>
      <c r="F7" s="632"/>
      <c r="G7" s="632"/>
      <c r="H7" s="632"/>
      <c r="I7" s="632"/>
    </row>
    <row r="8" spans="1:15" ht="27" customHeight="1">
      <c r="A8" s="899" t="s">
        <v>73</v>
      </c>
      <c r="B8" s="900"/>
      <c r="C8" s="635" t="s">
        <v>74</v>
      </c>
      <c r="D8" s="636" t="s">
        <v>72</v>
      </c>
      <c r="E8" s="631"/>
      <c r="F8" s="632"/>
      <c r="G8" s="632"/>
      <c r="H8" s="632"/>
      <c r="I8" s="632"/>
    </row>
    <row r="9" spans="1:15" ht="27" customHeight="1">
      <c r="A9" s="899" t="s">
        <v>75</v>
      </c>
      <c r="B9" s="900"/>
      <c r="C9" s="635" t="s">
        <v>76</v>
      </c>
      <c r="D9" s="636" t="s">
        <v>72</v>
      </c>
      <c r="E9" s="631"/>
      <c r="F9" s="632"/>
      <c r="G9" s="632"/>
      <c r="H9" s="632"/>
      <c r="I9" s="632"/>
    </row>
    <row r="10" spans="1:15" ht="27" customHeight="1">
      <c r="A10" s="901" t="s">
        <v>77</v>
      </c>
      <c r="B10" s="902"/>
      <c r="C10" s="635" t="s">
        <v>78</v>
      </c>
      <c r="D10" s="636" t="s">
        <v>72</v>
      </c>
      <c r="E10" s="631"/>
      <c r="F10" s="632"/>
      <c r="G10" s="632"/>
      <c r="H10" s="632"/>
      <c r="I10" s="632"/>
    </row>
    <row r="11" spans="1:15" ht="23.25" customHeight="1">
      <c r="A11" s="901" t="s">
        <v>79</v>
      </c>
      <c r="B11" s="902"/>
      <c r="C11" s="635" t="s">
        <v>80</v>
      </c>
      <c r="D11" s="636" t="s">
        <v>72</v>
      </c>
      <c r="E11" s="631"/>
      <c r="F11" s="632"/>
      <c r="G11" s="632"/>
      <c r="H11" s="632"/>
      <c r="I11" s="632"/>
    </row>
    <row r="12" spans="1:15" ht="23.25" customHeight="1">
      <c r="A12" s="901" t="s">
        <v>81</v>
      </c>
      <c r="B12" s="902"/>
      <c r="C12" s="637" t="s">
        <v>82</v>
      </c>
      <c r="D12" s="638" t="s">
        <v>65</v>
      </c>
      <c r="E12" s="631"/>
      <c r="F12" s="632"/>
      <c r="G12" s="632"/>
      <c r="H12" s="632"/>
      <c r="I12" s="632"/>
    </row>
    <row r="13" spans="1:15" ht="27" customHeight="1">
      <c r="A13" s="905" t="s">
        <v>83</v>
      </c>
      <c r="B13" s="906"/>
      <c r="C13" s="906"/>
      <c r="D13" s="906"/>
      <c r="E13" s="639"/>
      <c r="F13" s="639"/>
      <c r="H13" s="639"/>
      <c r="I13" s="639"/>
      <c r="N13" s="639"/>
    </row>
    <row r="14" spans="1:15" ht="27" customHeight="1">
      <c r="A14" s="640"/>
      <c r="B14" s="641"/>
      <c r="C14" s="641"/>
      <c r="D14" s="641"/>
      <c r="E14" s="639"/>
      <c r="F14" s="639"/>
      <c r="H14" s="639"/>
      <c r="I14" s="639"/>
      <c r="N14" s="639"/>
    </row>
    <row r="15" spans="1:15" ht="18">
      <c r="A15" s="907" t="s">
        <v>84</v>
      </c>
      <c r="B15" s="907"/>
      <c r="C15" s="908"/>
      <c r="G15" s="642"/>
      <c r="H15" s="643"/>
      <c r="I15" s="643"/>
      <c r="J15" s="643"/>
      <c r="K15" s="643"/>
      <c r="L15" s="643"/>
      <c r="M15" s="643"/>
      <c r="N15" s="643"/>
      <c r="O15" s="643"/>
    </row>
    <row r="16" spans="1:15" ht="18.75">
      <c r="A16" s="909" t="s">
        <v>85</v>
      </c>
      <c r="B16" s="909"/>
      <c r="C16" s="910"/>
      <c r="G16" s="644"/>
      <c r="H16"/>
      <c r="I16"/>
      <c r="J16"/>
      <c r="K16"/>
      <c r="L16"/>
      <c r="M16"/>
      <c r="N16"/>
      <c r="O16"/>
    </row>
    <row r="17" spans="1:4" ht="24.75">
      <c r="A17" s="645" t="s">
        <v>86</v>
      </c>
      <c r="B17" s="646" t="s">
        <v>87</v>
      </c>
      <c r="C17" s="647" t="s">
        <v>88</v>
      </c>
    </row>
    <row r="18" spans="1:4">
      <c r="A18" s="913" t="s">
        <v>89</v>
      </c>
      <c r="B18" s="914"/>
      <c r="C18" s="914"/>
      <c r="D18" s="633"/>
    </row>
    <row r="19" spans="1:4">
      <c r="A19" s="917" t="s">
        <v>90</v>
      </c>
      <c r="B19" s="912"/>
      <c r="C19" s="912"/>
      <c r="D19" s="633"/>
    </row>
    <row r="20" spans="1:4" ht="25.5">
      <c r="A20" s="648" t="s">
        <v>91</v>
      </c>
      <c r="B20" s="649" t="s">
        <v>92</v>
      </c>
      <c r="C20" s="650" t="s">
        <v>93</v>
      </c>
    </row>
    <row r="21" spans="1:4" ht="37.5">
      <c r="A21" s="651" t="s">
        <v>94</v>
      </c>
      <c r="B21" s="652" t="s">
        <v>95</v>
      </c>
      <c r="C21" s="650"/>
    </row>
    <row r="22" spans="1:4" ht="25.5">
      <c r="A22" s="651" t="s">
        <v>96</v>
      </c>
      <c r="B22" s="652" t="s">
        <v>97</v>
      </c>
      <c r="C22" s="650" t="s">
        <v>93</v>
      </c>
    </row>
    <row r="23" spans="1:4" ht="25.5">
      <c r="A23" s="651" t="s">
        <v>98</v>
      </c>
      <c r="B23" s="653">
        <v>39869</v>
      </c>
      <c r="C23" s="650" t="s">
        <v>93</v>
      </c>
    </row>
    <row r="24" spans="1:4" ht="76.5">
      <c r="A24" s="651" t="s">
        <v>99</v>
      </c>
      <c r="B24" s="654" t="s">
        <v>100</v>
      </c>
      <c r="C24" s="655"/>
    </row>
    <row r="25" spans="1:4" ht="76.5">
      <c r="A25" s="651" t="s">
        <v>101</v>
      </c>
      <c r="B25" s="654" t="s">
        <v>102</v>
      </c>
      <c r="C25" s="655" t="s">
        <v>103</v>
      </c>
    </row>
    <row r="26" spans="1:4" ht="51">
      <c r="A26" s="651" t="s">
        <v>104</v>
      </c>
      <c r="B26" s="654" t="s">
        <v>105</v>
      </c>
      <c r="C26" s="655"/>
    </row>
    <row r="27" spans="1:4" ht="24.75">
      <c r="A27" s="651" t="s">
        <v>106</v>
      </c>
      <c r="B27" s="654" t="s">
        <v>107</v>
      </c>
      <c r="C27" s="655" t="s">
        <v>108</v>
      </c>
    </row>
    <row r="28" spans="1:4" ht="25.5">
      <c r="A28" s="651" t="s">
        <v>109</v>
      </c>
      <c r="B28" s="654" t="s">
        <v>110</v>
      </c>
      <c r="C28" s="655"/>
    </row>
    <row r="29" spans="1:4" ht="25.5">
      <c r="A29" s="651" t="s">
        <v>111</v>
      </c>
      <c r="B29" s="654" t="s">
        <v>112</v>
      </c>
      <c r="C29" s="655"/>
    </row>
    <row r="30" spans="1:4" ht="25.5">
      <c r="A30" s="651" t="s">
        <v>113</v>
      </c>
      <c r="B30" s="654" t="s">
        <v>114</v>
      </c>
      <c r="C30" s="655"/>
    </row>
    <row r="31" spans="1:4" ht="51">
      <c r="A31" s="651" t="s">
        <v>115</v>
      </c>
      <c r="B31" s="654" t="s">
        <v>116</v>
      </c>
      <c r="C31" s="655"/>
    </row>
    <row r="32" spans="1:4" ht="25.5">
      <c r="A32" s="656" t="s">
        <v>117</v>
      </c>
      <c r="B32" s="657" t="s">
        <v>118</v>
      </c>
      <c r="C32" s="655" t="s">
        <v>119</v>
      </c>
    </row>
    <row r="33" spans="1:4">
      <c r="A33" s="913" t="s">
        <v>120</v>
      </c>
      <c r="B33" s="914"/>
      <c r="C33" s="918"/>
    </row>
    <row r="34" spans="1:4">
      <c r="A34" s="911" t="s">
        <v>121</v>
      </c>
      <c r="B34" s="912"/>
      <c r="C34" s="912"/>
      <c r="D34" s="633"/>
    </row>
    <row r="35" spans="1:4" ht="25.5">
      <c r="A35" s="648" t="s">
        <v>122</v>
      </c>
      <c r="B35" s="649" t="s">
        <v>123</v>
      </c>
      <c r="C35" s="650"/>
    </row>
    <row r="36" spans="1:4" ht="94.7" customHeight="1">
      <c r="A36" s="651" t="s">
        <v>124</v>
      </c>
      <c r="B36" s="652" t="s">
        <v>125</v>
      </c>
      <c r="C36" s="650"/>
    </row>
    <row r="37" spans="1:4" ht="24.75">
      <c r="A37" s="651" t="s">
        <v>126</v>
      </c>
      <c r="B37" s="654" t="s">
        <v>127</v>
      </c>
      <c r="C37" s="655"/>
    </row>
    <row r="38" spans="1:4" ht="76.5">
      <c r="A38" s="651" t="s">
        <v>101</v>
      </c>
      <c r="B38" s="654" t="s">
        <v>128</v>
      </c>
      <c r="C38" s="655"/>
    </row>
    <row r="39" spans="1:4" ht="24.75">
      <c r="A39" s="656" t="s">
        <v>129</v>
      </c>
      <c r="B39" s="657"/>
      <c r="C39" s="655"/>
    </row>
    <row r="40" spans="1:4">
      <c r="A40" s="913" t="s">
        <v>130</v>
      </c>
      <c r="B40" s="919"/>
      <c r="C40" s="919"/>
      <c r="D40" s="633"/>
    </row>
    <row r="41" spans="1:4">
      <c r="A41" s="911" t="s">
        <v>131</v>
      </c>
      <c r="B41" s="912"/>
      <c r="C41" s="912"/>
      <c r="D41" s="633"/>
    </row>
    <row r="42" spans="1:4" ht="75.75">
      <c r="A42" s="648" t="s">
        <v>132</v>
      </c>
      <c r="B42" s="649" t="s">
        <v>133</v>
      </c>
      <c r="C42" s="650"/>
    </row>
    <row r="43" spans="1:4" ht="25.5">
      <c r="A43" s="651" t="s">
        <v>134</v>
      </c>
      <c r="B43" s="652" t="s">
        <v>135</v>
      </c>
      <c r="C43" s="650"/>
    </row>
    <row r="44" spans="1:4" ht="76.5">
      <c r="A44" s="651" t="s">
        <v>136</v>
      </c>
      <c r="B44" s="654" t="s">
        <v>137</v>
      </c>
      <c r="C44" s="655" t="s">
        <v>138</v>
      </c>
    </row>
    <row r="45" spans="1:4" ht="38.25">
      <c r="A45" s="651" t="s">
        <v>139</v>
      </c>
      <c r="B45" s="654" t="s">
        <v>140</v>
      </c>
      <c r="C45" s="655" t="s">
        <v>141</v>
      </c>
    </row>
    <row r="46" spans="1:4" ht="288" customHeight="1">
      <c r="A46" s="651" t="s">
        <v>142</v>
      </c>
      <c r="B46" s="654" t="s">
        <v>143</v>
      </c>
      <c r="C46" s="655"/>
    </row>
    <row r="47" spans="1:4" ht="25.5">
      <c r="A47" s="651" t="s">
        <v>144</v>
      </c>
      <c r="B47" s="654" t="s">
        <v>145</v>
      </c>
      <c r="C47" s="655"/>
    </row>
    <row r="48" spans="1:4" ht="291.75">
      <c r="A48" s="651" t="s">
        <v>146</v>
      </c>
      <c r="B48" s="654" t="s">
        <v>147</v>
      </c>
      <c r="C48" s="658" t="s">
        <v>148</v>
      </c>
    </row>
    <row r="49" spans="1:6" ht="24.75">
      <c r="A49" s="656" t="s">
        <v>129</v>
      </c>
      <c r="B49" s="657"/>
      <c r="C49" s="659"/>
    </row>
    <row r="50" spans="1:6">
      <c r="A50" s="913" t="s">
        <v>149</v>
      </c>
      <c r="B50" s="914"/>
      <c r="C50" s="915"/>
    </row>
    <row r="51" spans="1:6">
      <c r="A51" s="911" t="s">
        <v>150</v>
      </c>
      <c r="B51" s="912"/>
      <c r="C51" s="916"/>
    </row>
    <row r="52" spans="1:6" ht="25.5">
      <c r="A52" s="648" t="s">
        <v>151</v>
      </c>
      <c r="B52" s="660" t="s">
        <v>152</v>
      </c>
      <c r="C52" s="655"/>
    </row>
    <row r="53" spans="1:6" ht="25.5">
      <c r="A53" s="651" t="s">
        <v>87</v>
      </c>
      <c r="B53" s="654" t="s">
        <v>153</v>
      </c>
      <c r="C53" s="655"/>
    </row>
    <row r="54" spans="1:6" ht="25.5">
      <c r="A54" s="651" t="s">
        <v>154</v>
      </c>
      <c r="B54" s="654" t="s">
        <v>155</v>
      </c>
      <c r="C54" s="655"/>
    </row>
    <row r="55" spans="1:6" ht="120.75" customHeight="1">
      <c r="A55" s="651" t="s">
        <v>156</v>
      </c>
      <c r="B55" s="661" t="s">
        <v>157</v>
      </c>
      <c r="C55" s="662"/>
      <c r="D55" s="663"/>
      <c r="E55" s="663"/>
      <c r="F55" s="663"/>
    </row>
    <row r="56" spans="1:6" ht="88.5">
      <c r="A56" s="651" t="s">
        <v>158</v>
      </c>
      <c r="B56" s="654" t="s">
        <v>159</v>
      </c>
      <c r="C56" s="655" t="s">
        <v>160</v>
      </c>
    </row>
    <row r="57" spans="1:6" ht="24.75">
      <c r="A57" s="651" t="s">
        <v>161</v>
      </c>
      <c r="B57" s="654" t="s">
        <v>162</v>
      </c>
      <c r="C57" s="655"/>
    </row>
    <row r="58" spans="1:6" ht="24.75">
      <c r="A58" s="651" t="s">
        <v>163</v>
      </c>
      <c r="B58" s="654" t="s">
        <v>164</v>
      </c>
      <c r="C58" s="655"/>
    </row>
    <row r="59" spans="1:6" ht="49.5">
      <c r="A59" s="651" t="s">
        <v>165</v>
      </c>
      <c r="B59" s="654" t="s">
        <v>166</v>
      </c>
      <c r="C59" s="655" t="s">
        <v>167</v>
      </c>
    </row>
    <row r="60" spans="1:6" ht="24.75">
      <c r="A60" s="651" t="s">
        <v>168</v>
      </c>
      <c r="B60" s="654" t="s">
        <v>169</v>
      </c>
      <c r="C60" s="664"/>
    </row>
    <row r="61" spans="1:6" ht="24.75">
      <c r="A61" s="665" t="s">
        <v>170</v>
      </c>
      <c r="B61" s="666" t="s">
        <v>171</v>
      </c>
      <c r="C61" s="655"/>
    </row>
    <row r="62" spans="1:6" ht="38.25">
      <c r="A62" s="665" t="s">
        <v>172</v>
      </c>
      <c r="B62" s="654" t="s">
        <v>173</v>
      </c>
      <c r="C62" s="655"/>
    </row>
    <row r="63" spans="1:6" ht="25.5">
      <c r="A63" s="667" t="s">
        <v>174</v>
      </c>
      <c r="B63" s="654" t="s">
        <v>175</v>
      </c>
      <c r="C63" s="655" t="s">
        <v>176</v>
      </c>
    </row>
    <row r="64" spans="1:6" ht="51">
      <c r="A64" s="667" t="s">
        <v>177</v>
      </c>
      <c r="B64" s="654" t="s">
        <v>178</v>
      </c>
      <c r="C64" s="655"/>
    </row>
    <row r="65" spans="1:3" ht="51">
      <c r="A65" s="667" t="s">
        <v>179</v>
      </c>
      <c r="B65" s="654" t="s">
        <v>180</v>
      </c>
      <c r="C65" s="655"/>
    </row>
    <row r="66" spans="1:3" ht="51">
      <c r="A66" s="668" t="s">
        <v>181</v>
      </c>
      <c r="B66" s="654" t="s">
        <v>182</v>
      </c>
      <c r="C66" s="669"/>
    </row>
    <row r="67" spans="1:3" ht="50.25">
      <c r="A67" s="668" t="s">
        <v>183</v>
      </c>
      <c r="B67" s="654" t="s">
        <v>184</v>
      </c>
      <c r="C67" s="669"/>
    </row>
    <row r="68" spans="1:3" ht="50.25">
      <c r="A68" s="668" t="s">
        <v>185</v>
      </c>
      <c r="B68" s="654" t="s">
        <v>184</v>
      </c>
      <c r="C68" s="669"/>
    </row>
    <row r="69" spans="1:3" ht="38.25">
      <c r="A69" s="668" t="s">
        <v>186</v>
      </c>
      <c r="B69" s="654" t="s">
        <v>187</v>
      </c>
      <c r="C69" s="669"/>
    </row>
    <row r="70" spans="1:3" ht="38.25">
      <c r="A70" s="668" t="s">
        <v>188</v>
      </c>
      <c r="B70" s="654" t="s">
        <v>187</v>
      </c>
      <c r="C70" s="669"/>
    </row>
    <row r="71" spans="1:3" ht="87">
      <c r="A71" s="668" t="s">
        <v>189</v>
      </c>
      <c r="B71" s="654" t="s">
        <v>190</v>
      </c>
      <c r="C71" s="655" t="s">
        <v>191</v>
      </c>
    </row>
    <row r="72" spans="1:3" ht="76.5">
      <c r="A72" s="668" t="s">
        <v>192</v>
      </c>
      <c r="B72" s="654" t="s">
        <v>193</v>
      </c>
      <c r="C72" s="669"/>
    </row>
    <row r="73" spans="1:3" ht="50.25">
      <c r="A73" s="668" t="s">
        <v>194</v>
      </c>
      <c r="B73" s="654" t="s">
        <v>195</v>
      </c>
      <c r="C73" s="670"/>
    </row>
    <row r="74" spans="1:3" ht="50.25">
      <c r="A74" s="668" t="s">
        <v>196</v>
      </c>
      <c r="B74" s="654" t="s">
        <v>197</v>
      </c>
      <c r="C74" s="669"/>
    </row>
    <row r="75" spans="1:3" ht="38.25">
      <c r="A75" s="668" t="s">
        <v>198</v>
      </c>
      <c r="B75" s="654" t="s">
        <v>199</v>
      </c>
      <c r="C75" s="669"/>
    </row>
    <row r="76" spans="1:3" ht="38.25">
      <c r="A76" s="668" t="s">
        <v>200</v>
      </c>
      <c r="B76" s="654" t="s">
        <v>201</v>
      </c>
      <c r="C76" s="669"/>
    </row>
    <row r="77" spans="1:3" ht="37.5">
      <c r="A77" s="668" t="s">
        <v>202</v>
      </c>
      <c r="B77" s="654" t="s">
        <v>203</v>
      </c>
      <c r="C77" s="669"/>
    </row>
    <row r="78" spans="1:3" ht="255">
      <c r="A78" s="671" t="s">
        <v>204</v>
      </c>
      <c r="B78" s="672" t="s">
        <v>205</v>
      </c>
      <c r="C78" s="673"/>
    </row>
    <row r="79" spans="1:3">
      <c r="C79" s="674"/>
    </row>
  </sheetData>
  <mergeCells count="23">
    <mergeCell ref="A41:C41"/>
    <mergeCell ref="A50:C50"/>
    <mergeCell ref="A51:C51"/>
    <mergeCell ref="A18:C18"/>
    <mergeCell ref="A19:C19"/>
    <mergeCell ref="A33:C33"/>
    <mergeCell ref="A34:C34"/>
    <mergeCell ref="A40:C40"/>
    <mergeCell ref="A11:B11"/>
    <mergeCell ref="A12:B12"/>
    <mergeCell ref="A13:D13"/>
    <mergeCell ref="A15:C15"/>
    <mergeCell ref="A16:C16"/>
    <mergeCell ref="A6:B6"/>
    <mergeCell ref="A7:B7"/>
    <mergeCell ref="A8:B8"/>
    <mergeCell ref="A9:B9"/>
    <mergeCell ref="A10:B10"/>
    <mergeCell ref="A1:D1"/>
    <mergeCell ref="A2:D2"/>
    <mergeCell ref="A3:B3"/>
    <mergeCell ref="A4:B4"/>
    <mergeCell ref="A5:B5"/>
  </mergeCells>
  <phoneticPr fontId="46" type="noConversion"/>
  <conditionalFormatting sqref="D5">
    <cfRule type="cellIs" dxfId="783" priority="23" stopIfTrue="1" operator="equal">
      <formula>"-"</formula>
    </cfRule>
    <cfRule type="cellIs" dxfId="782" priority="24" stopIfTrue="1" operator="equal">
      <formula>"tbd"</formula>
    </cfRule>
  </conditionalFormatting>
  <conditionalFormatting sqref="D6">
    <cfRule type="cellIs" dxfId="781" priority="21" stopIfTrue="1" operator="equal">
      <formula>"-"</formula>
    </cfRule>
    <cfRule type="cellIs" dxfId="780" priority="22" stopIfTrue="1" operator="equal">
      <formula>"tbd"</formula>
    </cfRule>
  </conditionalFormatting>
  <conditionalFormatting sqref="D7">
    <cfRule type="cellIs" dxfId="779" priority="1" stopIfTrue="1" operator="equal">
      <formula>"-"</formula>
    </cfRule>
    <cfRule type="cellIs" dxfId="778" priority="2" stopIfTrue="1" operator="equal">
      <formula>"tbd"</formula>
    </cfRule>
  </conditionalFormatting>
  <conditionalFormatting sqref="D8">
    <cfRule type="cellIs" dxfId="777" priority="3" stopIfTrue="1" operator="equal">
      <formula>"-"</formula>
    </cfRule>
    <cfRule type="cellIs" dxfId="776" priority="4" stopIfTrue="1" operator="equal">
      <formula>"tbd"</formula>
    </cfRule>
  </conditionalFormatting>
  <conditionalFormatting sqref="D10">
    <cfRule type="cellIs" dxfId="775" priority="13" stopIfTrue="1" operator="equal">
      <formula>"-"</formula>
    </cfRule>
    <cfRule type="cellIs" dxfId="774" priority="14" stopIfTrue="1" operator="equal">
      <formula>"tbd"</formula>
    </cfRule>
  </conditionalFormatting>
  <conditionalFormatting sqref="D11">
    <cfRule type="cellIs" dxfId="773" priority="5" stopIfTrue="1" operator="equal">
      <formula>"-"</formula>
    </cfRule>
    <cfRule type="cellIs" dxfId="772" priority="6" stopIfTrue="1" operator="equal">
      <formula>"tbd"</formula>
    </cfRule>
  </conditionalFormatting>
  <conditionalFormatting sqref="D12">
    <cfRule type="cellIs" dxfId="771" priority="9" stopIfTrue="1" operator="equal">
      <formula>"-"</formula>
    </cfRule>
    <cfRule type="cellIs" dxfId="770" priority="10" stopIfTrue="1" operator="equal">
      <formula>"tbd"</formula>
    </cfRule>
  </conditionalFormatting>
  <conditionalFormatting sqref="D4:D12">
    <cfRule type="cellIs" dxfId="769" priority="7" stopIfTrue="1" operator="equal">
      <formula>"-"</formula>
    </cfRule>
    <cfRule type="cellIs" dxfId="768" priority="8" stopIfTrue="1" operator="equal">
      <formula>"tbd"</formula>
    </cfRule>
    <cfRule type="cellIs" dxfId="767" priority="15" stopIfTrue="1" operator="equal">
      <formula>"-"</formula>
    </cfRule>
    <cfRule type="cellIs" dxfId="766" priority="16" stopIfTrue="1" operator="equal">
      <formula>"tbd"</formula>
    </cfRule>
    <cfRule type="cellIs" dxfId="765" priority="25" stopIfTrue="1" operator="equal">
      <formula>"-"</formula>
    </cfRule>
    <cfRule type="cellIs" dxfId="764" priority="26" stopIfTrue="1" operator="equal">
      <formula>"tbd"</formula>
    </cfRule>
  </conditionalFormatting>
  <conditionalFormatting sqref="A63:A65 A78 B55:C55">
    <cfRule type="cellIs" dxfId="763" priority="27" stopIfTrue="1" operator="equal">
      <formula>"tbd"</formula>
    </cfRule>
  </conditionalFormatting>
  <dataValidations count="1">
    <dataValidation type="list" allowBlank="1" showInputMessage="1" showErrorMessage="1" sqref="D7 D8 D11 D12 D4:D6 D9:D10" xr:uid="{00000000-0002-0000-0200-000000000000}">
      <formula1>"x,-"</formula1>
    </dataValidation>
  </dataValidations>
  <printOptions horizontalCentered="1"/>
  <pageMargins left="0.75" right="0.75" top="0.98" bottom="0.98" header="0.51" footer="0.51"/>
  <pageSetup paperSize="8" scale="96" fitToHeight="5" orientation="portrait" horizontalDpi="1200" verticalDpi="1200"/>
  <headerFooter alignWithMargins="0">
    <oddHeader>&amp;L&amp;G&amp;R&amp;"Arial,常规"&amp;P/&amp;N</oddHeader>
    <oddFooter>&amp;L&amp;10广州汽车集团汽车工程研究院
&amp;"Arial,常规"GAC AUTOMOTIVE ENGINEERING INSTITUTE&amp;C&amp;10自主品牌轿车总线网络开发项目
&amp;"Arial,常规"Own-Brand Sedan CAN Network Development Project &amp;R&amp;"Arial,常规"V0.2&amp;D</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S57"/>
  <sheetViews>
    <sheetView zoomScale="90" zoomScaleNormal="90" workbookViewId="0">
      <pane xSplit="4" ySplit="5" topLeftCell="E6" activePane="bottomRight" state="frozen"/>
      <selection pane="topRight"/>
      <selection pane="bottomLeft"/>
      <selection pane="bottomRight" activeCell="J16" sqref="J16"/>
    </sheetView>
  </sheetViews>
  <sheetFormatPr defaultColWidth="9" defaultRowHeight="14.25"/>
  <cols>
    <col min="1" max="1" width="2.125" style="577" customWidth="1"/>
    <col min="2" max="2" width="38.5" style="578" customWidth="1"/>
    <col min="3" max="3" width="43.125" style="579" customWidth="1"/>
    <col min="4" max="4" width="24.875" style="580" customWidth="1"/>
    <col min="5" max="5" width="8.5" style="580" customWidth="1"/>
    <col min="6" max="6" width="11.625" style="580" customWidth="1"/>
    <col min="7" max="7" width="9" style="580"/>
    <col min="8" max="8" width="13.625" style="580" customWidth="1"/>
    <col min="9" max="9" width="10.125" style="580" customWidth="1"/>
    <col min="10" max="10" width="7.875" style="580" customWidth="1"/>
    <col min="11" max="11" width="9.125" style="580" customWidth="1"/>
    <col min="12" max="12" width="9.125" style="581" hidden="1" customWidth="1"/>
    <col min="13" max="13" width="9.5" style="581" hidden="1" customWidth="1"/>
    <col min="14" max="14" width="14.625" style="580" customWidth="1"/>
    <col min="15" max="16" width="11.375" style="580" customWidth="1"/>
    <col min="17" max="18" width="19.875" style="580" customWidth="1"/>
    <col min="19" max="19" width="25.375" style="577" customWidth="1"/>
    <col min="20" max="16384" width="9" style="577"/>
  </cols>
  <sheetData>
    <row r="2" spans="2:19" s="573" customFormat="1" ht="18.75" customHeight="1">
      <c r="B2" s="925" t="s">
        <v>89</v>
      </c>
      <c r="C2" s="925"/>
      <c r="D2" s="925"/>
      <c r="E2" s="925"/>
      <c r="F2" s="925"/>
      <c r="G2" s="925"/>
      <c r="H2" s="925"/>
      <c r="I2" s="925"/>
      <c r="J2" s="925"/>
      <c r="K2" s="925"/>
      <c r="L2" s="926"/>
      <c r="M2" s="926"/>
      <c r="N2" s="925"/>
      <c r="O2" s="925"/>
      <c r="P2" s="925"/>
      <c r="Q2" s="925"/>
      <c r="R2" s="925"/>
    </row>
    <row r="3" spans="2:19" s="573" customFormat="1" ht="18.75" customHeight="1">
      <c r="B3" s="932" t="s">
        <v>206</v>
      </c>
      <c r="C3" s="932" t="s">
        <v>207</v>
      </c>
      <c r="D3" s="932" t="s">
        <v>208</v>
      </c>
      <c r="E3" s="927" t="s">
        <v>209</v>
      </c>
      <c r="F3" s="927"/>
      <c r="G3" s="927"/>
      <c r="H3" s="927"/>
      <c r="I3" s="927"/>
      <c r="J3" s="934" t="s">
        <v>210</v>
      </c>
      <c r="K3" s="934"/>
      <c r="L3" s="935"/>
      <c r="M3" s="935"/>
      <c r="N3" s="934"/>
      <c r="O3" s="932" t="s">
        <v>211</v>
      </c>
      <c r="P3" s="932" t="s">
        <v>212</v>
      </c>
      <c r="Q3" s="933" t="s">
        <v>213</v>
      </c>
      <c r="R3" s="933" t="s">
        <v>214</v>
      </c>
      <c r="S3" s="933" t="s">
        <v>215</v>
      </c>
    </row>
    <row r="4" spans="2:19" s="573" customFormat="1" ht="18" customHeight="1">
      <c r="B4" s="932"/>
      <c r="C4" s="932"/>
      <c r="D4" s="932"/>
      <c r="E4" s="927" t="s">
        <v>216</v>
      </c>
      <c r="F4" s="927"/>
      <c r="G4" s="927" t="s">
        <v>217</v>
      </c>
      <c r="H4" s="927"/>
      <c r="I4" s="927"/>
      <c r="J4" s="934"/>
      <c r="K4" s="934"/>
      <c r="L4" s="935"/>
      <c r="M4" s="935"/>
      <c r="N4" s="934"/>
      <c r="O4" s="932"/>
      <c r="P4" s="932"/>
      <c r="Q4" s="933"/>
      <c r="R4" s="933"/>
      <c r="S4" s="933"/>
    </row>
    <row r="5" spans="2:19" s="574" customFormat="1" ht="38.25">
      <c r="B5" s="932"/>
      <c r="C5" s="932"/>
      <c r="D5" s="932"/>
      <c r="E5" s="582" t="s">
        <v>218</v>
      </c>
      <c r="F5" s="582" t="s">
        <v>219</v>
      </c>
      <c r="G5" s="582" t="s">
        <v>218</v>
      </c>
      <c r="H5" s="582" t="s">
        <v>220</v>
      </c>
      <c r="I5" s="582" t="s">
        <v>221</v>
      </c>
      <c r="J5" s="582" t="s">
        <v>222</v>
      </c>
      <c r="K5" s="582" t="s">
        <v>223</v>
      </c>
      <c r="L5" s="613" t="s">
        <v>224</v>
      </c>
      <c r="M5" s="141" t="s">
        <v>225</v>
      </c>
      <c r="N5" s="582" t="s">
        <v>226</v>
      </c>
      <c r="O5" s="932"/>
      <c r="P5" s="932"/>
      <c r="Q5" s="933" t="s">
        <v>227</v>
      </c>
      <c r="R5" s="933" t="s">
        <v>227</v>
      </c>
      <c r="S5" s="933" t="s">
        <v>227</v>
      </c>
    </row>
    <row r="6" spans="2:19" ht="15" customHeight="1">
      <c r="B6" s="937" t="s">
        <v>228</v>
      </c>
      <c r="C6" s="584" t="s">
        <v>229</v>
      </c>
      <c r="D6" s="585" t="s">
        <v>72</v>
      </c>
      <c r="E6" s="586" t="s">
        <v>65</v>
      </c>
      <c r="F6" s="586" t="s">
        <v>65</v>
      </c>
      <c r="G6" s="586" t="s">
        <v>65</v>
      </c>
      <c r="H6" s="586" t="s">
        <v>65</v>
      </c>
      <c r="I6" s="586" t="s">
        <v>65</v>
      </c>
      <c r="J6" s="591" t="s">
        <v>65</v>
      </c>
      <c r="K6" s="591" t="s">
        <v>65</v>
      </c>
      <c r="L6" s="599" t="s">
        <v>65</v>
      </c>
      <c r="M6" s="603" t="s">
        <v>65</v>
      </c>
      <c r="N6" s="591" t="s">
        <v>65</v>
      </c>
      <c r="O6" s="586" t="s">
        <v>65</v>
      </c>
      <c r="P6" s="586" t="s">
        <v>65</v>
      </c>
      <c r="Q6" s="623"/>
      <c r="R6" s="623"/>
      <c r="S6" s="623"/>
    </row>
    <row r="7" spans="2:19" ht="14.25" customHeight="1">
      <c r="B7" s="938"/>
      <c r="C7" s="584" t="s">
        <v>230</v>
      </c>
      <c r="D7" s="585" t="s">
        <v>72</v>
      </c>
      <c r="E7" s="588" t="s">
        <v>72</v>
      </c>
      <c r="F7" s="586" t="s">
        <v>65</v>
      </c>
      <c r="G7" s="588" t="s">
        <v>72</v>
      </c>
      <c r="H7" s="586" t="s">
        <v>65</v>
      </c>
      <c r="I7" s="586" t="s">
        <v>65</v>
      </c>
      <c r="J7" s="591" t="s">
        <v>65</v>
      </c>
      <c r="K7" s="591" t="s">
        <v>65</v>
      </c>
      <c r="L7" s="599" t="s">
        <v>65</v>
      </c>
      <c r="M7" s="603" t="s">
        <v>65</v>
      </c>
      <c r="N7" s="591" t="s">
        <v>65</v>
      </c>
      <c r="O7" s="586" t="s">
        <v>65</v>
      </c>
      <c r="P7" s="588" t="s">
        <v>72</v>
      </c>
      <c r="Q7" s="623"/>
      <c r="R7" s="623"/>
      <c r="S7" s="623"/>
    </row>
    <row r="8" spans="2:19" ht="14.25" customHeight="1">
      <c r="B8" s="939"/>
      <c r="C8" s="584" t="s">
        <v>231</v>
      </c>
      <c r="D8" s="585" t="s">
        <v>72</v>
      </c>
      <c r="E8" s="586" t="s">
        <v>65</v>
      </c>
      <c r="F8" s="586" t="s">
        <v>65</v>
      </c>
      <c r="G8" s="586" t="s">
        <v>65</v>
      </c>
      <c r="H8" s="588" t="s">
        <v>72</v>
      </c>
      <c r="I8" s="586" t="s">
        <v>65</v>
      </c>
      <c r="J8" s="586" t="s">
        <v>65</v>
      </c>
      <c r="K8" s="586" t="s">
        <v>65</v>
      </c>
      <c r="L8" s="614" t="s">
        <v>65</v>
      </c>
      <c r="M8" s="603" t="s">
        <v>65</v>
      </c>
      <c r="N8" s="588" t="s">
        <v>72</v>
      </c>
      <c r="O8" s="586" t="s">
        <v>65</v>
      </c>
      <c r="P8" s="586" t="s">
        <v>65</v>
      </c>
      <c r="Q8" s="623"/>
      <c r="R8" s="623"/>
      <c r="S8" s="623"/>
    </row>
    <row r="9" spans="2:19" ht="15" customHeight="1">
      <c r="B9" s="940" t="s">
        <v>232</v>
      </c>
      <c r="C9" s="584" t="s">
        <v>233</v>
      </c>
      <c r="D9" s="585" t="s">
        <v>72</v>
      </c>
      <c r="E9" s="589" t="s">
        <v>65</v>
      </c>
      <c r="F9" s="586" t="s">
        <v>65</v>
      </c>
      <c r="G9" s="586" t="s">
        <v>65</v>
      </c>
      <c r="H9" s="586" t="s">
        <v>65</v>
      </c>
      <c r="I9" s="586" t="s">
        <v>65</v>
      </c>
      <c r="J9" s="586" t="s">
        <v>65</v>
      </c>
      <c r="K9" s="586" t="s">
        <v>65</v>
      </c>
      <c r="L9" s="614" t="s">
        <v>65</v>
      </c>
      <c r="M9" s="615" t="s">
        <v>65</v>
      </c>
      <c r="N9" s="586" t="s">
        <v>65</v>
      </c>
      <c r="O9" s="586" t="s">
        <v>65</v>
      </c>
      <c r="P9" s="586" t="s">
        <v>65</v>
      </c>
      <c r="Q9" s="623"/>
      <c r="R9" s="623"/>
      <c r="S9" s="623"/>
    </row>
    <row r="10" spans="2:19" ht="15">
      <c r="B10" s="940"/>
      <c r="C10" s="584" t="s">
        <v>234</v>
      </c>
      <c r="D10" s="585" t="s">
        <v>72</v>
      </c>
      <c r="E10" s="589" t="s">
        <v>65</v>
      </c>
      <c r="F10" s="586" t="s">
        <v>65</v>
      </c>
      <c r="G10" s="586" t="s">
        <v>65</v>
      </c>
      <c r="H10" s="586" t="s">
        <v>65</v>
      </c>
      <c r="I10" s="586" t="s">
        <v>65</v>
      </c>
      <c r="J10" s="586" t="s">
        <v>65</v>
      </c>
      <c r="K10" s="586" t="s">
        <v>65</v>
      </c>
      <c r="L10" s="614" t="s">
        <v>65</v>
      </c>
      <c r="M10" s="615" t="s">
        <v>65</v>
      </c>
      <c r="N10" s="586" t="s">
        <v>65</v>
      </c>
      <c r="O10" s="586" t="s">
        <v>65</v>
      </c>
      <c r="P10" s="586" t="s">
        <v>65</v>
      </c>
      <c r="Q10" s="623"/>
      <c r="R10" s="623"/>
      <c r="S10" s="623"/>
    </row>
    <row r="11" spans="2:19" ht="15">
      <c r="B11" s="940"/>
      <c r="C11" s="584" t="s">
        <v>235</v>
      </c>
      <c r="D11" s="585" t="s">
        <v>72</v>
      </c>
      <c r="E11" s="589" t="s">
        <v>65</v>
      </c>
      <c r="F11" s="586" t="s">
        <v>65</v>
      </c>
      <c r="G11" s="586" t="s">
        <v>65</v>
      </c>
      <c r="H11" s="586" t="s">
        <v>65</v>
      </c>
      <c r="I11" s="586" t="s">
        <v>65</v>
      </c>
      <c r="J11" s="586" t="s">
        <v>65</v>
      </c>
      <c r="K11" s="586" t="s">
        <v>65</v>
      </c>
      <c r="L11" s="614" t="s">
        <v>65</v>
      </c>
      <c r="M11" s="615" t="s">
        <v>65</v>
      </c>
      <c r="N11" s="586" t="s">
        <v>65</v>
      </c>
      <c r="O11" s="586" t="s">
        <v>65</v>
      </c>
      <c r="P11" s="586" t="s">
        <v>65</v>
      </c>
      <c r="Q11" s="623"/>
      <c r="R11" s="623"/>
      <c r="S11" s="623"/>
    </row>
    <row r="12" spans="2:19" ht="15">
      <c r="B12" s="590" t="s">
        <v>236</v>
      </c>
      <c r="C12" s="585" t="s">
        <v>72</v>
      </c>
      <c r="D12" s="584" t="s">
        <v>237</v>
      </c>
      <c r="E12" s="589" t="s">
        <v>65</v>
      </c>
      <c r="F12" s="586" t="s">
        <v>65</v>
      </c>
      <c r="G12" s="588" t="s">
        <v>72</v>
      </c>
      <c r="H12" s="588" t="s">
        <v>72</v>
      </c>
      <c r="I12" s="588" t="s">
        <v>72</v>
      </c>
      <c r="J12" s="586" t="s">
        <v>65</v>
      </c>
      <c r="K12" s="586" t="s">
        <v>65</v>
      </c>
      <c r="L12" s="614" t="s">
        <v>65</v>
      </c>
      <c r="M12" s="615" t="s">
        <v>65</v>
      </c>
      <c r="N12" s="588" t="s">
        <v>72</v>
      </c>
      <c r="O12" s="586" t="s">
        <v>65</v>
      </c>
      <c r="P12" s="586" t="s">
        <v>65</v>
      </c>
      <c r="S12" s="580"/>
    </row>
    <row r="13" spans="2:19" ht="15">
      <c r="B13" s="940" t="s">
        <v>238</v>
      </c>
      <c r="C13" s="584" t="s">
        <v>239</v>
      </c>
      <c r="D13" s="585" t="s">
        <v>72</v>
      </c>
      <c r="E13" s="589" t="s">
        <v>65</v>
      </c>
      <c r="F13" s="586" t="s">
        <v>65</v>
      </c>
      <c r="G13" s="588" t="s">
        <v>72</v>
      </c>
      <c r="H13" s="588" t="s">
        <v>72</v>
      </c>
      <c r="I13" s="588" t="s">
        <v>72</v>
      </c>
      <c r="J13" s="586" t="s">
        <v>65</v>
      </c>
      <c r="K13" s="586" t="s">
        <v>65</v>
      </c>
      <c r="L13" s="614" t="s">
        <v>65</v>
      </c>
      <c r="M13" s="615" t="s">
        <v>65</v>
      </c>
      <c r="N13" s="588" t="s">
        <v>72</v>
      </c>
      <c r="O13" s="586" t="s">
        <v>65</v>
      </c>
      <c r="P13" s="586" t="s">
        <v>65</v>
      </c>
      <c r="Q13" s="623"/>
      <c r="R13" s="623"/>
      <c r="S13" s="623"/>
    </row>
    <row r="14" spans="2:19" ht="15">
      <c r="B14" s="940"/>
      <c r="C14" s="584" t="s">
        <v>240</v>
      </c>
      <c r="D14" s="585" t="s">
        <v>241</v>
      </c>
      <c r="E14" s="589" t="s">
        <v>65</v>
      </c>
      <c r="F14" s="591" t="s">
        <v>65</v>
      </c>
      <c r="G14" s="588" t="s">
        <v>72</v>
      </c>
      <c r="H14" s="588" t="s">
        <v>72</v>
      </c>
      <c r="I14" s="588" t="s">
        <v>72</v>
      </c>
      <c r="J14" s="591" t="s">
        <v>65</v>
      </c>
      <c r="K14" s="591" t="s">
        <v>65</v>
      </c>
      <c r="L14" s="599" t="s">
        <v>65</v>
      </c>
      <c r="M14" s="603" t="s">
        <v>65</v>
      </c>
      <c r="N14" s="588" t="s">
        <v>72</v>
      </c>
      <c r="O14" s="586" t="s">
        <v>65</v>
      </c>
      <c r="P14" s="586" t="s">
        <v>65</v>
      </c>
      <c r="Q14" s="623"/>
      <c r="R14" s="623"/>
      <c r="S14" s="623"/>
    </row>
    <row r="15" spans="2:19" ht="15">
      <c r="B15" s="940"/>
      <c r="C15" s="584" t="s">
        <v>242</v>
      </c>
      <c r="D15" s="585" t="s">
        <v>243</v>
      </c>
      <c r="E15" s="589" t="s">
        <v>65</v>
      </c>
      <c r="F15" s="591" t="s">
        <v>65</v>
      </c>
      <c r="G15" s="588" t="s">
        <v>72</v>
      </c>
      <c r="H15" s="588" t="s">
        <v>72</v>
      </c>
      <c r="I15" s="588" t="s">
        <v>72</v>
      </c>
      <c r="J15" s="591" t="s">
        <v>65</v>
      </c>
      <c r="K15" s="591" t="s">
        <v>65</v>
      </c>
      <c r="L15" s="599" t="s">
        <v>65</v>
      </c>
      <c r="M15" s="603" t="s">
        <v>65</v>
      </c>
      <c r="N15" s="588" t="s">
        <v>72</v>
      </c>
      <c r="O15" s="586" t="s">
        <v>65</v>
      </c>
      <c r="P15" s="586" t="s">
        <v>65</v>
      </c>
      <c r="Q15" s="623"/>
      <c r="R15" s="623"/>
      <c r="S15" s="623"/>
    </row>
    <row r="16" spans="2:19" ht="15">
      <c r="B16" s="940"/>
      <c r="C16" s="584" t="s">
        <v>244</v>
      </c>
      <c r="D16" s="585" t="s">
        <v>243</v>
      </c>
      <c r="E16" s="589" t="s">
        <v>65</v>
      </c>
      <c r="F16" s="591" t="s">
        <v>65</v>
      </c>
      <c r="G16" s="588" t="s">
        <v>72</v>
      </c>
      <c r="H16" s="588" t="s">
        <v>72</v>
      </c>
      <c r="I16" s="588" t="s">
        <v>72</v>
      </c>
      <c r="J16" s="591" t="s">
        <v>65</v>
      </c>
      <c r="K16" s="591" t="s">
        <v>65</v>
      </c>
      <c r="L16" s="599" t="s">
        <v>65</v>
      </c>
      <c r="M16" s="603" t="s">
        <v>65</v>
      </c>
      <c r="N16" s="588" t="s">
        <v>72</v>
      </c>
      <c r="O16" s="586" t="s">
        <v>65</v>
      </c>
      <c r="P16" s="586" t="s">
        <v>65</v>
      </c>
      <c r="Q16" s="623"/>
      <c r="R16" s="623"/>
      <c r="S16" s="623"/>
    </row>
    <row r="17" spans="2:19" ht="15">
      <c r="B17" s="940"/>
      <c r="C17" s="584" t="s">
        <v>245</v>
      </c>
      <c r="D17" s="585" t="s">
        <v>72</v>
      </c>
      <c r="E17" s="589" t="s">
        <v>65</v>
      </c>
      <c r="F17" s="591" t="s">
        <v>65</v>
      </c>
      <c r="G17" s="588" t="s">
        <v>72</v>
      </c>
      <c r="H17" s="588" t="s">
        <v>72</v>
      </c>
      <c r="I17" s="588" t="s">
        <v>72</v>
      </c>
      <c r="J17" s="591" t="s">
        <v>65</v>
      </c>
      <c r="K17" s="591" t="s">
        <v>65</v>
      </c>
      <c r="L17" s="599" t="s">
        <v>65</v>
      </c>
      <c r="M17" s="603" t="s">
        <v>65</v>
      </c>
      <c r="N17" s="588" t="s">
        <v>72</v>
      </c>
      <c r="O17" s="586" t="s">
        <v>65</v>
      </c>
      <c r="P17" s="586" t="s">
        <v>65</v>
      </c>
      <c r="Q17" s="623"/>
      <c r="R17" s="623"/>
      <c r="S17" s="623"/>
    </row>
    <row r="18" spans="2:19" ht="26.45" customHeight="1">
      <c r="B18" s="587" t="s">
        <v>246</v>
      </c>
      <c r="C18" s="592" t="s">
        <v>72</v>
      </c>
      <c r="D18" s="593" t="s">
        <v>247</v>
      </c>
      <c r="E18" s="928" t="s">
        <v>247</v>
      </c>
      <c r="F18" s="929"/>
      <c r="G18" s="929"/>
      <c r="H18" s="929"/>
      <c r="I18" s="929"/>
      <c r="J18" s="929"/>
      <c r="K18" s="929"/>
      <c r="L18" s="930"/>
      <c r="M18" s="930"/>
      <c r="N18" s="931"/>
      <c r="O18" s="616" t="s">
        <v>65</v>
      </c>
      <c r="P18" s="616" t="s">
        <v>65</v>
      </c>
      <c r="Q18" s="623"/>
      <c r="R18" s="623"/>
      <c r="S18" s="624"/>
    </row>
    <row r="19" spans="2:19" ht="15" customHeight="1">
      <c r="B19" s="940" t="s">
        <v>248</v>
      </c>
      <c r="C19" s="594" t="s">
        <v>249</v>
      </c>
      <c r="D19" s="592" t="s">
        <v>72</v>
      </c>
      <c r="E19" s="588" t="s">
        <v>72</v>
      </c>
      <c r="F19" s="591" t="s">
        <v>65</v>
      </c>
      <c r="G19" s="588" t="s">
        <v>72</v>
      </c>
      <c r="H19" s="588" t="s">
        <v>72</v>
      </c>
      <c r="I19" s="588" t="s">
        <v>72</v>
      </c>
      <c r="J19" s="591" t="s">
        <v>65</v>
      </c>
      <c r="K19" s="591" t="s">
        <v>65</v>
      </c>
      <c r="L19" s="599" t="s">
        <v>65</v>
      </c>
      <c r="M19" s="603" t="s">
        <v>65</v>
      </c>
      <c r="N19" s="588" t="s">
        <v>72</v>
      </c>
      <c r="O19" s="591" t="s">
        <v>65</v>
      </c>
      <c r="P19" s="617" t="s">
        <v>72</v>
      </c>
      <c r="Q19" s="623"/>
      <c r="R19" s="623"/>
      <c r="S19" s="623"/>
    </row>
    <row r="20" spans="2:19" ht="15">
      <c r="B20" s="940"/>
      <c r="C20" s="594" t="s">
        <v>250</v>
      </c>
      <c r="D20" s="592" t="s">
        <v>72</v>
      </c>
      <c r="E20" s="588" t="s">
        <v>72</v>
      </c>
      <c r="F20" s="591" t="s">
        <v>65</v>
      </c>
      <c r="G20" s="588" t="s">
        <v>72</v>
      </c>
      <c r="H20" s="588" t="s">
        <v>72</v>
      </c>
      <c r="I20" s="588" t="s">
        <v>72</v>
      </c>
      <c r="J20" s="591" t="s">
        <v>65</v>
      </c>
      <c r="K20" s="591" t="s">
        <v>65</v>
      </c>
      <c r="L20" s="599" t="s">
        <v>65</v>
      </c>
      <c r="M20" s="603" t="s">
        <v>65</v>
      </c>
      <c r="N20" s="588" t="s">
        <v>72</v>
      </c>
      <c r="O20" s="591" t="s">
        <v>65</v>
      </c>
      <c r="P20" s="617" t="s">
        <v>72</v>
      </c>
      <c r="Q20" s="623"/>
      <c r="R20" s="623"/>
      <c r="S20" s="623"/>
    </row>
    <row r="21" spans="2:19" s="575" customFormat="1" ht="15" hidden="1">
      <c r="B21" s="941"/>
      <c r="C21" s="596" t="s">
        <v>251</v>
      </c>
      <c r="D21" s="597" t="s">
        <v>72</v>
      </c>
      <c r="E21" s="598" t="s">
        <v>72</v>
      </c>
      <c r="F21" s="599" t="s">
        <v>65</v>
      </c>
      <c r="G21" s="598" t="s">
        <v>72</v>
      </c>
      <c r="H21" s="598" t="s">
        <v>72</v>
      </c>
      <c r="I21" s="598" t="s">
        <v>72</v>
      </c>
      <c r="J21" s="599" t="s">
        <v>65</v>
      </c>
      <c r="K21" s="599" t="s">
        <v>65</v>
      </c>
      <c r="L21" s="599" t="s">
        <v>65</v>
      </c>
      <c r="M21" s="603" t="s">
        <v>65</v>
      </c>
      <c r="N21" s="598" t="s">
        <v>72</v>
      </c>
      <c r="O21" s="599" t="s">
        <v>65</v>
      </c>
      <c r="P21" s="618" t="s">
        <v>72</v>
      </c>
      <c r="Q21" s="625"/>
      <c r="R21" s="625"/>
      <c r="S21" s="625"/>
    </row>
    <row r="22" spans="2:19" s="575" customFormat="1" ht="15" hidden="1">
      <c r="B22" s="941"/>
      <c r="C22" s="596" t="s">
        <v>252</v>
      </c>
      <c r="D22" s="597" t="s">
        <v>72</v>
      </c>
      <c r="E22" s="598" t="s">
        <v>72</v>
      </c>
      <c r="F22" s="599" t="s">
        <v>65</v>
      </c>
      <c r="G22" s="598" t="s">
        <v>72</v>
      </c>
      <c r="H22" s="598" t="s">
        <v>72</v>
      </c>
      <c r="I22" s="598" t="s">
        <v>72</v>
      </c>
      <c r="J22" s="599" t="s">
        <v>65</v>
      </c>
      <c r="K22" s="599" t="s">
        <v>65</v>
      </c>
      <c r="L22" s="599" t="s">
        <v>65</v>
      </c>
      <c r="M22" s="603" t="s">
        <v>65</v>
      </c>
      <c r="N22" s="598" t="s">
        <v>72</v>
      </c>
      <c r="O22" s="599" t="s">
        <v>65</v>
      </c>
      <c r="P22" s="618" t="s">
        <v>72</v>
      </c>
      <c r="Q22" s="625"/>
      <c r="R22" s="625"/>
      <c r="S22" s="625"/>
    </row>
    <row r="23" spans="2:19" ht="15">
      <c r="B23" s="940"/>
      <c r="C23" s="594" t="s">
        <v>253</v>
      </c>
      <c r="D23" s="592" t="s">
        <v>72</v>
      </c>
      <c r="E23" s="588" t="s">
        <v>72</v>
      </c>
      <c r="F23" s="588" t="s">
        <v>72</v>
      </c>
      <c r="G23" s="588" t="s">
        <v>72</v>
      </c>
      <c r="H23" s="591" t="s">
        <v>65</v>
      </c>
      <c r="I23" s="591" t="s">
        <v>72</v>
      </c>
      <c r="J23" s="591" t="s">
        <v>65</v>
      </c>
      <c r="K23" s="588" t="s">
        <v>72</v>
      </c>
      <c r="L23" s="598" t="s">
        <v>72</v>
      </c>
      <c r="M23" s="602" t="s">
        <v>72</v>
      </c>
      <c r="N23" s="591" t="s">
        <v>65</v>
      </c>
      <c r="O23" s="591" t="s">
        <v>65</v>
      </c>
      <c r="P23" s="591" t="s">
        <v>72</v>
      </c>
      <c r="Q23" s="623"/>
      <c r="R23" s="623"/>
      <c r="S23" s="623"/>
    </row>
    <row r="24" spans="2:19" ht="15">
      <c r="B24" s="940"/>
      <c r="C24" s="594" t="s">
        <v>254</v>
      </c>
      <c r="D24" s="592" t="s">
        <v>72</v>
      </c>
      <c r="E24" s="588" t="s">
        <v>72</v>
      </c>
      <c r="F24" s="588" t="s">
        <v>72</v>
      </c>
      <c r="G24" s="588" t="s">
        <v>72</v>
      </c>
      <c r="H24" s="591" t="s">
        <v>65</v>
      </c>
      <c r="I24" s="591" t="s">
        <v>72</v>
      </c>
      <c r="J24" s="591" t="s">
        <v>65</v>
      </c>
      <c r="K24" s="588" t="s">
        <v>72</v>
      </c>
      <c r="L24" s="598" t="s">
        <v>72</v>
      </c>
      <c r="M24" s="602" t="s">
        <v>72</v>
      </c>
      <c r="N24" s="591" t="s">
        <v>65</v>
      </c>
      <c r="O24" s="591" t="s">
        <v>65</v>
      </c>
      <c r="P24" s="591" t="s">
        <v>72</v>
      </c>
      <c r="Q24" s="623"/>
      <c r="R24" s="623"/>
      <c r="S24" s="623"/>
    </row>
    <row r="25" spans="2:19" s="575" customFormat="1" ht="15" hidden="1">
      <c r="B25" s="941"/>
      <c r="C25" s="600" t="s">
        <v>255</v>
      </c>
      <c r="D25" s="601" t="s">
        <v>72</v>
      </c>
      <c r="E25" s="602" t="s">
        <v>72</v>
      </c>
      <c r="F25" s="603" t="s">
        <v>65</v>
      </c>
      <c r="G25" s="602" t="s">
        <v>72</v>
      </c>
      <c r="H25" s="602" t="s">
        <v>72</v>
      </c>
      <c r="I25" s="603" t="s">
        <v>65</v>
      </c>
      <c r="J25" s="603" t="s">
        <v>65</v>
      </c>
      <c r="K25" s="602" t="s">
        <v>72</v>
      </c>
      <c r="L25" s="602" t="s">
        <v>72</v>
      </c>
      <c r="M25" s="603" t="s">
        <v>65</v>
      </c>
      <c r="N25" s="602" t="s">
        <v>72</v>
      </c>
      <c r="O25" s="603" t="s">
        <v>65</v>
      </c>
      <c r="P25" s="603" t="s">
        <v>72</v>
      </c>
      <c r="Q25" s="626"/>
      <c r="R25" s="626"/>
      <c r="S25" s="626"/>
    </row>
    <row r="26" spans="2:19" s="575" customFormat="1" ht="15" hidden="1">
      <c r="B26" s="941"/>
      <c r="C26" s="600" t="s">
        <v>256</v>
      </c>
      <c r="D26" s="601" t="s">
        <v>72</v>
      </c>
      <c r="E26" s="602" t="s">
        <v>72</v>
      </c>
      <c r="F26" s="603" t="s">
        <v>65</v>
      </c>
      <c r="G26" s="602" t="s">
        <v>72</v>
      </c>
      <c r="H26" s="602" t="s">
        <v>72</v>
      </c>
      <c r="I26" s="603" t="s">
        <v>65</v>
      </c>
      <c r="J26" s="603" t="s">
        <v>65</v>
      </c>
      <c r="K26" s="602" t="s">
        <v>72</v>
      </c>
      <c r="L26" s="602" t="s">
        <v>72</v>
      </c>
      <c r="M26" s="603" t="s">
        <v>65</v>
      </c>
      <c r="N26" s="602" t="s">
        <v>72</v>
      </c>
      <c r="O26" s="603" t="s">
        <v>65</v>
      </c>
      <c r="P26" s="603" t="s">
        <v>72</v>
      </c>
      <c r="Q26" s="626"/>
      <c r="R26" s="626"/>
      <c r="S26" s="626"/>
    </row>
    <row r="27" spans="2:19" ht="15" customHeight="1">
      <c r="B27" s="940" t="s">
        <v>257</v>
      </c>
      <c r="C27" s="594" t="s">
        <v>258</v>
      </c>
      <c r="D27" s="592" t="s">
        <v>72</v>
      </c>
      <c r="E27" s="588" t="s">
        <v>72</v>
      </c>
      <c r="F27" s="591" t="s">
        <v>65</v>
      </c>
      <c r="G27" s="588" t="s">
        <v>72</v>
      </c>
      <c r="H27" s="588" t="s">
        <v>72</v>
      </c>
      <c r="I27" s="591" t="s">
        <v>65</v>
      </c>
      <c r="J27" s="591" t="s">
        <v>65</v>
      </c>
      <c r="K27" s="591" t="s">
        <v>65</v>
      </c>
      <c r="L27" s="599" t="s">
        <v>65</v>
      </c>
      <c r="M27" s="603" t="s">
        <v>65</v>
      </c>
      <c r="N27" s="588" t="s">
        <v>72</v>
      </c>
      <c r="O27" s="591" t="s">
        <v>65</v>
      </c>
      <c r="P27" s="591" t="s">
        <v>65</v>
      </c>
      <c r="Q27" s="623"/>
      <c r="R27" s="623"/>
      <c r="S27" s="623"/>
    </row>
    <row r="28" spans="2:19" ht="15">
      <c r="B28" s="940"/>
      <c r="C28" s="594" t="s">
        <v>259</v>
      </c>
      <c r="D28" s="592" t="s">
        <v>72</v>
      </c>
      <c r="E28" s="588" t="s">
        <v>72</v>
      </c>
      <c r="F28" s="591" t="s">
        <v>65</v>
      </c>
      <c r="G28" s="588" t="s">
        <v>72</v>
      </c>
      <c r="H28" s="588" t="s">
        <v>72</v>
      </c>
      <c r="I28" s="591" t="s">
        <v>65</v>
      </c>
      <c r="J28" s="591" t="s">
        <v>65</v>
      </c>
      <c r="K28" s="591" t="s">
        <v>65</v>
      </c>
      <c r="L28" s="599" t="s">
        <v>65</v>
      </c>
      <c r="M28" s="603" t="s">
        <v>65</v>
      </c>
      <c r="N28" s="588" t="s">
        <v>72</v>
      </c>
      <c r="O28" s="591" t="s">
        <v>65</v>
      </c>
      <c r="P28" s="591" t="s">
        <v>65</v>
      </c>
      <c r="Q28" s="623"/>
      <c r="R28" s="623"/>
      <c r="S28" s="623"/>
    </row>
    <row r="29" spans="2:19" s="575" customFormat="1" ht="15" hidden="1">
      <c r="B29" s="942" t="s">
        <v>260</v>
      </c>
      <c r="C29" s="600" t="s">
        <v>261</v>
      </c>
      <c r="D29" s="601" t="s">
        <v>72</v>
      </c>
      <c r="E29" s="603" t="s">
        <v>65</v>
      </c>
      <c r="F29" s="603" t="s">
        <v>65</v>
      </c>
      <c r="G29" s="602" t="s">
        <v>72</v>
      </c>
      <c r="H29" s="602" t="s">
        <v>72</v>
      </c>
      <c r="I29" s="602" t="s">
        <v>72</v>
      </c>
      <c r="J29" s="603" t="s">
        <v>65</v>
      </c>
      <c r="K29" s="603" t="s">
        <v>65</v>
      </c>
      <c r="L29" s="603" t="s">
        <v>65</v>
      </c>
      <c r="M29" s="603" t="s">
        <v>65</v>
      </c>
      <c r="N29" s="602" t="s">
        <v>72</v>
      </c>
      <c r="O29" s="619" t="s">
        <v>65</v>
      </c>
      <c r="P29" s="602" t="s">
        <v>72</v>
      </c>
      <c r="Q29" s="626"/>
      <c r="R29" s="626"/>
      <c r="S29" s="626"/>
    </row>
    <row r="30" spans="2:19" s="575" customFormat="1" ht="15" hidden="1">
      <c r="B30" s="943"/>
      <c r="C30" s="600" t="s">
        <v>262</v>
      </c>
      <c r="D30" s="601"/>
      <c r="E30" s="603" t="s">
        <v>65</v>
      </c>
      <c r="F30" s="603" t="s">
        <v>65</v>
      </c>
      <c r="G30" s="602" t="s">
        <v>72</v>
      </c>
      <c r="H30" s="602" t="s">
        <v>72</v>
      </c>
      <c r="I30" s="602" t="s">
        <v>72</v>
      </c>
      <c r="J30" s="603" t="s">
        <v>65</v>
      </c>
      <c r="K30" s="603" t="s">
        <v>65</v>
      </c>
      <c r="L30" s="603" t="s">
        <v>65</v>
      </c>
      <c r="M30" s="603" t="s">
        <v>65</v>
      </c>
      <c r="N30" s="602" t="s">
        <v>72</v>
      </c>
      <c r="O30" s="619" t="s">
        <v>65</v>
      </c>
      <c r="P30" s="602" t="s">
        <v>72</v>
      </c>
      <c r="Q30" s="626"/>
      <c r="R30" s="626"/>
      <c r="S30" s="626"/>
    </row>
    <row r="31" spans="2:19" s="575" customFormat="1" ht="15" hidden="1">
      <c r="B31" s="943"/>
      <c r="C31" s="600" t="s">
        <v>263</v>
      </c>
      <c r="D31" s="601"/>
      <c r="E31" s="603" t="s">
        <v>65</v>
      </c>
      <c r="F31" s="603" t="s">
        <v>65</v>
      </c>
      <c r="G31" s="602" t="s">
        <v>72</v>
      </c>
      <c r="H31" s="602" t="s">
        <v>72</v>
      </c>
      <c r="I31" s="602" t="s">
        <v>72</v>
      </c>
      <c r="J31" s="603" t="s">
        <v>65</v>
      </c>
      <c r="K31" s="603" t="s">
        <v>65</v>
      </c>
      <c r="L31" s="603" t="s">
        <v>65</v>
      </c>
      <c r="M31" s="603" t="s">
        <v>65</v>
      </c>
      <c r="N31" s="602" t="s">
        <v>72</v>
      </c>
      <c r="O31" s="619" t="s">
        <v>65</v>
      </c>
      <c r="P31" s="602" t="s">
        <v>72</v>
      </c>
      <c r="Q31" s="626"/>
      <c r="R31" s="626"/>
      <c r="S31" s="626"/>
    </row>
    <row r="32" spans="2:19" s="575" customFormat="1" ht="15" hidden="1">
      <c r="B32" s="943"/>
      <c r="C32" s="600" t="s">
        <v>264</v>
      </c>
      <c r="D32" s="601"/>
      <c r="E32" s="603" t="s">
        <v>65</v>
      </c>
      <c r="F32" s="603" t="s">
        <v>65</v>
      </c>
      <c r="G32" s="602" t="s">
        <v>72</v>
      </c>
      <c r="H32" s="602" t="s">
        <v>72</v>
      </c>
      <c r="I32" s="602" t="s">
        <v>72</v>
      </c>
      <c r="J32" s="603" t="s">
        <v>65</v>
      </c>
      <c r="K32" s="603" t="s">
        <v>65</v>
      </c>
      <c r="L32" s="603" t="s">
        <v>65</v>
      </c>
      <c r="M32" s="603" t="s">
        <v>65</v>
      </c>
      <c r="N32" s="602" t="s">
        <v>72</v>
      </c>
      <c r="O32" s="619" t="s">
        <v>65</v>
      </c>
      <c r="P32" s="602" t="s">
        <v>72</v>
      </c>
      <c r="Q32" s="626"/>
      <c r="R32" s="626"/>
      <c r="S32" s="626"/>
    </row>
    <row r="33" spans="2:19" s="575" customFormat="1" ht="15" hidden="1">
      <c r="B33" s="944"/>
      <c r="C33" s="600" t="s">
        <v>265</v>
      </c>
      <c r="D33" s="601"/>
      <c r="E33" s="603" t="s">
        <v>65</v>
      </c>
      <c r="F33" s="603" t="s">
        <v>65</v>
      </c>
      <c r="G33" s="602" t="s">
        <v>72</v>
      </c>
      <c r="H33" s="602" t="s">
        <v>72</v>
      </c>
      <c r="I33" s="602" t="s">
        <v>72</v>
      </c>
      <c r="J33" s="603" t="s">
        <v>65</v>
      </c>
      <c r="K33" s="603" t="s">
        <v>65</v>
      </c>
      <c r="L33" s="603" t="s">
        <v>65</v>
      </c>
      <c r="M33" s="603" t="s">
        <v>65</v>
      </c>
      <c r="N33" s="602" t="s">
        <v>72</v>
      </c>
      <c r="O33" s="619" t="s">
        <v>65</v>
      </c>
      <c r="P33" s="602" t="s">
        <v>72</v>
      </c>
      <c r="Q33" s="626"/>
      <c r="R33" s="626"/>
      <c r="S33" s="626"/>
    </row>
    <row r="34" spans="2:19" ht="27.75" customHeight="1">
      <c r="B34" s="604" t="s">
        <v>266</v>
      </c>
      <c r="C34" s="585" t="s">
        <v>72</v>
      </c>
      <c r="D34" s="593" t="s">
        <v>267</v>
      </c>
      <c r="E34" s="948" t="s">
        <v>267</v>
      </c>
      <c r="F34" s="949"/>
      <c r="G34" s="949"/>
      <c r="H34" s="949"/>
      <c r="I34" s="949"/>
      <c r="J34" s="949"/>
      <c r="K34" s="949"/>
      <c r="L34" s="950"/>
      <c r="M34" s="950"/>
      <c r="N34" s="951"/>
      <c r="O34" s="616" t="s">
        <v>65</v>
      </c>
      <c r="P34" s="620" t="s">
        <v>72</v>
      </c>
      <c r="Q34" s="627"/>
      <c r="R34" s="627"/>
      <c r="S34" s="624"/>
    </row>
    <row r="35" spans="2:19" s="575" customFormat="1" ht="15" hidden="1">
      <c r="B35" s="595" t="s">
        <v>268</v>
      </c>
      <c r="C35" s="605" t="s">
        <v>72</v>
      </c>
      <c r="D35" s="606" t="s">
        <v>269</v>
      </c>
      <c r="E35" s="952" t="s">
        <v>269</v>
      </c>
      <c r="F35" s="953"/>
      <c r="G35" s="953"/>
      <c r="H35" s="953"/>
      <c r="I35" s="953"/>
      <c r="J35" s="953"/>
      <c r="K35" s="953"/>
      <c r="L35" s="953"/>
      <c r="M35" s="953"/>
      <c r="N35" s="954"/>
      <c r="O35" s="621" t="s">
        <v>65</v>
      </c>
      <c r="P35" s="598" t="s">
        <v>72</v>
      </c>
      <c r="Q35" s="625"/>
      <c r="R35" s="625"/>
      <c r="S35" s="628"/>
    </row>
    <row r="36" spans="2:19" ht="15" customHeight="1">
      <c r="B36" s="583" t="s">
        <v>270</v>
      </c>
      <c r="C36" s="585" t="s">
        <v>72</v>
      </c>
      <c r="D36" s="607" t="s">
        <v>271</v>
      </c>
      <c r="E36" s="920" t="s">
        <v>271</v>
      </c>
      <c r="F36" s="921"/>
      <c r="G36" s="921"/>
      <c r="H36" s="921"/>
      <c r="I36" s="921"/>
      <c r="J36" s="921"/>
      <c r="K36" s="921"/>
      <c r="L36" s="922"/>
      <c r="M36" s="922"/>
      <c r="N36" s="923"/>
      <c r="O36" s="591" t="s">
        <v>65</v>
      </c>
      <c r="P36" s="588" t="s">
        <v>72</v>
      </c>
      <c r="Q36" s="623"/>
      <c r="R36" s="623"/>
      <c r="S36" s="623"/>
    </row>
    <row r="37" spans="2:19" ht="15">
      <c r="B37" s="590" t="s">
        <v>272</v>
      </c>
      <c r="C37" s="585" t="s">
        <v>72</v>
      </c>
      <c r="D37" s="585" t="s">
        <v>72</v>
      </c>
      <c r="E37" s="588" t="s">
        <v>72</v>
      </c>
      <c r="F37" s="588" t="s">
        <v>72</v>
      </c>
      <c r="G37" s="588" t="s">
        <v>72</v>
      </c>
      <c r="H37" s="591" t="s">
        <v>65</v>
      </c>
      <c r="I37" s="588" t="s">
        <v>72</v>
      </c>
      <c r="J37" s="588" t="s">
        <v>72</v>
      </c>
      <c r="K37" s="588" t="s">
        <v>72</v>
      </c>
      <c r="L37" s="598" t="s">
        <v>72</v>
      </c>
      <c r="M37" s="602" t="s">
        <v>72</v>
      </c>
      <c r="N37" s="591" t="s">
        <v>65</v>
      </c>
      <c r="O37" s="591" t="s">
        <v>65</v>
      </c>
      <c r="P37" s="588" t="s">
        <v>72</v>
      </c>
      <c r="Q37" s="623"/>
      <c r="R37" s="623"/>
      <c r="S37" s="623"/>
    </row>
    <row r="38" spans="2:19" ht="15">
      <c r="B38" s="590" t="s">
        <v>273</v>
      </c>
      <c r="C38" s="585" t="s">
        <v>72</v>
      </c>
      <c r="D38" s="585" t="s">
        <v>72</v>
      </c>
      <c r="E38" s="588" t="s">
        <v>72</v>
      </c>
      <c r="F38" s="588" t="s">
        <v>72</v>
      </c>
      <c r="G38" s="588" t="s">
        <v>72</v>
      </c>
      <c r="H38" s="591" t="s">
        <v>65</v>
      </c>
      <c r="I38" s="588" t="s">
        <v>72</v>
      </c>
      <c r="J38" s="588" t="s">
        <v>72</v>
      </c>
      <c r="K38" s="588" t="s">
        <v>72</v>
      </c>
      <c r="L38" s="598" t="s">
        <v>72</v>
      </c>
      <c r="M38" s="603" t="s">
        <v>65</v>
      </c>
      <c r="N38" s="591" t="s">
        <v>65</v>
      </c>
      <c r="O38" s="591" t="s">
        <v>65</v>
      </c>
      <c r="P38" s="588" t="s">
        <v>72</v>
      </c>
      <c r="Q38" s="623"/>
      <c r="R38" s="623"/>
      <c r="S38" s="623"/>
    </row>
    <row r="39" spans="2:19" ht="15">
      <c r="B39" s="590" t="s">
        <v>274</v>
      </c>
      <c r="C39" s="585" t="s">
        <v>72</v>
      </c>
      <c r="D39" s="585" t="s">
        <v>72</v>
      </c>
      <c r="E39" s="588" t="s">
        <v>72</v>
      </c>
      <c r="F39" s="588" t="s">
        <v>72</v>
      </c>
      <c r="G39" s="588" t="s">
        <v>72</v>
      </c>
      <c r="H39" s="591" t="s">
        <v>65</v>
      </c>
      <c r="I39" s="588" t="s">
        <v>72</v>
      </c>
      <c r="J39" s="588" t="s">
        <v>72</v>
      </c>
      <c r="K39" s="588" t="s">
        <v>72</v>
      </c>
      <c r="L39" s="598" t="s">
        <v>72</v>
      </c>
      <c r="M39" s="603" t="s">
        <v>65</v>
      </c>
      <c r="N39" s="591" t="s">
        <v>65</v>
      </c>
      <c r="O39" s="591" t="s">
        <v>65</v>
      </c>
      <c r="P39" s="588" t="s">
        <v>72</v>
      </c>
      <c r="Q39" s="623"/>
      <c r="R39" s="623"/>
      <c r="S39" s="623"/>
    </row>
    <row r="40" spans="2:19" s="575" customFormat="1" ht="15" hidden="1">
      <c r="B40" s="942" t="s">
        <v>275</v>
      </c>
      <c r="C40" s="945" t="s">
        <v>72</v>
      </c>
      <c r="D40" s="608" t="s">
        <v>276</v>
      </c>
      <c r="E40" s="602" t="s">
        <v>72</v>
      </c>
      <c r="F40" s="609" t="s">
        <v>65</v>
      </c>
      <c r="G40" s="602" t="s">
        <v>72</v>
      </c>
      <c r="H40" s="602" t="s">
        <v>72</v>
      </c>
      <c r="I40" s="603" t="s">
        <v>65</v>
      </c>
      <c r="J40" s="602" t="s">
        <v>72</v>
      </c>
      <c r="K40" s="602" t="s">
        <v>72</v>
      </c>
      <c r="L40" s="602" t="s">
        <v>72</v>
      </c>
      <c r="M40" s="603" t="s">
        <v>65</v>
      </c>
      <c r="N40" s="602" t="s">
        <v>72</v>
      </c>
      <c r="O40" s="603" t="s">
        <v>65</v>
      </c>
      <c r="P40" s="602" t="s">
        <v>72</v>
      </c>
      <c r="Q40" s="626"/>
      <c r="R40" s="626"/>
      <c r="S40" s="626"/>
    </row>
    <row r="41" spans="2:19" s="575" customFormat="1" ht="15" hidden="1">
      <c r="B41" s="943"/>
      <c r="C41" s="946"/>
      <c r="D41" s="608" t="s">
        <v>277</v>
      </c>
      <c r="E41" s="602" t="s">
        <v>72</v>
      </c>
      <c r="F41" s="609" t="s">
        <v>65</v>
      </c>
      <c r="G41" s="602" t="s">
        <v>72</v>
      </c>
      <c r="H41" s="602" t="s">
        <v>72</v>
      </c>
      <c r="I41" s="603" t="s">
        <v>65</v>
      </c>
      <c r="J41" s="602" t="s">
        <v>72</v>
      </c>
      <c r="K41" s="602" t="s">
        <v>72</v>
      </c>
      <c r="L41" s="602" t="s">
        <v>72</v>
      </c>
      <c r="M41" s="603" t="s">
        <v>65</v>
      </c>
      <c r="N41" s="602" t="s">
        <v>72</v>
      </c>
      <c r="O41" s="603" t="s">
        <v>65</v>
      </c>
      <c r="P41" s="602" t="s">
        <v>72</v>
      </c>
      <c r="Q41" s="626"/>
      <c r="R41" s="626"/>
      <c r="S41" s="626"/>
    </row>
    <row r="42" spans="2:19" s="575" customFormat="1" ht="15" hidden="1">
      <c r="B42" s="943"/>
      <c r="C42" s="946"/>
      <c r="D42" s="608" t="s">
        <v>278</v>
      </c>
      <c r="E42" s="602" t="s">
        <v>72</v>
      </c>
      <c r="F42" s="609" t="s">
        <v>65</v>
      </c>
      <c r="G42" s="602" t="s">
        <v>72</v>
      </c>
      <c r="H42" s="602" t="s">
        <v>72</v>
      </c>
      <c r="I42" s="603" t="s">
        <v>65</v>
      </c>
      <c r="J42" s="602" t="s">
        <v>72</v>
      </c>
      <c r="K42" s="602" t="s">
        <v>72</v>
      </c>
      <c r="L42" s="602" t="s">
        <v>72</v>
      </c>
      <c r="M42" s="603" t="s">
        <v>65</v>
      </c>
      <c r="N42" s="602" t="s">
        <v>72</v>
      </c>
      <c r="O42" s="603" t="s">
        <v>65</v>
      </c>
      <c r="P42" s="602" t="s">
        <v>72</v>
      </c>
      <c r="Q42" s="626"/>
      <c r="R42" s="626"/>
      <c r="S42" s="626"/>
    </row>
    <row r="43" spans="2:19" s="575" customFormat="1" ht="15" hidden="1">
      <c r="B43" s="943"/>
      <c r="C43" s="946"/>
      <c r="D43" s="608" t="s">
        <v>279</v>
      </c>
      <c r="E43" s="602" t="s">
        <v>72</v>
      </c>
      <c r="F43" s="609" t="s">
        <v>65</v>
      </c>
      <c r="G43" s="602" t="s">
        <v>72</v>
      </c>
      <c r="H43" s="602" t="s">
        <v>72</v>
      </c>
      <c r="I43" s="603" t="s">
        <v>65</v>
      </c>
      <c r="J43" s="602" t="s">
        <v>72</v>
      </c>
      <c r="K43" s="602" t="s">
        <v>72</v>
      </c>
      <c r="L43" s="602" t="s">
        <v>72</v>
      </c>
      <c r="M43" s="603" t="s">
        <v>65</v>
      </c>
      <c r="N43" s="602" t="s">
        <v>72</v>
      </c>
      <c r="O43" s="603" t="s">
        <v>65</v>
      </c>
      <c r="P43" s="602" t="s">
        <v>72</v>
      </c>
      <c r="Q43" s="626"/>
      <c r="R43" s="626"/>
      <c r="S43" s="626"/>
    </row>
    <row r="44" spans="2:19" s="575" customFormat="1" ht="15" hidden="1">
      <c r="B44" s="943"/>
      <c r="C44" s="946"/>
      <c r="D44" s="608" t="s">
        <v>280</v>
      </c>
      <c r="E44" s="602" t="s">
        <v>72</v>
      </c>
      <c r="F44" s="609" t="s">
        <v>65</v>
      </c>
      <c r="G44" s="602" t="s">
        <v>72</v>
      </c>
      <c r="H44" s="602" t="s">
        <v>72</v>
      </c>
      <c r="I44" s="603" t="s">
        <v>65</v>
      </c>
      <c r="J44" s="602" t="s">
        <v>72</v>
      </c>
      <c r="K44" s="602" t="s">
        <v>72</v>
      </c>
      <c r="L44" s="602" t="s">
        <v>72</v>
      </c>
      <c r="M44" s="603" t="s">
        <v>65</v>
      </c>
      <c r="N44" s="602" t="s">
        <v>72</v>
      </c>
      <c r="O44" s="603" t="s">
        <v>65</v>
      </c>
      <c r="P44" s="602" t="s">
        <v>72</v>
      </c>
      <c r="Q44" s="626"/>
      <c r="R44" s="626"/>
      <c r="S44" s="626"/>
    </row>
    <row r="45" spans="2:19" s="575" customFormat="1" ht="15" hidden="1">
      <c r="B45" s="944"/>
      <c r="C45" s="947"/>
      <c r="D45" s="608" t="s">
        <v>281</v>
      </c>
      <c r="E45" s="602" t="s">
        <v>72</v>
      </c>
      <c r="F45" s="609" t="s">
        <v>65</v>
      </c>
      <c r="G45" s="602" t="s">
        <v>72</v>
      </c>
      <c r="H45" s="602" t="s">
        <v>72</v>
      </c>
      <c r="I45" s="603" t="s">
        <v>65</v>
      </c>
      <c r="J45" s="602" t="s">
        <v>72</v>
      </c>
      <c r="K45" s="602" t="s">
        <v>72</v>
      </c>
      <c r="L45" s="602" t="s">
        <v>72</v>
      </c>
      <c r="M45" s="603" t="s">
        <v>65</v>
      </c>
      <c r="N45" s="602" t="s">
        <v>72</v>
      </c>
      <c r="O45" s="603" t="s">
        <v>65</v>
      </c>
      <c r="P45" s="602" t="s">
        <v>72</v>
      </c>
      <c r="Q45" s="626"/>
      <c r="R45" s="626"/>
      <c r="S45" s="626"/>
    </row>
    <row r="46" spans="2:19" ht="15">
      <c r="B46" s="590" t="s">
        <v>282</v>
      </c>
      <c r="C46" s="594" t="s">
        <v>283</v>
      </c>
      <c r="D46" s="585" t="s">
        <v>72</v>
      </c>
      <c r="E46" s="591" t="s">
        <v>65</v>
      </c>
      <c r="F46" s="591" t="s">
        <v>65</v>
      </c>
      <c r="G46" s="591" t="s">
        <v>65</v>
      </c>
      <c r="H46" s="591" t="s">
        <v>65</v>
      </c>
      <c r="I46" s="591" t="s">
        <v>65</v>
      </c>
      <c r="J46" s="591" t="s">
        <v>65</v>
      </c>
      <c r="K46" s="591" t="s">
        <v>65</v>
      </c>
      <c r="L46" s="599" t="s">
        <v>65</v>
      </c>
      <c r="M46" s="603" t="s">
        <v>65</v>
      </c>
      <c r="N46" s="591" t="s">
        <v>65</v>
      </c>
      <c r="O46" s="591" t="s">
        <v>65</v>
      </c>
      <c r="P46" s="591" t="s">
        <v>65</v>
      </c>
      <c r="Q46" s="623"/>
      <c r="R46" s="623"/>
      <c r="S46" s="623"/>
    </row>
    <row r="47" spans="2:19" ht="15" customHeight="1">
      <c r="B47" s="940" t="s">
        <v>284</v>
      </c>
      <c r="C47" s="594" t="s">
        <v>285</v>
      </c>
      <c r="D47" s="585" t="s">
        <v>72</v>
      </c>
      <c r="E47" s="588" t="s">
        <v>72</v>
      </c>
      <c r="F47" s="591" t="s">
        <v>65</v>
      </c>
      <c r="G47" s="588" t="s">
        <v>72</v>
      </c>
      <c r="H47" s="588" t="s">
        <v>72</v>
      </c>
      <c r="I47" s="591" t="s">
        <v>65</v>
      </c>
      <c r="J47" s="591" t="s">
        <v>65</v>
      </c>
      <c r="K47" s="591" t="s">
        <v>65</v>
      </c>
      <c r="L47" s="599" t="s">
        <v>65</v>
      </c>
      <c r="M47" s="603" t="s">
        <v>65</v>
      </c>
      <c r="N47" s="588" t="s">
        <v>72</v>
      </c>
      <c r="O47" s="591" t="s">
        <v>65</v>
      </c>
      <c r="P47" s="591" t="s">
        <v>65</v>
      </c>
      <c r="Q47" s="623"/>
      <c r="R47" s="623"/>
      <c r="S47" s="623"/>
    </row>
    <row r="48" spans="2:19" ht="15">
      <c r="B48" s="940"/>
      <c r="C48" s="594" t="s">
        <v>286</v>
      </c>
      <c r="D48" s="585" t="s">
        <v>72</v>
      </c>
      <c r="E48" s="588" t="s">
        <v>72</v>
      </c>
      <c r="F48" s="591" t="s">
        <v>65</v>
      </c>
      <c r="G48" s="588" t="s">
        <v>72</v>
      </c>
      <c r="H48" s="588" t="s">
        <v>72</v>
      </c>
      <c r="I48" s="591" t="s">
        <v>65</v>
      </c>
      <c r="J48" s="591" t="s">
        <v>65</v>
      </c>
      <c r="K48" s="591" t="s">
        <v>65</v>
      </c>
      <c r="L48" s="599" t="s">
        <v>65</v>
      </c>
      <c r="M48" s="603" t="s">
        <v>65</v>
      </c>
      <c r="N48" s="588" t="s">
        <v>72</v>
      </c>
      <c r="O48" s="591" t="s">
        <v>65</v>
      </c>
      <c r="P48" s="591" t="s">
        <v>65</v>
      </c>
      <c r="Q48" s="623"/>
      <c r="R48" s="623"/>
      <c r="S48" s="623"/>
    </row>
    <row r="50" spans="2:18" s="576" customFormat="1" ht="16.5">
      <c r="B50" s="924" t="s">
        <v>287</v>
      </c>
      <c r="C50" s="924"/>
      <c r="D50" s="610"/>
      <c r="E50" s="610"/>
      <c r="F50" s="610"/>
      <c r="G50" s="610"/>
      <c r="H50" s="610"/>
      <c r="I50" s="610"/>
      <c r="J50" s="610"/>
      <c r="K50" s="610"/>
      <c r="L50" s="622"/>
      <c r="M50" s="622"/>
      <c r="N50" s="610"/>
      <c r="O50" s="610"/>
      <c r="P50" s="610"/>
      <c r="Q50" s="610"/>
      <c r="R50" s="610"/>
    </row>
    <row r="51" spans="2:18" s="576" customFormat="1">
      <c r="B51" s="924" t="s">
        <v>288</v>
      </c>
      <c r="C51" s="924"/>
      <c r="D51" s="610"/>
      <c r="E51" s="610"/>
      <c r="F51" s="610"/>
      <c r="G51" s="610"/>
      <c r="H51" s="610"/>
      <c r="I51" s="610"/>
      <c r="J51" s="610"/>
      <c r="K51" s="610"/>
      <c r="L51" s="622"/>
      <c r="M51" s="622"/>
      <c r="N51" s="610"/>
      <c r="O51" s="610"/>
      <c r="P51" s="610"/>
      <c r="Q51" s="610"/>
      <c r="R51" s="610"/>
    </row>
    <row r="52" spans="2:18" s="576" customFormat="1">
      <c r="B52" s="936" t="s">
        <v>289</v>
      </c>
      <c r="C52" s="936"/>
      <c r="D52" s="610"/>
      <c r="E52" s="610"/>
      <c r="F52" s="610"/>
      <c r="G52" s="610"/>
      <c r="H52" s="610"/>
      <c r="I52" s="610"/>
      <c r="J52" s="610"/>
      <c r="K52" s="610"/>
      <c r="L52" s="622"/>
      <c r="M52" s="622"/>
      <c r="N52" s="610"/>
      <c r="O52" s="610"/>
      <c r="P52" s="610"/>
      <c r="Q52" s="610"/>
      <c r="R52" s="610"/>
    </row>
    <row r="53" spans="2:18" ht="15">
      <c r="B53" s="611"/>
    </row>
    <row r="54" spans="2:18" ht="15">
      <c r="B54" s="611"/>
    </row>
    <row r="55" spans="2:18" ht="15">
      <c r="B55" s="611"/>
      <c r="C55" s="612"/>
      <c r="D55" s="610"/>
    </row>
    <row r="56" spans="2:18" ht="15">
      <c r="B56" s="611"/>
      <c r="D56" s="610"/>
    </row>
    <row r="57" spans="2:18" ht="15">
      <c r="D57" s="610"/>
    </row>
  </sheetData>
  <mergeCells count="29">
    <mergeCell ref="S3:S5"/>
    <mergeCell ref="J3:N4"/>
    <mergeCell ref="B52:C52"/>
    <mergeCell ref="B3:B5"/>
    <mergeCell ref="B6:B8"/>
    <mergeCell ref="B9:B11"/>
    <mergeCell ref="B13:B17"/>
    <mergeCell ref="B19:B26"/>
    <mergeCell ref="B27:B28"/>
    <mergeCell ref="B29:B33"/>
    <mergeCell ref="B40:B45"/>
    <mergeCell ref="B47:B48"/>
    <mergeCell ref="C3:C5"/>
    <mergeCell ref="C40:C45"/>
    <mergeCell ref="E34:N34"/>
    <mergeCell ref="E35:N35"/>
    <mergeCell ref="E36:N36"/>
    <mergeCell ref="B50:C50"/>
    <mergeCell ref="B51:C51"/>
    <mergeCell ref="B2:R2"/>
    <mergeCell ref="E3:I3"/>
    <mergeCell ref="E4:F4"/>
    <mergeCell ref="G4:I4"/>
    <mergeCell ref="E18:N18"/>
    <mergeCell ref="D3:D5"/>
    <mergeCell ref="O3:O5"/>
    <mergeCell ref="P3:P5"/>
    <mergeCell ref="Q3:Q5"/>
    <mergeCell ref="R3:R5"/>
  </mergeCells>
  <phoneticPr fontId="46" type="noConversion"/>
  <dataValidations count="3">
    <dataValidation type="list" showInputMessage="1" showErrorMessage="1" sqref="E8:E9" xr:uid="{00000000-0002-0000-0300-000000000000}">
      <formula1>"○, ,-,tbd"</formula1>
    </dataValidation>
    <dataValidation allowBlank="1" showInputMessage="1" showErrorMessage="1" sqref="E10:E17" xr:uid="{00000000-0002-0000-0300-000001000000}"/>
    <dataValidation type="list" allowBlank="1" showInputMessage="1" showErrorMessage="1" sqref="I23:I24 P23:P26" xr:uid="{00000000-0002-0000-0300-000002000000}">
      <formula1>"○,,-,tbd"</formula1>
    </dataValidation>
  </dataValidations>
  <pageMargins left="0.75" right="0.75" top="1" bottom="1" header="0.5" footer="0.5"/>
  <pageSetup paperSize="9" scale="48" orientation="portrait" horizontalDpi="1200" verticalDpi="1200"/>
  <headerFooter alignWithMargins="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P112"/>
  <sheetViews>
    <sheetView tabSelected="1" topLeftCell="A5" zoomScale="70" zoomScaleNormal="70" workbookViewId="0">
      <selection activeCell="M17" sqref="M17"/>
    </sheetView>
  </sheetViews>
  <sheetFormatPr defaultColWidth="9" defaultRowHeight="12"/>
  <cols>
    <col min="1" max="1" width="4.625" style="569" customWidth="1"/>
    <col min="2" max="2" width="13" style="569" customWidth="1"/>
    <col min="3" max="3" width="13.875" style="569" customWidth="1"/>
    <col min="4" max="5" width="7.625" style="569" hidden="1" customWidth="1"/>
    <col min="6" max="6" width="38.875" style="569" customWidth="1"/>
    <col min="7" max="7" width="27.375" style="569" hidden="1" customWidth="1"/>
    <col min="8" max="9" width="5.625" style="570" hidden="1" customWidth="1"/>
    <col min="10" max="10" width="11.875" style="569" hidden="1" customWidth="1"/>
    <col min="11" max="11" width="20.625" style="569" customWidth="1"/>
    <col min="12" max="12" width="18.625" style="569" customWidth="1"/>
    <col min="13" max="13" width="9.5" style="569" customWidth="1"/>
    <col min="14" max="14" width="13.625" style="566" hidden="1" customWidth="1"/>
    <col min="15" max="15" width="18.875" style="566" hidden="1" customWidth="1"/>
    <col min="16" max="16" width="12" style="566" hidden="1" customWidth="1"/>
    <col min="17" max="17" width="9.875" style="569" hidden="1" customWidth="1"/>
    <col min="18" max="19" width="12.125" style="569" hidden="1" customWidth="1"/>
    <col min="20" max="20" width="21.125" style="569" hidden="1" customWidth="1"/>
    <col min="21" max="21" width="25.5" style="569" customWidth="1"/>
    <col min="22" max="22" width="12.375" style="569" customWidth="1"/>
    <col min="23" max="23" width="32.125" style="569" customWidth="1"/>
    <col min="24" max="24" width="28.875" style="569" customWidth="1"/>
    <col min="25" max="25" width="19.5" style="569" customWidth="1"/>
    <col min="26" max="26" width="20.5" style="571" customWidth="1"/>
    <col min="27" max="27" width="20.375" style="571" customWidth="1"/>
    <col min="28" max="30" width="9" style="569"/>
    <col min="31" max="31" width="32.625" style="569" customWidth="1"/>
    <col min="32" max="32" width="9" style="569"/>
    <col min="33" max="33" width="10.125" style="572" customWidth="1"/>
    <col min="34" max="34" width="27.875" style="572" customWidth="1"/>
    <col min="35" max="35" width="18.625" style="572" customWidth="1"/>
    <col min="36" max="36" width="21.625" style="572" customWidth="1"/>
    <col min="37" max="37" width="44.625" style="572" customWidth="1"/>
    <col min="38" max="38" width="10.125" style="572" customWidth="1"/>
    <col min="39" max="39" width="10.625" style="572" customWidth="1"/>
    <col min="40" max="40" width="10.5" style="572" customWidth="1"/>
    <col min="41" max="41" width="10.625" style="572" customWidth="1"/>
    <col min="42" max="42" width="9" style="572"/>
    <col min="43" max="16384" width="9" style="569"/>
  </cols>
  <sheetData>
    <row r="1" spans="1:42" s="565" customFormat="1" ht="40.35" customHeight="1">
      <c r="A1" s="955" t="s">
        <v>1965</v>
      </c>
      <c r="B1" s="959" t="s">
        <v>1966</v>
      </c>
      <c r="C1" s="960"/>
      <c r="D1" s="960"/>
      <c r="E1" s="961"/>
      <c r="F1" s="957" t="s">
        <v>1967</v>
      </c>
      <c r="G1" s="957" t="s">
        <v>1968</v>
      </c>
      <c r="H1" s="959" t="s">
        <v>290</v>
      </c>
      <c r="I1" s="961"/>
      <c r="J1" s="968" t="s">
        <v>291</v>
      </c>
      <c r="K1" s="973" t="s">
        <v>292</v>
      </c>
      <c r="L1" s="974"/>
      <c r="M1" s="975"/>
      <c r="N1" s="973" t="s">
        <v>293</v>
      </c>
      <c r="O1" s="974"/>
      <c r="P1" s="975"/>
      <c r="Q1" s="973" t="s">
        <v>294</v>
      </c>
      <c r="R1" s="974"/>
      <c r="S1" s="974"/>
      <c r="T1" s="975"/>
      <c r="U1" s="961" t="s">
        <v>1969</v>
      </c>
      <c r="V1" s="970"/>
      <c r="W1" s="958" t="s">
        <v>1970</v>
      </c>
      <c r="X1" s="958"/>
      <c r="Y1" s="958"/>
      <c r="Z1" s="971" t="s">
        <v>295</v>
      </c>
      <c r="AA1" s="971"/>
      <c r="AB1" s="972" t="s">
        <v>296</v>
      </c>
      <c r="AC1" s="972"/>
      <c r="AD1" s="972"/>
      <c r="AE1" s="962" t="s">
        <v>1971</v>
      </c>
    </row>
    <row r="2" spans="1:42" s="565" customFormat="1" ht="63.6" customHeight="1">
      <c r="A2" s="956"/>
      <c r="B2" s="772" t="s">
        <v>1972</v>
      </c>
      <c r="C2" s="772" t="s">
        <v>1973</v>
      </c>
      <c r="D2" s="772" t="s">
        <v>1974</v>
      </c>
      <c r="E2" s="772" t="s">
        <v>1975</v>
      </c>
      <c r="F2" s="958"/>
      <c r="G2" s="958"/>
      <c r="H2" s="772" t="s">
        <v>297</v>
      </c>
      <c r="I2" s="772" t="s">
        <v>298</v>
      </c>
      <c r="J2" s="969"/>
      <c r="K2" s="773" t="s">
        <v>299</v>
      </c>
      <c r="L2" s="773" t="s">
        <v>300</v>
      </c>
      <c r="M2" s="773" t="s">
        <v>301</v>
      </c>
      <c r="N2" s="774" t="s">
        <v>302</v>
      </c>
      <c r="O2" s="774" t="s">
        <v>303</v>
      </c>
      <c r="P2" s="773" t="s">
        <v>304</v>
      </c>
      <c r="Q2" s="772" t="s">
        <v>1976</v>
      </c>
      <c r="R2" s="772" t="s">
        <v>1977</v>
      </c>
      <c r="S2" s="772" t="s">
        <v>1978</v>
      </c>
      <c r="T2" s="772" t="s">
        <v>305</v>
      </c>
      <c r="U2" s="775" t="s">
        <v>1979</v>
      </c>
      <c r="V2" s="772" t="s">
        <v>1980</v>
      </c>
      <c r="W2" s="772" t="s">
        <v>1981</v>
      </c>
      <c r="X2" s="772" t="s">
        <v>1982</v>
      </c>
      <c r="Y2" s="772" t="s">
        <v>1983</v>
      </c>
      <c r="Z2" s="776" t="s">
        <v>306</v>
      </c>
      <c r="AA2" s="776" t="s">
        <v>307</v>
      </c>
      <c r="AB2" s="772" t="s">
        <v>1984</v>
      </c>
      <c r="AC2" s="772" t="s">
        <v>308</v>
      </c>
      <c r="AD2" s="772" t="s">
        <v>309</v>
      </c>
      <c r="AE2" s="963"/>
    </row>
    <row r="3" spans="1:42" ht="225">
      <c r="A3" s="777" t="s">
        <v>310</v>
      </c>
      <c r="B3" s="778" t="str">
        <f t="shared" ref="B3:B7" si="0">LEFT(J3,3)&amp;M3&amp;P3</f>
        <v>B2B3611</v>
      </c>
      <c r="C3" s="779" t="str">
        <f>VLOOKUP(LEFT(B3,2),引用源!$K$3:$L$17,2,0)&amp;RIGHT(B3,5)</f>
        <v>AB3611</v>
      </c>
      <c r="D3" s="778"/>
      <c r="E3" s="778"/>
      <c r="F3" s="778" t="str">
        <f>K3&amp;"存在故障，"&amp;N3</f>
        <v>座椅滑轨电机调节控制开关存在故障，电路对地短路</v>
      </c>
      <c r="G3" s="780" t="str">
        <f>L3&amp;" has a malfunction，"&amp;O3</f>
        <v xml:space="preserve">Seat Slide Motor Adjustmeng Control Switch has a malfunction，Circuit short to ground </v>
      </c>
      <c r="H3" s="781" t="s">
        <v>311</v>
      </c>
      <c r="I3" s="781" t="s">
        <v>311</v>
      </c>
      <c r="J3" s="782" t="s">
        <v>312</v>
      </c>
      <c r="K3" s="783" t="s">
        <v>313</v>
      </c>
      <c r="L3" s="784" t="s">
        <v>314</v>
      </c>
      <c r="M3" s="785" t="s">
        <v>315</v>
      </c>
      <c r="N3" s="786" t="s">
        <v>316</v>
      </c>
      <c r="O3" s="786" t="s">
        <v>317</v>
      </c>
      <c r="P3" s="784">
        <v>11</v>
      </c>
      <c r="Q3" s="784">
        <v>2</v>
      </c>
      <c r="R3" s="784" t="s">
        <v>318</v>
      </c>
      <c r="S3" s="784" t="s">
        <v>319</v>
      </c>
      <c r="T3" s="784" t="s">
        <v>320</v>
      </c>
      <c r="U3" s="787" t="s">
        <v>321</v>
      </c>
      <c r="V3" s="788" t="s">
        <v>322</v>
      </c>
      <c r="W3" s="788" t="s">
        <v>323</v>
      </c>
      <c r="X3" s="788" t="s">
        <v>324</v>
      </c>
      <c r="Y3" s="788" t="s">
        <v>325</v>
      </c>
      <c r="Z3" s="784" t="s">
        <v>326</v>
      </c>
      <c r="AA3" s="784" t="s">
        <v>327</v>
      </c>
      <c r="AB3" s="789" t="s">
        <v>328</v>
      </c>
      <c r="AC3" s="789" t="s">
        <v>328</v>
      </c>
      <c r="AD3" s="790" t="s">
        <v>328</v>
      </c>
      <c r="AE3" s="791"/>
      <c r="AG3" s="569"/>
      <c r="AH3" s="569"/>
      <c r="AI3" s="569"/>
      <c r="AJ3" s="569"/>
      <c r="AK3" s="569"/>
      <c r="AL3" s="569"/>
      <c r="AM3" s="569"/>
      <c r="AN3" s="569"/>
      <c r="AO3" s="569"/>
      <c r="AP3" s="569"/>
    </row>
    <row r="4" spans="1:42" ht="58.5" customHeight="1">
      <c r="A4" s="792" t="s">
        <v>329</v>
      </c>
      <c r="B4" s="793" t="str">
        <f t="shared" si="0"/>
        <v>B1ED017</v>
      </c>
      <c r="C4" s="794" t="str">
        <f>VLOOKUP(LEFT(B4,2),[1]引用源!$K$3:$L$17,2,0)&amp;RIGHT(B4,5)</f>
        <v>9ED017</v>
      </c>
      <c r="D4" s="795"/>
      <c r="E4" s="795"/>
      <c r="F4" s="796" t="str">
        <f t="shared" ref="F4:F8" si="1">K4&amp;"存在故障，"&amp;MID(N4,4,1000)</f>
        <v>毫米波雷达电源存在故障，电路电压高于门槛值</v>
      </c>
      <c r="G4" s="797" t="str">
        <f>L4&amp;"has a malfunction，"&amp;MID(O4,4,1000)</f>
        <v>Radar Supply has a malfunction，Circuit voltage above threshold</v>
      </c>
      <c r="H4" s="964" t="s">
        <v>311</v>
      </c>
      <c r="I4" s="798" t="s">
        <v>311</v>
      </c>
      <c r="J4" s="799" t="s">
        <v>330</v>
      </c>
      <c r="K4" s="800" t="s">
        <v>331</v>
      </c>
      <c r="L4" s="801" t="s">
        <v>332</v>
      </c>
      <c r="M4" s="801" t="s">
        <v>333</v>
      </c>
      <c r="N4" s="801" t="s">
        <v>334</v>
      </c>
      <c r="O4" s="801" t="s">
        <v>335</v>
      </c>
      <c r="P4" s="801">
        <v>17</v>
      </c>
      <c r="Q4" s="802"/>
      <c r="R4" s="803" t="s">
        <v>336</v>
      </c>
      <c r="S4" s="802"/>
      <c r="T4" s="804"/>
      <c r="U4" s="805" t="s">
        <v>337</v>
      </c>
      <c r="V4" s="805" t="s">
        <v>322</v>
      </c>
      <c r="W4" s="805" t="s">
        <v>338</v>
      </c>
      <c r="X4" s="805" t="s">
        <v>339</v>
      </c>
      <c r="Y4" s="805" t="s">
        <v>340</v>
      </c>
      <c r="Z4" s="806" t="s">
        <v>341</v>
      </c>
      <c r="AA4" s="806" t="s">
        <v>342</v>
      </c>
      <c r="AB4" s="807" t="s">
        <v>328</v>
      </c>
      <c r="AC4" s="807" t="s">
        <v>328</v>
      </c>
      <c r="AD4" s="807" t="s">
        <v>328</v>
      </c>
      <c r="AE4" s="808" t="s">
        <v>343</v>
      </c>
      <c r="AG4" s="569"/>
      <c r="AH4" s="569"/>
      <c r="AI4" s="569"/>
      <c r="AJ4" s="569"/>
      <c r="AK4" s="569"/>
      <c r="AL4" s="569"/>
      <c r="AM4" s="569"/>
      <c r="AN4" s="569"/>
      <c r="AO4" s="569"/>
      <c r="AP4" s="569"/>
    </row>
    <row r="5" spans="1:42" ht="56.1" customHeight="1">
      <c r="A5" s="792" t="s">
        <v>344</v>
      </c>
      <c r="B5" s="793" t="str">
        <f t="shared" si="0"/>
        <v>B1ED016</v>
      </c>
      <c r="C5" s="862" t="str">
        <f>VLOOKUP(LEFT(B5,2),[1]引用源!$K$3:$L$17,2,0)&amp;RIGHT(B5,5)</f>
        <v>9ED016</v>
      </c>
      <c r="D5" s="795"/>
      <c r="E5" s="809"/>
      <c r="F5" s="796" t="str">
        <f t="shared" si="1"/>
        <v>毫米波雷达电源存在故障，电路电压低于门槛值</v>
      </c>
      <c r="G5" s="797" t="str">
        <f t="shared" ref="G5:G11" si="2">L5&amp;"has a malfunction，"&amp;MID(O5,4,1000)</f>
        <v>Radar Supply has a malfunction，Circuit voltage below threshold</v>
      </c>
      <c r="H5" s="965"/>
      <c r="I5" s="798" t="s">
        <v>345</v>
      </c>
      <c r="J5" s="799" t="s">
        <v>330</v>
      </c>
      <c r="K5" s="800" t="s">
        <v>331</v>
      </c>
      <c r="L5" s="801" t="s">
        <v>332</v>
      </c>
      <c r="M5" s="801" t="s">
        <v>333</v>
      </c>
      <c r="N5" s="801" t="s">
        <v>346</v>
      </c>
      <c r="O5" s="801" t="s">
        <v>347</v>
      </c>
      <c r="P5" s="801">
        <v>16</v>
      </c>
      <c r="Q5" s="802"/>
      <c r="R5" s="803" t="s">
        <v>336</v>
      </c>
      <c r="S5" s="802"/>
      <c r="T5" s="804"/>
      <c r="U5" s="805" t="s">
        <v>337</v>
      </c>
      <c r="V5" s="805" t="s">
        <v>322</v>
      </c>
      <c r="W5" s="805" t="s">
        <v>348</v>
      </c>
      <c r="X5" s="805" t="s">
        <v>349</v>
      </c>
      <c r="Y5" s="805" t="s">
        <v>340</v>
      </c>
      <c r="Z5" s="806" t="s">
        <v>350</v>
      </c>
      <c r="AA5" s="806" t="s">
        <v>342</v>
      </c>
      <c r="AB5" s="807" t="s">
        <v>328</v>
      </c>
      <c r="AC5" s="807" t="s">
        <v>328</v>
      </c>
      <c r="AD5" s="807" t="s">
        <v>328</v>
      </c>
      <c r="AE5" s="810" t="s">
        <v>351</v>
      </c>
      <c r="AG5" s="569"/>
      <c r="AH5" s="569"/>
      <c r="AI5" s="569"/>
      <c r="AJ5" s="569"/>
      <c r="AK5" s="569"/>
      <c r="AL5" s="569"/>
      <c r="AM5" s="569"/>
      <c r="AN5" s="569"/>
      <c r="AO5" s="569"/>
      <c r="AP5" s="569"/>
    </row>
    <row r="6" spans="1:42" ht="41.45" customHeight="1">
      <c r="A6" s="792" t="s">
        <v>352</v>
      </c>
      <c r="B6" s="807" t="s">
        <v>353</v>
      </c>
      <c r="C6" s="862" t="str">
        <f>VLOOKUP(LEFT(B6,2),[1]引用源!$K$3:$L$17,2,0)&amp;RIGHT(B6,5)</f>
        <v>C0D088</v>
      </c>
      <c r="D6" s="811"/>
      <c r="E6" s="812"/>
      <c r="F6" s="796" t="str">
        <f t="shared" si="1"/>
        <v>ADC_CANFD存在故障，节点离线</v>
      </c>
      <c r="G6" s="797" t="str">
        <f t="shared" si="2"/>
        <v>ADC_CANFDhas a malfunction，Bus off</v>
      </c>
      <c r="H6" s="965"/>
      <c r="I6" s="798">
        <v>2</v>
      </c>
      <c r="J6" s="799" t="s">
        <v>354</v>
      </c>
      <c r="K6" s="800" t="s">
        <v>355</v>
      </c>
      <c r="L6" s="801" t="s">
        <v>355</v>
      </c>
      <c r="M6" s="801" t="s">
        <v>333</v>
      </c>
      <c r="N6" s="801" t="s">
        <v>356</v>
      </c>
      <c r="O6" s="801" t="s">
        <v>357</v>
      </c>
      <c r="P6" s="801">
        <v>88</v>
      </c>
      <c r="Q6" s="813"/>
      <c r="R6" s="803" t="s">
        <v>358</v>
      </c>
      <c r="S6" s="813"/>
      <c r="T6" s="804"/>
      <c r="U6" s="805" t="s">
        <v>359</v>
      </c>
      <c r="V6" s="805" t="s">
        <v>322</v>
      </c>
      <c r="W6" s="805" t="s">
        <v>360</v>
      </c>
      <c r="X6" s="805" t="s">
        <v>361</v>
      </c>
      <c r="Y6" s="805" t="s">
        <v>362</v>
      </c>
      <c r="Z6" s="806" t="s">
        <v>363</v>
      </c>
      <c r="AA6" s="806" t="s">
        <v>364</v>
      </c>
      <c r="AB6" s="807"/>
      <c r="AC6" s="807"/>
      <c r="AD6" s="807"/>
      <c r="AE6" s="810"/>
      <c r="AG6" s="569"/>
      <c r="AH6" s="569"/>
      <c r="AI6" s="569"/>
      <c r="AJ6" s="569"/>
      <c r="AK6" s="569"/>
      <c r="AL6" s="569"/>
      <c r="AM6" s="569"/>
      <c r="AN6" s="569"/>
      <c r="AO6" s="569"/>
      <c r="AP6" s="569"/>
    </row>
    <row r="7" spans="1:42" ht="56.1" customHeight="1">
      <c r="A7" s="792" t="s">
        <v>365</v>
      </c>
      <c r="B7" s="794" t="str">
        <f t="shared" si="0"/>
        <v>B1ED128</v>
      </c>
      <c r="C7" s="862" t="str">
        <f>VLOOKUP(LEFT(B7,2),[1]引用源!$K$3:$L$17,2,0)&amp;RIGHT(B7,5)</f>
        <v>9ED128</v>
      </c>
      <c r="D7" s="811"/>
      <c r="E7" s="812"/>
      <c r="F7" s="814" t="str">
        <f>K7&amp;"存在故障，"&amp;MID(N7,4,1000)</f>
        <v>时间同步模块（与ADC）存在故障，信号偏移量超范围</v>
      </c>
      <c r="G7" s="797" t="str">
        <f t="shared" si="2"/>
        <v>Time synchronization module (with ADC)has a malfunction，Signal bias level out of range/zero adjustment failure</v>
      </c>
      <c r="H7" s="965"/>
      <c r="I7" s="798" t="s">
        <v>366</v>
      </c>
      <c r="J7" s="799" t="s">
        <v>330</v>
      </c>
      <c r="K7" s="800" t="s">
        <v>367</v>
      </c>
      <c r="L7" s="801" t="s">
        <v>368</v>
      </c>
      <c r="M7" s="801" t="s">
        <v>369</v>
      </c>
      <c r="N7" s="801" t="s">
        <v>370</v>
      </c>
      <c r="O7" s="801" t="s">
        <v>371</v>
      </c>
      <c r="P7" s="801">
        <v>28</v>
      </c>
      <c r="Q7" s="802"/>
      <c r="R7" s="803" t="s">
        <v>336</v>
      </c>
      <c r="S7" s="802"/>
      <c r="T7" s="804"/>
      <c r="U7" s="805" t="s">
        <v>372</v>
      </c>
      <c r="V7" s="805" t="s">
        <v>322</v>
      </c>
      <c r="W7" s="805" t="s">
        <v>373</v>
      </c>
      <c r="X7" s="805" t="s">
        <v>374</v>
      </c>
      <c r="Y7" s="805" t="s">
        <v>340</v>
      </c>
      <c r="Z7" s="806" t="s">
        <v>375</v>
      </c>
      <c r="AA7" s="806" t="s">
        <v>364</v>
      </c>
      <c r="AB7" s="807" t="s">
        <v>328</v>
      </c>
      <c r="AC7" s="807" t="s">
        <v>328</v>
      </c>
      <c r="AD7" s="807" t="s">
        <v>328</v>
      </c>
      <c r="AE7" s="810" t="s">
        <v>376</v>
      </c>
      <c r="AG7" s="569"/>
      <c r="AH7" s="569"/>
      <c r="AI7" s="569"/>
      <c r="AJ7" s="569"/>
      <c r="AK7" s="569"/>
      <c r="AL7" s="569"/>
      <c r="AM7" s="569"/>
      <c r="AN7" s="569"/>
      <c r="AO7" s="569"/>
      <c r="AP7" s="569"/>
    </row>
    <row r="8" spans="1:42" s="566" customFormat="1" ht="46.5" customHeight="1">
      <c r="A8" s="792" t="s">
        <v>377</v>
      </c>
      <c r="B8" s="806" t="s">
        <v>378</v>
      </c>
      <c r="C8" s="863" t="s">
        <v>379</v>
      </c>
      <c r="D8" s="795"/>
      <c r="E8" s="815"/>
      <c r="F8" s="796" t="str">
        <f t="shared" si="1"/>
        <v>与CCU_EPS CANFD 通信存在故障，报文丢失</v>
      </c>
      <c r="G8" s="797" t="str">
        <f>L8&amp;"has a malfunction，"&amp;MID(O8,4,1000)</f>
        <v>CANFD communication with CCU_EPShas a malfunction，Missing message</v>
      </c>
      <c r="H8" s="965"/>
      <c r="I8" s="798" t="s">
        <v>380</v>
      </c>
      <c r="J8" s="799" t="s">
        <v>354</v>
      </c>
      <c r="K8" s="800" t="s">
        <v>381</v>
      </c>
      <c r="L8" s="801" t="s">
        <v>382</v>
      </c>
      <c r="M8" s="801">
        <v>31</v>
      </c>
      <c r="N8" s="801" t="s">
        <v>383</v>
      </c>
      <c r="O8" s="801" t="s">
        <v>384</v>
      </c>
      <c r="P8" s="801">
        <v>87</v>
      </c>
      <c r="Q8" s="802"/>
      <c r="R8" s="803" t="s">
        <v>336</v>
      </c>
      <c r="S8" s="802"/>
      <c r="T8" s="816"/>
      <c r="U8" s="805" t="s">
        <v>385</v>
      </c>
      <c r="V8" s="805" t="s">
        <v>322</v>
      </c>
      <c r="W8" s="805" t="s">
        <v>386</v>
      </c>
      <c r="X8" s="805" t="s">
        <v>387</v>
      </c>
      <c r="Y8" s="805" t="s">
        <v>340</v>
      </c>
      <c r="Z8" s="806" t="s">
        <v>388</v>
      </c>
      <c r="AA8" s="806" t="s">
        <v>389</v>
      </c>
      <c r="AB8" s="807" t="s">
        <v>328</v>
      </c>
      <c r="AC8" s="807" t="s">
        <v>328</v>
      </c>
      <c r="AD8" s="807" t="s">
        <v>328</v>
      </c>
      <c r="AE8" s="810" t="s">
        <v>390</v>
      </c>
      <c r="AF8" s="569"/>
    </row>
    <row r="9" spans="1:42" ht="45.6" customHeight="1">
      <c r="A9" s="792" t="s">
        <v>391</v>
      </c>
      <c r="B9" s="806" t="s">
        <v>392</v>
      </c>
      <c r="C9" s="863" t="s">
        <v>393</v>
      </c>
      <c r="D9" s="795"/>
      <c r="E9" s="815"/>
      <c r="F9" s="814" t="str">
        <f t="shared" ref="F9:F14" si="3">K9&amp;"存在故障，"&amp;MID(N9,4,1000)</f>
        <v>与CCU_EPS CANFD 通信存在故障，接收到无效数据</v>
      </c>
      <c r="G9" s="797" t="str">
        <f t="shared" si="2"/>
        <v>CANFD communication with CCU_EPShas a malfunction，Invalid serial data received</v>
      </c>
      <c r="H9" s="965"/>
      <c r="I9" s="798" t="s">
        <v>394</v>
      </c>
      <c r="J9" s="799" t="s">
        <v>354</v>
      </c>
      <c r="K9" s="800" t="s">
        <v>381</v>
      </c>
      <c r="L9" s="801" t="s">
        <v>382</v>
      </c>
      <c r="M9" s="801">
        <v>31</v>
      </c>
      <c r="N9" s="801" t="s">
        <v>395</v>
      </c>
      <c r="O9" s="801" t="s">
        <v>396</v>
      </c>
      <c r="P9" s="801">
        <v>81</v>
      </c>
      <c r="Q9" s="802"/>
      <c r="R9" s="803" t="s">
        <v>336</v>
      </c>
      <c r="S9" s="802"/>
      <c r="T9" s="804"/>
      <c r="U9" s="805" t="s">
        <v>385</v>
      </c>
      <c r="V9" s="805" t="s">
        <v>322</v>
      </c>
      <c r="W9" s="805" t="s">
        <v>397</v>
      </c>
      <c r="X9" s="805" t="s">
        <v>398</v>
      </c>
      <c r="Y9" s="805" t="s">
        <v>340</v>
      </c>
      <c r="Z9" s="806" t="s">
        <v>399</v>
      </c>
      <c r="AA9" s="806" t="s">
        <v>389</v>
      </c>
      <c r="AB9" s="807" t="s">
        <v>328</v>
      </c>
      <c r="AC9" s="807" t="s">
        <v>328</v>
      </c>
      <c r="AD9" s="807" t="s">
        <v>328</v>
      </c>
      <c r="AE9" s="810" t="s">
        <v>400</v>
      </c>
      <c r="AG9" s="569"/>
      <c r="AH9" s="569"/>
      <c r="AI9" s="569"/>
      <c r="AJ9" s="569"/>
      <c r="AK9" s="569"/>
      <c r="AL9" s="569"/>
      <c r="AM9" s="569"/>
      <c r="AN9" s="569"/>
      <c r="AO9" s="569"/>
      <c r="AP9" s="569"/>
    </row>
    <row r="10" spans="1:42" ht="41.1" customHeight="1">
      <c r="A10" s="792" t="s">
        <v>401</v>
      </c>
      <c r="B10" s="794" t="str">
        <f t="shared" ref="B10:B14" si="4">LEFT(J10,3)&amp;M10&amp;P10</f>
        <v>B1ED201</v>
      </c>
      <c r="C10" s="862" t="str">
        <f>VLOOKUP(LEFT(B10,2),[1]引用源!$K$3:$L$17,2,0)&amp;RIGHT(B10,5)</f>
        <v>9ED201</v>
      </c>
      <c r="D10" s="795"/>
      <c r="E10" s="815"/>
      <c r="F10" s="814" t="str">
        <f t="shared" si="3"/>
        <v>DSP (毫米波雷达)存在故障，一般电气故障</v>
      </c>
      <c r="G10" s="797" t="str">
        <f>L10&amp;"has a malfunction，"&amp;MID(O10,4,1000)</f>
        <v>DSP （Radar）has a malfunction，General Electrical Failures</v>
      </c>
      <c r="H10" s="965"/>
      <c r="I10" s="798" t="s">
        <v>402</v>
      </c>
      <c r="J10" s="799" t="s">
        <v>330</v>
      </c>
      <c r="K10" s="800" t="s">
        <v>403</v>
      </c>
      <c r="L10" s="801" t="s">
        <v>404</v>
      </c>
      <c r="M10" s="801" t="s">
        <v>405</v>
      </c>
      <c r="N10" s="801" t="s">
        <v>406</v>
      </c>
      <c r="O10" s="801" t="s">
        <v>407</v>
      </c>
      <c r="P10" s="817" t="s">
        <v>408</v>
      </c>
      <c r="Q10" s="802"/>
      <c r="R10" s="803" t="s">
        <v>358</v>
      </c>
      <c r="S10" s="802"/>
      <c r="T10" s="804"/>
      <c r="U10" s="805" t="s">
        <v>409</v>
      </c>
      <c r="V10" s="805" t="s">
        <v>410</v>
      </c>
      <c r="W10" s="805" t="s">
        <v>411</v>
      </c>
      <c r="X10" s="805" t="s">
        <v>412</v>
      </c>
      <c r="Y10" s="805" t="s">
        <v>1985</v>
      </c>
      <c r="Z10" s="806" t="s">
        <v>413</v>
      </c>
      <c r="AA10" s="806" t="s">
        <v>414</v>
      </c>
      <c r="AB10" s="807" t="s">
        <v>328</v>
      </c>
      <c r="AC10" s="807" t="s">
        <v>328</v>
      </c>
      <c r="AD10" s="807" t="s">
        <v>328</v>
      </c>
      <c r="AE10" s="810" t="s">
        <v>415</v>
      </c>
      <c r="AG10" s="569"/>
      <c r="AH10" s="569"/>
      <c r="AI10" s="569"/>
      <c r="AJ10" s="569"/>
      <c r="AK10" s="569"/>
      <c r="AL10" s="569"/>
      <c r="AM10" s="569"/>
      <c r="AN10" s="569"/>
      <c r="AO10" s="569"/>
      <c r="AP10" s="569"/>
    </row>
    <row r="11" spans="1:42" ht="42.95" customHeight="1">
      <c r="A11" s="792" t="s">
        <v>416</v>
      </c>
      <c r="B11" s="794" t="str">
        <f t="shared" si="4"/>
        <v>B1EE201</v>
      </c>
      <c r="C11" s="862" t="str">
        <f>VLOOKUP(LEFT(B11,2),[1]引用源!$K$3:$L$17,2,0)&amp;RIGHT(B11,5)</f>
        <v>9EE201</v>
      </c>
      <c r="D11" s="795"/>
      <c r="E11" s="815"/>
      <c r="F11" s="814" t="str">
        <f t="shared" si="3"/>
        <v>VMC (毫米波雷达)存在故障，一般电气故障</v>
      </c>
      <c r="G11" s="797" t="str">
        <f t="shared" si="2"/>
        <v>VMC（Radar）has a malfunction，General Electrical Failures</v>
      </c>
      <c r="H11" s="966"/>
      <c r="I11" s="798" t="s">
        <v>417</v>
      </c>
      <c r="J11" s="799" t="s">
        <v>330</v>
      </c>
      <c r="K11" s="800" t="s">
        <v>418</v>
      </c>
      <c r="L11" s="801" t="s">
        <v>419</v>
      </c>
      <c r="M11" s="801" t="s">
        <v>420</v>
      </c>
      <c r="N11" s="801" t="s">
        <v>406</v>
      </c>
      <c r="O11" s="801" t="s">
        <v>407</v>
      </c>
      <c r="P11" s="817" t="s">
        <v>408</v>
      </c>
      <c r="Q11" s="802"/>
      <c r="R11" s="803" t="s">
        <v>358</v>
      </c>
      <c r="S11" s="802"/>
      <c r="T11" s="804"/>
      <c r="U11" s="805" t="s">
        <v>359</v>
      </c>
      <c r="V11" s="805" t="s">
        <v>322</v>
      </c>
      <c r="W11" s="805" t="s">
        <v>421</v>
      </c>
      <c r="X11" s="805" t="s">
        <v>422</v>
      </c>
      <c r="Y11" s="805" t="s">
        <v>423</v>
      </c>
      <c r="Z11" s="806" t="s">
        <v>424</v>
      </c>
      <c r="AA11" s="806" t="s">
        <v>414</v>
      </c>
      <c r="AB11" s="807" t="s">
        <v>328</v>
      </c>
      <c r="AC11" s="807" t="s">
        <v>328</v>
      </c>
      <c r="AD11" s="807" t="s">
        <v>328</v>
      </c>
      <c r="AE11" s="810" t="s">
        <v>425</v>
      </c>
      <c r="AG11" s="569"/>
      <c r="AH11" s="569"/>
      <c r="AI11" s="569"/>
      <c r="AJ11" s="569"/>
      <c r="AK11" s="569"/>
      <c r="AL11" s="569"/>
      <c r="AM11" s="569"/>
      <c r="AN11" s="569"/>
      <c r="AO11" s="569"/>
      <c r="AP11" s="569"/>
    </row>
    <row r="12" spans="1:42" ht="45.95" customHeight="1">
      <c r="A12" s="792" t="s">
        <v>426</v>
      </c>
      <c r="B12" s="794" t="str">
        <f t="shared" si="4"/>
        <v>B1ED304</v>
      </c>
      <c r="C12" s="862" t="str">
        <f>VLOOKUP(LEFT(B12,2),[1]引用源!$K$3:$L$17,2,0)&amp;RIGHT(B12,5)</f>
        <v>9ED304</v>
      </c>
      <c r="D12" s="818"/>
      <c r="E12" s="819"/>
      <c r="F12" s="814" t="str">
        <f t="shared" si="3"/>
        <v>毫米波雷达硬件存在故障，系统内部故障</v>
      </c>
      <c r="G12" s="797" t="str">
        <f>L12&amp;" has a malfunction，"&amp;MID(O12,4,1000)</f>
        <v>Radar Hardware has a malfunction，System Internal Failures</v>
      </c>
      <c r="H12" s="967" t="s">
        <v>345</v>
      </c>
      <c r="I12" s="798" t="s">
        <v>311</v>
      </c>
      <c r="J12" s="799" t="s">
        <v>330</v>
      </c>
      <c r="K12" s="800" t="s">
        <v>427</v>
      </c>
      <c r="L12" s="801" t="s">
        <v>428</v>
      </c>
      <c r="M12" s="801" t="s">
        <v>429</v>
      </c>
      <c r="N12" s="801" t="s">
        <v>430</v>
      </c>
      <c r="O12" s="801" t="s">
        <v>431</v>
      </c>
      <c r="P12" s="817" t="s">
        <v>432</v>
      </c>
      <c r="Q12" s="802"/>
      <c r="R12" s="803" t="s">
        <v>358</v>
      </c>
      <c r="S12" s="802"/>
      <c r="T12" s="804"/>
      <c r="U12" s="805" t="s">
        <v>409</v>
      </c>
      <c r="V12" s="805" t="s">
        <v>410</v>
      </c>
      <c r="W12" s="805" t="s">
        <v>433</v>
      </c>
      <c r="X12" s="805" t="s">
        <v>434</v>
      </c>
      <c r="Y12" s="805" t="s">
        <v>435</v>
      </c>
      <c r="Z12" s="806" t="s">
        <v>436</v>
      </c>
      <c r="AA12" s="806" t="s">
        <v>414</v>
      </c>
      <c r="AB12" s="807" t="s">
        <v>328</v>
      </c>
      <c r="AC12" s="807" t="s">
        <v>328</v>
      </c>
      <c r="AD12" s="807" t="s">
        <v>328</v>
      </c>
      <c r="AE12" s="810" t="s">
        <v>437</v>
      </c>
      <c r="AG12" s="569"/>
      <c r="AH12" s="569"/>
      <c r="AI12" s="569"/>
      <c r="AJ12" s="569"/>
      <c r="AK12" s="569"/>
      <c r="AL12" s="569"/>
      <c r="AM12" s="569"/>
      <c r="AN12" s="569"/>
      <c r="AO12" s="569"/>
      <c r="AP12" s="569"/>
    </row>
    <row r="13" spans="1:42" ht="42.6" customHeight="1">
      <c r="A13" s="792" t="s">
        <v>438</v>
      </c>
      <c r="B13" s="794" t="str">
        <f t="shared" si="4"/>
        <v>B1ED44B</v>
      </c>
      <c r="C13" s="862" t="str">
        <f>VLOOKUP(LEFT(B13,2),[1]引用源!$K$3:$L$17,2,0)&amp;RIGHT(B13,5)</f>
        <v>9ED44B</v>
      </c>
      <c r="D13" s="818"/>
      <c r="E13" s="819"/>
      <c r="F13" s="814" t="str">
        <f t="shared" si="3"/>
        <v>毫米波雷达系统存在故障，温度过高</v>
      </c>
      <c r="G13" s="797" t="str">
        <f t="shared" ref="G13" si="5">L13&amp;" has a malfunction，"&amp;MID(O13,4,1000)</f>
        <v>Radar System has a malfunction，Over temperature</v>
      </c>
      <c r="H13" s="967"/>
      <c r="I13" s="798" t="s">
        <v>345</v>
      </c>
      <c r="J13" s="799" t="s">
        <v>330</v>
      </c>
      <c r="K13" s="800" t="s">
        <v>439</v>
      </c>
      <c r="L13" s="801" t="s">
        <v>440</v>
      </c>
      <c r="M13" s="801" t="s">
        <v>441</v>
      </c>
      <c r="N13" s="801" t="s">
        <v>442</v>
      </c>
      <c r="O13" s="801" t="s">
        <v>443</v>
      </c>
      <c r="P13" s="801" t="s">
        <v>444</v>
      </c>
      <c r="Q13" s="802"/>
      <c r="R13" s="803" t="s">
        <v>358</v>
      </c>
      <c r="S13" s="802"/>
      <c r="T13" s="804"/>
      <c r="U13" s="805" t="s">
        <v>409</v>
      </c>
      <c r="V13" s="805" t="s">
        <v>322</v>
      </c>
      <c r="W13" s="805" t="s">
        <v>445</v>
      </c>
      <c r="X13" s="805" t="s">
        <v>446</v>
      </c>
      <c r="Y13" s="805" t="s">
        <v>447</v>
      </c>
      <c r="Z13" s="806" t="s">
        <v>448</v>
      </c>
      <c r="AA13" s="806" t="s">
        <v>414</v>
      </c>
      <c r="AB13" s="807" t="s">
        <v>328</v>
      </c>
      <c r="AC13" s="807" t="s">
        <v>328</v>
      </c>
      <c r="AD13" s="807" t="s">
        <v>328</v>
      </c>
      <c r="AE13" s="810" t="s">
        <v>449</v>
      </c>
      <c r="AG13" s="569"/>
      <c r="AH13" s="569"/>
      <c r="AI13" s="569"/>
      <c r="AJ13" s="569"/>
      <c r="AK13" s="569"/>
      <c r="AL13" s="569"/>
      <c r="AM13" s="569"/>
      <c r="AN13" s="569"/>
      <c r="AO13" s="569"/>
      <c r="AP13" s="569"/>
    </row>
    <row r="14" spans="1:42" ht="54.95" customHeight="1">
      <c r="A14" s="792" t="s">
        <v>450</v>
      </c>
      <c r="B14" s="794" t="str">
        <f t="shared" si="4"/>
        <v>B1ED597</v>
      </c>
      <c r="C14" s="862" t="e" vm="1">
        <f>VLOOKUP(LEFT(B14,2),[1]引用源!$K$3:$L$17,X252,0)&amp;RIGHT(B14,5)</f>
        <v>#VALUE!</v>
      </c>
      <c r="D14" s="818"/>
      <c r="E14" s="819"/>
      <c r="F14" s="814" t="str">
        <f t="shared" si="3"/>
        <v>毫米波雷达传感器存在故障，组件或系统运行被阻止</v>
      </c>
      <c r="G14" s="797" t="str">
        <f>G19</f>
        <v>vehicle type configuration of Radar has a malfunction， activated</v>
      </c>
      <c r="H14" s="967"/>
      <c r="I14" s="798" t="s">
        <v>451</v>
      </c>
      <c r="J14" s="799" t="s">
        <v>330</v>
      </c>
      <c r="K14" s="800" t="s">
        <v>452</v>
      </c>
      <c r="L14" s="801" t="s">
        <v>453</v>
      </c>
      <c r="M14" s="801" t="s">
        <v>454</v>
      </c>
      <c r="N14" s="801" t="s">
        <v>455</v>
      </c>
      <c r="O14" s="801" t="s">
        <v>456</v>
      </c>
      <c r="P14" s="801">
        <v>97</v>
      </c>
      <c r="Q14" s="802"/>
      <c r="R14" s="803" t="s">
        <v>358</v>
      </c>
      <c r="S14" s="802"/>
      <c r="T14" s="804"/>
      <c r="U14" s="805" t="s">
        <v>409</v>
      </c>
      <c r="V14" s="805" t="s">
        <v>322</v>
      </c>
      <c r="W14" s="805" t="s">
        <v>457</v>
      </c>
      <c r="X14" s="805" t="s">
        <v>458</v>
      </c>
      <c r="Y14" s="805" t="s">
        <v>459</v>
      </c>
      <c r="Z14" s="806" t="s">
        <v>460</v>
      </c>
      <c r="AA14" s="806" t="s">
        <v>461</v>
      </c>
      <c r="AB14" s="807" t="s">
        <v>328</v>
      </c>
      <c r="AC14" s="807" t="s">
        <v>328</v>
      </c>
      <c r="AD14" s="807" t="s">
        <v>328</v>
      </c>
      <c r="AE14" s="810" t="s">
        <v>462</v>
      </c>
      <c r="AG14" s="569"/>
      <c r="AH14" s="569"/>
      <c r="AI14" s="569"/>
      <c r="AJ14" s="569"/>
      <c r="AK14" s="569"/>
      <c r="AL14" s="569"/>
      <c r="AM14" s="569"/>
      <c r="AN14" s="569"/>
      <c r="AO14" s="569"/>
      <c r="AP14" s="569"/>
    </row>
    <row r="15" spans="1:42" ht="75" hidden="1">
      <c r="A15" s="792" t="s">
        <v>463</v>
      </c>
      <c r="B15" s="820" t="s">
        <v>464</v>
      </c>
      <c r="C15" s="820" t="s">
        <v>465</v>
      </c>
      <c r="D15" s="821"/>
      <c r="E15" s="822"/>
      <c r="F15" s="823" t="s">
        <v>466</v>
      </c>
      <c r="G15" s="823" t="s">
        <v>467</v>
      </c>
      <c r="H15" s="967"/>
      <c r="I15" s="798">
        <v>3</v>
      </c>
      <c r="J15" s="799" t="s">
        <v>330</v>
      </c>
      <c r="K15" s="800" t="s">
        <v>468</v>
      </c>
      <c r="L15" s="801" t="s">
        <v>469</v>
      </c>
      <c r="M15" s="801"/>
      <c r="N15" s="801" t="s">
        <v>383</v>
      </c>
      <c r="O15" s="801" t="s">
        <v>470</v>
      </c>
      <c r="P15" s="801">
        <v>87</v>
      </c>
      <c r="Q15" s="802"/>
      <c r="R15" s="803"/>
      <c r="S15" s="821"/>
      <c r="T15" s="824"/>
      <c r="U15" s="805" t="s">
        <v>471</v>
      </c>
      <c r="V15" s="805" t="s">
        <v>471</v>
      </c>
      <c r="W15" s="805"/>
      <c r="X15" s="805"/>
      <c r="Y15" s="805"/>
      <c r="Z15" s="820" t="s">
        <v>466</v>
      </c>
      <c r="AA15" s="820" t="s">
        <v>472</v>
      </c>
      <c r="AB15" s="807" t="s">
        <v>328</v>
      </c>
      <c r="AC15" s="807" t="s">
        <v>328</v>
      </c>
      <c r="AD15" s="807" t="s">
        <v>328</v>
      </c>
      <c r="AE15" s="810"/>
      <c r="AG15" s="569"/>
      <c r="AH15" s="569"/>
      <c r="AI15" s="569"/>
      <c r="AJ15" s="569"/>
      <c r="AK15" s="569"/>
      <c r="AL15" s="569"/>
      <c r="AM15" s="569"/>
      <c r="AN15" s="569"/>
      <c r="AO15" s="569"/>
      <c r="AP15" s="569"/>
    </row>
    <row r="16" spans="1:42" ht="75" hidden="1">
      <c r="A16" s="792" t="s">
        <v>473</v>
      </c>
      <c r="B16" s="820" t="s">
        <v>474</v>
      </c>
      <c r="C16" s="820" t="s">
        <v>475</v>
      </c>
      <c r="D16" s="821"/>
      <c r="E16" s="822"/>
      <c r="F16" s="823" t="s">
        <v>476</v>
      </c>
      <c r="G16" s="823" t="s">
        <v>477</v>
      </c>
      <c r="H16" s="967"/>
      <c r="I16" s="798">
        <v>4</v>
      </c>
      <c r="J16" s="799" t="s">
        <v>330</v>
      </c>
      <c r="K16" s="800" t="s">
        <v>468</v>
      </c>
      <c r="L16" s="801" t="s">
        <v>469</v>
      </c>
      <c r="M16" s="801"/>
      <c r="N16" s="801" t="s">
        <v>395</v>
      </c>
      <c r="O16" s="801" t="s">
        <v>478</v>
      </c>
      <c r="P16" s="801">
        <v>81</v>
      </c>
      <c r="Q16" s="802"/>
      <c r="R16" s="803"/>
      <c r="S16" s="821"/>
      <c r="T16" s="824"/>
      <c r="U16" s="805" t="s">
        <v>471</v>
      </c>
      <c r="V16" s="805" t="s">
        <v>471</v>
      </c>
      <c r="W16" s="805"/>
      <c r="X16" s="805"/>
      <c r="Y16" s="805"/>
      <c r="Z16" s="820" t="s">
        <v>476</v>
      </c>
      <c r="AA16" s="820" t="s">
        <v>472</v>
      </c>
      <c r="AB16" s="807" t="s">
        <v>328</v>
      </c>
      <c r="AC16" s="807" t="s">
        <v>328</v>
      </c>
      <c r="AD16" s="807" t="s">
        <v>328</v>
      </c>
      <c r="AE16" s="810"/>
      <c r="AG16" s="569"/>
      <c r="AH16" s="569"/>
      <c r="AI16" s="569"/>
      <c r="AJ16" s="569"/>
      <c r="AK16" s="569"/>
      <c r="AL16" s="569"/>
      <c r="AM16" s="569"/>
      <c r="AN16" s="569"/>
      <c r="AO16" s="569"/>
      <c r="AP16" s="569"/>
    </row>
    <row r="17" spans="1:42" ht="54.6" customHeight="1">
      <c r="A17" s="792" t="s">
        <v>479</v>
      </c>
      <c r="B17" s="794" t="str">
        <f t="shared" ref="B17:B19" si="6">LEFT(J17,3)&amp;M17&amp;P17</f>
        <v>B1ED546</v>
      </c>
      <c r="C17" s="862" t="str">
        <f>VLOOKUP(LEFT(B17,2),[1]引用源!$K$3:$L$17,2,0)&amp;RIGHT(B17,5)</f>
        <v>9ED546</v>
      </c>
      <c r="D17" s="818"/>
      <c r="E17" s="819"/>
      <c r="F17" s="814" t="str">
        <f t="shared" ref="F17:F29" si="7">K17&amp;"存在故障，"&amp;MID(N17,4,1000)</f>
        <v>毫米波雷达传感器存在故障，标定/参数存储器错误</v>
      </c>
      <c r="G17" s="797" t="str">
        <f t="shared" ref="G17:G27" si="8">L17&amp;" has a malfunction，"&amp;MID(O17,4,1000)</f>
        <v>Radar Sensor has a malfunction，gnment or adjustment incorrect</v>
      </c>
      <c r="H17" s="967"/>
      <c r="I17" s="798" t="s">
        <v>394</v>
      </c>
      <c r="J17" s="799" t="s">
        <v>330</v>
      </c>
      <c r="K17" s="800" t="s">
        <v>452</v>
      </c>
      <c r="L17" s="801" t="s">
        <v>453</v>
      </c>
      <c r="M17" s="801" t="s">
        <v>454</v>
      </c>
      <c r="N17" s="801" t="s">
        <v>480</v>
      </c>
      <c r="O17" s="801" t="s">
        <v>481</v>
      </c>
      <c r="P17" s="801">
        <v>46</v>
      </c>
      <c r="Q17" s="802"/>
      <c r="R17" s="803" t="s">
        <v>358</v>
      </c>
      <c r="S17" s="802"/>
      <c r="T17" s="804"/>
      <c r="U17" s="805" t="s">
        <v>359</v>
      </c>
      <c r="V17" s="805" t="s">
        <v>322</v>
      </c>
      <c r="W17" s="805" t="s">
        <v>482</v>
      </c>
      <c r="X17" s="805" t="s">
        <v>483</v>
      </c>
      <c r="Y17" s="805"/>
      <c r="Z17" s="806" t="s">
        <v>484</v>
      </c>
      <c r="AA17" s="806" t="s">
        <v>485</v>
      </c>
      <c r="AB17" s="807" t="s">
        <v>328</v>
      </c>
      <c r="AC17" s="807" t="s">
        <v>328</v>
      </c>
      <c r="AD17" s="807" t="s">
        <v>328</v>
      </c>
      <c r="AE17" s="810" t="s">
        <v>486</v>
      </c>
      <c r="AG17" s="569"/>
      <c r="AH17" s="569"/>
      <c r="AI17" s="569"/>
      <c r="AJ17" s="569"/>
      <c r="AK17" s="569"/>
      <c r="AL17" s="569"/>
      <c r="AM17" s="569"/>
      <c r="AN17" s="569"/>
      <c r="AO17" s="569"/>
      <c r="AP17" s="569"/>
    </row>
    <row r="18" spans="1:42" ht="45" customHeight="1">
      <c r="A18" s="792" t="s">
        <v>487</v>
      </c>
      <c r="B18" s="794" t="str">
        <f t="shared" si="6"/>
        <v>B1ED554</v>
      </c>
      <c r="C18" s="862" t="str">
        <f>VLOOKUP(LEFT(B18,2),[1]引用源!$K$3:$L$17,2,0)&amp;RIGHT(B18,5)</f>
        <v>9ED554</v>
      </c>
      <c r="D18" s="818"/>
      <c r="E18" s="819"/>
      <c r="F18" s="814" t="str">
        <f t="shared" si="7"/>
        <v>毫米波雷达传感器存在故障，标定丢失</v>
      </c>
      <c r="G18" s="797" t="str">
        <f t="shared" si="8"/>
        <v>Radar Sensor has a malfunction，gnment or adjustment incorrect</v>
      </c>
      <c r="H18" s="967"/>
      <c r="I18" s="798" t="s">
        <v>402</v>
      </c>
      <c r="J18" s="799" t="s">
        <v>330</v>
      </c>
      <c r="K18" s="800" t="s">
        <v>452</v>
      </c>
      <c r="L18" s="801" t="s">
        <v>453</v>
      </c>
      <c r="M18" s="801" t="s">
        <v>454</v>
      </c>
      <c r="N18" s="801" t="s">
        <v>488</v>
      </c>
      <c r="O18" s="801" t="s">
        <v>481</v>
      </c>
      <c r="P18" s="801">
        <v>54</v>
      </c>
      <c r="Q18" s="802"/>
      <c r="R18" s="803" t="s">
        <v>358</v>
      </c>
      <c r="S18" s="802"/>
      <c r="T18" s="804"/>
      <c r="U18" s="805" t="s">
        <v>489</v>
      </c>
      <c r="V18" s="805" t="s">
        <v>322</v>
      </c>
      <c r="W18" s="805" t="s">
        <v>490</v>
      </c>
      <c r="X18" s="805" t="s">
        <v>491</v>
      </c>
      <c r="Y18" s="805"/>
      <c r="Z18" s="806" t="s">
        <v>492</v>
      </c>
      <c r="AA18" s="806" t="s">
        <v>485</v>
      </c>
      <c r="AB18" s="807" t="s">
        <v>328</v>
      </c>
      <c r="AC18" s="807" t="s">
        <v>328</v>
      </c>
      <c r="AD18" s="807" t="s">
        <v>328</v>
      </c>
      <c r="AE18" s="810" t="s">
        <v>493</v>
      </c>
      <c r="AG18" s="569"/>
      <c r="AH18" s="569"/>
      <c r="AI18" s="569"/>
      <c r="AJ18" s="569"/>
      <c r="AK18" s="569"/>
      <c r="AL18" s="569"/>
      <c r="AM18" s="569"/>
      <c r="AN18" s="569"/>
      <c r="AO18" s="569"/>
      <c r="AP18" s="569"/>
    </row>
    <row r="19" spans="1:42" ht="44.1" customHeight="1">
      <c r="A19" s="792" t="s">
        <v>494</v>
      </c>
      <c r="B19" s="794" t="str">
        <f t="shared" si="6"/>
        <v>B1ED655</v>
      </c>
      <c r="C19" s="862" t="str">
        <f>VLOOKUP(LEFT(B19,2),[1]引用源!$K$3:$L$17,2,0)&amp;RIGHT(B19,5)</f>
        <v>9ED655</v>
      </c>
      <c r="D19" s="818"/>
      <c r="E19" s="819"/>
      <c r="F19" s="814" t="str">
        <f t="shared" si="7"/>
        <v>毫米波雷达雷达车型配置存在故障，未配置</v>
      </c>
      <c r="G19" s="797" t="str">
        <f t="shared" si="8"/>
        <v>vehicle type configuration of Radar has a malfunction， activated</v>
      </c>
      <c r="H19" s="967"/>
      <c r="I19" s="798" t="s">
        <v>417</v>
      </c>
      <c r="J19" s="799" t="s">
        <v>330</v>
      </c>
      <c r="K19" s="800" t="s">
        <v>495</v>
      </c>
      <c r="L19" s="801" t="s">
        <v>496</v>
      </c>
      <c r="M19" s="801" t="s">
        <v>497</v>
      </c>
      <c r="N19" s="801" t="s">
        <v>498</v>
      </c>
      <c r="O19" s="801" t="s">
        <v>499</v>
      </c>
      <c r="P19" s="801">
        <v>55</v>
      </c>
      <c r="Q19" s="802"/>
      <c r="R19" s="803" t="s">
        <v>358</v>
      </c>
      <c r="S19" s="802"/>
      <c r="T19" s="804"/>
      <c r="U19" s="805" t="s">
        <v>409</v>
      </c>
      <c r="V19" s="805" t="s">
        <v>322</v>
      </c>
      <c r="W19" s="805" t="s">
        <v>1986</v>
      </c>
      <c r="X19" s="805" t="s">
        <v>500</v>
      </c>
      <c r="Y19" s="805" t="s">
        <v>501</v>
      </c>
      <c r="Z19" s="806" t="s">
        <v>502</v>
      </c>
      <c r="AA19" s="806" t="s">
        <v>503</v>
      </c>
      <c r="AB19" s="807" t="s">
        <v>328</v>
      </c>
      <c r="AC19" s="807" t="s">
        <v>328</v>
      </c>
      <c r="AD19" s="807" t="s">
        <v>328</v>
      </c>
      <c r="AE19" s="810" t="s">
        <v>504</v>
      </c>
      <c r="AG19" s="569"/>
      <c r="AH19" s="569"/>
      <c r="AI19" s="569"/>
      <c r="AJ19" s="569"/>
      <c r="AK19" s="569"/>
      <c r="AL19" s="569"/>
      <c r="AM19" s="569"/>
      <c r="AN19" s="569"/>
      <c r="AO19" s="569"/>
      <c r="AP19" s="569"/>
    </row>
    <row r="20" spans="1:42" ht="60.95" customHeight="1">
      <c r="A20" s="792" t="s">
        <v>505</v>
      </c>
      <c r="B20" s="806" t="s">
        <v>506</v>
      </c>
      <c r="C20" s="863" t="s">
        <v>507</v>
      </c>
      <c r="D20" s="825"/>
      <c r="E20" s="826"/>
      <c r="F20" s="827" t="str">
        <f t="shared" si="7"/>
        <v>与ADC_CANFD6通信存在故障，报文丢失</v>
      </c>
      <c r="G20" s="797" t="str">
        <f t="shared" si="8"/>
        <v>CANFD communication with ADC_CANFD6 has a malfunction，Missing message</v>
      </c>
      <c r="H20" s="967" t="s">
        <v>451</v>
      </c>
      <c r="I20" s="798" t="s">
        <v>311</v>
      </c>
      <c r="J20" s="799" t="s">
        <v>354</v>
      </c>
      <c r="K20" s="800" t="s">
        <v>508</v>
      </c>
      <c r="L20" s="801" t="s">
        <v>509</v>
      </c>
      <c r="M20" s="801">
        <v>12</v>
      </c>
      <c r="N20" s="801" t="s">
        <v>383</v>
      </c>
      <c r="O20" s="801" t="s">
        <v>384</v>
      </c>
      <c r="P20" s="801">
        <v>87</v>
      </c>
      <c r="Q20" s="802"/>
      <c r="R20" s="803" t="s">
        <v>336</v>
      </c>
      <c r="S20" s="825"/>
      <c r="T20" s="804"/>
      <c r="U20" s="805" t="s">
        <v>372</v>
      </c>
      <c r="V20" s="805" t="s">
        <v>322</v>
      </c>
      <c r="W20" s="805" t="s">
        <v>510</v>
      </c>
      <c r="X20" s="805" t="s">
        <v>511</v>
      </c>
      <c r="Y20" s="805" t="s">
        <v>340</v>
      </c>
      <c r="Z20" s="806" t="s">
        <v>512</v>
      </c>
      <c r="AA20" s="806" t="s">
        <v>364</v>
      </c>
      <c r="AB20" s="807" t="s">
        <v>328</v>
      </c>
      <c r="AC20" s="807" t="s">
        <v>328</v>
      </c>
      <c r="AD20" s="807" t="s">
        <v>328</v>
      </c>
      <c r="AE20" s="810" t="s">
        <v>513</v>
      </c>
      <c r="AG20" s="569"/>
      <c r="AH20" s="569"/>
      <c r="AI20" s="569"/>
      <c r="AJ20" s="569"/>
      <c r="AK20" s="569"/>
      <c r="AL20" s="569"/>
      <c r="AM20" s="569"/>
      <c r="AN20" s="569"/>
      <c r="AO20" s="569"/>
      <c r="AP20" s="569"/>
    </row>
    <row r="21" spans="1:42" ht="57" customHeight="1">
      <c r="A21" s="792" t="s">
        <v>514</v>
      </c>
      <c r="B21" s="806" t="s">
        <v>515</v>
      </c>
      <c r="C21" s="863" t="s">
        <v>516</v>
      </c>
      <c r="D21" s="825"/>
      <c r="E21" s="825"/>
      <c r="F21" s="827" t="str">
        <f t="shared" si="7"/>
        <v>与ADC_CANFD6通信存在故障，接收到无效数据</v>
      </c>
      <c r="G21" s="797" t="str">
        <f t="shared" si="8"/>
        <v>CANFD communication with ADC_CANFD6 has a malfunction，Invalid serial data received</v>
      </c>
      <c r="H21" s="967"/>
      <c r="I21" s="798" t="s">
        <v>345</v>
      </c>
      <c r="J21" s="799" t="s">
        <v>354</v>
      </c>
      <c r="K21" s="800" t="s">
        <v>508</v>
      </c>
      <c r="L21" s="801" t="s">
        <v>509</v>
      </c>
      <c r="M21" s="801">
        <v>12</v>
      </c>
      <c r="N21" s="801" t="s">
        <v>395</v>
      </c>
      <c r="O21" s="801" t="s">
        <v>396</v>
      </c>
      <c r="P21" s="801">
        <v>81</v>
      </c>
      <c r="Q21" s="825"/>
      <c r="R21" s="803" t="s">
        <v>336</v>
      </c>
      <c r="S21" s="825"/>
      <c r="T21" s="804"/>
      <c r="U21" s="805" t="s">
        <v>517</v>
      </c>
      <c r="V21" s="805" t="s">
        <v>322</v>
      </c>
      <c r="W21" s="805" t="s">
        <v>518</v>
      </c>
      <c r="X21" s="805" t="s">
        <v>519</v>
      </c>
      <c r="Y21" s="805" t="s">
        <v>340</v>
      </c>
      <c r="Z21" s="806" t="s">
        <v>520</v>
      </c>
      <c r="AA21" s="806" t="s">
        <v>364</v>
      </c>
      <c r="AB21" s="807" t="s">
        <v>328</v>
      </c>
      <c r="AC21" s="807" t="s">
        <v>328</v>
      </c>
      <c r="AD21" s="807" t="s">
        <v>328</v>
      </c>
      <c r="AE21" s="810" t="s">
        <v>521</v>
      </c>
      <c r="AG21" s="569"/>
      <c r="AH21" s="569"/>
      <c r="AI21" s="569"/>
      <c r="AJ21" s="569"/>
      <c r="AK21" s="569"/>
      <c r="AL21" s="569"/>
      <c r="AM21" s="569"/>
      <c r="AN21" s="569"/>
      <c r="AO21" s="569"/>
      <c r="AP21" s="569"/>
    </row>
    <row r="22" spans="1:42" s="567" customFormat="1" ht="42.95" hidden="1" customHeight="1">
      <c r="A22" s="828" t="s">
        <v>522</v>
      </c>
      <c r="B22" s="829" t="s">
        <v>523</v>
      </c>
      <c r="C22" s="829" t="s">
        <v>524</v>
      </c>
      <c r="D22" s="830"/>
      <c r="E22" s="830"/>
      <c r="F22" s="831" t="str">
        <f t="shared" si="7"/>
        <v>与IFC通信存在故障，报文丢失</v>
      </c>
      <c r="G22" s="832" t="str">
        <f t="shared" si="8"/>
        <v>CANFD communication with IFC has a malfunction，Missing message</v>
      </c>
      <c r="H22" s="967"/>
      <c r="I22" s="798" t="s">
        <v>451</v>
      </c>
      <c r="J22" s="799" t="s">
        <v>354</v>
      </c>
      <c r="K22" s="800" t="s">
        <v>525</v>
      </c>
      <c r="L22" s="801" t="s">
        <v>526</v>
      </c>
      <c r="M22" s="801">
        <v>58</v>
      </c>
      <c r="N22" s="801" t="s">
        <v>383</v>
      </c>
      <c r="O22" s="801" t="s">
        <v>384</v>
      </c>
      <c r="P22" s="801">
        <v>87</v>
      </c>
      <c r="Q22" s="825"/>
      <c r="R22" s="803" t="s">
        <v>336</v>
      </c>
      <c r="S22" s="825"/>
      <c r="T22" s="833"/>
      <c r="U22" s="805" t="s">
        <v>372</v>
      </c>
      <c r="V22" s="805" t="s">
        <v>322</v>
      </c>
      <c r="W22" s="805" t="s">
        <v>527</v>
      </c>
      <c r="X22" s="805" t="s">
        <v>528</v>
      </c>
      <c r="Y22" s="805" t="s">
        <v>340</v>
      </c>
      <c r="Z22" s="829" t="s">
        <v>529</v>
      </c>
      <c r="AA22" s="829" t="s">
        <v>530</v>
      </c>
      <c r="AB22" s="807"/>
      <c r="AC22" s="807"/>
      <c r="AD22" s="807"/>
      <c r="AE22" s="834" t="s">
        <v>531</v>
      </c>
      <c r="AF22" s="569"/>
    </row>
    <row r="23" spans="1:42" s="567" customFormat="1" ht="36" hidden="1" customHeight="1">
      <c r="A23" s="828" t="s">
        <v>532</v>
      </c>
      <c r="B23" s="829" t="s">
        <v>533</v>
      </c>
      <c r="C23" s="829" t="s">
        <v>534</v>
      </c>
      <c r="D23" s="830"/>
      <c r="E23" s="830"/>
      <c r="F23" s="831" t="str">
        <f t="shared" si="7"/>
        <v>与IFC通信存在故障，接收到无效数据</v>
      </c>
      <c r="G23" s="832" t="str">
        <f t="shared" si="8"/>
        <v>CANFD communication with IFC has a malfunction，Invalid serial data received</v>
      </c>
      <c r="H23" s="967"/>
      <c r="I23" s="798" t="s">
        <v>366</v>
      </c>
      <c r="J23" s="799" t="s">
        <v>354</v>
      </c>
      <c r="K23" s="800" t="s">
        <v>525</v>
      </c>
      <c r="L23" s="801" t="s">
        <v>526</v>
      </c>
      <c r="M23" s="801">
        <v>58</v>
      </c>
      <c r="N23" s="801" t="s">
        <v>395</v>
      </c>
      <c r="O23" s="801" t="s">
        <v>396</v>
      </c>
      <c r="P23" s="801">
        <v>81</v>
      </c>
      <c r="Q23" s="825"/>
      <c r="R23" s="803" t="s">
        <v>336</v>
      </c>
      <c r="S23" s="825"/>
      <c r="T23" s="833"/>
      <c r="U23" s="805" t="s">
        <v>517</v>
      </c>
      <c r="V23" s="805" t="s">
        <v>322</v>
      </c>
      <c r="W23" s="805" t="s">
        <v>535</v>
      </c>
      <c r="X23" s="805" t="s">
        <v>536</v>
      </c>
      <c r="Y23" s="805" t="s">
        <v>340</v>
      </c>
      <c r="Z23" s="829" t="s">
        <v>537</v>
      </c>
      <c r="AA23" s="829" t="s">
        <v>530</v>
      </c>
      <c r="AB23" s="807"/>
      <c r="AC23" s="807"/>
      <c r="AD23" s="807"/>
      <c r="AE23" s="834" t="s">
        <v>538</v>
      </c>
      <c r="AF23" s="569"/>
    </row>
    <row r="24" spans="1:42" ht="43.5" customHeight="1">
      <c r="A24" s="792" t="s">
        <v>539</v>
      </c>
      <c r="B24" s="806" t="s">
        <v>540</v>
      </c>
      <c r="C24" s="863" t="s">
        <v>541</v>
      </c>
      <c r="D24" s="795"/>
      <c r="E24" s="795"/>
      <c r="F24" s="827" t="str">
        <f>K24&amp;"存在故障，"&amp;MID(N24,4,1000)</f>
        <v>与CCU_BCS通信存在故障，报文丢失</v>
      </c>
      <c r="G24" s="797" t="str">
        <f t="shared" si="8"/>
        <v>CANFD communication with CCU_BCS has a malfunction，Missing message</v>
      </c>
      <c r="H24" s="967"/>
      <c r="I24" s="798" t="s">
        <v>380</v>
      </c>
      <c r="J24" s="799" t="s">
        <v>354</v>
      </c>
      <c r="K24" s="800" t="s">
        <v>1956</v>
      </c>
      <c r="L24" s="801" t="s">
        <v>542</v>
      </c>
      <c r="M24" s="801">
        <v>29</v>
      </c>
      <c r="N24" s="801" t="s">
        <v>383</v>
      </c>
      <c r="O24" s="801" t="s">
        <v>384</v>
      </c>
      <c r="P24" s="801">
        <v>87</v>
      </c>
      <c r="Q24" s="802"/>
      <c r="R24" s="803" t="s">
        <v>336</v>
      </c>
      <c r="S24" s="802"/>
      <c r="T24" s="804"/>
      <c r="U24" s="805" t="s">
        <v>372</v>
      </c>
      <c r="V24" s="805" t="s">
        <v>322</v>
      </c>
      <c r="W24" s="805" t="s">
        <v>543</v>
      </c>
      <c r="X24" s="805" t="s">
        <v>544</v>
      </c>
      <c r="Y24" s="805" t="s">
        <v>340</v>
      </c>
      <c r="Z24" s="806" t="s">
        <v>545</v>
      </c>
      <c r="AA24" s="806" t="s">
        <v>546</v>
      </c>
      <c r="AB24" s="807" t="s">
        <v>328</v>
      </c>
      <c r="AC24" s="807" t="s">
        <v>328</v>
      </c>
      <c r="AD24" s="807" t="s">
        <v>328</v>
      </c>
      <c r="AE24" s="810" t="s">
        <v>547</v>
      </c>
      <c r="AG24" s="569"/>
      <c r="AH24" s="569"/>
      <c r="AI24" s="569"/>
      <c r="AJ24" s="569"/>
      <c r="AK24" s="569"/>
      <c r="AL24" s="569"/>
      <c r="AM24" s="569"/>
      <c r="AN24" s="569"/>
      <c r="AO24" s="569"/>
      <c r="AP24" s="569"/>
    </row>
    <row r="25" spans="1:42" ht="53.1" customHeight="1">
      <c r="A25" s="792" t="s">
        <v>548</v>
      </c>
      <c r="B25" s="806" t="s">
        <v>549</v>
      </c>
      <c r="C25" s="863" t="s">
        <v>550</v>
      </c>
      <c r="D25" s="795"/>
      <c r="E25" s="795"/>
      <c r="F25" s="827" t="str">
        <f t="shared" si="7"/>
        <v>与CCU_BCS通信存在故障，接收到无效数据</v>
      </c>
      <c r="G25" s="797" t="str">
        <f t="shared" si="8"/>
        <v>CANFD communication with CCU_BCS has a malfunction，Invalid serial data received</v>
      </c>
      <c r="H25" s="967"/>
      <c r="I25" s="798" t="s">
        <v>394</v>
      </c>
      <c r="J25" s="799" t="s">
        <v>354</v>
      </c>
      <c r="K25" s="800" t="s">
        <v>1956</v>
      </c>
      <c r="L25" s="801" t="s">
        <v>542</v>
      </c>
      <c r="M25" s="801">
        <v>29</v>
      </c>
      <c r="N25" s="801" t="s">
        <v>395</v>
      </c>
      <c r="O25" s="801" t="s">
        <v>396</v>
      </c>
      <c r="P25" s="801">
        <v>81</v>
      </c>
      <c r="Q25" s="802"/>
      <c r="R25" s="803" t="s">
        <v>336</v>
      </c>
      <c r="S25" s="802"/>
      <c r="T25" s="804"/>
      <c r="U25" s="805" t="s">
        <v>372</v>
      </c>
      <c r="V25" s="805" t="s">
        <v>322</v>
      </c>
      <c r="W25" s="805" t="s">
        <v>551</v>
      </c>
      <c r="X25" s="805" t="s">
        <v>1957</v>
      </c>
      <c r="Y25" s="805" t="s">
        <v>340</v>
      </c>
      <c r="Z25" s="806" t="s">
        <v>552</v>
      </c>
      <c r="AA25" s="806" t="s">
        <v>546</v>
      </c>
      <c r="AB25" s="807" t="s">
        <v>328</v>
      </c>
      <c r="AC25" s="807" t="s">
        <v>328</v>
      </c>
      <c r="AD25" s="807" t="s">
        <v>328</v>
      </c>
      <c r="AE25" s="810" t="s">
        <v>553</v>
      </c>
      <c r="AG25" s="569"/>
      <c r="AH25" s="569"/>
      <c r="AI25" s="569"/>
      <c r="AJ25" s="569"/>
      <c r="AK25" s="569"/>
      <c r="AL25" s="569"/>
      <c r="AM25" s="569"/>
      <c r="AN25" s="569"/>
      <c r="AO25" s="569"/>
      <c r="AP25" s="569"/>
    </row>
    <row r="26" spans="1:42" s="567" customFormat="1" ht="48" hidden="1" customHeight="1">
      <c r="A26" s="828" t="s">
        <v>554</v>
      </c>
      <c r="B26" s="829" t="s">
        <v>555</v>
      </c>
      <c r="C26" s="829" t="s">
        <v>556</v>
      </c>
      <c r="D26" s="825"/>
      <c r="E26" s="825"/>
      <c r="F26" s="831" t="str">
        <f t="shared" si="7"/>
        <v>与ADC_MCU CANFD 通信存在故障，报文丢失</v>
      </c>
      <c r="G26" s="832" t="str">
        <f t="shared" si="8"/>
        <v>CANFD communication with ADC_MCU has a malfunction，Missing message</v>
      </c>
      <c r="H26" s="967"/>
      <c r="I26" s="798" t="s">
        <v>402</v>
      </c>
      <c r="J26" s="799" t="s">
        <v>330</v>
      </c>
      <c r="K26" s="800" t="s">
        <v>557</v>
      </c>
      <c r="L26" s="801" t="s">
        <v>558</v>
      </c>
      <c r="M26" s="801">
        <v>10</v>
      </c>
      <c r="N26" s="801" t="s">
        <v>383</v>
      </c>
      <c r="O26" s="801" t="s">
        <v>384</v>
      </c>
      <c r="P26" s="801">
        <v>87</v>
      </c>
      <c r="Q26" s="825"/>
      <c r="R26" s="803" t="s">
        <v>336</v>
      </c>
      <c r="S26" s="825"/>
      <c r="T26" s="833"/>
      <c r="U26" s="805" t="s">
        <v>517</v>
      </c>
      <c r="V26" s="805" t="s">
        <v>322</v>
      </c>
      <c r="W26" s="805" t="s">
        <v>559</v>
      </c>
      <c r="X26" s="805" t="s">
        <v>560</v>
      </c>
      <c r="Y26" s="805" t="s">
        <v>340</v>
      </c>
      <c r="Z26" s="829" t="s">
        <v>561</v>
      </c>
      <c r="AA26" s="829" t="s">
        <v>364</v>
      </c>
      <c r="AB26" s="807" t="s">
        <v>328</v>
      </c>
      <c r="AC26" s="807" t="s">
        <v>328</v>
      </c>
      <c r="AD26" s="807" t="s">
        <v>328</v>
      </c>
      <c r="AE26" s="834" t="s">
        <v>562</v>
      </c>
      <c r="AF26" s="569"/>
    </row>
    <row r="27" spans="1:42" s="567" customFormat="1" ht="75.95" hidden="1" customHeight="1">
      <c r="A27" s="828" t="s">
        <v>563</v>
      </c>
      <c r="B27" s="829" t="s">
        <v>564</v>
      </c>
      <c r="C27" s="829" t="s">
        <v>565</v>
      </c>
      <c r="D27" s="825"/>
      <c r="E27" s="825"/>
      <c r="F27" s="831" t="str">
        <f t="shared" si="7"/>
        <v>与ADC_MCU CANFD 通信存在故障，接收到无效数据</v>
      </c>
      <c r="G27" s="832" t="str">
        <f t="shared" si="8"/>
        <v>CANFD communication with ADC_MCU has a malfunction，Invalid serial data received</v>
      </c>
      <c r="H27" s="967"/>
      <c r="I27" s="798" t="s">
        <v>417</v>
      </c>
      <c r="J27" s="799" t="s">
        <v>330</v>
      </c>
      <c r="K27" s="800" t="s">
        <v>557</v>
      </c>
      <c r="L27" s="801" t="s">
        <v>558</v>
      </c>
      <c r="M27" s="801">
        <v>10</v>
      </c>
      <c r="N27" s="801" t="s">
        <v>395</v>
      </c>
      <c r="O27" s="801" t="s">
        <v>396</v>
      </c>
      <c r="P27" s="801">
        <v>81</v>
      </c>
      <c r="Q27" s="825"/>
      <c r="R27" s="803" t="s">
        <v>336</v>
      </c>
      <c r="S27" s="825"/>
      <c r="T27" s="833"/>
      <c r="U27" s="805" t="s">
        <v>517</v>
      </c>
      <c r="V27" s="805" t="s">
        <v>322</v>
      </c>
      <c r="W27" s="805" t="s">
        <v>566</v>
      </c>
      <c r="X27" s="805" t="s">
        <v>567</v>
      </c>
      <c r="Y27" s="805" t="s">
        <v>340</v>
      </c>
      <c r="Z27" s="829" t="s">
        <v>568</v>
      </c>
      <c r="AA27" s="829" t="s">
        <v>364</v>
      </c>
      <c r="AB27" s="807" t="s">
        <v>328</v>
      </c>
      <c r="AC27" s="807" t="s">
        <v>328</v>
      </c>
      <c r="AD27" s="807" t="s">
        <v>328</v>
      </c>
      <c r="AE27" s="834" t="s">
        <v>569</v>
      </c>
      <c r="AF27" s="569"/>
    </row>
    <row r="28" spans="1:42" s="567" customFormat="1" ht="69.95" hidden="1" customHeight="1">
      <c r="A28" s="828" t="s">
        <v>570</v>
      </c>
      <c r="B28" s="835" t="s">
        <v>571</v>
      </c>
      <c r="C28" s="836" t="str">
        <f>VLOOKUP(LEFT(B28,2),[2]引用源!$K$3:$L$17,2,0)&amp;RIGHT(B28,5)</f>
        <v>9ED728</v>
      </c>
      <c r="D28" s="837"/>
      <c r="E28" s="837"/>
      <c r="F28" s="831" t="str">
        <f t="shared" si="7"/>
        <v>时间同步模块（与ADC_MCU）存在故障，信号偏移量超范围</v>
      </c>
      <c r="G28" s="832" t="str">
        <f>L28&amp;"has a malfunction，"&amp;MID(O28,4,1000)</f>
        <v>Time synchronization module (with ADC_MCU)has a malfunction，Signal bias level out of range/zero adjustment failure</v>
      </c>
      <c r="H28" s="967">
        <v>3</v>
      </c>
      <c r="I28" s="798" t="s">
        <v>311</v>
      </c>
      <c r="J28" s="799" t="s">
        <v>330</v>
      </c>
      <c r="K28" s="800" t="s">
        <v>572</v>
      </c>
      <c r="L28" s="801" t="s">
        <v>573</v>
      </c>
      <c r="M28" s="801" t="s">
        <v>574</v>
      </c>
      <c r="N28" s="801" t="s">
        <v>370</v>
      </c>
      <c r="O28" s="801" t="s">
        <v>371</v>
      </c>
      <c r="P28" s="801">
        <v>28</v>
      </c>
      <c r="Q28" s="825"/>
      <c r="R28" s="803" t="s">
        <v>336</v>
      </c>
      <c r="S28" s="825"/>
      <c r="T28" s="833"/>
      <c r="U28" s="805" t="s">
        <v>372</v>
      </c>
      <c r="V28" s="805" t="s">
        <v>322</v>
      </c>
      <c r="W28" s="805" t="s">
        <v>373</v>
      </c>
      <c r="X28" s="805" t="s">
        <v>575</v>
      </c>
      <c r="Y28" s="805" t="s">
        <v>340</v>
      </c>
      <c r="Z28" s="838" t="s">
        <v>576</v>
      </c>
      <c r="AA28" s="829" t="s">
        <v>364</v>
      </c>
      <c r="AB28" s="807" t="s">
        <v>328</v>
      </c>
      <c r="AC28" s="807" t="s">
        <v>328</v>
      </c>
      <c r="AD28" s="807" t="s">
        <v>328</v>
      </c>
      <c r="AE28" s="834" t="s">
        <v>577</v>
      </c>
      <c r="AF28" s="569"/>
    </row>
    <row r="29" spans="1:42" ht="64.5" customHeight="1">
      <c r="A29" s="792" t="s">
        <v>578</v>
      </c>
      <c r="B29" s="794" t="str">
        <f t="shared" ref="B29:B31" si="9">LEFT(J29,3)&amp;M29&amp;P29</f>
        <v>B1EE376</v>
      </c>
      <c r="C29" s="862" t="str">
        <f>VLOOKUP(LEFT(B29,2),[1]引用源!$K$3:$L$17,2,0)&amp;RIGHT(B29,5)</f>
        <v>9EE376</v>
      </c>
      <c r="D29" s="818"/>
      <c r="E29" s="818"/>
      <c r="F29" s="827" t="str">
        <f t="shared" si="7"/>
        <v>毫米波雷达存在故障，错误的安装位置</v>
      </c>
      <c r="G29" s="797" t="str">
        <f t="shared" ref="G29" si="10">L29&amp;" has a malfunction，"&amp;MID(O29,4,1000)</f>
        <v xml:space="preserve">Radar has a malfunction，orrect radar position </v>
      </c>
      <c r="H29" s="967"/>
      <c r="I29" s="798" t="s">
        <v>345</v>
      </c>
      <c r="J29" s="799" t="s">
        <v>330</v>
      </c>
      <c r="K29" s="800" t="s">
        <v>579</v>
      </c>
      <c r="L29" s="801" t="s">
        <v>580</v>
      </c>
      <c r="M29" s="801" t="s">
        <v>581</v>
      </c>
      <c r="N29" s="801" t="s">
        <v>582</v>
      </c>
      <c r="O29" s="801" t="s">
        <v>583</v>
      </c>
      <c r="P29" s="801">
        <v>76</v>
      </c>
      <c r="Q29" s="802"/>
      <c r="R29" s="803" t="s">
        <v>336</v>
      </c>
      <c r="S29" s="802"/>
      <c r="T29" s="804"/>
      <c r="U29" s="805" t="s">
        <v>372</v>
      </c>
      <c r="V29" s="805" t="s">
        <v>322</v>
      </c>
      <c r="W29" s="805" t="s">
        <v>584</v>
      </c>
      <c r="X29" s="805" t="s">
        <v>1958</v>
      </c>
      <c r="Y29" s="805" t="s">
        <v>340</v>
      </c>
      <c r="Z29" s="806" t="s">
        <v>585</v>
      </c>
      <c r="AA29" s="806" t="s">
        <v>586</v>
      </c>
      <c r="AB29" s="807" t="s">
        <v>328</v>
      </c>
      <c r="AC29" s="807" t="s">
        <v>328</v>
      </c>
      <c r="AD29" s="807" t="s">
        <v>328</v>
      </c>
      <c r="AE29" s="810" t="s">
        <v>587</v>
      </c>
      <c r="AG29" s="569"/>
      <c r="AH29" s="569"/>
      <c r="AI29" s="569"/>
      <c r="AJ29" s="569"/>
      <c r="AK29" s="569"/>
      <c r="AL29" s="569"/>
      <c r="AM29" s="569"/>
      <c r="AN29" s="569"/>
      <c r="AO29" s="569"/>
      <c r="AP29" s="569"/>
    </row>
    <row r="30" spans="1:42" ht="85.5" customHeight="1">
      <c r="A30" s="792" t="s">
        <v>588</v>
      </c>
      <c r="B30" s="794" t="str">
        <f t="shared" si="9"/>
        <v>B1EE429</v>
      </c>
      <c r="C30" s="862" t="str">
        <f>VLOOKUP(LEFT(B30,2),[1]引用源!$K$3:$L$17,2,0)&amp;RIGHT(B30,5)</f>
        <v>9EE429</v>
      </c>
      <c r="D30" s="839"/>
      <c r="E30" s="839"/>
      <c r="F30" s="827" t="str">
        <f t="shared" ref="F30:F35" si="11">K30&amp;"存在故障，"&amp;MID(N30,4,1000)</f>
        <v>ADC车辆状态信号存在故障，信号无效</v>
      </c>
      <c r="G30" s="797" t="str">
        <f>L30&amp;"has a malfunction，"&amp;MID(O30,4,1000)</f>
        <v>ADC Vehicle status signalhas a malfunction，Signal invalid</v>
      </c>
      <c r="H30" s="967"/>
      <c r="I30" s="798" t="s">
        <v>451</v>
      </c>
      <c r="J30" s="799" t="s">
        <v>330</v>
      </c>
      <c r="K30" s="800" t="s">
        <v>589</v>
      </c>
      <c r="L30" s="801" t="s">
        <v>590</v>
      </c>
      <c r="M30" s="801" t="s">
        <v>591</v>
      </c>
      <c r="N30" s="801" t="s">
        <v>592</v>
      </c>
      <c r="O30" s="801" t="s">
        <v>593</v>
      </c>
      <c r="P30" s="801">
        <v>29</v>
      </c>
      <c r="Q30" s="825"/>
      <c r="R30" s="803" t="s">
        <v>358</v>
      </c>
      <c r="S30" s="825"/>
      <c r="T30" s="804"/>
      <c r="U30" s="805" t="s">
        <v>594</v>
      </c>
      <c r="V30" s="805" t="s">
        <v>322</v>
      </c>
      <c r="W30" s="805" t="s">
        <v>1987</v>
      </c>
      <c r="X30" s="805" t="s">
        <v>1959</v>
      </c>
      <c r="Y30" s="805" t="s">
        <v>595</v>
      </c>
      <c r="Z30" s="806" t="s">
        <v>596</v>
      </c>
      <c r="AA30" s="806" t="s">
        <v>597</v>
      </c>
      <c r="AB30" s="807" t="s">
        <v>328</v>
      </c>
      <c r="AC30" s="807" t="s">
        <v>328</v>
      </c>
      <c r="AD30" s="807" t="s">
        <v>328</v>
      </c>
      <c r="AE30" s="810" t="s">
        <v>598</v>
      </c>
      <c r="AG30" s="569"/>
      <c r="AH30" s="569"/>
      <c r="AI30" s="569"/>
      <c r="AJ30" s="569"/>
      <c r="AK30" s="569"/>
      <c r="AL30" s="569"/>
      <c r="AM30" s="569"/>
      <c r="AN30" s="569"/>
      <c r="AO30" s="569"/>
      <c r="AP30" s="569"/>
    </row>
    <row r="31" spans="1:42" s="567" customFormat="1" ht="72.599999999999994" hidden="1" customHeight="1">
      <c r="A31" s="828" t="s">
        <v>599</v>
      </c>
      <c r="B31" s="840" t="str">
        <f t="shared" si="9"/>
        <v>B1EE528</v>
      </c>
      <c r="C31" s="840" t="str">
        <f>VLOOKUP(LEFT(B31,2),[1]引用源!$K$3:$L$17,2,0)&amp;RIGHT(B31,5)</f>
        <v>9EE528</v>
      </c>
      <c r="D31" s="839"/>
      <c r="E31" s="839"/>
      <c r="F31" s="831" t="str">
        <f t="shared" si="11"/>
        <v>ADC时间同步模块存在故障，信号偏移量超范围</v>
      </c>
      <c r="G31" s="832" t="str">
        <f>L31&amp;"has a malfunction，"&amp;MID(O31,4,1000)</f>
        <v>Time synchronization module (with ADC)has a malfunction，Signal bias level out of range/zero adjustment failure</v>
      </c>
      <c r="H31" s="967"/>
      <c r="I31" s="841">
        <v>3</v>
      </c>
      <c r="J31" s="842" t="s">
        <v>330</v>
      </c>
      <c r="K31" s="843" t="s">
        <v>600</v>
      </c>
      <c r="L31" s="825" t="s">
        <v>368</v>
      </c>
      <c r="M31" s="825" t="s">
        <v>601</v>
      </c>
      <c r="N31" s="825" t="s">
        <v>370</v>
      </c>
      <c r="O31" s="825" t="s">
        <v>371</v>
      </c>
      <c r="P31" s="825">
        <v>28</v>
      </c>
      <c r="Q31" s="825"/>
      <c r="R31" s="844" t="s">
        <v>358</v>
      </c>
      <c r="S31" s="825"/>
      <c r="T31" s="833"/>
      <c r="U31" s="845" t="s">
        <v>372</v>
      </c>
      <c r="V31" s="845" t="s">
        <v>322</v>
      </c>
      <c r="W31" s="845" t="s">
        <v>602</v>
      </c>
      <c r="X31" s="845" t="s">
        <v>603</v>
      </c>
      <c r="Y31" s="845" t="s">
        <v>595</v>
      </c>
      <c r="Z31" s="829" t="s">
        <v>604</v>
      </c>
      <c r="AA31" s="829" t="s">
        <v>605</v>
      </c>
      <c r="AB31" s="846" t="s">
        <v>328</v>
      </c>
      <c r="AC31" s="846" t="s">
        <v>328</v>
      </c>
      <c r="AD31" s="846" t="s">
        <v>328</v>
      </c>
      <c r="AE31" s="834" t="s">
        <v>606</v>
      </c>
    </row>
    <row r="32" spans="1:42" ht="75">
      <c r="A32" s="847" t="s">
        <v>607</v>
      </c>
      <c r="B32" s="807" t="s">
        <v>608</v>
      </c>
      <c r="C32" s="848" t="s">
        <v>609</v>
      </c>
      <c r="D32" s="839"/>
      <c r="E32" s="839"/>
      <c r="F32" s="827" t="str">
        <f t="shared" si="11"/>
        <v>与CCU CANFD通信存在故障，报文丢失</v>
      </c>
      <c r="G32" s="797" t="s">
        <v>1945</v>
      </c>
      <c r="H32" s="967"/>
      <c r="I32" s="806">
        <v>4</v>
      </c>
      <c r="J32" s="799" t="s">
        <v>354</v>
      </c>
      <c r="K32" s="800" t="s">
        <v>610</v>
      </c>
      <c r="L32" s="801" t="s">
        <v>611</v>
      </c>
      <c r="M32" s="801" t="s">
        <v>612</v>
      </c>
      <c r="N32" s="801" t="s">
        <v>383</v>
      </c>
      <c r="O32" s="801" t="s">
        <v>384</v>
      </c>
      <c r="P32" s="801">
        <v>87</v>
      </c>
      <c r="Q32" s="849"/>
      <c r="R32" s="849"/>
      <c r="S32" s="849"/>
      <c r="T32" s="804"/>
      <c r="U32" s="805"/>
      <c r="V32" s="805"/>
      <c r="W32" s="805"/>
      <c r="X32" s="805"/>
      <c r="Y32" s="805"/>
      <c r="Z32" s="806"/>
      <c r="AA32" s="806"/>
      <c r="AB32" s="807"/>
      <c r="AC32" s="807"/>
      <c r="AD32" s="807"/>
      <c r="AE32" s="810"/>
      <c r="AG32" s="569"/>
      <c r="AH32" s="569"/>
      <c r="AI32" s="569"/>
      <c r="AJ32" s="569"/>
      <c r="AK32" s="569"/>
      <c r="AL32" s="569"/>
      <c r="AM32" s="569"/>
      <c r="AN32" s="569"/>
      <c r="AO32" s="569"/>
      <c r="AP32" s="569"/>
    </row>
    <row r="33" spans="1:42" ht="75">
      <c r="A33" s="847" t="s">
        <v>613</v>
      </c>
      <c r="B33" s="807" t="s">
        <v>614</v>
      </c>
      <c r="C33" s="848" t="s">
        <v>615</v>
      </c>
      <c r="D33" s="839"/>
      <c r="E33" s="839"/>
      <c r="F33" s="827" t="str">
        <f t="shared" si="11"/>
        <v>与CCU CANFD通信存在故障，接收到无效串口数据</v>
      </c>
      <c r="G33" s="797" t="s">
        <v>616</v>
      </c>
      <c r="H33" s="967"/>
      <c r="I33" s="806">
        <v>5</v>
      </c>
      <c r="J33" s="799" t="s">
        <v>354</v>
      </c>
      <c r="K33" s="800" t="s">
        <v>1944</v>
      </c>
      <c r="L33" s="801" t="s">
        <v>611</v>
      </c>
      <c r="M33" s="801" t="s">
        <v>612</v>
      </c>
      <c r="N33" s="801" t="s">
        <v>617</v>
      </c>
      <c r="O33" s="801" t="s">
        <v>396</v>
      </c>
      <c r="P33" s="801">
        <v>81</v>
      </c>
      <c r="Q33" s="849"/>
      <c r="R33" s="849"/>
      <c r="S33" s="849"/>
      <c r="T33" s="804"/>
      <c r="U33" s="805"/>
      <c r="V33" s="805"/>
      <c r="W33" s="805"/>
      <c r="X33" s="805"/>
      <c r="Y33" s="805"/>
      <c r="Z33" s="806"/>
      <c r="AA33" s="806"/>
      <c r="AB33" s="807"/>
      <c r="AC33" s="807"/>
      <c r="AD33" s="807"/>
      <c r="AE33" s="810"/>
      <c r="AG33" s="569"/>
      <c r="AH33" s="569"/>
      <c r="AI33" s="569"/>
      <c r="AJ33" s="569"/>
      <c r="AK33" s="569"/>
      <c r="AL33" s="569"/>
      <c r="AM33" s="569"/>
      <c r="AN33" s="569"/>
      <c r="AO33" s="569"/>
      <c r="AP33" s="569"/>
    </row>
    <row r="34" spans="1:42" s="568" customFormat="1" ht="75">
      <c r="A34" s="847" t="s">
        <v>618</v>
      </c>
      <c r="B34" s="807" t="s">
        <v>619</v>
      </c>
      <c r="C34" s="848" t="s">
        <v>620</v>
      </c>
      <c r="D34" s="825"/>
      <c r="E34" s="825"/>
      <c r="F34" s="827" t="str">
        <f>K34&amp;"存在故障，"&amp;MID(N34,4,1000)</f>
        <v>与 CCU_SRS CANFD通信存在故障，报文丢失</v>
      </c>
      <c r="G34" s="797" t="str">
        <f>L34&amp;" has a malfunction，"&amp;MID(O34,4,1000)</f>
        <v>CANFD communication with CCU_SRS has a malfunction，Missing message</v>
      </c>
      <c r="H34" s="967"/>
      <c r="I34" s="806">
        <v>6</v>
      </c>
      <c r="J34" s="799" t="s">
        <v>354</v>
      </c>
      <c r="K34" s="800" t="s">
        <v>621</v>
      </c>
      <c r="L34" s="801" t="s">
        <v>622</v>
      </c>
      <c r="M34" s="801">
        <v>51</v>
      </c>
      <c r="N34" s="801" t="s">
        <v>383</v>
      </c>
      <c r="O34" s="801" t="s">
        <v>384</v>
      </c>
      <c r="P34" s="801">
        <v>87</v>
      </c>
      <c r="Q34" s="849"/>
      <c r="R34" s="849"/>
      <c r="S34" s="849"/>
      <c r="T34" s="816"/>
      <c r="U34" s="805"/>
      <c r="V34" s="805"/>
      <c r="W34" s="805"/>
      <c r="X34" s="805"/>
      <c r="Y34" s="805"/>
      <c r="Z34" s="806"/>
      <c r="AA34" s="806"/>
      <c r="AB34" s="807"/>
      <c r="AC34" s="807"/>
      <c r="AD34" s="807"/>
      <c r="AE34" s="810"/>
    </row>
    <row r="35" spans="1:42" s="568" customFormat="1" ht="75">
      <c r="A35" s="847" t="s">
        <v>623</v>
      </c>
      <c r="B35" s="807" t="s">
        <v>624</v>
      </c>
      <c r="C35" s="848" t="s">
        <v>625</v>
      </c>
      <c r="D35" s="825"/>
      <c r="E35" s="825"/>
      <c r="F35" s="827" t="str">
        <f t="shared" si="11"/>
        <v>与 CCU_SRS CANFD通信存在故障，接收到无效串口数据</v>
      </c>
      <c r="G35" s="797" t="str">
        <f>L35&amp;" has a malfunction，"&amp;MID(O35,4,1000)</f>
        <v>CANFD communication with CCU_SRS has a malfunction，Invalid serial data received</v>
      </c>
      <c r="H35" s="967"/>
      <c r="I35" s="806">
        <v>7</v>
      </c>
      <c r="J35" s="799" t="s">
        <v>354</v>
      </c>
      <c r="K35" s="800" t="s">
        <v>621</v>
      </c>
      <c r="L35" s="801" t="s">
        <v>622</v>
      </c>
      <c r="M35" s="801">
        <v>52</v>
      </c>
      <c r="N35" s="801" t="s">
        <v>617</v>
      </c>
      <c r="O35" s="801" t="s">
        <v>396</v>
      </c>
      <c r="P35" s="801">
        <v>81</v>
      </c>
      <c r="Q35" s="849"/>
      <c r="R35" s="849"/>
      <c r="S35" s="849"/>
      <c r="T35" s="816"/>
      <c r="U35" s="805"/>
      <c r="V35" s="805"/>
      <c r="W35" s="805"/>
      <c r="X35" s="805"/>
      <c r="Y35" s="805"/>
      <c r="Z35" s="806"/>
      <c r="AA35" s="806"/>
      <c r="AB35" s="807"/>
      <c r="AC35" s="807"/>
      <c r="AD35" s="807"/>
      <c r="AE35" s="810"/>
    </row>
    <row r="36" spans="1:42" ht="36">
      <c r="A36" s="792" t="s">
        <v>626</v>
      </c>
      <c r="B36" s="778" t="str">
        <f t="shared" ref="B36:B67" si="12">LEFT(J36,3)&amp;M36&amp;P36</f>
        <v/>
      </c>
      <c r="C36" s="779" t="e">
        <f>VLOOKUP(LEFT(B36,2),引用源!$K$3:$L$17,2,0)&amp;RIGHT(B36,5)</f>
        <v>#N/A</v>
      </c>
      <c r="D36" s="850"/>
      <c r="E36" s="850"/>
      <c r="F36" s="850"/>
      <c r="G36" s="851"/>
      <c r="H36" s="852"/>
      <c r="I36" s="852"/>
      <c r="J36" s="801"/>
      <c r="K36" s="801"/>
      <c r="L36" s="801"/>
      <c r="M36" s="801"/>
      <c r="N36" s="801"/>
      <c r="O36" s="801"/>
      <c r="P36" s="801"/>
      <c r="Q36" s="802"/>
      <c r="R36" s="802"/>
      <c r="S36" s="802"/>
      <c r="T36" s="802"/>
      <c r="U36" s="853"/>
      <c r="V36" s="854"/>
      <c r="W36" s="854"/>
      <c r="X36" s="854"/>
      <c r="Y36" s="855"/>
      <c r="Z36" s="856"/>
      <c r="AA36" s="856"/>
      <c r="AB36" s="802"/>
      <c r="AC36" s="802"/>
      <c r="AD36" s="802"/>
      <c r="AE36" s="857"/>
      <c r="AG36" s="569"/>
      <c r="AH36" s="569"/>
      <c r="AI36" s="569"/>
      <c r="AJ36" s="569"/>
      <c r="AK36" s="569"/>
      <c r="AL36" s="569"/>
      <c r="AM36" s="569"/>
      <c r="AN36" s="569"/>
      <c r="AO36" s="569"/>
      <c r="AP36" s="569"/>
    </row>
    <row r="37" spans="1:42" ht="36">
      <c r="A37" s="792" t="s">
        <v>627</v>
      </c>
      <c r="B37" s="778" t="str">
        <f t="shared" si="12"/>
        <v/>
      </c>
      <c r="C37" s="779" t="e">
        <f>VLOOKUP(LEFT(B37,2),引用源!$K$3:$L$17,2,0)&amp;RIGHT(B37,5)</f>
        <v>#N/A</v>
      </c>
      <c r="D37" s="850"/>
      <c r="E37" s="850"/>
      <c r="F37" s="850"/>
      <c r="G37" s="851"/>
      <c r="H37" s="852"/>
      <c r="I37" s="852"/>
      <c r="J37" s="801"/>
      <c r="K37" s="801"/>
      <c r="L37" s="801"/>
      <c r="M37" s="801"/>
      <c r="N37" s="801"/>
      <c r="O37" s="801"/>
      <c r="P37" s="801"/>
      <c r="Q37" s="802"/>
      <c r="R37" s="802"/>
      <c r="S37" s="802"/>
      <c r="T37" s="802"/>
      <c r="U37" s="853"/>
      <c r="V37" s="854"/>
      <c r="W37" s="854"/>
      <c r="X37" s="854"/>
      <c r="Y37" s="855"/>
      <c r="Z37" s="856"/>
      <c r="AA37" s="856"/>
      <c r="AB37" s="802"/>
      <c r="AC37" s="802"/>
      <c r="AD37" s="802"/>
      <c r="AE37" s="857"/>
      <c r="AG37" s="569"/>
      <c r="AH37" s="569"/>
      <c r="AI37" s="569"/>
      <c r="AJ37" s="569"/>
      <c r="AK37" s="569"/>
      <c r="AL37" s="569"/>
      <c r="AM37" s="569"/>
      <c r="AN37" s="569"/>
      <c r="AO37" s="569"/>
      <c r="AP37" s="569"/>
    </row>
    <row r="38" spans="1:42" ht="36">
      <c r="A38" s="792" t="s">
        <v>628</v>
      </c>
      <c r="B38" s="778" t="str">
        <f t="shared" si="12"/>
        <v/>
      </c>
      <c r="C38" s="779" t="e">
        <f>VLOOKUP(LEFT(B38,2),引用源!$K$3:$L$17,2,0)&amp;RIGHT(B38,5)</f>
        <v>#N/A</v>
      </c>
      <c r="D38" s="850"/>
      <c r="E38" s="850"/>
      <c r="F38" s="850"/>
      <c r="G38" s="851"/>
      <c r="H38" s="852"/>
      <c r="I38" s="852"/>
      <c r="J38" s="801"/>
      <c r="K38" s="801"/>
      <c r="L38" s="801"/>
      <c r="M38" s="801"/>
      <c r="N38" s="801"/>
      <c r="O38" s="801"/>
      <c r="P38" s="801"/>
      <c r="Q38" s="802"/>
      <c r="R38" s="802"/>
      <c r="S38" s="802"/>
      <c r="T38" s="802"/>
      <c r="U38" s="853"/>
      <c r="V38" s="854"/>
      <c r="W38" s="854"/>
      <c r="X38" s="854"/>
      <c r="Y38" s="855"/>
      <c r="Z38" s="856"/>
      <c r="AA38" s="856"/>
      <c r="AB38" s="802"/>
      <c r="AC38" s="802"/>
      <c r="AD38" s="802"/>
      <c r="AE38" s="857"/>
      <c r="AG38" s="569"/>
      <c r="AH38" s="569"/>
      <c r="AI38" s="569"/>
      <c r="AJ38" s="569"/>
      <c r="AK38" s="569"/>
      <c r="AL38" s="569"/>
      <c r="AM38" s="569"/>
      <c r="AN38" s="569"/>
      <c r="AO38" s="569"/>
      <c r="AP38" s="569"/>
    </row>
    <row r="39" spans="1:42" ht="36">
      <c r="A39" s="792" t="s">
        <v>629</v>
      </c>
      <c r="B39" s="778" t="str">
        <f t="shared" si="12"/>
        <v/>
      </c>
      <c r="C39" s="779" t="e">
        <f>VLOOKUP(LEFT(B39,2),引用源!$K$3:$L$17,2,0)&amp;RIGHT(B39,5)</f>
        <v>#N/A</v>
      </c>
      <c r="D39" s="850"/>
      <c r="E39" s="850"/>
      <c r="F39" s="850"/>
      <c r="G39" s="851"/>
      <c r="H39" s="852"/>
      <c r="I39" s="852"/>
      <c r="J39" s="801"/>
      <c r="K39" s="801"/>
      <c r="L39" s="801"/>
      <c r="M39" s="801"/>
      <c r="N39" s="801"/>
      <c r="O39" s="801"/>
      <c r="P39" s="801"/>
      <c r="Q39" s="802"/>
      <c r="R39" s="802"/>
      <c r="S39" s="802"/>
      <c r="T39" s="802"/>
      <c r="U39" s="853"/>
      <c r="V39" s="854"/>
      <c r="W39" s="854"/>
      <c r="X39" s="854"/>
      <c r="Y39" s="855"/>
      <c r="Z39" s="856"/>
      <c r="AA39" s="856"/>
      <c r="AB39" s="802"/>
      <c r="AC39" s="802"/>
      <c r="AD39" s="802"/>
      <c r="AE39" s="857"/>
      <c r="AG39" s="569"/>
      <c r="AH39" s="569"/>
      <c r="AI39" s="569"/>
      <c r="AJ39" s="569"/>
      <c r="AK39" s="569"/>
      <c r="AL39" s="569"/>
      <c r="AM39" s="569"/>
      <c r="AN39" s="569"/>
      <c r="AO39" s="569"/>
      <c r="AP39" s="569"/>
    </row>
    <row r="40" spans="1:42" ht="36">
      <c r="A40" s="792" t="s">
        <v>630</v>
      </c>
      <c r="B40" s="778" t="str">
        <f t="shared" si="12"/>
        <v/>
      </c>
      <c r="C40" s="779" t="e">
        <f>VLOOKUP(LEFT(B40,2),引用源!$K$3:$L$17,2,0)&amp;RIGHT(B40,5)</f>
        <v>#N/A</v>
      </c>
      <c r="D40" s="850"/>
      <c r="E40" s="850"/>
      <c r="F40" s="850"/>
      <c r="G40" s="851"/>
      <c r="H40" s="852"/>
      <c r="I40" s="852"/>
      <c r="J40" s="801"/>
      <c r="K40" s="801"/>
      <c r="L40" s="801"/>
      <c r="M40" s="801"/>
      <c r="N40" s="801"/>
      <c r="O40" s="801"/>
      <c r="P40" s="801"/>
      <c r="Q40" s="802"/>
      <c r="R40" s="802"/>
      <c r="S40" s="802"/>
      <c r="T40" s="802"/>
      <c r="U40" s="853"/>
      <c r="V40" s="854"/>
      <c r="W40" s="854"/>
      <c r="X40" s="854"/>
      <c r="Y40" s="855"/>
      <c r="Z40" s="856"/>
      <c r="AA40" s="856"/>
      <c r="AB40" s="802"/>
      <c r="AC40" s="802"/>
      <c r="AD40" s="802"/>
      <c r="AE40" s="857"/>
      <c r="AG40" s="569"/>
      <c r="AH40" s="569"/>
      <c r="AI40" s="569"/>
      <c r="AJ40" s="569"/>
      <c r="AK40" s="569"/>
      <c r="AL40" s="569"/>
      <c r="AM40" s="569"/>
      <c r="AN40" s="569"/>
      <c r="AO40" s="569"/>
      <c r="AP40" s="569"/>
    </row>
    <row r="41" spans="1:42" ht="36">
      <c r="A41" s="792" t="s">
        <v>631</v>
      </c>
      <c r="B41" s="778" t="str">
        <f t="shared" si="12"/>
        <v/>
      </c>
      <c r="C41" s="779" t="e">
        <f>VLOOKUP(LEFT(B41,2),引用源!$K$3:$L$17,2,0)&amp;RIGHT(B41,5)</f>
        <v>#N/A</v>
      </c>
      <c r="D41" s="850"/>
      <c r="E41" s="850"/>
      <c r="F41" s="850"/>
      <c r="G41" s="851"/>
      <c r="H41" s="852"/>
      <c r="I41" s="852"/>
      <c r="J41" s="801"/>
      <c r="K41" s="801"/>
      <c r="L41" s="801"/>
      <c r="M41" s="801"/>
      <c r="N41" s="801"/>
      <c r="O41" s="801"/>
      <c r="P41" s="801"/>
      <c r="Q41" s="802"/>
      <c r="R41" s="802"/>
      <c r="S41" s="802"/>
      <c r="T41" s="802"/>
      <c r="U41" s="853"/>
      <c r="V41" s="854"/>
      <c r="W41" s="854"/>
      <c r="X41" s="854"/>
      <c r="Y41" s="855"/>
      <c r="Z41" s="856"/>
      <c r="AA41" s="856"/>
      <c r="AB41" s="802"/>
      <c r="AC41" s="802"/>
      <c r="AD41" s="802"/>
      <c r="AE41" s="857"/>
      <c r="AG41" s="569"/>
      <c r="AH41" s="569"/>
      <c r="AI41" s="569"/>
      <c r="AJ41" s="569"/>
      <c r="AK41" s="569"/>
      <c r="AL41" s="569"/>
      <c r="AM41" s="569"/>
      <c r="AN41" s="569"/>
      <c r="AO41" s="569"/>
      <c r="AP41" s="569"/>
    </row>
    <row r="42" spans="1:42" ht="36">
      <c r="A42" s="792" t="s">
        <v>632</v>
      </c>
      <c r="B42" s="778" t="str">
        <f t="shared" si="12"/>
        <v/>
      </c>
      <c r="C42" s="779" t="e">
        <f>VLOOKUP(LEFT(B42,2),引用源!$K$3:$L$17,2,0)&amp;RIGHT(B42,5)</f>
        <v>#N/A</v>
      </c>
      <c r="D42" s="850"/>
      <c r="E42" s="850"/>
      <c r="F42" s="850"/>
      <c r="G42" s="851"/>
      <c r="H42" s="852"/>
      <c r="I42" s="852"/>
      <c r="J42" s="801"/>
      <c r="K42" s="801"/>
      <c r="L42" s="801"/>
      <c r="M42" s="801"/>
      <c r="N42" s="801"/>
      <c r="O42" s="801"/>
      <c r="P42" s="801"/>
      <c r="Q42" s="802"/>
      <c r="R42" s="802"/>
      <c r="S42" s="802"/>
      <c r="T42" s="802"/>
      <c r="U42" s="853"/>
      <c r="V42" s="854"/>
      <c r="W42" s="854"/>
      <c r="X42" s="854"/>
      <c r="Y42" s="855"/>
      <c r="Z42" s="856"/>
      <c r="AA42" s="856"/>
      <c r="AB42" s="802"/>
      <c r="AC42" s="802"/>
      <c r="AD42" s="802"/>
      <c r="AE42" s="857"/>
    </row>
    <row r="43" spans="1:42" ht="36">
      <c r="A43" s="792" t="s">
        <v>633</v>
      </c>
      <c r="B43" s="778" t="str">
        <f t="shared" si="12"/>
        <v/>
      </c>
      <c r="C43" s="779" t="e">
        <f>VLOOKUP(LEFT(B43,2),引用源!$K$3:$L$17,2,0)&amp;RIGHT(B43,5)</f>
        <v>#N/A</v>
      </c>
      <c r="D43" s="850"/>
      <c r="E43" s="850"/>
      <c r="F43" s="850"/>
      <c r="G43" s="851"/>
      <c r="H43" s="852"/>
      <c r="I43" s="852"/>
      <c r="J43" s="801"/>
      <c r="K43" s="801"/>
      <c r="L43" s="801"/>
      <c r="M43" s="801"/>
      <c r="N43" s="801"/>
      <c r="O43" s="801"/>
      <c r="P43" s="801"/>
      <c r="Q43" s="802"/>
      <c r="R43" s="802"/>
      <c r="S43" s="802"/>
      <c r="T43" s="802"/>
      <c r="U43" s="853"/>
      <c r="V43" s="854"/>
      <c r="W43" s="854"/>
      <c r="X43" s="854"/>
      <c r="Y43" s="855"/>
      <c r="Z43" s="856"/>
      <c r="AA43" s="856"/>
      <c r="AB43" s="802"/>
      <c r="AC43" s="802"/>
      <c r="AD43" s="802"/>
      <c r="AE43" s="857"/>
    </row>
    <row r="44" spans="1:42" ht="36">
      <c r="A44" s="792" t="s">
        <v>634</v>
      </c>
      <c r="B44" s="778" t="str">
        <f t="shared" si="12"/>
        <v/>
      </c>
      <c r="C44" s="779" t="e">
        <f>VLOOKUP(LEFT(B44,2),引用源!$K$3:$L$17,2,0)&amp;RIGHT(B44,5)</f>
        <v>#N/A</v>
      </c>
      <c r="D44" s="850"/>
      <c r="E44" s="850"/>
      <c r="F44" s="850"/>
      <c r="G44" s="851"/>
      <c r="H44" s="852"/>
      <c r="I44" s="852"/>
      <c r="J44" s="801"/>
      <c r="K44" s="801"/>
      <c r="L44" s="801"/>
      <c r="M44" s="801"/>
      <c r="N44" s="801"/>
      <c r="O44" s="801"/>
      <c r="P44" s="801"/>
      <c r="Q44" s="802"/>
      <c r="R44" s="802"/>
      <c r="S44" s="802"/>
      <c r="T44" s="802"/>
      <c r="U44" s="853"/>
      <c r="V44" s="854"/>
      <c r="W44" s="854"/>
      <c r="X44" s="854"/>
      <c r="Y44" s="855"/>
      <c r="Z44" s="856"/>
      <c r="AA44" s="856"/>
      <c r="AB44" s="802"/>
      <c r="AC44" s="802"/>
      <c r="AD44" s="802"/>
      <c r="AE44" s="857"/>
    </row>
    <row r="45" spans="1:42" ht="36">
      <c r="A45" s="792" t="s">
        <v>635</v>
      </c>
      <c r="B45" s="778" t="str">
        <f t="shared" si="12"/>
        <v/>
      </c>
      <c r="C45" s="779" t="e">
        <f>VLOOKUP(LEFT(B45,2),引用源!$K$3:$L$17,2,0)&amp;RIGHT(B45,5)</f>
        <v>#N/A</v>
      </c>
      <c r="D45" s="850"/>
      <c r="E45" s="850"/>
      <c r="F45" s="850"/>
      <c r="G45" s="851"/>
      <c r="H45" s="852"/>
      <c r="I45" s="852"/>
      <c r="J45" s="801"/>
      <c r="K45" s="801"/>
      <c r="L45" s="801"/>
      <c r="M45" s="801"/>
      <c r="N45" s="801"/>
      <c r="O45" s="801"/>
      <c r="P45" s="801"/>
      <c r="Q45" s="802"/>
      <c r="R45" s="802"/>
      <c r="S45" s="802"/>
      <c r="T45" s="802"/>
      <c r="U45" s="853"/>
      <c r="V45" s="854"/>
      <c r="W45" s="854"/>
      <c r="X45" s="854"/>
      <c r="Y45" s="855"/>
      <c r="Z45" s="856"/>
      <c r="AA45" s="856"/>
      <c r="AB45" s="802"/>
      <c r="AC45" s="802"/>
      <c r="AD45" s="802"/>
      <c r="AE45" s="857"/>
    </row>
    <row r="46" spans="1:42" ht="36">
      <c r="A46" s="792" t="s">
        <v>636</v>
      </c>
      <c r="B46" s="778" t="str">
        <f t="shared" si="12"/>
        <v/>
      </c>
      <c r="C46" s="779" t="e">
        <f>VLOOKUP(LEFT(B46,2),引用源!$K$3:$L$17,2,0)&amp;RIGHT(B46,5)</f>
        <v>#N/A</v>
      </c>
      <c r="D46" s="850"/>
      <c r="E46" s="850"/>
      <c r="F46" s="850"/>
      <c r="G46" s="851"/>
      <c r="H46" s="852"/>
      <c r="I46" s="852"/>
      <c r="J46" s="801"/>
      <c r="K46" s="801"/>
      <c r="L46" s="801"/>
      <c r="M46" s="801"/>
      <c r="N46" s="801"/>
      <c r="O46" s="801"/>
      <c r="P46" s="801"/>
      <c r="Q46" s="802"/>
      <c r="R46" s="802"/>
      <c r="S46" s="802"/>
      <c r="T46" s="802"/>
      <c r="U46" s="853"/>
      <c r="V46" s="854"/>
      <c r="W46" s="854"/>
      <c r="X46" s="854"/>
      <c r="Y46" s="855"/>
      <c r="Z46" s="856"/>
      <c r="AA46" s="856"/>
      <c r="AB46" s="802"/>
      <c r="AC46" s="802"/>
      <c r="AD46" s="802"/>
      <c r="AE46" s="857"/>
    </row>
    <row r="47" spans="1:42" ht="36">
      <c r="A47" s="792" t="s">
        <v>637</v>
      </c>
      <c r="B47" s="778" t="str">
        <f t="shared" si="12"/>
        <v/>
      </c>
      <c r="C47" s="779" t="e">
        <f>VLOOKUP(LEFT(B47,2),引用源!$K$3:$L$17,2,0)&amp;RIGHT(B47,5)</f>
        <v>#N/A</v>
      </c>
      <c r="D47" s="850"/>
      <c r="E47" s="850"/>
      <c r="F47" s="850"/>
      <c r="G47" s="851"/>
      <c r="H47" s="852"/>
      <c r="I47" s="852"/>
      <c r="J47" s="801"/>
      <c r="K47" s="801"/>
      <c r="L47" s="801"/>
      <c r="M47" s="801"/>
      <c r="N47" s="801"/>
      <c r="O47" s="801"/>
      <c r="P47" s="801"/>
      <c r="Q47" s="802"/>
      <c r="R47" s="802"/>
      <c r="S47" s="802"/>
      <c r="T47" s="802"/>
      <c r="U47" s="853"/>
      <c r="V47" s="854"/>
      <c r="W47" s="854"/>
      <c r="X47" s="854"/>
      <c r="Y47" s="855"/>
      <c r="Z47" s="856"/>
      <c r="AA47" s="856"/>
      <c r="AB47" s="802"/>
      <c r="AC47" s="802"/>
      <c r="AD47" s="802"/>
      <c r="AE47" s="857"/>
    </row>
    <row r="48" spans="1:42" ht="36">
      <c r="A48" s="792" t="s">
        <v>638</v>
      </c>
      <c r="B48" s="778" t="str">
        <f t="shared" si="12"/>
        <v/>
      </c>
      <c r="C48" s="779" t="e">
        <f>VLOOKUP(LEFT(B48,2),引用源!$K$3:$L$17,2,0)&amp;RIGHT(B48,5)</f>
        <v>#N/A</v>
      </c>
      <c r="D48" s="850"/>
      <c r="E48" s="850"/>
      <c r="F48" s="850"/>
      <c r="G48" s="851"/>
      <c r="H48" s="852"/>
      <c r="I48" s="852"/>
      <c r="J48" s="801"/>
      <c r="K48" s="801"/>
      <c r="L48" s="801"/>
      <c r="M48" s="801"/>
      <c r="N48" s="801"/>
      <c r="O48" s="801"/>
      <c r="P48" s="801"/>
      <c r="Q48" s="802"/>
      <c r="R48" s="802"/>
      <c r="S48" s="802"/>
      <c r="T48" s="802"/>
      <c r="U48" s="853"/>
      <c r="V48" s="854"/>
      <c r="W48" s="854"/>
      <c r="X48" s="854"/>
      <c r="Y48" s="855"/>
      <c r="Z48" s="856"/>
      <c r="AA48" s="856"/>
      <c r="AB48" s="802"/>
      <c r="AC48" s="802"/>
      <c r="AD48" s="802"/>
      <c r="AE48" s="857"/>
    </row>
    <row r="49" spans="1:31" ht="36">
      <c r="A49" s="792" t="s">
        <v>639</v>
      </c>
      <c r="B49" s="778" t="str">
        <f t="shared" si="12"/>
        <v/>
      </c>
      <c r="C49" s="779" t="e">
        <f>VLOOKUP(LEFT(B49,2),引用源!$K$3:$L$17,2,0)&amp;RIGHT(B49,5)</f>
        <v>#N/A</v>
      </c>
      <c r="D49" s="850"/>
      <c r="E49" s="850"/>
      <c r="F49" s="850"/>
      <c r="G49" s="851"/>
      <c r="H49" s="852"/>
      <c r="I49" s="852"/>
      <c r="J49" s="801"/>
      <c r="K49" s="801"/>
      <c r="L49" s="801"/>
      <c r="M49" s="801"/>
      <c r="N49" s="801"/>
      <c r="O49" s="801"/>
      <c r="P49" s="801"/>
      <c r="Q49" s="802"/>
      <c r="R49" s="802"/>
      <c r="S49" s="802"/>
      <c r="T49" s="802"/>
      <c r="U49" s="853"/>
      <c r="V49" s="854"/>
      <c r="W49" s="854"/>
      <c r="X49" s="854"/>
      <c r="Y49" s="855"/>
      <c r="Z49" s="856"/>
      <c r="AA49" s="856"/>
      <c r="AB49" s="802"/>
      <c r="AC49" s="802"/>
      <c r="AD49" s="802"/>
      <c r="AE49" s="857"/>
    </row>
    <row r="50" spans="1:31" ht="36">
      <c r="A50" s="792" t="s">
        <v>640</v>
      </c>
      <c r="B50" s="778" t="str">
        <f t="shared" si="12"/>
        <v/>
      </c>
      <c r="C50" s="779" t="e">
        <f>VLOOKUP(LEFT(B50,2),引用源!$K$3:$L$17,2,0)&amp;RIGHT(B50,5)</f>
        <v>#N/A</v>
      </c>
      <c r="D50" s="850"/>
      <c r="E50" s="850"/>
      <c r="F50" s="850"/>
      <c r="G50" s="851"/>
      <c r="H50" s="852"/>
      <c r="I50" s="852"/>
      <c r="J50" s="801"/>
      <c r="K50" s="801"/>
      <c r="L50" s="801"/>
      <c r="M50" s="801"/>
      <c r="N50" s="801"/>
      <c r="O50" s="801"/>
      <c r="P50" s="801"/>
      <c r="Q50" s="802"/>
      <c r="R50" s="802"/>
      <c r="S50" s="802"/>
      <c r="T50" s="802"/>
      <c r="U50" s="853"/>
      <c r="V50" s="854"/>
      <c r="W50" s="854"/>
      <c r="X50" s="854"/>
      <c r="Y50" s="855"/>
      <c r="Z50" s="856"/>
      <c r="AA50" s="856"/>
      <c r="AB50" s="802"/>
      <c r="AC50" s="802"/>
      <c r="AD50" s="802"/>
      <c r="AE50" s="857"/>
    </row>
    <row r="51" spans="1:31" ht="36">
      <c r="A51" s="792" t="s">
        <v>641</v>
      </c>
      <c r="B51" s="778" t="str">
        <f t="shared" si="12"/>
        <v/>
      </c>
      <c r="C51" s="779" t="e">
        <f>VLOOKUP(LEFT(B51,2),引用源!$K$3:$L$17,2,0)&amp;RIGHT(B51,5)</f>
        <v>#N/A</v>
      </c>
      <c r="D51" s="850"/>
      <c r="E51" s="850"/>
      <c r="F51" s="850"/>
      <c r="G51" s="851"/>
      <c r="H51" s="852"/>
      <c r="I51" s="852"/>
      <c r="J51" s="801"/>
      <c r="K51" s="801"/>
      <c r="L51" s="801"/>
      <c r="M51" s="801"/>
      <c r="N51" s="801"/>
      <c r="O51" s="801"/>
      <c r="P51" s="801"/>
      <c r="Q51" s="802"/>
      <c r="R51" s="802"/>
      <c r="S51" s="802"/>
      <c r="T51" s="802"/>
      <c r="U51" s="853"/>
      <c r="V51" s="854"/>
      <c r="W51" s="854"/>
      <c r="X51" s="854"/>
      <c r="Y51" s="855"/>
      <c r="Z51" s="856"/>
      <c r="AA51" s="856"/>
      <c r="AB51" s="802"/>
      <c r="AC51" s="802"/>
      <c r="AD51" s="802"/>
      <c r="AE51" s="857"/>
    </row>
    <row r="52" spans="1:31" ht="36">
      <c r="A52" s="792" t="s">
        <v>642</v>
      </c>
      <c r="B52" s="778" t="str">
        <f t="shared" si="12"/>
        <v/>
      </c>
      <c r="C52" s="779" t="e">
        <f>VLOOKUP(LEFT(B52,2),引用源!$K$3:$L$17,2,0)&amp;RIGHT(B52,5)</f>
        <v>#N/A</v>
      </c>
      <c r="D52" s="850"/>
      <c r="E52" s="850"/>
      <c r="F52" s="850"/>
      <c r="G52" s="851"/>
      <c r="H52" s="852"/>
      <c r="I52" s="852"/>
      <c r="J52" s="801"/>
      <c r="K52" s="801"/>
      <c r="L52" s="801"/>
      <c r="M52" s="801"/>
      <c r="N52" s="801"/>
      <c r="O52" s="801"/>
      <c r="P52" s="801"/>
      <c r="Q52" s="802"/>
      <c r="R52" s="802"/>
      <c r="S52" s="802"/>
      <c r="T52" s="802"/>
      <c r="U52" s="853"/>
      <c r="V52" s="854"/>
      <c r="W52" s="854"/>
      <c r="X52" s="854"/>
      <c r="Y52" s="855"/>
      <c r="Z52" s="856"/>
      <c r="AA52" s="856"/>
      <c r="AB52" s="802"/>
      <c r="AC52" s="802"/>
      <c r="AD52" s="802"/>
      <c r="AE52" s="857"/>
    </row>
    <row r="53" spans="1:31" ht="36">
      <c r="A53" s="792" t="s">
        <v>643</v>
      </c>
      <c r="B53" s="778" t="str">
        <f t="shared" si="12"/>
        <v/>
      </c>
      <c r="C53" s="779" t="e">
        <f>VLOOKUP(LEFT(B53,2),引用源!$K$3:$L$17,2,0)&amp;RIGHT(B53,5)</f>
        <v>#N/A</v>
      </c>
      <c r="D53" s="850"/>
      <c r="E53" s="850"/>
      <c r="F53" s="850"/>
      <c r="G53" s="851"/>
      <c r="H53" s="852"/>
      <c r="I53" s="852"/>
      <c r="J53" s="801"/>
      <c r="K53" s="801"/>
      <c r="L53" s="801"/>
      <c r="M53" s="801"/>
      <c r="N53" s="801"/>
      <c r="O53" s="801"/>
      <c r="P53" s="801"/>
      <c r="Q53" s="802"/>
      <c r="R53" s="802"/>
      <c r="S53" s="802"/>
      <c r="T53" s="802"/>
      <c r="U53" s="853"/>
      <c r="V53" s="854"/>
      <c r="W53" s="854"/>
      <c r="X53" s="854"/>
      <c r="Y53" s="855"/>
      <c r="Z53" s="856"/>
      <c r="AA53" s="856"/>
      <c r="AB53" s="802"/>
      <c r="AC53" s="802"/>
      <c r="AD53" s="802"/>
      <c r="AE53" s="857"/>
    </row>
    <row r="54" spans="1:31" ht="36">
      <c r="A54" s="792" t="s">
        <v>644</v>
      </c>
      <c r="B54" s="778" t="str">
        <f t="shared" si="12"/>
        <v/>
      </c>
      <c r="C54" s="779" t="e">
        <f>VLOOKUP(LEFT(B54,2),引用源!$K$3:$L$17,2,0)&amp;RIGHT(B54,5)</f>
        <v>#N/A</v>
      </c>
      <c r="D54" s="850"/>
      <c r="E54" s="850"/>
      <c r="F54" s="850"/>
      <c r="G54" s="851"/>
      <c r="H54" s="852"/>
      <c r="I54" s="852"/>
      <c r="J54" s="801"/>
      <c r="K54" s="801"/>
      <c r="L54" s="801"/>
      <c r="M54" s="801"/>
      <c r="N54" s="801"/>
      <c r="O54" s="801"/>
      <c r="P54" s="801"/>
      <c r="Q54" s="802"/>
      <c r="R54" s="802"/>
      <c r="S54" s="802"/>
      <c r="T54" s="802"/>
      <c r="U54" s="853"/>
      <c r="V54" s="854"/>
      <c r="W54" s="854"/>
      <c r="X54" s="854"/>
      <c r="Y54" s="855"/>
      <c r="Z54" s="856"/>
      <c r="AA54" s="856"/>
      <c r="AB54" s="802"/>
      <c r="AC54" s="802"/>
      <c r="AD54" s="802"/>
      <c r="AE54" s="857"/>
    </row>
    <row r="55" spans="1:31" ht="36">
      <c r="A55" s="792" t="s">
        <v>645</v>
      </c>
      <c r="B55" s="778" t="str">
        <f t="shared" si="12"/>
        <v/>
      </c>
      <c r="C55" s="779" t="e">
        <f>VLOOKUP(LEFT(B55,2),引用源!$K$3:$L$17,2,0)&amp;RIGHT(B55,5)</f>
        <v>#N/A</v>
      </c>
      <c r="D55" s="850"/>
      <c r="E55" s="850"/>
      <c r="F55" s="850"/>
      <c r="G55" s="851"/>
      <c r="H55" s="852"/>
      <c r="I55" s="852"/>
      <c r="J55" s="801"/>
      <c r="K55" s="801"/>
      <c r="L55" s="801"/>
      <c r="M55" s="801"/>
      <c r="N55" s="801"/>
      <c r="O55" s="801"/>
      <c r="P55" s="801"/>
      <c r="Q55" s="802"/>
      <c r="R55" s="802"/>
      <c r="S55" s="802"/>
      <c r="T55" s="802"/>
      <c r="U55" s="853"/>
      <c r="V55" s="854"/>
      <c r="W55" s="854"/>
      <c r="X55" s="854"/>
      <c r="Y55" s="855"/>
      <c r="Z55" s="856"/>
      <c r="AA55" s="856"/>
      <c r="AB55" s="802"/>
      <c r="AC55" s="802"/>
      <c r="AD55" s="802"/>
      <c r="AE55" s="857"/>
    </row>
    <row r="56" spans="1:31" ht="36">
      <c r="A56" s="792" t="s">
        <v>646</v>
      </c>
      <c r="B56" s="778" t="str">
        <f t="shared" si="12"/>
        <v/>
      </c>
      <c r="C56" s="779" t="e">
        <f>VLOOKUP(LEFT(B56,2),引用源!$K$3:$L$17,2,0)&amp;RIGHT(B56,5)</f>
        <v>#N/A</v>
      </c>
      <c r="D56" s="850"/>
      <c r="E56" s="850"/>
      <c r="F56" s="850"/>
      <c r="G56" s="851"/>
      <c r="H56" s="852"/>
      <c r="I56" s="852"/>
      <c r="J56" s="801"/>
      <c r="K56" s="801"/>
      <c r="L56" s="801"/>
      <c r="M56" s="801"/>
      <c r="N56" s="801"/>
      <c r="O56" s="801"/>
      <c r="P56" s="801"/>
      <c r="Q56" s="802"/>
      <c r="R56" s="802"/>
      <c r="S56" s="802"/>
      <c r="T56" s="802"/>
      <c r="U56" s="853"/>
      <c r="V56" s="854"/>
      <c r="W56" s="854"/>
      <c r="X56" s="854"/>
      <c r="Y56" s="855"/>
      <c r="Z56" s="856"/>
      <c r="AA56" s="856"/>
      <c r="AB56" s="802"/>
      <c r="AC56" s="802"/>
      <c r="AD56" s="802"/>
      <c r="AE56" s="857"/>
    </row>
    <row r="57" spans="1:31" ht="36">
      <c r="A57" s="792" t="s">
        <v>647</v>
      </c>
      <c r="B57" s="778" t="str">
        <f t="shared" si="12"/>
        <v/>
      </c>
      <c r="C57" s="779" t="e">
        <f>VLOOKUP(LEFT(B57,2),引用源!$K$3:$L$17,2,0)&amp;RIGHT(B57,5)</f>
        <v>#N/A</v>
      </c>
      <c r="D57" s="850"/>
      <c r="E57" s="850"/>
      <c r="F57" s="850"/>
      <c r="G57" s="851"/>
      <c r="H57" s="852"/>
      <c r="I57" s="852"/>
      <c r="J57" s="801"/>
      <c r="K57" s="801"/>
      <c r="L57" s="801"/>
      <c r="M57" s="801"/>
      <c r="N57" s="801"/>
      <c r="O57" s="801"/>
      <c r="P57" s="801"/>
      <c r="Q57" s="802"/>
      <c r="R57" s="802"/>
      <c r="S57" s="802"/>
      <c r="T57" s="802"/>
      <c r="U57" s="853"/>
      <c r="V57" s="854"/>
      <c r="W57" s="854"/>
      <c r="X57" s="854"/>
      <c r="Y57" s="855"/>
      <c r="Z57" s="856"/>
      <c r="AA57" s="856"/>
      <c r="AB57" s="802"/>
      <c r="AC57" s="802"/>
      <c r="AD57" s="802"/>
      <c r="AE57" s="857"/>
    </row>
    <row r="58" spans="1:31" ht="36">
      <c r="A58" s="792" t="s">
        <v>648</v>
      </c>
      <c r="B58" s="778" t="str">
        <f t="shared" si="12"/>
        <v/>
      </c>
      <c r="C58" s="779" t="e">
        <f>VLOOKUP(LEFT(B58,2),引用源!$K$3:$L$17,2,0)&amp;RIGHT(B58,5)</f>
        <v>#N/A</v>
      </c>
      <c r="D58" s="850"/>
      <c r="E58" s="850"/>
      <c r="F58" s="850"/>
      <c r="G58" s="851"/>
      <c r="H58" s="852"/>
      <c r="I58" s="852"/>
      <c r="J58" s="801"/>
      <c r="K58" s="801"/>
      <c r="L58" s="801"/>
      <c r="M58" s="801"/>
      <c r="N58" s="801"/>
      <c r="O58" s="801"/>
      <c r="P58" s="801"/>
      <c r="Q58" s="802"/>
      <c r="R58" s="802"/>
      <c r="S58" s="802"/>
      <c r="T58" s="802"/>
      <c r="U58" s="853"/>
      <c r="V58" s="854"/>
      <c r="W58" s="854"/>
      <c r="X58" s="854"/>
      <c r="Y58" s="855"/>
      <c r="Z58" s="856"/>
      <c r="AA58" s="856"/>
      <c r="AB58" s="802"/>
      <c r="AC58" s="802"/>
      <c r="AD58" s="802"/>
      <c r="AE58" s="857"/>
    </row>
    <row r="59" spans="1:31" ht="36">
      <c r="A59" s="792" t="s">
        <v>649</v>
      </c>
      <c r="B59" s="778" t="str">
        <f t="shared" si="12"/>
        <v/>
      </c>
      <c r="C59" s="779" t="e">
        <f>VLOOKUP(LEFT(B59,2),引用源!$K$3:$L$17,2,0)&amp;RIGHT(B59,5)</f>
        <v>#N/A</v>
      </c>
      <c r="D59" s="850"/>
      <c r="E59" s="850"/>
      <c r="F59" s="850"/>
      <c r="G59" s="851"/>
      <c r="H59" s="852"/>
      <c r="I59" s="852"/>
      <c r="J59" s="801"/>
      <c r="K59" s="801"/>
      <c r="L59" s="801"/>
      <c r="M59" s="801"/>
      <c r="N59" s="801"/>
      <c r="O59" s="801"/>
      <c r="P59" s="801"/>
      <c r="Q59" s="802"/>
      <c r="R59" s="802"/>
      <c r="S59" s="802"/>
      <c r="T59" s="802"/>
      <c r="U59" s="853"/>
      <c r="V59" s="854"/>
      <c r="W59" s="854"/>
      <c r="X59" s="854"/>
      <c r="Y59" s="855"/>
      <c r="Z59" s="856"/>
      <c r="AA59" s="856"/>
      <c r="AB59" s="802"/>
      <c r="AC59" s="802"/>
      <c r="AD59" s="802"/>
      <c r="AE59" s="857"/>
    </row>
    <row r="60" spans="1:31" ht="36">
      <c r="A60" s="792" t="s">
        <v>650</v>
      </c>
      <c r="B60" s="778" t="str">
        <f t="shared" si="12"/>
        <v/>
      </c>
      <c r="C60" s="779" t="e">
        <f>VLOOKUP(LEFT(B60,2),引用源!$K$3:$L$17,2,0)&amp;RIGHT(B60,5)</f>
        <v>#N/A</v>
      </c>
      <c r="D60" s="850"/>
      <c r="E60" s="850"/>
      <c r="F60" s="850"/>
      <c r="G60" s="851"/>
      <c r="H60" s="852"/>
      <c r="I60" s="852"/>
      <c r="J60" s="801"/>
      <c r="K60" s="801"/>
      <c r="L60" s="801"/>
      <c r="M60" s="801"/>
      <c r="N60" s="801"/>
      <c r="O60" s="801"/>
      <c r="P60" s="801"/>
      <c r="Q60" s="802"/>
      <c r="R60" s="802"/>
      <c r="S60" s="802"/>
      <c r="T60" s="802"/>
      <c r="U60" s="853"/>
      <c r="V60" s="854"/>
      <c r="W60" s="854"/>
      <c r="X60" s="854"/>
      <c r="Y60" s="855"/>
      <c r="Z60" s="856"/>
      <c r="AA60" s="856"/>
      <c r="AB60" s="802"/>
      <c r="AC60" s="802"/>
      <c r="AD60" s="802"/>
      <c r="AE60" s="857"/>
    </row>
    <row r="61" spans="1:31" ht="36">
      <c r="A61" s="792" t="s">
        <v>651</v>
      </c>
      <c r="B61" s="778" t="str">
        <f t="shared" si="12"/>
        <v/>
      </c>
      <c r="C61" s="779" t="e">
        <f>VLOOKUP(LEFT(B61,2),引用源!$K$3:$L$17,2,0)&amp;RIGHT(B61,5)</f>
        <v>#N/A</v>
      </c>
      <c r="D61" s="850"/>
      <c r="E61" s="850"/>
      <c r="F61" s="850"/>
      <c r="G61" s="851"/>
      <c r="H61" s="852"/>
      <c r="I61" s="852"/>
      <c r="J61" s="801"/>
      <c r="K61" s="801"/>
      <c r="L61" s="801"/>
      <c r="M61" s="801"/>
      <c r="N61" s="801"/>
      <c r="O61" s="801"/>
      <c r="P61" s="801"/>
      <c r="Q61" s="802"/>
      <c r="R61" s="802"/>
      <c r="S61" s="802"/>
      <c r="T61" s="802"/>
      <c r="U61" s="853"/>
      <c r="V61" s="854"/>
      <c r="W61" s="854"/>
      <c r="X61" s="854"/>
      <c r="Y61" s="855"/>
      <c r="Z61" s="856"/>
      <c r="AA61" s="856"/>
      <c r="AB61" s="802"/>
      <c r="AC61" s="802"/>
      <c r="AD61" s="802"/>
      <c r="AE61" s="857"/>
    </row>
    <row r="62" spans="1:31" ht="36">
      <c r="A62" s="792" t="s">
        <v>652</v>
      </c>
      <c r="B62" s="778" t="str">
        <f t="shared" si="12"/>
        <v/>
      </c>
      <c r="C62" s="779" t="e">
        <f>VLOOKUP(LEFT(B62,2),引用源!$K$3:$L$17,2,0)&amp;RIGHT(B62,5)</f>
        <v>#N/A</v>
      </c>
      <c r="D62" s="850"/>
      <c r="E62" s="850"/>
      <c r="F62" s="850"/>
      <c r="G62" s="851"/>
      <c r="H62" s="852"/>
      <c r="I62" s="852"/>
      <c r="J62" s="801"/>
      <c r="K62" s="801"/>
      <c r="L62" s="801"/>
      <c r="M62" s="801"/>
      <c r="N62" s="801"/>
      <c r="O62" s="801"/>
      <c r="P62" s="801"/>
      <c r="Q62" s="802"/>
      <c r="R62" s="802"/>
      <c r="S62" s="802"/>
      <c r="T62" s="802"/>
      <c r="U62" s="853"/>
      <c r="V62" s="854"/>
      <c r="W62" s="854"/>
      <c r="X62" s="854"/>
      <c r="Y62" s="855"/>
      <c r="Z62" s="856"/>
      <c r="AA62" s="856"/>
      <c r="AB62" s="802"/>
      <c r="AC62" s="802"/>
      <c r="AD62" s="802"/>
      <c r="AE62" s="857"/>
    </row>
    <row r="63" spans="1:31" ht="36">
      <c r="A63" s="792" t="s">
        <v>653</v>
      </c>
      <c r="B63" s="778" t="str">
        <f t="shared" si="12"/>
        <v/>
      </c>
      <c r="C63" s="779" t="e">
        <f>VLOOKUP(LEFT(B63,2),引用源!$K$3:$L$17,2,0)&amp;RIGHT(B63,5)</f>
        <v>#N/A</v>
      </c>
      <c r="D63" s="850"/>
      <c r="E63" s="850"/>
      <c r="F63" s="850"/>
      <c r="G63" s="851"/>
      <c r="H63" s="852"/>
      <c r="I63" s="852"/>
      <c r="J63" s="801"/>
      <c r="K63" s="801"/>
      <c r="L63" s="801"/>
      <c r="M63" s="801"/>
      <c r="N63" s="801"/>
      <c r="O63" s="801"/>
      <c r="P63" s="801"/>
      <c r="Q63" s="802"/>
      <c r="R63" s="802"/>
      <c r="S63" s="802"/>
      <c r="T63" s="802"/>
      <c r="U63" s="853"/>
      <c r="V63" s="854"/>
      <c r="W63" s="854"/>
      <c r="X63" s="854"/>
      <c r="Y63" s="855"/>
      <c r="Z63" s="856"/>
      <c r="AA63" s="856"/>
      <c r="AB63" s="802"/>
      <c r="AC63" s="802"/>
      <c r="AD63" s="802"/>
      <c r="AE63" s="857"/>
    </row>
    <row r="64" spans="1:31" ht="36">
      <c r="A64" s="792" t="s">
        <v>654</v>
      </c>
      <c r="B64" s="778" t="str">
        <f t="shared" si="12"/>
        <v/>
      </c>
      <c r="C64" s="779" t="e">
        <f>VLOOKUP(LEFT(B64,2),引用源!$K$3:$L$17,2,0)&amp;RIGHT(B64,5)</f>
        <v>#N/A</v>
      </c>
      <c r="D64" s="850"/>
      <c r="E64" s="850"/>
      <c r="F64" s="850"/>
      <c r="G64" s="851"/>
      <c r="H64" s="852"/>
      <c r="I64" s="852"/>
      <c r="J64" s="801"/>
      <c r="K64" s="801"/>
      <c r="L64" s="801"/>
      <c r="M64" s="801"/>
      <c r="N64" s="801"/>
      <c r="O64" s="801"/>
      <c r="P64" s="801"/>
      <c r="Q64" s="802"/>
      <c r="R64" s="802"/>
      <c r="S64" s="802"/>
      <c r="T64" s="802"/>
      <c r="U64" s="853"/>
      <c r="V64" s="854"/>
      <c r="W64" s="854"/>
      <c r="X64" s="854"/>
      <c r="Y64" s="855"/>
      <c r="Z64" s="856"/>
      <c r="AA64" s="856"/>
      <c r="AB64" s="802"/>
      <c r="AC64" s="802"/>
      <c r="AD64" s="802"/>
      <c r="AE64" s="857"/>
    </row>
    <row r="65" spans="1:31" ht="36">
      <c r="A65" s="792" t="s">
        <v>655</v>
      </c>
      <c r="B65" s="778" t="str">
        <f t="shared" si="12"/>
        <v/>
      </c>
      <c r="C65" s="779" t="e">
        <f>VLOOKUP(LEFT(B65,2),引用源!$K$3:$L$17,2,0)&amp;RIGHT(B65,5)</f>
        <v>#N/A</v>
      </c>
      <c r="D65" s="850"/>
      <c r="E65" s="850"/>
      <c r="F65" s="850"/>
      <c r="G65" s="851"/>
      <c r="H65" s="852"/>
      <c r="I65" s="852"/>
      <c r="J65" s="801"/>
      <c r="K65" s="801"/>
      <c r="L65" s="801"/>
      <c r="M65" s="801"/>
      <c r="N65" s="801"/>
      <c r="O65" s="801"/>
      <c r="P65" s="801"/>
      <c r="Q65" s="802"/>
      <c r="R65" s="802"/>
      <c r="S65" s="802"/>
      <c r="T65" s="802"/>
      <c r="U65" s="853"/>
      <c r="V65" s="854"/>
      <c r="W65" s="854"/>
      <c r="X65" s="854"/>
      <c r="Y65" s="855"/>
      <c r="Z65" s="856"/>
      <c r="AA65" s="856"/>
      <c r="AB65" s="802"/>
      <c r="AC65" s="802"/>
      <c r="AD65" s="802"/>
      <c r="AE65" s="857"/>
    </row>
    <row r="66" spans="1:31" ht="36">
      <c r="A66" s="792" t="s">
        <v>656</v>
      </c>
      <c r="B66" s="778" t="str">
        <f t="shared" si="12"/>
        <v/>
      </c>
      <c r="C66" s="779" t="e">
        <f>VLOOKUP(LEFT(B66,2),引用源!$K$3:$L$17,2,0)&amp;RIGHT(B66,5)</f>
        <v>#N/A</v>
      </c>
      <c r="D66" s="850"/>
      <c r="E66" s="850"/>
      <c r="F66" s="850"/>
      <c r="G66" s="851"/>
      <c r="H66" s="852"/>
      <c r="I66" s="852"/>
      <c r="J66" s="801"/>
      <c r="K66" s="801"/>
      <c r="L66" s="801"/>
      <c r="M66" s="801"/>
      <c r="N66" s="801"/>
      <c r="O66" s="801"/>
      <c r="P66" s="801"/>
      <c r="Q66" s="802"/>
      <c r="R66" s="802"/>
      <c r="S66" s="802"/>
      <c r="T66" s="802"/>
      <c r="U66" s="853"/>
      <c r="V66" s="854"/>
      <c r="W66" s="854"/>
      <c r="X66" s="854"/>
      <c r="Y66" s="855"/>
      <c r="Z66" s="856"/>
      <c r="AA66" s="856"/>
      <c r="AB66" s="802"/>
      <c r="AC66" s="802"/>
      <c r="AD66" s="802"/>
      <c r="AE66" s="857"/>
    </row>
    <row r="67" spans="1:31" ht="36">
      <c r="A67" s="792" t="s">
        <v>657</v>
      </c>
      <c r="B67" s="778" t="str">
        <f t="shared" si="12"/>
        <v/>
      </c>
      <c r="C67" s="779" t="e">
        <f>VLOOKUP(LEFT(B67,2),引用源!$K$3:$L$17,2,0)&amp;RIGHT(B67,5)</f>
        <v>#N/A</v>
      </c>
      <c r="D67" s="850"/>
      <c r="E67" s="850"/>
      <c r="F67" s="850"/>
      <c r="G67" s="851"/>
      <c r="H67" s="852"/>
      <c r="I67" s="852"/>
      <c r="J67" s="801"/>
      <c r="K67" s="801"/>
      <c r="L67" s="801"/>
      <c r="M67" s="801"/>
      <c r="N67" s="801"/>
      <c r="O67" s="801"/>
      <c r="P67" s="801"/>
      <c r="Q67" s="802"/>
      <c r="R67" s="802"/>
      <c r="S67" s="802"/>
      <c r="T67" s="802"/>
      <c r="U67" s="853"/>
      <c r="V67" s="854"/>
      <c r="W67" s="854"/>
      <c r="X67" s="854"/>
      <c r="Y67" s="855"/>
      <c r="Z67" s="856"/>
      <c r="AA67" s="856"/>
      <c r="AB67" s="802"/>
      <c r="AC67" s="802"/>
      <c r="AD67" s="802"/>
      <c r="AE67" s="857"/>
    </row>
    <row r="68" spans="1:31" ht="36">
      <c r="A68" s="792" t="s">
        <v>658</v>
      </c>
      <c r="B68" s="778" t="str">
        <f t="shared" ref="B68:B111" si="13">LEFT(J68,3)&amp;M68&amp;P68</f>
        <v/>
      </c>
      <c r="C68" s="779" t="e">
        <f>VLOOKUP(LEFT(B68,2),引用源!$K$3:$L$17,2,0)&amp;RIGHT(B68,5)</f>
        <v>#N/A</v>
      </c>
      <c r="D68" s="850"/>
      <c r="E68" s="850"/>
      <c r="F68" s="850"/>
      <c r="G68" s="851"/>
      <c r="H68" s="852"/>
      <c r="I68" s="852"/>
      <c r="J68" s="801"/>
      <c r="K68" s="801"/>
      <c r="L68" s="801"/>
      <c r="M68" s="801"/>
      <c r="N68" s="801"/>
      <c r="O68" s="801"/>
      <c r="P68" s="801"/>
      <c r="Q68" s="802"/>
      <c r="R68" s="802"/>
      <c r="S68" s="802"/>
      <c r="T68" s="802"/>
      <c r="U68" s="853"/>
      <c r="V68" s="854"/>
      <c r="W68" s="854"/>
      <c r="X68" s="854"/>
      <c r="Y68" s="855"/>
      <c r="Z68" s="856"/>
      <c r="AA68" s="856"/>
      <c r="AB68" s="802"/>
      <c r="AC68" s="802"/>
      <c r="AD68" s="802"/>
      <c r="AE68" s="857"/>
    </row>
    <row r="69" spans="1:31" ht="36">
      <c r="A69" s="792" t="s">
        <v>659</v>
      </c>
      <c r="B69" s="778" t="str">
        <f t="shared" si="13"/>
        <v/>
      </c>
      <c r="C69" s="779" t="e">
        <f>VLOOKUP(LEFT(B69,2),引用源!$K$3:$L$17,2,0)&amp;RIGHT(B69,5)</f>
        <v>#N/A</v>
      </c>
      <c r="D69" s="850"/>
      <c r="E69" s="850"/>
      <c r="F69" s="850"/>
      <c r="G69" s="851"/>
      <c r="H69" s="852"/>
      <c r="I69" s="852"/>
      <c r="J69" s="801"/>
      <c r="K69" s="801"/>
      <c r="L69" s="801"/>
      <c r="M69" s="801"/>
      <c r="N69" s="801"/>
      <c r="O69" s="801"/>
      <c r="P69" s="801"/>
      <c r="Q69" s="802"/>
      <c r="R69" s="802"/>
      <c r="S69" s="802"/>
      <c r="T69" s="802"/>
      <c r="U69" s="853"/>
      <c r="V69" s="854"/>
      <c r="W69" s="854"/>
      <c r="X69" s="854"/>
      <c r="Y69" s="855"/>
      <c r="Z69" s="856"/>
      <c r="AA69" s="856"/>
      <c r="AB69" s="802"/>
      <c r="AC69" s="802"/>
      <c r="AD69" s="802"/>
      <c r="AE69" s="857"/>
    </row>
    <row r="70" spans="1:31" ht="36">
      <c r="A70" s="792" t="s">
        <v>660</v>
      </c>
      <c r="B70" s="778" t="str">
        <f t="shared" si="13"/>
        <v/>
      </c>
      <c r="C70" s="779" t="e">
        <f>VLOOKUP(LEFT(B70,2),引用源!$K$3:$L$17,2,0)&amp;RIGHT(B70,5)</f>
        <v>#N/A</v>
      </c>
      <c r="D70" s="850"/>
      <c r="E70" s="850"/>
      <c r="F70" s="850"/>
      <c r="G70" s="851"/>
      <c r="H70" s="852"/>
      <c r="I70" s="852"/>
      <c r="J70" s="801"/>
      <c r="K70" s="801"/>
      <c r="L70" s="801"/>
      <c r="M70" s="801"/>
      <c r="N70" s="801"/>
      <c r="O70" s="801"/>
      <c r="P70" s="801"/>
      <c r="Q70" s="802"/>
      <c r="R70" s="802"/>
      <c r="S70" s="802"/>
      <c r="T70" s="802"/>
      <c r="U70" s="853"/>
      <c r="V70" s="854"/>
      <c r="W70" s="854"/>
      <c r="X70" s="854"/>
      <c r="Y70" s="855"/>
      <c r="Z70" s="856"/>
      <c r="AA70" s="856"/>
      <c r="AB70" s="802"/>
      <c r="AC70" s="802"/>
      <c r="AD70" s="802"/>
      <c r="AE70" s="857"/>
    </row>
    <row r="71" spans="1:31" ht="36">
      <c r="A71" s="792" t="s">
        <v>661</v>
      </c>
      <c r="B71" s="778" t="str">
        <f t="shared" si="13"/>
        <v/>
      </c>
      <c r="C71" s="779" t="e">
        <f>VLOOKUP(LEFT(B71,2),引用源!$K$3:$L$17,2,0)&amp;RIGHT(B71,5)</f>
        <v>#N/A</v>
      </c>
      <c r="D71" s="850"/>
      <c r="E71" s="850"/>
      <c r="F71" s="850"/>
      <c r="G71" s="851"/>
      <c r="H71" s="852"/>
      <c r="I71" s="852"/>
      <c r="J71" s="801"/>
      <c r="K71" s="801"/>
      <c r="L71" s="801"/>
      <c r="M71" s="801"/>
      <c r="N71" s="801"/>
      <c r="O71" s="801"/>
      <c r="P71" s="801"/>
      <c r="Q71" s="802"/>
      <c r="R71" s="802"/>
      <c r="S71" s="802"/>
      <c r="T71" s="802"/>
      <c r="U71" s="853"/>
      <c r="V71" s="854"/>
      <c r="W71" s="854"/>
      <c r="X71" s="854"/>
      <c r="Y71" s="855"/>
      <c r="Z71" s="856"/>
      <c r="AA71" s="856"/>
      <c r="AB71" s="802"/>
      <c r="AC71" s="802"/>
      <c r="AD71" s="802"/>
      <c r="AE71" s="857"/>
    </row>
    <row r="72" spans="1:31" ht="36">
      <c r="A72" s="792" t="s">
        <v>662</v>
      </c>
      <c r="B72" s="778" t="str">
        <f t="shared" si="13"/>
        <v/>
      </c>
      <c r="C72" s="779" t="e">
        <f>VLOOKUP(LEFT(B72,2),引用源!$K$3:$L$17,2,0)&amp;RIGHT(B72,5)</f>
        <v>#N/A</v>
      </c>
      <c r="D72" s="850"/>
      <c r="E72" s="850"/>
      <c r="F72" s="850"/>
      <c r="G72" s="851"/>
      <c r="H72" s="852"/>
      <c r="I72" s="852"/>
      <c r="J72" s="801"/>
      <c r="K72" s="801"/>
      <c r="L72" s="801"/>
      <c r="M72" s="801"/>
      <c r="N72" s="801"/>
      <c r="O72" s="801"/>
      <c r="P72" s="801"/>
      <c r="Q72" s="802"/>
      <c r="R72" s="802"/>
      <c r="S72" s="802"/>
      <c r="T72" s="802"/>
      <c r="U72" s="853"/>
      <c r="V72" s="854"/>
      <c r="W72" s="854"/>
      <c r="X72" s="854"/>
      <c r="Y72" s="855"/>
      <c r="Z72" s="856"/>
      <c r="AA72" s="856"/>
      <c r="AB72" s="802"/>
      <c r="AC72" s="802"/>
      <c r="AD72" s="802"/>
      <c r="AE72" s="857"/>
    </row>
    <row r="73" spans="1:31" ht="36">
      <c r="A73" s="792" t="s">
        <v>663</v>
      </c>
      <c r="B73" s="778" t="str">
        <f t="shared" si="13"/>
        <v/>
      </c>
      <c r="C73" s="779" t="e">
        <f>VLOOKUP(LEFT(B73,2),引用源!$K$3:$L$17,2,0)&amp;RIGHT(B73,5)</f>
        <v>#N/A</v>
      </c>
      <c r="D73" s="850"/>
      <c r="E73" s="850"/>
      <c r="F73" s="850"/>
      <c r="G73" s="851"/>
      <c r="H73" s="852"/>
      <c r="I73" s="852"/>
      <c r="J73" s="801"/>
      <c r="K73" s="801"/>
      <c r="L73" s="801"/>
      <c r="M73" s="801"/>
      <c r="N73" s="801"/>
      <c r="O73" s="801"/>
      <c r="P73" s="801"/>
      <c r="Q73" s="802"/>
      <c r="R73" s="802"/>
      <c r="S73" s="802"/>
      <c r="T73" s="802"/>
      <c r="U73" s="853"/>
      <c r="V73" s="854"/>
      <c r="W73" s="854"/>
      <c r="X73" s="854"/>
      <c r="Y73" s="855"/>
      <c r="Z73" s="856"/>
      <c r="AA73" s="856"/>
      <c r="AB73" s="802"/>
      <c r="AC73" s="802"/>
      <c r="AD73" s="802"/>
      <c r="AE73" s="857"/>
    </row>
    <row r="74" spans="1:31" ht="36">
      <c r="A74" s="792" t="s">
        <v>664</v>
      </c>
      <c r="B74" s="778" t="str">
        <f t="shared" si="13"/>
        <v/>
      </c>
      <c r="C74" s="779" t="e">
        <f>VLOOKUP(LEFT(B74,2),引用源!$K$3:$L$17,2,0)&amp;RIGHT(B74,5)</f>
        <v>#N/A</v>
      </c>
      <c r="D74" s="850"/>
      <c r="E74" s="850"/>
      <c r="F74" s="850"/>
      <c r="G74" s="851"/>
      <c r="H74" s="852"/>
      <c r="I74" s="852"/>
      <c r="J74" s="801"/>
      <c r="K74" s="801"/>
      <c r="L74" s="801"/>
      <c r="M74" s="801"/>
      <c r="N74" s="801"/>
      <c r="O74" s="801"/>
      <c r="P74" s="801"/>
      <c r="Q74" s="802"/>
      <c r="R74" s="802"/>
      <c r="S74" s="802"/>
      <c r="T74" s="802"/>
      <c r="U74" s="853"/>
      <c r="V74" s="854"/>
      <c r="W74" s="854"/>
      <c r="X74" s="854"/>
      <c r="Y74" s="855"/>
      <c r="Z74" s="856"/>
      <c r="AA74" s="856"/>
      <c r="AB74" s="802"/>
      <c r="AC74" s="802"/>
      <c r="AD74" s="802"/>
      <c r="AE74" s="857"/>
    </row>
    <row r="75" spans="1:31" ht="36">
      <c r="A75" s="792" t="s">
        <v>665</v>
      </c>
      <c r="B75" s="778" t="str">
        <f t="shared" si="13"/>
        <v/>
      </c>
      <c r="C75" s="779" t="e">
        <f>VLOOKUP(LEFT(B75,2),引用源!$K$3:$L$17,2,0)&amp;RIGHT(B75,5)</f>
        <v>#N/A</v>
      </c>
      <c r="D75" s="850"/>
      <c r="E75" s="850"/>
      <c r="F75" s="850"/>
      <c r="G75" s="851"/>
      <c r="H75" s="852"/>
      <c r="I75" s="852"/>
      <c r="J75" s="801"/>
      <c r="K75" s="801"/>
      <c r="L75" s="801"/>
      <c r="M75" s="801"/>
      <c r="N75" s="801"/>
      <c r="O75" s="801"/>
      <c r="P75" s="801"/>
      <c r="Q75" s="802"/>
      <c r="R75" s="802"/>
      <c r="S75" s="802"/>
      <c r="T75" s="802"/>
      <c r="U75" s="853"/>
      <c r="V75" s="854"/>
      <c r="W75" s="854"/>
      <c r="X75" s="854"/>
      <c r="Y75" s="855"/>
      <c r="Z75" s="856"/>
      <c r="AA75" s="856"/>
      <c r="AB75" s="802"/>
      <c r="AC75" s="802"/>
      <c r="AD75" s="802"/>
      <c r="AE75" s="857"/>
    </row>
    <row r="76" spans="1:31" ht="36">
      <c r="A76" s="792" t="s">
        <v>666</v>
      </c>
      <c r="B76" s="778" t="str">
        <f t="shared" si="13"/>
        <v/>
      </c>
      <c r="C76" s="779" t="e">
        <f>VLOOKUP(LEFT(B76,2),引用源!$K$3:$L$17,2,0)&amp;RIGHT(B76,5)</f>
        <v>#N/A</v>
      </c>
      <c r="D76" s="850"/>
      <c r="E76" s="850"/>
      <c r="F76" s="850"/>
      <c r="G76" s="851"/>
      <c r="H76" s="852"/>
      <c r="I76" s="852"/>
      <c r="J76" s="801"/>
      <c r="K76" s="801"/>
      <c r="L76" s="801"/>
      <c r="M76" s="801"/>
      <c r="N76" s="801"/>
      <c r="O76" s="801"/>
      <c r="P76" s="801"/>
      <c r="Q76" s="802"/>
      <c r="R76" s="802"/>
      <c r="S76" s="802"/>
      <c r="T76" s="802"/>
      <c r="U76" s="853"/>
      <c r="V76" s="854"/>
      <c r="W76" s="854"/>
      <c r="X76" s="854"/>
      <c r="Y76" s="855"/>
      <c r="Z76" s="856"/>
      <c r="AA76" s="856"/>
      <c r="AB76" s="802"/>
      <c r="AC76" s="802"/>
      <c r="AD76" s="802"/>
      <c r="AE76" s="857"/>
    </row>
    <row r="77" spans="1:31" ht="36">
      <c r="A77" s="792" t="s">
        <v>667</v>
      </c>
      <c r="B77" s="778" t="str">
        <f t="shared" si="13"/>
        <v/>
      </c>
      <c r="C77" s="779" t="e">
        <f>VLOOKUP(LEFT(B77,2),引用源!$K$3:$L$17,2,0)&amp;RIGHT(B77,5)</f>
        <v>#N/A</v>
      </c>
      <c r="D77" s="850"/>
      <c r="E77" s="850"/>
      <c r="F77" s="850"/>
      <c r="G77" s="851"/>
      <c r="H77" s="852"/>
      <c r="I77" s="852"/>
      <c r="J77" s="801"/>
      <c r="K77" s="801"/>
      <c r="L77" s="801"/>
      <c r="M77" s="801"/>
      <c r="N77" s="801"/>
      <c r="O77" s="801"/>
      <c r="P77" s="801"/>
      <c r="Q77" s="802"/>
      <c r="R77" s="802"/>
      <c r="S77" s="802"/>
      <c r="T77" s="802"/>
      <c r="U77" s="853"/>
      <c r="V77" s="854"/>
      <c r="W77" s="854"/>
      <c r="X77" s="854"/>
      <c r="Y77" s="855"/>
      <c r="Z77" s="856"/>
      <c r="AA77" s="856"/>
      <c r="AB77" s="802"/>
      <c r="AC77" s="802"/>
      <c r="AD77" s="802"/>
      <c r="AE77" s="857"/>
    </row>
    <row r="78" spans="1:31" ht="36">
      <c r="A78" s="792" t="s">
        <v>668</v>
      </c>
      <c r="B78" s="778" t="str">
        <f t="shared" si="13"/>
        <v/>
      </c>
      <c r="C78" s="779" t="e">
        <f>VLOOKUP(LEFT(B78,2),引用源!$K$3:$L$17,2,0)&amp;RIGHT(B78,5)</f>
        <v>#N/A</v>
      </c>
      <c r="D78" s="850"/>
      <c r="E78" s="850"/>
      <c r="F78" s="850"/>
      <c r="G78" s="851"/>
      <c r="H78" s="852"/>
      <c r="I78" s="852"/>
      <c r="J78" s="801"/>
      <c r="K78" s="801"/>
      <c r="L78" s="801"/>
      <c r="M78" s="801"/>
      <c r="N78" s="801"/>
      <c r="O78" s="801"/>
      <c r="P78" s="801"/>
      <c r="Q78" s="802"/>
      <c r="R78" s="802"/>
      <c r="S78" s="802"/>
      <c r="T78" s="802"/>
      <c r="U78" s="853"/>
      <c r="V78" s="854"/>
      <c r="W78" s="854"/>
      <c r="X78" s="854"/>
      <c r="Y78" s="855"/>
      <c r="Z78" s="856"/>
      <c r="AA78" s="856"/>
      <c r="AB78" s="802"/>
      <c r="AC78" s="802"/>
      <c r="AD78" s="802"/>
      <c r="AE78" s="857"/>
    </row>
    <row r="79" spans="1:31" ht="36">
      <c r="A79" s="792" t="s">
        <v>669</v>
      </c>
      <c r="B79" s="778" t="str">
        <f t="shared" si="13"/>
        <v/>
      </c>
      <c r="C79" s="779" t="e">
        <f>VLOOKUP(LEFT(B79,2),引用源!$K$3:$L$17,2,0)&amp;RIGHT(B79,5)</f>
        <v>#N/A</v>
      </c>
      <c r="D79" s="850"/>
      <c r="E79" s="850"/>
      <c r="F79" s="850"/>
      <c r="G79" s="851"/>
      <c r="H79" s="852"/>
      <c r="I79" s="852"/>
      <c r="J79" s="801"/>
      <c r="K79" s="801"/>
      <c r="L79" s="801"/>
      <c r="M79" s="801"/>
      <c r="N79" s="801"/>
      <c r="O79" s="801"/>
      <c r="P79" s="801"/>
      <c r="Q79" s="802"/>
      <c r="R79" s="802"/>
      <c r="S79" s="802"/>
      <c r="T79" s="802"/>
      <c r="U79" s="853"/>
      <c r="V79" s="854"/>
      <c r="W79" s="854"/>
      <c r="X79" s="854"/>
      <c r="Y79" s="855"/>
      <c r="Z79" s="856"/>
      <c r="AA79" s="856"/>
      <c r="AB79" s="802"/>
      <c r="AC79" s="802"/>
      <c r="AD79" s="802"/>
      <c r="AE79" s="857"/>
    </row>
    <row r="80" spans="1:31" ht="36">
      <c r="A80" s="792" t="s">
        <v>670</v>
      </c>
      <c r="B80" s="778" t="str">
        <f t="shared" si="13"/>
        <v/>
      </c>
      <c r="C80" s="779" t="e">
        <f>VLOOKUP(LEFT(B80,2),引用源!$K$3:$L$17,2,0)&amp;RIGHT(B80,5)</f>
        <v>#N/A</v>
      </c>
      <c r="D80" s="850"/>
      <c r="E80" s="850"/>
      <c r="F80" s="850"/>
      <c r="G80" s="851"/>
      <c r="H80" s="852"/>
      <c r="I80" s="852"/>
      <c r="J80" s="801"/>
      <c r="K80" s="801"/>
      <c r="L80" s="801"/>
      <c r="M80" s="801"/>
      <c r="N80" s="801"/>
      <c r="O80" s="801"/>
      <c r="P80" s="801"/>
      <c r="Q80" s="802"/>
      <c r="R80" s="802"/>
      <c r="S80" s="802"/>
      <c r="T80" s="802"/>
      <c r="U80" s="853"/>
      <c r="V80" s="854"/>
      <c r="W80" s="854"/>
      <c r="X80" s="854"/>
      <c r="Y80" s="855"/>
      <c r="Z80" s="856"/>
      <c r="AA80" s="856"/>
      <c r="AB80" s="802"/>
      <c r="AC80" s="802"/>
      <c r="AD80" s="802"/>
      <c r="AE80" s="857"/>
    </row>
    <row r="81" spans="1:31" ht="36">
      <c r="A81" s="792" t="s">
        <v>671</v>
      </c>
      <c r="B81" s="778" t="str">
        <f t="shared" si="13"/>
        <v/>
      </c>
      <c r="C81" s="779" t="e">
        <f>VLOOKUP(LEFT(B81,2),引用源!$K$3:$L$17,2,0)&amp;RIGHT(B81,5)</f>
        <v>#N/A</v>
      </c>
      <c r="D81" s="850"/>
      <c r="E81" s="850"/>
      <c r="F81" s="850"/>
      <c r="G81" s="851"/>
      <c r="H81" s="852"/>
      <c r="I81" s="852"/>
      <c r="J81" s="801"/>
      <c r="K81" s="801"/>
      <c r="L81" s="801"/>
      <c r="M81" s="801"/>
      <c r="N81" s="801"/>
      <c r="O81" s="801"/>
      <c r="P81" s="801"/>
      <c r="Q81" s="802"/>
      <c r="R81" s="802"/>
      <c r="S81" s="802"/>
      <c r="T81" s="802"/>
      <c r="U81" s="853"/>
      <c r="V81" s="854"/>
      <c r="W81" s="854"/>
      <c r="X81" s="854"/>
      <c r="Y81" s="855"/>
      <c r="Z81" s="856"/>
      <c r="AA81" s="856"/>
      <c r="AB81" s="802"/>
      <c r="AC81" s="802"/>
      <c r="AD81" s="802"/>
      <c r="AE81" s="857"/>
    </row>
    <row r="82" spans="1:31" ht="36">
      <c r="A82" s="792" t="s">
        <v>672</v>
      </c>
      <c r="B82" s="778" t="str">
        <f t="shared" si="13"/>
        <v/>
      </c>
      <c r="C82" s="779" t="e">
        <f>VLOOKUP(LEFT(B82,2),引用源!$K$3:$L$17,2,0)&amp;RIGHT(B82,5)</f>
        <v>#N/A</v>
      </c>
      <c r="D82" s="850"/>
      <c r="E82" s="850"/>
      <c r="F82" s="850"/>
      <c r="G82" s="851"/>
      <c r="H82" s="852"/>
      <c r="I82" s="852"/>
      <c r="J82" s="801"/>
      <c r="K82" s="801"/>
      <c r="L82" s="801"/>
      <c r="M82" s="801"/>
      <c r="N82" s="801"/>
      <c r="O82" s="801"/>
      <c r="P82" s="801"/>
      <c r="Q82" s="802"/>
      <c r="R82" s="802"/>
      <c r="S82" s="802"/>
      <c r="T82" s="802"/>
      <c r="U82" s="853"/>
      <c r="V82" s="854"/>
      <c r="W82" s="854"/>
      <c r="X82" s="854"/>
      <c r="Y82" s="855"/>
      <c r="Z82" s="856"/>
      <c r="AA82" s="856"/>
      <c r="AB82" s="802"/>
      <c r="AC82" s="802"/>
      <c r="AD82" s="802"/>
      <c r="AE82" s="857"/>
    </row>
    <row r="83" spans="1:31" ht="36">
      <c r="A83" s="792" t="s">
        <v>673</v>
      </c>
      <c r="B83" s="778" t="str">
        <f t="shared" si="13"/>
        <v/>
      </c>
      <c r="C83" s="779" t="e">
        <f>VLOOKUP(LEFT(B83,2),引用源!$K$3:$L$17,2,0)&amp;RIGHT(B83,5)</f>
        <v>#N/A</v>
      </c>
      <c r="D83" s="850"/>
      <c r="E83" s="850"/>
      <c r="F83" s="850"/>
      <c r="G83" s="851"/>
      <c r="H83" s="852"/>
      <c r="I83" s="852"/>
      <c r="J83" s="801"/>
      <c r="K83" s="801"/>
      <c r="L83" s="801"/>
      <c r="M83" s="801"/>
      <c r="N83" s="801"/>
      <c r="O83" s="801"/>
      <c r="P83" s="801"/>
      <c r="Q83" s="802"/>
      <c r="R83" s="802"/>
      <c r="S83" s="802"/>
      <c r="T83" s="802"/>
      <c r="U83" s="853"/>
      <c r="V83" s="854"/>
      <c r="W83" s="854"/>
      <c r="X83" s="854"/>
      <c r="Y83" s="855"/>
      <c r="Z83" s="856"/>
      <c r="AA83" s="856"/>
      <c r="AB83" s="802"/>
      <c r="AC83" s="802"/>
      <c r="AD83" s="802"/>
      <c r="AE83" s="857"/>
    </row>
    <row r="84" spans="1:31" ht="36">
      <c r="A84" s="792" t="s">
        <v>674</v>
      </c>
      <c r="B84" s="778" t="str">
        <f t="shared" si="13"/>
        <v/>
      </c>
      <c r="C84" s="779" t="e">
        <f>VLOOKUP(LEFT(B84,2),引用源!$K$3:$L$17,2,0)&amp;RIGHT(B84,5)</f>
        <v>#N/A</v>
      </c>
      <c r="D84" s="850"/>
      <c r="E84" s="850"/>
      <c r="F84" s="850"/>
      <c r="G84" s="851"/>
      <c r="H84" s="852"/>
      <c r="I84" s="852"/>
      <c r="J84" s="801"/>
      <c r="K84" s="801"/>
      <c r="L84" s="801"/>
      <c r="M84" s="801"/>
      <c r="N84" s="801"/>
      <c r="O84" s="801"/>
      <c r="P84" s="801"/>
      <c r="Q84" s="802"/>
      <c r="R84" s="802"/>
      <c r="S84" s="802"/>
      <c r="T84" s="802"/>
      <c r="U84" s="853"/>
      <c r="V84" s="854"/>
      <c r="W84" s="854"/>
      <c r="X84" s="854"/>
      <c r="Y84" s="855"/>
      <c r="Z84" s="856"/>
      <c r="AA84" s="856"/>
      <c r="AB84" s="802"/>
      <c r="AC84" s="802"/>
      <c r="AD84" s="802"/>
      <c r="AE84" s="857"/>
    </row>
    <row r="85" spans="1:31" ht="36">
      <c r="A85" s="792" t="s">
        <v>675</v>
      </c>
      <c r="B85" s="778" t="str">
        <f t="shared" si="13"/>
        <v/>
      </c>
      <c r="C85" s="779" t="e">
        <f>VLOOKUP(LEFT(B85,2),引用源!$K$3:$L$17,2,0)&amp;RIGHT(B85,5)</f>
        <v>#N/A</v>
      </c>
      <c r="D85" s="850"/>
      <c r="E85" s="850"/>
      <c r="F85" s="850"/>
      <c r="G85" s="851"/>
      <c r="H85" s="852"/>
      <c r="I85" s="852"/>
      <c r="J85" s="801"/>
      <c r="K85" s="801"/>
      <c r="L85" s="801"/>
      <c r="M85" s="801"/>
      <c r="N85" s="801"/>
      <c r="O85" s="801"/>
      <c r="P85" s="801"/>
      <c r="Q85" s="802"/>
      <c r="R85" s="802"/>
      <c r="S85" s="802"/>
      <c r="T85" s="802"/>
      <c r="U85" s="853"/>
      <c r="V85" s="854"/>
      <c r="W85" s="854"/>
      <c r="X85" s="854"/>
      <c r="Y85" s="855"/>
      <c r="Z85" s="856"/>
      <c r="AA85" s="856"/>
      <c r="AB85" s="802"/>
      <c r="AC85" s="802"/>
      <c r="AD85" s="802"/>
      <c r="AE85" s="857"/>
    </row>
    <row r="86" spans="1:31" ht="36">
      <c r="A86" s="792" t="s">
        <v>676</v>
      </c>
      <c r="B86" s="778" t="str">
        <f t="shared" si="13"/>
        <v/>
      </c>
      <c r="C86" s="779" t="e">
        <f>VLOOKUP(LEFT(B86,2),引用源!$K$3:$L$17,2,0)&amp;RIGHT(B86,5)</f>
        <v>#N/A</v>
      </c>
      <c r="D86" s="850"/>
      <c r="E86" s="850"/>
      <c r="F86" s="850"/>
      <c r="G86" s="851"/>
      <c r="H86" s="852"/>
      <c r="I86" s="852"/>
      <c r="J86" s="801"/>
      <c r="K86" s="801"/>
      <c r="L86" s="801"/>
      <c r="M86" s="801"/>
      <c r="N86" s="801"/>
      <c r="O86" s="801"/>
      <c r="P86" s="801"/>
      <c r="Q86" s="802"/>
      <c r="R86" s="802"/>
      <c r="S86" s="802"/>
      <c r="T86" s="802"/>
      <c r="U86" s="853"/>
      <c r="V86" s="854"/>
      <c r="W86" s="854"/>
      <c r="X86" s="854"/>
      <c r="Y86" s="855"/>
      <c r="Z86" s="856"/>
      <c r="AA86" s="856"/>
      <c r="AB86" s="802"/>
      <c r="AC86" s="802"/>
      <c r="AD86" s="802"/>
      <c r="AE86" s="857"/>
    </row>
    <row r="87" spans="1:31" ht="36">
      <c r="A87" s="792" t="s">
        <v>677</v>
      </c>
      <c r="B87" s="778" t="str">
        <f t="shared" si="13"/>
        <v/>
      </c>
      <c r="C87" s="779" t="e">
        <f>VLOOKUP(LEFT(B87,2),引用源!$K$3:$L$17,2,0)&amp;RIGHT(B87,5)</f>
        <v>#N/A</v>
      </c>
      <c r="D87" s="850"/>
      <c r="E87" s="850"/>
      <c r="F87" s="850"/>
      <c r="G87" s="851"/>
      <c r="H87" s="852"/>
      <c r="I87" s="852"/>
      <c r="J87" s="801"/>
      <c r="K87" s="801"/>
      <c r="L87" s="801"/>
      <c r="M87" s="801"/>
      <c r="N87" s="801"/>
      <c r="O87" s="801"/>
      <c r="P87" s="801"/>
      <c r="Q87" s="802"/>
      <c r="R87" s="802"/>
      <c r="S87" s="802"/>
      <c r="T87" s="802"/>
      <c r="U87" s="853"/>
      <c r="V87" s="854"/>
      <c r="W87" s="854"/>
      <c r="X87" s="854"/>
      <c r="Y87" s="855"/>
      <c r="Z87" s="856"/>
      <c r="AA87" s="856"/>
      <c r="AB87" s="802"/>
      <c r="AC87" s="802"/>
      <c r="AD87" s="802"/>
      <c r="AE87" s="857"/>
    </row>
    <row r="88" spans="1:31" ht="36">
      <c r="A88" s="792" t="s">
        <v>678</v>
      </c>
      <c r="B88" s="778" t="str">
        <f t="shared" si="13"/>
        <v/>
      </c>
      <c r="C88" s="779" t="e">
        <f>VLOOKUP(LEFT(B88,2),引用源!$K$3:$L$17,2,0)&amp;RIGHT(B88,5)</f>
        <v>#N/A</v>
      </c>
      <c r="D88" s="850"/>
      <c r="E88" s="850"/>
      <c r="F88" s="850"/>
      <c r="G88" s="851"/>
      <c r="H88" s="852"/>
      <c r="I88" s="852"/>
      <c r="J88" s="801"/>
      <c r="K88" s="801"/>
      <c r="L88" s="801"/>
      <c r="M88" s="801"/>
      <c r="N88" s="801"/>
      <c r="O88" s="801"/>
      <c r="P88" s="801"/>
      <c r="Q88" s="802"/>
      <c r="R88" s="802"/>
      <c r="S88" s="802"/>
      <c r="T88" s="802"/>
      <c r="U88" s="853"/>
      <c r="V88" s="854"/>
      <c r="W88" s="854"/>
      <c r="X88" s="854"/>
      <c r="Y88" s="855"/>
      <c r="Z88" s="856"/>
      <c r="AA88" s="856"/>
      <c r="AB88" s="802"/>
      <c r="AC88" s="802"/>
      <c r="AD88" s="802"/>
      <c r="AE88" s="857"/>
    </row>
    <row r="89" spans="1:31" ht="36">
      <c r="A89" s="792" t="s">
        <v>679</v>
      </c>
      <c r="B89" s="778" t="str">
        <f t="shared" si="13"/>
        <v/>
      </c>
      <c r="C89" s="779" t="e">
        <f>VLOOKUP(LEFT(B89,2),引用源!$K$3:$L$17,2,0)&amp;RIGHT(B89,5)</f>
        <v>#N/A</v>
      </c>
      <c r="D89" s="850"/>
      <c r="E89" s="850"/>
      <c r="F89" s="850"/>
      <c r="G89" s="851"/>
      <c r="H89" s="852"/>
      <c r="I89" s="852"/>
      <c r="J89" s="801"/>
      <c r="K89" s="801"/>
      <c r="L89" s="801"/>
      <c r="M89" s="801"/>
      <c r="N89" s="801"/>
      <c r="O89" s="801"/>
      <c r="P89" s="801"/>
      <c r="Q89" s="802"/>
      <c r="R89" s="802"/>
      <c r="S89" s="802"/>
      <c r="T89" s="802"/>
      <c r="U89" s="853"/>
      <c r="V89" s="854"/>
      <c r="W89" s="854"/>
      <c r="X89" s="854"/>
      <c r="Y89" s="855"/>
      <c r="Z89" s="856"/>
      <c r="AA89" s="856"/>
      <c r="AB89" s="802"/>
      <c r="AC89" s="802"/>
      <c r="AD89" s="802"/>
      <c r="AE89" s="857"/>
    </row>
    <row r="90" spans="1:31" ht="36">
      <c r="A90" s="792" t="s">
        <v>680</v>
      </c>
      <c r="B90" s="778" t="str">
        <f t="shared" si="13"/>
        <v/>
      </c>
      <c r="C90" s="779" t="e">
        <f>VLOOKUP(LEFT(B90,2),引用源!$K$3:$L$17,2,0)&amp;RIGHT(B90,5)</f>
        <v>#N/A</v>
      </c>
      <c r="D90" s="850"/>
      <c r="E90" s="850"/>
      <c r="F90" s="850"/>
      <c r="G90" s="851"/>
      <c r="H90" s="852"/>
      <c r="I90" s="852"/>
      <c r="J90" s="801"/>
      <c r="K90" s="801"/>
      <c r="L90" s="801"/>
      <c r="M90" s="801"/>
      <c r="N90" s="801"/>
      <c r="O90" s="801"/>
      <c r="P90" s="801"/>
      <c r="Q90" s="802"/>
      <c r="R90" s="802"/>
      <c r="S90" s="802"/>
      <c r="T90" s="802"/>
      <c r="U90" s="853"/>
      <c r="V90" s="854"/>
      <c r="W90" s="854"/>
      <c r="X90" s="854"/>
      <c r="Y90" s="855"/>
      <c r="Z90" s="856"/>
      <c r="AA90" s="856"/>
      <c r="AB90" s="802"/>
      <c r="AC90" s="802"/>
      <c r="AD90" s="802"/>
      <c r="AE90" s="857"/>
    </row>
    <row r="91" spans="1:31" ht="36">
      <c r="A91" s="792" t="s">
        <v>681</v>
      </c>
      <c r="B91" s="778" t="str">
        <f t="shared" si="13"/>
        <v/>
      </c>
      <c r="C91" s="779" t="e">
        <f>VLOOKUP(LEFT(B91,2),引用源!$K$3:$L$17,2,0)&amp;RIGHT(B91,5)</f>
        <v>#N/A</v>
      </c>
      <c r="D91" s="850"/>
      <c r="E91" s="850"/>
      <c r="F91" s="850"/>
      <c r="G91" s="851"/>
      <c r="H91" s="852"/>
      <c r="I91" s="852"/>
      <c r="J91" s="801"/>
      <c r="K91" s="801"/>
      <c r="L91" s="801"/>
      <c r="M91" s="801"/>
      <c r="N91" s="801"/>
      <c r="O91" s="801"/>
      <c r="P91" s="801"/>
      <c r="Q91" s="802"/>
      <c r="R91" s="802"/>
      <c r="S91" s="802"/>
      <c r="T91" s="802"/>
      <c r="U91" s="853"/>
      <c r="V91" s="854"/>
      <c r="W91" s="854"/>
      <c r="X91" s="854"/>
      <c r="Y91" s="855"/>
      <c r="Z91" s="856"/>
      <c r="AA91" s="856"/>
      <c r="AB91" s="802"/>
      <c r="AC91" s="802"/>
      <c r="AD91" s="802"/>
      <c r="AE91" s="857"/>
    </row>
    <row r="92" spans="1:31" ht="36">
      <c r="A92" s="792" t="s">
        <v>682</v>
      </c>
      <c r="B92" s="778" t="str">
        <f t="shared" si="13"/>
        <v/>
      </c>
      <c r="C92" s="779" t="e">
        <f>VLOOKUP(LEFT(B92,2),引用源!$K$3:$L$17,2,0)&amp;RIGHT(B92,5)</f>
        <v>#N/A</v>
      </c>
      <c r="D92" s="850"/>
      <c r="E92" s="850"/>
      <c r="F92" s="850"/>
      <c r="G92" s="851"/>
      <c r="H92" s="852"/>
      <c r="I92" s="852"/>
      <c r="J92" s="801"/>
      <c r="K92" s="801"/>
      <c r="L92" s="801"/>
      <c r="M92" s="801"/>
      <c r="N92" s="801"/>
      <c r="O92" s="801"/>
      <c r="P92" s="801"/>
      <c r="Q92" s="802"/>
      <c r="R92" s="802"/>
      <c r="S92" s="802"/>
      <c r="T92" s="802"/>
      <c r="U92" s="853"/>
      <c r="V92" s="854"/>
      <c r="W92" s="854"/>
      <c r="X92" s="854"/>
      <c r="Y92" s="855"/>
      <c r="Z92" s="856"/>
      <c r="AA92" s="856"/>
      <c r="AB92" s="802"/>
      <c r="AC92" s="802"/>
      <c r="AD92" s="802"/>
      <c r="AE92" s="857"/>
    </row>
    <row r="93" spans="1:31" ht="36">
      <c r="A93" s="792" t="s">
        <v>683</v>
      </c>
      <c r="B93" s="778" t="str">
        <f t="shared" si="13"/>
        <v/>
      </c>
      <c r="C93" s="779" t="e">
        <f>VLOOKUP(LEFT(B93,2),引用源!$K$3:$L$17,2,0)&amp;RIGHT(B93,5)</f>
        <v>#N/A</v>
      </c>
      <c r="D93" s="850"/>
      <c r="E93" s="850"/>
      <c r="F93" s="850"/>
      <c r="G93" s="851"/>
      <c r="H93" s="852"/>
      <c r="I93" s="852"/>
      <c r="J93" s="801"/>
      <c r="K93" s="801"/>
      <c r="L93" s="801"/>
      <c r="M93" s="801"/>
      <c r="N93" s="801"/>
      <c r="O93" s="801"/>
      <c r="P93" s="801"/>
      <c r="Q93" s="802"/>
      <c r="R93" s="802"/>
      <c r="S93" s="802"/>
      <c r="T93" s="802"/>
      <c r="U93" s="853"/>
      <c r="V93" s="854"/>
      <c r="W93" s="854"/>
      <c r="X93" s="854"/>
      <c r="Y93" s="855"/>
      <c r="Z93" s="856"/>
      <c r="AA93" s="856"/>
      <c r="AB93" s="802"/>
      <c r="AC93" s="802"/>
      <c r="AD93" s="802"/>
      <c r="AE93" s="857"/>
    </row>
    <row r="94" spans="1:31" ht="36">
      <c r="A94" s="792" t="s">
        <v>684</v>
      </c>
      <c r="B94" s="778" t="str">
        <f t="shared" si="13"/>
        <v/>
      </c>
      <c r="C94" s="779" t="e">
        <f>VLOOKUP(LEFT(B94,2),引用源!$K$3:$L$17,2,0)&amp;RIGHT(B94,5)</f>
        <v>#N/A</v>
      </c>
      <c r="D94" s="850"/>
      <c r="E94" s="850"/>
      <c r="F94" s="850"/>
      <c r="G94" s="851"/>
      <c r="H94" s="852"/>
      <c r="I94" s="852"/>
      <c r="J94" s="801"/>
      <c r="K94" s="801"/>
      <c r="L94" s="801"/>
      <c r="M94" s="801"/>
      <c r="N94" s="801"/>
      <c r="O94" s="801"/>
      <c r="P94" s="801"/>
      <c r="Q94" s="802"/>
      <c r="R94" s="802"/>
      <c r="S94" s="802"/>
      <c r="T94" s="802"/>
      <c r="U94" s="853"/>
      <c r="V94" s="854"/>
      <c r="W94" s="854"/>
      <c r="X94" s="854"/>
      <c r="Y94" s="855"/>
      <c r="Z94" s="856"/>
      <c r="AA94" s="856"/>
      <c r="AB94" s="802"/>
      <c r="AC94" s="802"/>
      <c r="AD94" s="802"/>
      <c r="AE94" s="857"/>
    </row>
    <row r="95" spans="1:31" ht="36">
      <c r="A95" s="792" t="s">
        <v>685</v>
      </c>
      <c r="B95" s="778" t="str">
        <f t="shared" si="13"/>
        <v/>
      </c>
      <c r="C95" s="779" t="e">
        <f>VLOOKUP(LEFT(B95,2),引用源!$K$3:$L$17,2,0)&amp;RIGHT(B95,5)</f>
        <v>#N/A</v>
      </c>
      <c r="D95" s="850"/>
      <c r="E95" s="850"/>
      <c r="F95" s="850"/>
      <c r="G95" s="851"/>
      <c r="H95" s="852"/>
      <c r="I95" s="852"/>
      <c r="J95" s="801"/>
      <c r="K95" s="801"/>
      <c r="L95" s="801"/>
      <c r="M95" s="801"/>
      <c r="N95" s="801"/>
      <c r="O95" s="801"/>
      <c r="P95" s="801"/>
      <c r="Q95" s="802"/>
      <c r="R95" s="802"/>
      <c r="S95" s="802"/>
      <c r="T95" s="802"/>
      <c r="U95" s="853"/>
      <c r="V95" s="854"/>
      <c r="W95" s="854"/>
      <c r="X95" s="854"/>
      <c r="Y95" s="855"/>
      <c r="Z95" s="856"/>
      <c r="AA95" s="856"/>
      <c r="AB95" s="802"/>
      <c r="AC95" s="802"/>
      <c r="AD95" s="802"/>
      <c r="AE95" s="857"/>
    </row>
    <row r="96" spans="1:31" ht="36">
      <c r="A96" s="792" t="s">
        <v>686</v>
      </c>
      <c r="B96" s="778" t="str">
        <f t="shared" si="13"/>
        <v/>
      </c>
      <c r="C96" s="779" t="e">
        <f>VLOOKUP(LEFT(B96,2),引用源!$K$3:$L$17,2,0)&amp;RIGHT(B96,5)</f>
        <v>#N/A</v>
      </c>
      <c r="D96" s="850"/>
      <c r="E96" s="850"/>
      <c r="F96" s="850"/>
      <c r="G96" s="851"/>
      <c r="H96" s="852"/>
      <c r="I96" s="852"/>
      <c r="J96" s="801"/>
      <c r="K96" s="801"/>
      <c r="L96" s="801"/>
      <c r="M96" s="801"/>
      <c r="N96" s="801"/>
      <c r="O96" s="801"/>
      <c r="P96" s="801"/>
      <c r="Q96" s="802"/>
      <c r="R96" s="802"/>
      <c r="S96" s="802"/>
      <c r="T96" s="802"/>
      <c r="U96" s="853"/>
      <c r="V96" s="854"/>
      <c r="W96" s="854"/>
      <c r="X96" s="854"/>
      <c r="Y96" s="855"/>
      <c r="Z96" s="856"/>
      <c r="AA96" s="856"/>
      <c r="AB96" s="802"/>
      <c r="AC96" s="802"/>
      <c r="AD96" s="802"/>
      <c r="AE96" s="857"/>
    </row>
    <row r="97" spans="1:31" ht="36">
      <c r="A97" s="792" t="s">
        <v>687</v>
      </c>
      <c r="B97" s="778" t="str">
        <f t="shared" si="13"/>
        <v/>
      </c>
      <c r="C97" s="779" t="e">
        <f>VLOOKUP(LEFT(B97,2),引用源!$K$3:$L$17,2,0)&amp;RIGHT(B97,5)</f>
        <v>#N/A</v>
      </c>
      <c r="D97" s="850"/>
      <c r="E97" s="850"/>
      <c r="F97" s="850"/>
      <c r="G97" s="851"/>
      <c r="H97" s="852"/>
      <c r="I97" s="852"/>
      <c r="J97" s="801"/>
      <c r="K97" s="801"/>
      <c r="L97" s="801"/>
      <c r="M97" s="801"/>
      <c r="N97" s="801"/>
      <c r="O97" s="801"/>
      <c r="P97" s="801"/>
      <c r="Q97" s="802"/>
      <c r="R97" s="802"/>
      <c r="S97" s="802"/>
      <c r="T97" s="802"/>
      <c r="U97" s="853"/>
      <c r="V97" s="854"/>
      <c r="W97" s="854"/>
      <c r="X97" s="854"/>
      <c r="Y97" s="855"/>
      <c r="Z97" s="856"/>
      <c r="AA97" s="856"/>
      <c r="AB97" s="802"/>
      <c r="AC97" s="802"/>
      <c r="AD97" s="802"/>
      <c r="AE97" s="857"/>
    </row>
    <row r="98" spans="1:31" ht="36">
      <c r="A98" s="792" t="s">
        <v>688</v>
      </c>
      <c r="B98" s="778" t="str">
        <f t="shared" si="13"/>
        <v/>
      </c>
      <c r="C98" s="779" t="e">
        <f>VLOOKUP(LEFT(B98,2),引用源!$K$3:$L$17,2,0)&amp;RIGHT(B98,5)</f>
        <v>#N/A</v>
      </c>
      <c r="D98" s="850"/>
      <c r="E98" s="850"/>
      <c r="F98" s="850"/>
      <c r="G98" s="851"/>
      <c r="H98" s="852"/>
      <c r="I98" s="852"/>
      <c r="J98" s="801"/>
      <c r="K98" s="801"/>
      <c r="L98" s="801"/>
      <c r="M98" s="801"/>
      <c r="N98" s="801"/>
      <c r="O98" s="801"/>
      <c r="P98" s="801"/>
      <c r="Q98" s="802"/>
      <c r="R98" s="802"/>
      <c r="S98" s="802"/>
      <c r="T98" s="802"/>
      <c r="U98" s="853"/>
      <c r="V98" s="854"/>
      <c r="W98" s="854"/>
      <c r="X98" s="854"/>
      <c r="Y98" s="855"/>
      <c r="Z98" s="856"/>
      <c r="AA98" s="856"/>
      <c r="AB98" s="802"/>
      <c r="AC98" s="802"/>
      <c r="AD98" s="802"/>
      <c r="AE98" s="857"/>
    </row>
    <row r="99" spans="1:31" ht="36">
      <c r="A99" s="792" t="s">
        <v>689</v>
      </c>
      <c r="B99" s="778" t="str">
        <f t="shared" si="13"/>
        <v/>
      </c>
      <c r="C99" s="779" t="e">
        <f>VLOOKUP(LEFT(B99,2),引用源!$K$3:$L$17,2,0)&amp;RIGHT(B99,5)</f>
        <v>#N/A</v>
      </c>
      <c r="D99" s="850"/>
      <c r="E99" s="850"/>
      <c r="F99" s="850"/>
      <c r="G99" s="851"/>
      <c r="H99" s="852"/>
      <c r="I99" s="852"/>
      <c r="J99" s="801"/>
      <c r="K99" s="801"/>
      <c r="L99" s="801"/>
      <c r="M99" s="801"/>
      <c r="N99" s="801"/>
      <c r="O99" s="801"/>
      <c r="P99" s="801"/>
      <c r="Q99" s="802"/>
      <c r="R99" s="802"/>
      <c r="S99" s="802"/>
      <c r="T99" s="802"/>
      <c r="U99" s="853"/>
      <c r="V99" s="854"/>
      <c r="W99" s="854"/>
      <c r="X99" s="854"/>
      <c r="Y99" s="855"/>
      <c r="Z99" s="856"/>
      <c r="AA99" s="856"/>
      <c r="AB99" s="802"/>
      <c r="AC99" s="802"/>
      <c r="AD99" s="802"/>
      <c r="AE99" s="857"/>
    </row>
    <row r="100" spans="1:31" ht="36">
      <c r="A100" s="792" t="s">
        <v>690</v>
      </c>
      <c r="B100" s="778" t="str">
        <f t="shared" si="13"/>
        <v/>
      </c>
      <c r="C100" s="779" t="e">
        <f>VLOOKUP(LEFT(B100,2),引用源!$K$3:$L$17,2,0)&amp;RIGHT(B100,5)</f>
        <v>#N/A</v>
      </c>
      <c r="D100" s="850"/>
      <c r="E100" s="850"/>
      <c r="F100" s="850"/>
      <c r="G100" s="851"/>
      <c r="H100" s="852"/>
      <c r="I100" s="852"/>
      <c r="J100" s="801"/>
      <c r="K100" s="801"/>
      <c r="L100" s="801"/>
      <c r="M100" s="801"/>
      <c r="N100" s="801"/>
      <c r="O100" s="801"/>
      <c r="P100" s="801"/>
      <c r="Q100" s="802"/>
      <c r="R100" s="802"/>
      <c r="S100" s="802"/>
      <c r="T100" s="802"/>
      <c r="U100" s="853"/>
      <c r="V100" s="854"/>
      <c r="W100" s="854"/>
      <c r="X100" s="854"/>
      <c r="Y100" s="855"/>
      <c r="Z100" s="856"/>
      <c r="AA100" s="856"/>
      <c r="AB100" s="802"/>
      <c r="AC100" s="802"/>
      <c r="AD100" s="802"/>
      <c r="AE100" s="857"/>
    </row>
    <row r="101" spans="1:31" ht="36">
      <c r="A101" s="792" t="s">
        <v>691</v>
      </c>
      <c r="B101" s="778" t="str">
        <f t="shared" si="13"/>
        <v/>
      </c>
      <c r="C101" s="779" t="e">
        <f>VLOOKUP(LEFT(B101,2),引用源!$K$3:$L$17,2,0)&amp;RIGHT(B101,5)</f>
        <v>#N/A</v>
      </c>
      <c r="D101" s="850"/>
      <c r="E101" s="850"/>
      <c r="F101" s="850"/>
      <c r="G101" s="851"/>
      <c r="H101" s="852"/>
      <c r="I101" s="852"/>
      <c r="J101" s="801"/>
      <c r="K101" s="801"/>
      <c r="L101" s="801"/>
      <c r="M101" s="801"/>
      <c r="N101" s="801"/>
      <c r="O101" s="801"/>
      <c r="P101" s="801"/>
      <c r="Q101" s="802"/>
      <c r="R101" s="802"/>
      <c r="S101" s="802"/>
      <c r="T101" s="802"/>
      <c r="U101" s="853"/>
      <c r="V101" s="854"/>
      <c r="W101" s="854"/>
      <c r="X101" s="854"/>
      <c r="Y101" s="855"/>
      <c r="Z101" s="856"/>
      <c r="AA101" s="856"/>
      <c r="AB101" s="802"/>
      <c r="AC101" s="802"/>
      <c r="AD101" s="802"/>
      <c r="AE101" s="857"/>
    </row>
    <row r="102" spans="1:31" ht="36">
      <c r="A102" s="792" t="s">
        <v>692</v>
      </c>
      <c r="B102" s="778" t="str">
        <f t="shared" si="13"/>
        <v/>
      </c>
      <c r="C102" s="779" t="e">
        <f>VLOOKUP(LEFT(B102,2),引用源!$K$3:$L$17,2,0)&amp;RIGHT(B102,5)</f>
        <v>#N/A</v>
      </c>
      <c r="D102" s="850"/>
      <c r="E102" s="850"/>
      <c r="F102" s="850"/>
      <c r="G102" s="851"/>
      <c r="H102" s="852"/>
      <c r="I102" s="852"/>
      <c r="J102" s="801"/>
      <c r="K102" s="801"/>
      <c r="L102" s="801"/>
      <c r="M102" s="801"/>
      <c r="N102" s="801"/>
      <c r="O102" s="801"/>
      <c r="P102" s="801"/>
      <c r="Q102" s="802"/>
      <c r="R102" s="802"/>
      <c r="S102" s="802"/>
      <c r="T102" s="802"/>
      <c r="U102" s="853"/>
      <c r="V102" s="854"/>
      <c r="W102" s="854"/>
      <c r="X102" s="854"/>
      <c r="Y102" s="855"/>
      <c r="Z102" s="856"/>
      <c r="AA102" s="856"/>
      <c r="AB102" s="802"/>
      <c r="AC102" s="802"/>
      <c r="AD102" s="802"/>
      <c r="AE102" s="857"/>
    </row>
    <row r="103" spans="1:31" ht="36">
      <c r="A103" s="792" t="s">
        <v>693</v>
      </c>
      <c r="B103" s="778" t="str">
        <f t="shared" si="13"/>
        <v/>
      </c>
      <c r="C103" s="779" t="e">
        <f>VLOOKUP(LEFT(B103,2),引用源!$K$3:$L$17,2,0)&amp;RIGHT(B103,5)</f>
        <v>#N/A</v>
      </c>
      <c r="D103" s="850"/>
      <c r="E103" s="850"/>
      <c r="F103" s="850"/>
      <c r="G103" s="851"/>
      <c r="H103" s="852"/>
      <c r="I103" s="852"/>
      <c r="J103" s="801"/>
      <c r="K103" s="801"/>
      <c r="L103" s="801"/>
      <c r="M103" s="801"/>
      <c r="N103" s="801"/>
      <c r="O103" s="801"/>
      <c r="P103" s="801"/>
      <c r="Q103" s="802"/>
      <c r="R103" s="802"/>
      <c r="S103" s="802"/>
      <c r="T103" s="802"/>
      <c r="U103" s="853"/>
      <c r="V103" s="854"/>
      <c r="W103" s="854"/>
      <c r="X103" s="854"/>
      <c r="Y103" s="855"/>
      <c r="Z103" s="856"/>
      <c r="AA103" s="856"/>
      <c r="AB103" s="802"/>
      <c r="AC103" s="802"/>
      <c r="AD103" s="802"/>
      <c r="AE103" s="857"/>
    </row>
    <row r="104" spans="1:31" ht="36">
      <c r="A104" s="792" t="s">
        <v>694</v>
      </c>
      <c r="B104" s="778" t="str">
        <f t="shared" si="13"/>
        <v/>
      </c>
      <c r="C104" s="779" t="e">
        <f>VLOOKUP(LEFT(B104,2),引用源!$K$3:$L$17,2,0)&amp;RIGHT(B104,5)</f>
        <v>#N/A</v>
      </c>
      <c r="D104" s="850"/>
      <c r="E104" s="850"/>
      <c r="F104" s="850"/>
      <c r="G104" s="851"/>
      <c r="H104" s="852"/>
      <c r="I104" s="852"/>
      <c r="J104" s="801"/>
      <c r="K104" s="801"/>
      <c r="L104" s="801"/>
      <c r="M104" s="801"/>
      <c r="N104" s="801"/>
      <c r="O104" s="801"/>
      <c r="P104" s="801"/>
      <c r="Q104" s="802"/>
      <c r="R104" s="802"/>
      <c r="S104" s="802"/>
      <c r="T104" s="802"/>
      <c r="U104" s="853"/>
      <c r="V104" s="854"/>
      <c r="W104" s="854"/>
      <c r="X104" s="854"/>
      <c r="Y104" s="855"/>
      <c r="Z104" s="856"/>
      <c r="AA104" s="856"/>
      <c r="AB104" s="802"/>
      <c r="AC104" s="802"/>
      <c r="AD104" s="802"/>
      <c r="AE104" s="857"/>
    </row>
    <row r="105" spans="1:31" ht="36">
      <c r="A105" s="792" t="s">
        <v>695</v>
      </c>
      <c r="B105" s="778" t="str">
        <f t="shared" si="13"/>
        <v/>
      </c>
      <c r="C105" s="779" t="e">
        <f>VLOOKUP(LEFT(B105,2),引用源!$K$3:$L$17,2,0)&amp;RIGHT(B105,5)</f>
        <v>#N/A</v>
      </c>
      <c r="D105" s="850"/>
      <c r="E105" s="850"/>
      <c r="F105" s="850"/>
      <c r="G105" s="851"/>
      <c r="H105" s="852"/>
      <c r="I105" s="852"/>
      <c r="J105" s="801"/>
      <c r="K105" s="801"/>
      <c r="L105" s="801"/>
      <c r="M105" s="801"/>
      <c r="N105" s="801"/>
      <c r="O105" s="801"/>
      <c r="P105" s="801"/>
      <c r="Q105" s="802"/>
      <c r="R105" s="802"/>
      <c r="S105" s="802"/>
      <c r="T105" s="802"/>
      <c r="U105" s="853"/>
      <c r="V105" s="854"/>
      <c r="W105" s="854"/>
      <c r="X105" s="854"/>
      <c r="Y105" s="855"/>
      <c r="Z105" s="856"/>
      <c r="AA105" s="856"/>
      <c r="AB105" s="802"/>
      <c r="AC105" s="802"/>
      <c r="AD105" s="802"/>
      <c r="AE105" s="857"/>
    </row>
    <row r="106" spans="1:31" ht="36">
      <c r="A106" s="792" t="s">
        <v>696</v>
      </c>
      <c r="B106" s="778" t="str">
        <f t="shared" si="13"/>
        <v/>
      </c>
      <c r="C106" s="779" t="e">
        <f>VLOOKUP(LEFT(B106,2),引用源!$K$3:$L$17,2,0)&amp;RIGHT(B106,5)</f>
        <v>#N/A</v>
      </c>
      <c r="D106" s="850"/>
      <c r="E106" s="850"/>
      <c r="F106" s="850"/>
      <c r="G106" s="851"/>
      <c r="H106" s="852"/>
      <c r="I106" s="852"/>
      <c r="J106" s="801"/>
      <c r="K106" s="801"/>
      <c r="L106" s="801"/>
      <c r="M106" s="801"/>
      <c r="N106" s="801"/>
      <c r="O106" s="801"/>
      <c r="P106" s="801"/>
      <c r="Q106" s="802"/>
      <c r="R106" s="802"/>
      <c r="S106" s="802"/>
      <c r="T106" s="802"/>
      <c r="U106" s="853"/>
      <c r="V106" s="854"/>
      <c r="W106" s="854"/>
      <c r="X106" s="854"/>
      <c r="Y106" s="855"/>
      <c r="Z106" s="856"/>
      <c r="AA106" s="856"/>
      <c r="AB106" s="802"/>
      <c r="AC106" s="802"/>
      <c r="AD106" s="802"/>
      <c r="AE106" s="857"/>
    </row>
    <row r="107" spans="1:31" ht="36">
      <c r="A107" s="792" t="s">
        <v>697</v>
      </c>
      <c r="B107" s="778" t="str">
        <f t="shared" si="13"/>
        <v/>
      </c>
      <c r="C107" s="779" t="e">
        <f>VLOOKUP(LEFT(B107,2),引用源!$K$3:$L$17,2,0)&amp;RIGHT(B107,5)</f>
        <v>#N/A</v>
      </c>
      <c r="D107" s="850"/>
      <c r="E107" s="850"/>
      <c r="F107" s="850"/>
      <c r="G107" s="851"/>
      <c r="H107" s="852"/>
      <c r="I107" s="852"/>
      <c r="J107" s="801"/>
      <c r="K107" s="801"/>
      <c r="L107" s="801"/>
      <c r="M107" s="801"/>
      <c r="N107" s="801"/>
      <c r="O107" s="801"/>
      <c r="P107" s="801"/>
      <c r="Q107" s="802"/>
      <c r="R107" s="802"/>
      <c r="S107" s="802"/>
      <c r="T107" s="802"/>
      <c r="U107" s="853"/>
      <c r="V107" s="854"/>
      <c r="W107" s="854"/>
      <c r="X107" s="854"/>
      <c r="Y107" s="855"/>
      <c r="Z107" s="856"/>
      <c r="AA107" s="856"/>
      <c r="AB107" s="802"/>
      <c r="AC107" s="802"/>
      <c r="AD107" s="802"/>
      <c r="AE107" s="857"/>
    </row>
    <row r="108" spans="1:31" ht="36">
      <c r="A108" s="792" t="s">
        <v>698</v>
      </c>
      <c r="B108" s="778" t="str">
        <f t="shared" si="13"/>
        <v/>
      </c>
      <c r="C108" s="779" t="e">
        <f>VLOOKUP(LEFT(B108,2),引用源!$K$3:$L$17,2,0)&amp;RIGHT(B108,5)</f>
        <v>#N/A</v>
      </c>
      <c r="D108" s="850"/>
      <c r="E108" s="850"/>
      <c r="F108" s="850"/>
      <c r="G108" s="851"/>
      <c r="H108" s="852"/>
      <c r="I108" s="852"/>
      <c r="J108" s="801"/>
      <c r="K108" s="801"/>
      <c r="L108" s="801"/>
      <c r="M108" s="801"/>
      <c r="N108" s="801"/>
      <c r="O108" s="801"/>
      <c r="P108" s="801"/>
      <c r="Q108" s="802"/>
      <c r="R108" s="802"/>
      <c r="S108" s="802"/>
      <c r="T108" s="802"/>
      <c r="U108" s="853"/>
      <c r="V108" s="854"/>
      <c r="W108" s="854"/>
      <c r="X108" s="854"/>
      <c r="Y108" s="855"/>
      <c r="Z108" s="856"/>
      <c r="AA108" s="856"/>
      <c r="AB108" s="802"/>
      <c r="AC108" s="802"/>
      <c r="AD108" s="802"/>
      <c r="AE108" s="857"/>
    </row>
    <row r="109" spans="1:31" ht="36">
      <c r="A109" s="792" t="s">
        <v>699</v>
      </c>
      <c r="B109" s="778" t="str">
        <f t="shared" si="13"/>
        <v/>
      </c>
      <c r="C109" s="779" t="e">
        <f>VLOOKUP(LEFT(B109,2),引用源!$K$3:$L$17,2,0)&amp;RIGHT(B109,5)</f>
        <v>#N/A</v>
      </c>
      <c r="D109" s="850"/>
      <c r="E109" s="850"/>
      <c r="F109" s="850"/>
      <c r="G109" s="851"/>
      <c r="H109" s="852"/>
      <c r="I109" s="852"/>
      <c r="J109" s="801"/>
      <c r="K109" s="801"/>
      <c r="L109" s="801"/>
      <c r="M109" s="801"/>
      <c r="N109" s="801"/>
      <c r="O109" s="801"/>
      <c r="P109" s="801"/>
      <c r="Q109" s="802"/>
      <c r="R109" s="802"/>
      <c r="S109" s="802"/>
      <c r="T109" s="802"/>
      <c r="U109" s="853"/>
      <c r="V109" s="854"/>
      <c r="W109" s="854"/>
      <c r="X109" s="854"/>
      <c r="Y109" s="855"/>
      <c r="Z109" s="856"/>
      <c r="AA109" s="856"/>
      <c r="AB109" s="802"/>
      <c r="AC109" s="802"/>
      <c r="AD109" s="802"/>
      <c r="AE109" s="857"/>
    </row>
    <row r="110" spans="1:31" ht="36">
      <c r="A110" s="792" t="s">
        <v>700</v>
      </c>
      <c r="B110" s="778" t="str">
        <f t="shared" si="13"/>
        <v/>
      </c>
      <c r="C110" s="779" t="e">
        <f>VLOOKUP(LEFT(B110,2),引用源!$K$3:$L$17,2,0)&amp;RIGHT(B110,5)</f>
        <v>#N/A</v>
      </c>
      <c r="D110" s="850"/>
      <c r="E110" s="850"/>
      <c r="F110" s="850"/>
      <c r="G110" s="851"/>
      <c r="H110" s="852"/>
      <c r="I110" s="852"/>
      <c r="J110" s="801"/>
      <c r="K110" s="801"/>
      <c r="L110" s="801"/>
      <c r="M110" s="801"/>
      <c r="N110" s="801"/>
      <c r="O110" s="801"/>
      <c r="P110" s="801"/>
      <c r="Q110" s="802"/>
      <c r="R110" s="802"/>
      <c r="S110" s="802"/>
      <c r="T110" s="802"/>
      <c r="U110" s="853"/>
      <c r="V110" s="854"/>
      <c r="W110" s="854"/>
      <c r="X110" s="854"/>
      <c r="Y110" s="855"/>
      <c r="Z110" s="856"/>
      <c r="AA110" s="856"/>
      <c r="AB110" s="802"/>
      <c r="AC110" s="802"/>
      <c r="AD110" s="802"/>
      <c r="AE110" s="857"/>
    </row>
    <row r="111" spans="1:31" ht="36">
      <c r="A111" s="792" t="s">
        <v>701</v>
      </c>
      <c r="B111" s="778" t="str">
        <f t="shared" si="13"/>
        <v/>
      </c>
      <c r="C111" s="779" t="e">
        <f>VLOOKUP(LEFT(B111,2),引用源!$K$3:$L$17,2,0)&amp;RIGHT(B111,5)</f>
        <v>#N/A</v>
      </c>
      <c r="D111" s="850"/>
      <c r="E111" s="850"/>
      <c r="F111" s="850"/>
      <c r="G111" s="851"/>
      <c r="H111" s="852"/>
      <c r="I111" s="852"/>
      <c r="J111" s="801"/>
      <c r="K111" s="801"/>
      <c r="L111" s="801"/>
      <c r="M111" s="801"/>
      <c r="N111" s="801"/>
      <c r="O111" s="801"/>
      <c r="P111" s="801"/>
      <c r="Q111" s="802"/>
      <c r="R111" s="802"/>
      <c r="S111" s="802"/>
      <c r="T111" s="802"/>
      <c r="U111" s="853"/>
      <c r="V111" s="854"/>
      <c r="W111" s="854"/>
      <c r="X111" s="854"/>
      <c r="Y111" s="855"/>
      <c r="Z111" s="856"/>
      <c r="AA111" s="856"/>
      <c r="AB111" s="802"/>
      <c r="AC111" s="802"/>
      <c r="AD111" s="802"/>
      <c r="AE111" s="857"/>
    </row>
    <row r="112" spans="1:31" ht="36">
      <c r="A112" s="792" t="s">
        <v>702</v>
      </c>
      <c r="B112" s="858"/>
      <c r="C112" s="858"/>
      <c r="D112" s="858"/>
      <c r="E112" s="858"/>
      <c r="F112" s="858"/>
      <c r="G112" s="858"/>
      <c r="H112" s="859"/>
      <c r="I112" s="859"/>
      <c r="J112" s="858"/>
      <c r="K112" s="858"/>
      <c r="L112" s="858"/>
      <c r="M112" s="858"/>
      <c r="N112" s="860"/>
      <c r="O112" s="860"/>
      <c r="P112" s="860"/>
      <c r="Q112" s="858"/>
      <c r="R112" s="858"/>
      <c r="S112" s="858"/>
      <c r="T112" s="858"/>
      <c r="U112" s="858"/>
      <c r="V112" s="858"/>
      <c r="W112" s="858"/>
      <c r="X112" s="858"/>
      <c r="Y112" s="858"/>
      <c r="Z112" s="861"/>
      <c r="AA112" s="861"/>
      <c r="AB112" s="858"/>
      <c r="AC112" s="858"/>
      <c r="AD112" s="858"/>
      <c r="AE112" s="858"/>
    </row>
  </sheetData>
  <sheetProtection formatCells="0" formatColumns="0" formatRows="0" insertColumns="0" insertRows="0" insertHyperlinks="0" deleteColumns="0" deleteRows="0" selectLockedCells="1" sort="0" autoFilter="0" pivotTables="0"/>
  <mergeCells count="18">
    <mergeCell ref="AE1:AE2"/>
    <mergeCell ref="H4:H11"/>
    <mergeCell ref="H12:H19"/>
    <mergeCell ref="H20:H27"/>
    <mergeCell ref="H28:H35"/>
    <mergeCell ref="J1:J2"/>
    <mergeCell ref="U1:V1"/>
    <mergeCell ref="W1:Y1"/>
    <mergeCell ref="Z1:AA1"/>
    <mergeCell ref="AB1:AD1"/>
    <mergeCell ref="K1:M1"/>
    <mergeCell ref="N1:P1"/>
    <mergeCell ref="Q1:T1"/>
    <mergeCell ref="A1:A2"/>
    <mergeCell ref="F1:F2"/>
    <mergeCell ref="G1:G2"/>
    <mergeCell ref="B1:E1"/>
    <mergeCell ref="H1:I1"/>
  </mergeCells>
  <phoneticPr fontId="46" type="noConversion"/>
  <conditionalFormatting sqref="N1">
    <cfRule type="cellIs" dxfId="762" priority="415" stopIfTrue="1" operator="equal">
      <formula>"tbd"</formula>
    </cfRule>
  </conditionalFormatting>
  <conditionalFormatting sqref="Q1">
    <cfRule type="cellIs" dxfId="761" priority="410" stopIfTrue="1" operator="equal">
      <formula>"tbd"</formula>
    </cfRule>
  </conditionalFormatting>
  <conditionalFormatting sqref="AB1">
    <cfRule type="cellIs" dxfId="760" priority="408" stopIfTrue="1" operator="equal">
      <formula>"tbd"</formula>
    </cfRule>
  </conditionalFormatting>
  <conditionalFormatting sqref="P2">
    <cfRule type="cellIs" dxfId="759" priority="414" stopIfTrue="1" operator="equal">
      <formula>"tbd"</formula>
    </cfRule>
  </conditionalFormatting>
  <conditionalFormatting sqref="AB2:AD2">
    <cfRule type="cellIs" dxfId="758" priority="409" stopIfTrue="1" operator="equal">
      <formula>"tbd"</formula>
    </cfRule>
  </conditionalFormatting>
  <conditionalFormatting sqref="A3">
    <cfRule type="cellIs" dxfId="757" priority="413" stopIfTrue="1" operator="equal">
      <formula>"tbd"</formula>
    </cfRule>
  </conditionalFormatting>
  <conditionalFormatting sqref="B4">
    <cfRule type="cellIs" dxfId="756" priority="301" stopIfTrue="1" operator="equal">
      <formula>"tbd"</formula>
    </cfRule>
    <cfRule type="cellIs" dxfId="755" priority="302" stopIfTrue="1" operator="equal">
      <formula>"tbd"</formula>
    </cfRule>
  </conditionalFormatting>
  <conditionalFormatting sqref="O4">
    <cfRule type="cellIs" dxfId="754" priority="303" stopIfTrue="1" operator="equal">
      <formula>"tbd"</formula>
    </cfRule>
    <cfRule type="cellIs" dxfId="753" priority="304" stopIfTrue="1" operator="equal">
      <formula>"tbd"</formula>
    </cfRule>
    <cfRule type="cellIs" dxfId="752" priority="305" stopIfTrue="1" operator="equal">
      <formula>"tbd"</formula>
    </cfRule>
  </conditionalFormatting>
  <conditionalFormatting sqref="Z4">
    <cfRule type="cellIs" dxfId="751" priority="379" stopIfTrue="1" operator="equal">
      <formula>"tbd"</formula>
    </cfRule>
  </conditionalFormatting>
  <conditionalFormatting sqref="AB4:AD4">
    <cfRule type="cellIs" dxfId="750" priority="404" stopIfTrue="1" operator="equal">
      <formula>"tbd"</formula>
    </cfRule>
  </conditionalFormatting>
  <conditionalFormatting sqref="B5">
    <cfRule type="cellIs" dxfId="749" priority="299" stopIfTrue="1" operator="equal">
      <formula>"tbd"</formula>
    </cfRule>
    <cfRule type="cellIs" dxfId="748" priority="300" stopIfTrue="1" operator="equal">
      <formula>"tbd"</formula>
    </cfRule>
  </conditionalFormatting>
  <conditionalFormatting sqref="O5">
    <cfRule type="cellIs" dxfId="747" priority="40" stopIfTrue="1" operator="equal">
      <formula>"tbd"</formula>
    </cfRule>
    <cfRule type="cellIs" dxfId="746" priority="67" stopIfTrue="1" operator="equal">
      <formula>"tbd"</formula>
    </cfRule>
    <cfRule type="cellIs" dxfId="745" priority="94" stopIfTrue="1" operator="equal">
      <formula>"tbd"</formula>
    </cfRule>
  </conditionalFormatting>
  <conditionalFormatting sqref="Z5">
    <cfRule type="cellIs" dxfId="744" priority="238" stopIfTrue="1" operator="equal">
      <formula>"tbd"</formula>
    </cfRule>
  </conditionalFormatting>
  <conditionalFormatting sqref="AA5">
    <cfRule type="cellIs" dxfId="743" priority="208" stopIfTrue="1" operator="equal">
      <formula>"tbd"</formula>
    </cfRule>
    <cfRule type="cellIs" dxfId="742" priority="218" stopIfTrue="1" operator="equal">
      <formula>"tbd"</formula>
    </cfRule>
    <cfRule type="cellIs" dxfId="741" priority="228" stopIfTrue="1" operator="equal">
      <formula>"tbd"</formula>
    </cfRule>
  </conditionalFormatting>
  <conditionalFormatting sqref="B6">
    <cfRule type="cellIs" dxfId="740" priority="284" stopIfTrue="1" operator="equal">
      <formula>"tbd"</formula>
    </cfRule>
    <cfRule type="cellIs" dxfId="739" priority="285" stopIfTrue="1" operator="equal">
      <formula>"tbd"</formula>
    </cfRule>
  </conditionalFormatting>
  <conditionalFormatting sqref="O6">
    <cfRule type="cellIs" dxfId="738" priority="39" stopIfTrue="1" operator="equal">
      <formula>"tbd"</formula>
    </cfRule>
    <cfRule type="cellIs" dxfId="737" priority="66" stopIfTrue="1" operator="equal">
      <formula>"tbd"</formula>
    </cfRule>
    <cfRule type="cellIs" dxfId="736" priority="93" stopIfTrue="1" operator="equal">
      <formula>"tbd"</formula>
    </cfRule>
  </conditionalFormatting>
  <conditionalFormatting sqref="Z6">
    <cfRule type="cellIs" dxfId="735" priority="237" stopIfTrue="1" operator="equal">
      <formula>"tbd"</formula>
    </cfRule>
  </conditionalFormatting>
  <conditionalFormatting sqref="AA6">
    <cfRule type="cellIs" dxfId="734" priority="207" stopIfTrue="1" operator="equal">
      <formula>"tbd"</formula>
    </cfRule>
    <cfRule type="cellIs" dxfId="733" priority="217" stopIfTrue="1" operator="equal">
      <formula>"tbd"</formula>
    </cfRule>
    <cfRule type="cellIs" dxfId="732" priority="227" stopIfTrue="1" operator="equal">
      <formula>"tbd"</formula>
    </cfRule>
  </conditionalFormatting>
  <conditionalFormatting sqref="B7">
    <cfRule type="cellIs" dxfId="731" priority="297" stopIfTrue="1" operator="equal">
      <formula>"tbd"</formula>
    </cfRule>
    <cfRule type="cellIs" dxfId="730" priority="298" stopIfTrue="1" operator="equal">
      <formula>"tbd"</formula>
    </cfRule>
  </conditionalFormatting>
  <conditionalFormatting sqref="O7">
    <cfRule type="cellIs" dxfId="729" priority="38" stopIfTrue="1" operator="equal">
      <formula>"tbd"</formula>
    </cfRule>
    <cfRule type="cellIs" dxfId="728" priority="65" stopIfTrue="1" operator="equal">
      <formula>"tbd"</formula>
    </cfRule>
    <cfRule type="cellIs" dxfId="727" priority="92" stopIfTrue="1" operator="equal">
      <formula>"tbd"</formula>
    </cfRule>
  </conditionalFormatting>
  <conditionalFormatting sqref="Z7">
    <cfRule type="cellIs" dxfId="726" priority="236" stopIfTrue="1" operator="equal">
      <formula>"tbd"</formula>
    </cfRule>
  </conditionalFormatting>
  <conditionalFormatting sqref="AA7">
    <cfRule type="cellIs" dxfId="725" priority="206" stopIfTrue="1" operator="equal">
      <formula>"tbd"</formula>
    </cfRule>
    <cfRule type="cellIs" dxfId="724" priority="216" stopIfTrue="1" operator="equal">
      <formula>"tbd"</formula>
    </cfRule>
    <cfRule type="cellIs" dxfId="723" priority="226" stopIfTrue="1" operator="equal">
      <formula>"tbd"</formula>
    </cfRule>
  </conditionalFormatting>
  <conditionalFormatting sqref="O8">
    <cfRule type="cellIs" dxfId="722" priority="37" stopIfTrue="1" operator="equal">
      <formula>"tbd"</formula>
    </cfRule>
    <cfRule type="cellIs" dxfId="721" priority="64" stopIfTrue="1" operator="equal">
      <formula>"tbd"</formula>
    </cfRule>
    <cfRule type="cellIs" dxfId="720" priority="91" stopIfTrue="1" operator="equal">
      <formula>"tbd"</formula>
    </cfRule>
  </conditionalFormatting>
  <conditionalFormatting sqref="Z8">
    <cfRule type="cellIs" dxfId="719" priority="235" stopIfTrue="1" operator="equal">
      <formula>"tbd"</formula>
    </cfRule>
  </conditionalFormatting>
  <conditionalFormatting sqref="AA8">
    <cfRule type="cellIs" dxfId="718" priority="205" stopIfTrue="1" operator="equal">
      <formula>"tbd"</formula>
    </cfRule>
    <cfRule type="cellIs" dxfId="717" priority="215" stopIfTrue="1" operator="equal">
      <formula>"tbd"</formula>
    </cfRule>
    <cfRule type="cellIs" dxfId="716" priority="225" stopIfTrue="1" operator="equal">
      <formula>"tbd"</formula>
    </cfRule>
  </conditionalFormatting>
  <conditionalFormatting sqref="O9">
    <cfRule type="cellIs" dxfId="715" priority="36" stopIfTrue="1" operator="equal">
      <formula>"tbd"</formula>
    </cfRule>
    <cfRule type="cellIs" dxfId="714" priority="63" stopIfTrue="1" operator="equal">
      <formula>"tbd"</formula>
    </cfRule>
    <cfRule type="cellIs" dxfId="713" priority="90" stopIfTrue="1" operator="equal">
      <formula>"tbd"</formula>
    </cfRule>
  </conditionalFormatting>
  <conditionalFormatting sqref="Z9">
    <cfRule type="cellIs" dxfId="712" priority="234" stopIfTrue="1" operator="equal">
      <formula>"tbd"</formula>
    </cfRule>
  </conditionalFormatting>
  <conditionalFormatting sqref="AA9">
    <cfRule type="cellIs" dxfId="711" priority="204" stopIfTrue="1" operator="equal">
      <formula>"tbd"</formula>
    </cfRule>
    <cfRule type="cellIs" dxfId="710" priority="214" stopIfTrue="1" operator="equal">
      <formula>"tbd"</formula>
    </cfRule>
    <cfRule type="cellIs" dxfId="709" priority="224" stopIfTrue="1" operator="equal">
      <formula>"tbd"</formula>
    </cfRule>
  </conditionalFormatting>
  <conditionalFormatting sqref="B10">
    <cfRule type="cellIs" dxfId="708" priority="155" stopIfTrue="1" operator="equal">
      <formula>"tbd"</formula>
    </cfRule>
    <cfRule type="cellIs" dxfId="707" priority="156" stopIfTrue="1" operator="equal">
      <formula>"tbd"</formula>
    </cfRule>
  </conditionalFormatting>
  <conditionalFormatting sqref="O10">
    <cfRule type="cellIs" dxfId="706" priority="35" stopIfTrue="1" operator="equal">
      <formula>"tbd"</formula>
    </cfRule>
    <cfRule type="cellIs" dxfId="705" priority="62" stopIfTrue="1" operator="equal">
      <formula>"tbd"</formula>
    </cfRule>
    <cfRule type="cellIs" dxfId="704" priority="89" stopIfTrue="1" operator="equal">
      <formula>"tbd"</formula>
    </cfRule>
  </conditionalFormatting>
  <conditionalFormatting sqref="Z10">
    <cfRule type="cellIs" dxfId="703" priority="233" stopIfTrue="1" operator="equal">
      <formula>"tbd"</formula>
    </cfRule>
  </conditionalFormatting>
  <conditionalFormatting sqref="AA10">
    <cfRule type="cellIs" dxfId="702" priority="203" stopIfTrue="1" operator="equal">
      <formula>"tbd"</formula>
    </cfRule>
    <cfRule type="cellIs" dxfId="701" priority="213" stopIfTrue="1" operator="equal">
      <formula>"tbd"</formula>
    </cfRule>
    <cfRule type="cellIs" dxfId="700" priority="223" stopIfTrue="1" operator="equal">
      <formula>"tbd"</formula>
    </cfRule>
  </conditionalFormatting>
  <conditionalFormatting sqref="B11">
    <cfRule type="cellIs" dxfId="699" priority="113" stopIfTrue="1" operator="equal">
      <formula>"tbd"</formula>
    </cfRule>
    <cfRule type="cellIs" dxfId="698" priority="114" stopIfTrue="1" operator="equal">
      <formula>"tbd"</formula>
    </cfRule>
  </conditionalFormatting>
  <conditionalFormatting sqref="O11">
    <cfRule type="cellIs" dxfId="697" priority="34" stopIfTrue="1" operator="equal">
      <formula>"tbd"</formula>
    </cfRule>
    <cfRule type="cellIs" dxfId="696" priority="61" stopIfTrue="1" operator="equal">
      <formula>"tbd"</formula>
    </cfRule>
    <cfRule type="cellIs" dxfId="695" priority="88" stopIfTrue="1" operator="equal">
      <formula>"tbd"</formula>
    </cfRule>
  </conditionalFormatting>
  <conditionalFormatting sqref="Z11">
    <cfRule type="cellIs" dxfId="694" priority="232" stopIfTrue="1" operator="equal">
      <formula>"tbd"</formula>
    </cfRule>
  </conditionalFormatting>
  <conditionalFormatting sqref="AA11">
    <cfRule type="cellIs" dxfId="693" priority="202" stopIfTrue="1" operator="equal">
      <formula>"tbd"</formula>
    </cfRule>
    <cfRule type="cellIs" dxfId="692" priority="212" stopIfTrue="1" operator="equal">
      <formula>"tbd"</formula>
    </cfRule>
    <cfRule type="cellIs" dxfId="691" priority="222" stopIfTrue="1" operator="equal">
      <formula>"tbd"</formula>
    </cfRule>
  </conditionalFormatting>
  <conditionalFormatting sqref="B12">
    <cfRule type="cellIs" dxfId="690" priority="111" stopIfTrue="1" operator="equal">
      <formula>"tbd"</formula>
    </cfRule>
    <cfRule type="cellIs" dxfId="689" priority="112" stopIfTrue="1" operator="equal">
      <formula>"tbd"</formula>
    </cfRule>
  </conditionalFormatting>
  <conditionalFormatting sqref="O12">
    <cfRule type="cellIs" dxfId="688" priority="33" stopIfTrue="1" operator="equal">
      <formula>"tbd"</formula>
    </cfRule>
    <cfRule type="cellIs" dxfId="687" priority="60" stopIfTrue="1" operator="equal">
      <formula>"tbd"</formula>
    </cfRule>
    <cfRule type="cellIs" dxfId="686" priority="87" stopIfTrue="1" operator="equal">
      <formula>"tbd"</formula>
    </cfRule>
  </conditionalFormatting>
  <conditionalFormatting sqref="Z12">
    <cfRule type="cellIs" dxfId="685" priority="231" stopIfTrue="1" operator="equal">
      <formula>"tbd"</formula>
    </cfRule>
  </conditionalFormatting>
  <conditionalFormatting sqref="AA12">
    <cfRule type="cellIs" dxfId="684" priority="201" stopIfTrue="1" operator="equal">
      <formula>"tbd"</formula>
    </cfRule>
    <cfRule type="cellIs" dxfId="683" priority="211" stopIfTrue="1" operator="equal">
      <formula>"tbd"</formula>
    </cfRule>
    <cfRule type="cellIs" dxfId="682" priority="221" stopIfTrue="1" operator="equal">
      <formula>"tbd"</formula>
    </cfRule>
  </conditionalFormatting>
  <conditionalFormatting sqref="B13">
    <cfRule type="cellIs" dxfId="681" priority="109" stopIfTrue="1" operator="equal">
      <formula>"tbd"</formula>
    </cfRule>
    <cfRule type="cellIs" dxfId="680" priority="110" stopIfTrue="1" operator="equal">
      <formula>"tbd"</formula>
    </cfRule>
  </conditionalFormatting>
  <conditionalFormatting sqref="O13">
    <cfRule type="cellIs" dxfId="679" priority="32" stopIfTrue="1" operator="equal">
      <formula>"tbd"</formula>
    </cfRule>
    <cfRule type="cellIs" dxfId="678" priority="59" stopIfTrue="1" operator="equal">
      <formula>"tbd"</formula>
    </cfRule>
    <cfRule type="cellIs" dxfId="677" priority="86" stopIfTrue="1" operator="equal">
      <formula>"tbd"</formula>
    </cfRule>
  </conditionalFormatting>
  <conditionalFormatting sqref="Z13">
    <cfRule type="cellIs" dxfId="676" priority="230" stopIfTrue="1" operator="equal">
      <formula>"tbd"</formula>
    </cfRule>
  </conditionalFormatting>
  <conditionalFormatting sqref="AA13">
    <cfRule type="cellIs" dxfId="675" priority="200" stopIfTrue="1" operator="equal">
      <formula>"tbd"</formula>
    </cfRule>
    <cfRule type="cellIs" dxfId="674" priority="210" stopIfTrue="1" operator="equal">
      <formula>"tbd"</formula>
    </cfRule>
    <cfRule type="cellIs" dxfId="673" priority="220" stopIfTrue="1" operator="equal">
      <formula>"tbd"</formula>
    </cfRule>
  </conditionalFormatting>
  <conditionalFormatting sqref="B14">
    <cfRule type="cellIs" dxfId="672" priority="107" stopIfTrue="1" operator="equal">
      <formula>"tbd"</formula>
    </cfRule>
    <cfRule type="cellIs" dxfId="671" priority="108" stopIfTrue="1" operator="equal">
      <formula>"tbd"</formula>
    </cfRule>
  </conditionalFormatting>
  <conditionalFormatting sqref="O14">
    <cfRule type="cellIs" dxfId="670" priority="31" stopIfTrue="1" operator="equal">
      <formula>"tbd"</formula>
    </cfRule>
    <cfRule type="cellIs" dxfId="669" priority="58" stopIfTrue="1" operator="equal">
      <formula>"tbd"</formula>
    </cfRule>
    <cfRule type="cellIs" dxfId="668" priority="85" stopIfTrue="1" operator="equal">
      <formula>"tbd"</formula>
    </cfRule>
  </conditionalFormatting>
  <conditionalFormatting sqref="Z14">
    <cfRule type="cellIs" dxfId="667" priority="229" stopIfTrue="1" operator="equal">
      <formula>"tbd"</formula>
    </cfRule>
  </conditionalFormatting>
  <conditionalFormatting sqref="AA14">
    <cfRule type="cellIs" dxfId="666" priority="199" stopIfTrue="1" operator="equal">
      <formula>"tbd"</formula>
    </cfRule>
    <cfRule type="cellIs" dxfId="665" priority="209" stopIfTrue="1" operator="equal">
      <formula>"tbd"</formula>
    </cfRule>
    <cfRule type="cellIs" dxfId="664" priority="219" stopIfTrue="1" operator="equal">
      <formula>"tbd"</formula>
    </cfRule>
  </conditionalFormatting>
  <conditionalFormatting sqref="O15">
    <cfRule type="cellIs" dxfId="663" priority="30" stopIfTrue="1" operator="equal">
      <formula>"tbd"</formula>
    </cfRule>
    <cfRule type="cellIs" dxfId="662" priority="57" stopIfTrue="1" operator="equal">
      <formula>"tbd"</formula>
    </cfRule>
    <cfRule type="cellIs" dxfId="661" priority="84" stopIfTrue="1" operator="equal">
      <formula>"tbd"</formula>
    </cfRule>
  </conditionalFormatting>
  <conditionalFormatting sqref="O16">
    <cfRule type="cellIs" dxfId="660" priority="29" stopIfTrue="1" operator="equal">
      <formula>"tbd"</formula>
    </cfRule>
    <cfRule type="cellIs" dxfId="659" priority="56" stopIfTrue="1" operator="equal">
      <formula>"tbd"</formula>
    </cfRule>
    <cfRule type="cellIs" dxfId="658" priority="83" stopIfTrue="1" operator="equal">
      <formula>"tbd"</formula>
    </cfRule>
  </conditionalFormatting>
  <conditionalFormatting sqref="B17">
    <cfRule type="cellIs" dxfId="657" priority="105" stopIfTrue="1" operator="equal">
      <formula>"tbd"</formula>
    </cfRule>
    <cfRule type="cellIs" dxfId="656" priority="106" stopIfTrue="1" operator="equal">
      <formula>"tbd"</formula>
    </cfRule>
  </conditionalFormatting>
  <conditionalFormatting sqref="O17">
    <cfRule type="cellIs" dxfId="655" priority="28" stopIfTrue="1" operator="equal">
      <formula>"tbd"</formula>
    </cfRule>
    <cfRule type="cellIs" dxfId="654" priority="55" stopIfTrue="1" operator="equal">
      <formula>"tbd"</formula>
    </cfRule>
    <cfRule type="cellIs" dxfId="653" priority="82" stopIfTrue="1" operator="equal">
      <formula>"tbd"</formula>
    </cfRule>
  </conditionalFormatting>
  <conditionalFormatting sqref="Z17">
    <cfRule type="cellIs" dxfId="652" priority="198" stopIfTrue="1" operator="equal">
      <formula>"tbd"</formula>
    </cfRule>
  </conditionalFormatting>
  <conditionalFormatting sqref="AA17">
    <cfRule type="cellIs" dxfId="651" priority="183" stopIfTrue="1" operator="equal">
      <formula>"tbd"</formula>
    </cfRule>
    <cfRule type="cellIs" dxfId="650" priority="188" stopIfTrue="1" operator="equal">
      <formula>"tbd"</formula>
    </cfRule>
    <cfRule type="cellIs" dxfId="649" priority="193" stopIfTrue="1" operator="equal">
      <formula>"tbd"</formula>
    </cfRule>
  </conditionalFormatting>
  <conditionalFormatting sqref="B18">
    <cfRule type="cellIs" dxfId="648" priority="102" stopIfTrue="1" operator="equal">
      <formula>"tbd"</formula>
    </cfRule>
    <cfRule type="cellIs" dxfId="647" priority="104" stopIfTrue="1" operator="equal">
      <formula>"tbd"</formula>
    </cfRule>
  </conditionalFormatting>
  <conditionalFormatting sqref="O18">
    <cfRule type="cellIs" dxfId="646" priority="27" stopIfTrue="1" operator="equal">
      <formula>"tbd"</formula>
    </cfRule>
    <cfRule type="cellIs" dxfId="645" priority="54" stopIfTrue="1" operator="equal">
      <formula>"tbd"</formula>
    </cfRule>
    <cfRule type="cellIs" dxfId="644" priority="81" stopIfTrue="1" operator="equal">
      <formula>"tbd"</formula>
    </cfRule>
  </conditionalFormatting>
  <conditionalFormatting sqref="Z18">
    <cfRule type="cellIs" dxfId="643" priority="197" stopIfTrue="1" operator="equal">
      <formula>"tbd"</formula>
    </cfRule>
  </conditionalFormatting>
  <conditionalFormatting sqref="AA18">
    <cfRule type="cellIs" dxfId="642" priority="182" stopIfTrue="1" operator="equal">
      <formula>"tbd"</formula>
    </cfRule>
    <cfRule type="cellIs" dxfId="641" priority="187" stopIfTrue="1" operator="equal">
      <formula>"tbd"</formula>
    </cfRule>
    <cfRule type="cellIs" dxfId="640" priority="192" stopIfTrue="1" operator="equal">
      <formula>"tbd"</formula>
    </cfRule>
  </conditionalFormatting>
  <conditionalFormatting sqref="B19">
    <cfRule type="cellIs" dxfId="639" priority="101" stopIfTrue="1" operator="equal">
      <formula>"tbd"</formula>
    </cfRule>
    <cfRule type="cellIs" dxfId="638" priority="103" stopIfTrue="1" operator="equal">
      <formula>"tbd"</formula>
    </cfRule>
  </conditionalFormatting>
  <conditionalFormatting sqref="O19">
    <cfRule type="cellIs" dxfId="637" priority="26" stopIfTrue="1" operator="equal">
      <formula>"tbd"</formula>
    </cfRule>
    <cfRule type="cellIs" dxfId="636" priority="53" stopIfTrue="1" operator="equal">
      <formula>"tbd"</formula>
    </cfRule>
    <cfRule type="cellIs" dxfId="635" priority="80" stopIfTrue="1" operator="equal">
      <formula>"tbd"</formula>
    </cfRule>
  </conditionalFormatting>
  <conditionalFormatting sqref="Z19">
    <cfRule type="cellIs" dxfId="634" priority="196" stopIfTrue="1" operator="equal">
      <formula>"tbd"</formula>
    </cfRule>
  </conditionalFormatting>
  <conditionalFormatting sqref="AA19">
    <cfRule type="cellIs" dxfId="633" priority="181" stopIfTrue="1" operator="equal">
      <formula>"tbd"</formula>
    </cfRule>
    <cfRule type="cellIs" dxfId="632" priority="186" stopIfTrue="1" operator="equal">
      <formula>"tbd"</formula>
    </cfRule>
    <cfRule type="cellIs" dxfId="631" priority="191" stopIfTrue="1" operator="equal">
      <formula>"tbd"</formula>
    </cfRule>
  </conditionalFormatting>
  <conditionalFormatting sqref="O20">
    <cfRule type="cellIs" dxfId="630" priority="25" stopIfTrue="1" operator="equal">
      <formula>"tbd"</formula>
    </cfRule>
    <cfRule type="cellIs" dxfId="629" priority="52" stopIfTrue="1" operator="equal">
      <formula>"tbd"</formula>
    </cfRule>
    <cfRule type="cellIs" dxfId="628" priority="79" stopIfTrue="1" operator="equal">
      <formula>"tbd"</formula>
    </cfRule>
  </conditionalFormatting>
  <conditionalFormatting sqref="Z20">
    <cfRule type="cellIs" dxfId="627" priority="195" stopIfTrue="1" operator="equal">
      <formula>"tbd"</formula>
    </cfRule>
  </conditionalFormatting>
  <conditionalFormatting sqref="AA20">
    <cfRule type="cellIs" dxfId="626" priority="180" stopIfTrue="1" operator="equal">
      <formula>"tbd"</formula>
    </cfRule>
    <cfRule type="cellIs" dxfId="625" priority="185" stopIfTrue="1" operator="equal">
      <formula>"tbd"</formula>
    </cfRule>
    <cfRule type="cellIs" dxfId="624" priority="190" stopIfTrue="1" operator="equal">
      <formula>"tbd"</formula>
    </cfRule>
  </conditionalFormatting>
  <conditionalFormatting sqref="O21">
    <cfRule type="cellIs" dxfId="623" priority="24" stopIfTrue="1" operator="equal">
      <formula>"tbd"</formula>
    </cfRule>
    <cfRule type="cellIs" dxfId="622" priority="51" stopIfTrue="1" operator="equal">
      <formula>"tbd"</formula>
    </cfRule>
    <cfRule type="cellIs" dxfId="621" priority="78" stopIfTrue="1" operator="equal">
      <formula>"tbd"</formula>
    </cfRule>
  </conditionalFormatting>
  <conditionalFormatting sqref="Z21">
    <cfRule type="cellIs" dxfId="620" priority="194" stopIfTrue="1" operator="equal">
      <formula>"tbd"</formula>
    </cfRule>
  </conditionalFormatting>
  <conditionalFormatting sqref="AA21">
    <cfRule type="cellIs" dxfId="619" priority="179" stopIfTrue="1" operator="equal">
      <formula>"tbd"</formula>
    </cfRule>
    <cfRule type="cellIs" dxfId="618" priority="184" stopIfTrue="1" operator="equal">
      <formula>"tbd"</formula>
    </cfRule>
    <cfRule type="cellIs" dxfId="617" priority="189" stopIfTrue="1" operator="equal">
      <formula>"tbd"</formula>
    </cfRule>
  </conditionalFormatting>
  <conditionalFormatting sqref="O22">
    <cfRule type="cellIs" dxfId="616" priority="23" stopIfTrue="1" operator="equal">
      <formula>"tbd"</formula>
    </cfRule>
    <cfRule type="cellIs" dxfId="615" priority="50" stopIfTrue="1" operator="equal">
      <formula>"tbd"</formula>
    </cfRule>
    <cfRule type="cellIs" dxfId="614" priority="77" stopIfTrue="1" operator="equal">
      <formula>"tbd"</formula>
    </cfRule>
  </conditionalFormatting>
  <conditionalFormatting sqref="Z22">
    <cfRule type="cellIs" dxfId="613" priority="380" stopIfTrue="1" operator="equal">
      <formula>"tbd"</formula>
    </cfRule>
  </conditionalFormatting>
  <conditionalFormatting sqref="O23">
    <cfRule type="cellIs" dxfId="612" priority="22" stopIfTrue="1" operator="equal">
      <formula>"tbd"</formula>
    </cfRule>
    <cfRule type="cellIs" dxfId="611" priority="49" stopIfTrue="1" operator="equal">
      <formula>"tbd"</formula>
    </cfRule>
    <cfRule type="cellIs" dxfId="610" priority="76" stopIfTrue="1" operator="equal">
      <formula>"tbd"</formula>
    </cfRule>
  </conditionalFormatting>
  <conditionalFormatting sqref="O24">
    <cfRule type="cellIs" dxfId="609" priority="21" stopIfTrue="1" operator="equal">
      <formula>"tbd"</formula>
    </cfRule>
    <cfRule type="cellIs" dxfId="608" priority="48" stopIfTrue="1" operator="equal">
      <formula>"tbd"</formula>
    </cfRule>
    <cfRule type="cellIs" dxfId="607" priority="75" stopIfTrue="1" operator="equal">
      <formula>"tbd"</formula>
    </cfRule>
  </conditionalFormatting>
  <conditionalFormatting sqref="O25">
    <cfRule type="cellIs" dxfId="606" priority="20" stopIfTrue="1" operator="equal">
      <formula>"tbd"</formula>
    </cfRule>
    <cfRule type="cellIs" dxfId="605" priority="47" stopIfTrue="1" operator="equal">
      <formula>"tbd"</formula>
    </cfRule>
    <cfRule type="cellIs" dxfId="604" priority="74" stopIfTrue="1" operator="equal">
      <formula>"tbd"</formula>
    </cfRule>
  </conditionalFormatting>
  <conditionalFormatting sqref="O26">
    <cfRule type="cellIs" dxfId="603" priority="19" stopIfTrue="1" operator="equal">
      <formula>"tbd"</formula>
    </cfRule>
    <cfRule type="cellIs" dxfId="602" priority="46" stopIfTrue="1" operator="equal">
      <formula>"tbd"</formula>
    </cfRule>
    <cfRule type="cellIs" dxfId="601" priority="73" stopIfTrue="1" operator="equal">
      <formula>"tbd"</formula>
    </cfRule>
  </conditionalFormatting>
  <conditionalFormatting sqref="Z26">
    <cfRule type="cellIs" dxfId="600" priority="374" stopIfTrue="1" operator="equal">
      <formula>"tbd"</formula>
    </cfRule>
  </conditionalFormatting>
  <conditionalFormatting sqref="O27">
    <cfRule type="cellIs" dxfId="599" priority="18" stopIfTrue="1" operator="equal">
      <formula>"tbd"</formula>
    </cfRule>
    <cfRule type="cellIs" dxfId="598" priority="45" stopIfTrue="1" operator="equal">
      <formula>"tbd"</formula>
    </cfRule>
    <cfRule type="cellIs" dxfId="597" priority="72" stopIfTrue="1" operator="equal">
      <formula>"tbd"</formula>
    </cfRule>
  </conditionalFormatting>
  <conditionalFormatting sqref="B28">
    <cfRule type="cellIs" dxfId="596" priority="258" stopIfTrue="1" operator="equal">
      <formula>"tbd"</formula>
    </cfRule>
    <cfRule type="cellIs" dxfId="595" priority="259" stopIfTrue="1" operator="equal">
      <formula>"tbd"</formula>
    </cfRule>
  </conditionalFormatting>
  <conditionalFormatting sqref="H28">
    <cfRule type="cellIs" dxfId="594" priority="387" stopIfTrue="1" operator="equal">
      <formula>"tbd"</formula>
    </cfRule>
  </conditionalFormatting>
  <conditionalFormatting sqref="O28">
    <cfRule type="cellIs" dxfId="593" priority="17" stopIfTrue="1" operator="equal">
      <formula>"tbd"</formula>
    </cfRule>
    <cfRule type="cellIs" dxfId="592" priority="44" stopIfTrue="1" operator="equal">
      <formula>"tbd"</formula>
    </cfRule>
    <cfRule type="cellIs" dxfId="591" priority="71" stopIfTrue="1" operator="equal">
      <formula>"tbd"</formula>
    </cfRule>
  </conditionalFormatting>
  <conditionalFormatting sqref="B29">
    <cfRule type="cellIs" dxfId="590" priority="97" stopIfTrue="1" operator="equal">
      <formula>"tbd"</formula>
    </cfRule>
    <cfRule type="cellIs" dxfId="589" priority="100" stopIfTrue="1" operator="equal">
      <formula>"tbd"</formula>
    </cfRule>
  </conditionalFormatting>
  <conditionalFormatting sqref="O29">
    <cfRule type="cellIs" dxfId="588" priority="16" stopIfTrue="1" operator="equal">
      <formula>"tbd"</formula>
    </cfRule>
    <cfRule type="cellIs" dxfId="587" priority="43" stopIfTrue="1" operator="equal">
      <formula>"tbd"</formula>
    </cfRule>
    <cfRule type="cellIs" dxfId="586" priority="70" stopIfTrue="1" operator="equal">
      <formula>"tbd"</formula>
    </cfRule>
  </conditionalFormatting>
  <conditionalFormatting sqref="Z29">
    <cfRule type="cellIs" dxfId="585" priority="362" stopIfTrue="1" operator="equal">
      <formula>"tbd"</formula>
    </cfRule>
    <cfRule type="cellIs" dxfId="584" priority="363" stopIfTrue="1" operator="equal">
      <formula>"tbd"</formula>
    </cfRule>
    <cfRule type="cellIs" dxfId="583" priority="364" stopIfTrue="1" operator="equal">
      <formula>"tbd"</formula>
    </cfRule>
  </conditionalFormatting>
  <conditionalFormatting sqref="AA29">
    <cfRule type="cellIs" dxfId="582" priority="359" stopIfTrue="1" operator="equal">
      <formula>"tbd"</formula>
    </cfRule>
    <cfRule type="cellIs" dxfId="581" priority="360" stopIfTrue="1" operator="equal">
      <formula>"tbd"</formula>
    </cfRule>
    <cfRule type="cellIs" dxfId="580" priority="361" stopIfTrue="1" operator="equal">
      <formula>"tbd"</formula>
    </cfRule>
  </conditionalFormatting>
  <conditionalFormatting sqref="B30">
    <cfRule type="cellIs" dxfId="579" priority="96" stopIfTrue="1" operator="equal">
      <formula>"tbd"</formula>
    </cfRule>
    <cfRule type="cellIs" dxfId="578" priority="99" stopIfTrue="1" operator="equal">
      <formula>"tbd"</formula>
    </cfRule>
  </conditionalFormatting>
  <conditionalFormatting sqref="O30">
    <cfRule type="cellIs" dxfId="577" priority="15" stopIfTrue="1" operator="equal">
      <formula>"tbd"</formula>
    </cfRule>
    <cfRule type="cellIs" dxfId="576" priority="42" stopIfTrue="1" operator="equal">
      <formula>"tbd"</formula>
    </cfRule>
    <cfRule type="cellIs" dxfId="575" priority="69" stopIfTrue="1" operator="equal">
      <formula>"tbd"</formula>
    </cfRule>
  </conditionalFormatting>
  <conditionalFormatting sqref="Z30:AA30">
    <cfRule type="cellIs" dxfId="574" priority="358" stopIfTrue="1" operator="equal">
      <formula>"tbd"</formula>
    </cfRule>
  </conditionalFormatting>
  <conditionalFormatting sqref="B31">
    <cfRule type="cellIs" dxfId="573" priority="95" stopIfTrue="1" operator="equal">
      <formula>"tbd"</formula>
    </cfRule>
    <cfRule type="cellIs" dxfId="572" priority="98" stopIfTrue="1" operator="equal">
      <formula>"tbd"</formula>
    </cfRule>
  </conditionalFormatting>
  <conditionalFormatting sqref="O31">
    <cfRule type="cellIs" dxfId="571" priority="14" stopIfTrue="1" operator="equal">
      <formula>"tbd"</formula>
    </cfRule>
    <cfRule type="cellIs" dxfId="570" priority="41" stopIfTrue="1" operator="equal">
      <formula>"tbd"</formula>
    </cfRule>
    <cfRule type="cellIs" dxfId="569" priority="68" stopIfTrue="1" operator="equal">
      <formula>"tbd"</formula>
    </cfRule>
  </conditionalFormatting>
  <conditionalFormatting sqref="Z31">
    <cfRule type="cellIs" dxfId="568" priority="355" stopIfTrue="1" operator="equal">
      <formula>"tbd"</formula>
    </cfRule>
    <cfRule type="cellIs" dxfId="567" priority="356" stopIfTrue="1" operator="equal">
      <formula>"tbd"</formula>
    </cfRule>
    <cfRule type="cellIs" dxfId="566" priority="357" stopIfTrue="1" operator="equal">
      <formula>"tbd"</formula>
    </cfRule>
  </conditionalFormatting>
  <conditionalFormatting sqref="AA31">
    <cfRule type="cellIs" dxfId="565" priority="352" stopIfTrue="1" operator="equal">
      <formula>"tbd"</formula>
    </cfRule>
    <cfRule type="cellIs" dxfId="564" priority="353" stopIfTrue="1" operator="equal">
      <formula>"tbd"</formula>
    </cfRule>
    <cfRule type="cellIs" dxfId="563" priority="354" stopIfTrue="1" operator="equal">
      <formula>"tbd"</formula>
    </cfRule>
  </conditionalFormatting>
  <conditionalFormatting sqref="O32">
    <cfRule type="cellIs" dxfId="562" priority="4" stopIfTrue="1" operator="equal">
      <formula>"tbd"</formula>
    </cfRule>
    <cfRule type="cellIs" dxfId="561" priority="8" stopIfTrue="1" operator="equal">
      <formula>"tbd"</formula>
    </cfRule>
    <cfRule type="cellIs" dxfId="560" priority="12" stopIfTrue="1" operator="equal">
      <formula>"tbd"</formula>
    </cfRule>
  </conditionalFormatting>
  <conditionalFormatting sqref="O33">
    <cfRule type="cellIs" dxfId="559" priority="3" stopIfTrue="1" operator="equal">
      <formula>"tbd"</formula>
    </cfRule>
    <cfRule type="cellIs" dxfId="558" priority="7" stopIfTrue="1" operator="equal">
      <formula>"tbd"</formula>
    </cfRule>
    <cfRule type="cellIs" dxfId="557" priority="11" stopIfTrue="1" operator="equal">
      <formula>"tbd"</formula>
    </cfRule>
  </conditionalFormatting>
  <conditionalFormatting sqref="O34">
    <cfRule type="cellIs" dxfId="556" priority="2" stopIfTrue="1" operator="equal">
      <formula>"tbd"</formula>
    </cfRule>
    <cfRule type="cellIs" dxfId="555" priority="6" stopIfTrue="1" operator="equal">
      <formula>"tbd"</formula>
    </cfRule>
    <cfRule type="cellIs" dxfId="554" priority="10" stopIfTrue="1" operator="equal">
      <formula>"tbd"</formula>
    </cfRule>
  </conditionalFormatting>
  <conditionalFormatting sqref="O35">
    <cfRule type="cellIs" dxfId="553" priority="1" stopIfTrue="1" operator="equal">
      <formula>"tbd"</formula>
    </cfRule>
    <cfRule type="cellIs" dxfId="552" priority="5" stopIfTrue="1" operator="equal">
      <formula>"tbd"</formula>
    </cfRule>
    <cfRule type="cellIs" dxfId="551" priority="9" stopIfTrue="1" operator="equal">
      <formula>"tbd"</formula>
    </cfRule>
  </conditionalFormatting>
  <conditionalFormatting sqref="A32:A33">
    <cfRule type="cellIs" dxfId="550" priority="13" stopIfTrue="1" operator="equal">
      <formula>"tbd"</formula>
    </cfRule>
  </conditionalFormatting>
  <conditionalFormatting sqref="B32:B33">
    <cfRule type="cellIs" dxfId="549" priority="247" stopIfTrue="1" operator="equal">
      <formula>"tbd"</formula>
    </cfRule>
  </conditionalFormatting>
  <conditionalFormatting sqref="B34:B35">
    <cfRule type="cellIs" dxfId="548" priority="240" stopIfTrue="1" operator="equal">
      <formula>"tbd"</formula>
    </cfRule>
  </conditionalFormatting>
  <conditionalFormatting sqref="F15:F16">
    <cfRule type="cellIs" dxfId="547" priority="275" stopIfTrue="1" operator="equal">
      <formula>"tbd"</formula>
    </cfRule>
  </conditionalFormatting>
  <conditionalFormatting sqref="G15:G16">
    <cfRule type="cellIs" dxfId="546" priority="277" stopIfTrue="1" operator="equal">
      <formula>"tbd"</formula>
    </cfRule>
    <cfRule type="cellIs" dxfId="545" priority="278" stopIfTrue="1" operator="equal">
      <formula>"tbd"</formula>
    </cfRule>
  </conditionalFormatting>
  <conditionalFormatting sqref="I32:I33">
    <cfRule type="cellIs" dxfId="544" priority="246" stopIfTrue="1" operator="equal">
      <formula>"tbd"</formula>
    </cfRule>
  </conditionalFormatting>
  <conditionalFormatting sqref="I34:I35">
    <cfRule type="cellIs" dxfId="543" priority="386" stopIfTrue="1" operator="equal">
      <formula>"tbd"</formula>
    </cfRule>
  </conditionalFormatting>
  <conditionalFormatting sqref="Z15:Z16">
    <cfRule type="cellIs" dxfId="542" priority="270" stopIfTrue="1" operator="equal">
      <formula>"tbd"</formula>
    </cfRule>
  </conditionalFormatting>
  <conditionalFormatting sqref="Z22:Z25">
    <cfRule type="cellIs" dxfId="541" priority="382" stopIfTrue="1" operator="equal">
      <formula>"tbd"</formula>
    </cfRule>
  </conditionalFormatting>
  <conditionalFormatting sqref="Z24:Z25">
    <cfRule type="cellIs" dxfId="540" priority="378" stopIfTrue="1" operator="equal">
      <formula>"tbd"</formula>
    </cfRule>
  </conditionalFormatting>
  <conditionalFormatting sqref="Z26:Z27">
    <cfRule type="cellIs" dxfId="539" priority="375" stopIfTrue="1" operator="equal">
      <formula>"tbd"</formula>
    </cfRule>
  </conditionalFormatting>
  <conditionalFormatting sqref="Z32:Z33">
    <cfRule type="cellIs" dxfId="538" priority="371" stopIfTrue="1" operator="equal">
      <formula>"tbd"</formula>
    </cfRule>
  </conditionalFormatting>
  <conditionalFormatting sqref="Z34:Z35">
    <cfRule type="cellIs" dxfId="537" priority="372" stopIfTrue="1" operator="equal">
      <formula>"tbd"</formula>
    </cfRule>
  </conditionalFormatting>
  <conditionalFormatting sqref="AA15:AA16">
    <cfRule type="cellIs" dxfId="536" priority="271" stopIfTrue="1" operator="equal">
      <formula>"tbd"</formula>
    </cfRule>
    <cfRule type="cellIs" dxfId="535" priority="272" stopIfTrue="1" operator="equal">
      <formula>"tbd"</formula>
    </cfRule>
    <cfRule type="cellIs" dxfId="534" priority="273" stopIfTrue="1" operator="equal">
      <formula>"tbd"</formula>
    </cfRule>
  </conditionalFormatting>
  <conditionalFormatting sqref="AA33:AA35">
    <cfRule type="cellIs" dxfId="533" priority="365" stopIfTrue="1" operator="equal">
      <formula>"tbd"</formula>
    </cfRule>
    <cfRule type="cellIs" dxfId="532" priority="366" stopIfTrue="1" operator="equal">
      <formula>"tbd"</formula>
    </cfRule>
    <cfRule type="cellIs" dxfId="531" priority="367" stopIfTrue="1" operator="equal">
      <formula>"tbd"</formula>
    </cfRule>
  </conditionalFormatting>
  <conditionalFormatting sqref="J112:P65536 J1:K1 K2:M2 AE1 U1:W1 A1:B1 F1:G1 A113:G65536 A2:G2 Q2:Y2 B112:G112 A4:A31 A34:A112">
    <cfRule type="cellIs" dxfId="530" priority="417" stopIfTrue="1" operator="equal">
      <formula>"tbd"</formula>
    </cfRule>
  </conditionalFormatting>
  <conditionalFormatting sqref="H1:I2 H112:I65536">
    <cfRule type="cellIs" dxfId="529" priority="411" stopIfTrue="1" operator="equal">
      <formula>"tbd"</formula>
    </cfRule>
  </conditionalFormatting>
  <conditionalFormatting sqref="Z2:AD2 Z1">
    <cfRule type="cellIs" dxfId="528" priority="416" stopIfTrue="1" operator="equal">
      <formula>"tbd"</formula>
    </cfRule>
  </conditionalFormatting>
  <conditionalFormatting sqref="H4 H12 H20">
    <cfRule type="cellIs" dxfId="527" priority="393" stopIfTrue="1" operator="equal">
      <formula>"tbd"</formula>
    </cfRule>
  </conditionalFormatting>
  <conditionalFormatting sqref="AA4 AA32 AA22:AA28">
    <cfRule type="cellIs" dxfId="526" priority="368" stopIfTrue="1" operator="equal">
      <formula>"tbd"</formula>
    </cfRule>
    <cfRule type="cellIs" dxfId="525" priority="369" stopIfTrue="1" operator="equal">
      <formula>"tbd"</formula>
    </cfRule>
    <cfRule type="cellIs" dxfId="524" priority="370" stopIfTrue="1" operator="equal">
      <formula>"tbd"</formula>
    </cfRule>
  </conditionalFormatting>
  <conditionalFormatting sqref="AB5:AD35">
    <cfRule type="cellIs" dxfId="523" priority="178" stopIfTrue="1" operator="equal">
      <formula>"tbd"</formula>
    </cfRule>
  </conditionalFormatting>
  <conditionalFormatting sqref="H7 H23">
    <cfRule type="cellIs" dxfId="522" priority="390" stopIfTrue="1" operator="equal">
      <formula>"tbd"</formula>
    </cfRule>
  </conditionalFormatting>
  <conditionalFormatting sqref="B8:C9">
    <cfRule type="cellIs" dxfId="521" priority="347" stopIfTrue="1" operator="equal">
      <formula>"tbd"</formula>
    </cfRule>
  </conditionalFormatting>
  <conditionalFormatting sqref="H14 H22">
    <cfRule type="cellIs" dxfId="520" priority="391" stopIfTrue="1" operator="equal">
      <formula>"tbd"</formula>
    </cfRule>
  </conditionalFormatting>
  <conditionalFormatting sqref="B15:C16">
    <cfRule type="cellIs" dxfId="519" priority="279" stopIfTrue="1" operator="equal">
      <formula>"tbd"</formula>
    </cfRule>
    <cfRule type="cellIs" dxfId="518" priority="280" stopIfTrue="1" operator="equal">
      <formula>"tbd"</formula>
    </cfRule>
  </conditionalFormatting>
  <conditionalFormatting sqref="T15:Y16">
    <cfRule type="cellIs" dxfId="517" priority="250" stopIfTrue="1" operator="equal">
      <formula>"tbd"</formula>
    </cfRule>
  </conditionalFormatting>
  <conditionalFormatting sqref="B20:C21">
    <cfRule type="cellIs" dxfId="516" priority="342" stopIfTrue="1" operator="equal">
      <formula>"tbd"</formula>
    </cfRule>
  </conditionalFormatting>
  <conditionalFormatting sqref="B22:C23">
    <cfRule type="cellIs" dxfId="515" priority="341" stopIfTrue="1" operator="equal">
      <formula>"tbd"</formula>
    </cfRule>
  </conditionalFormatting>
  <conditionalFormatting sqref="B24:C25">
    <cfRule type="cellIs" dxfId="514" priority="348" stopIfTrue="1" operator="equal">
      <formula>"tbd"</formula>
    </cfRule>
  </conditionalFormatting>
  <conditionalFormatting sqref="B26:C27">
    <cfRule type="cellIs" dxfId="513" priority="343" stopIfTrue="1" operator="equal">
      <formula>"tbd"</formula>
    </cfRule>
  </conditionalFormatting>
  <conditionalFormatting sqref="Q32:S35">
    <cfRule type="cellIs" dxfId="512" priority="398" stopIfTrue="1" operator="equal">
      <formula>"tbd"</formula>
    </cfRule>
    <cfRule type="cellIs" dxfId="511" priority="399" stopIfTrue="1" operator="equal">
      <formula>"tbd"</formula>
    </cfRule>
    <cfRule type="cellIs" dxfId="510" priority="400" stopIfTrue="1" operator="equal">
      <formula>"tbd"</formula>
    </cfRule>
  </conditionalFormatting>
  <dataValidations count="1">
    <dataValidation type="list" allowBlank="1" showErrorMessage="1" sqref="J20 J4:J7 J8:J9 J10:J19 J21:J25 J26:J35" xr:uid="{00000000-0002-0000-0400-000000000000}">
      <formula1>"UXX 通信故障,B1E 智能行车,B27 智能泊车,B21泊车辅助,B37 智能感知,B38 ADC整体"</formula1>
    </dataValidation>
  </dataValidations>
  <pageMargins left="0.75" right="0.75" top="1" bottom="1" header="0.5" footer="0.5"/>
  <pageSetup paperSize="9" scale="30" orientation="portrait" horizontalDpi="1200" verticalDpi="1200" r:id="rId1"/>
  <headerFooter alignWithMargins="0"/>
  <drawing r:id="rId2"/>
  <legacyDrawing r:id="rId3"/>
  <extLst>
    <ext xmlns:x14="http://schemas.microsoft.com/office/spreadsheetml/2009/9/main" uri="{CCE6A557-97BC-4b89-ADB6-D9C93CAAB3DF}">
      <x14:dataValidations xmlns:xm="http://schemas.microsoft.com/office/excel/2006/main" count="12">
        <x14:dataValidation type="list" errorStyle="information" allowBlank="1" showErrorMessage="1" xr:uid="{00000000-0002-0000-0400-000001000000}">
          <x14:formula1>
            <xm:f>'C:\Users\gz07232\AppData\Local\Microsoft\Windows\INetCache\Content.Outlook\UW3HEA6O\[GAC DPT_A02_FRRR_V0.3_SGU_BOSCH_20230206.xlsx]引用源'!#REF!</xm:f>
          </x14:formula1>
          <xm:sqref>N7 N14 N17:N31</xm:sqref>
        </x14:dataValidation>
        <x14:dataValidation type="list" errorStyle="information" allowBlank="1" showErrorMessage="1" xr:uid="{00000000-0002-0000-0400-000002000000}">
          <x14:formula1>
            <xm:f>引用源!$G$4:$G$118</xm:f>
          </x14:formula1>
          <xm:sqref>J3 J36:J1048576</xm:sqref>
        </x14:dataValidation>
        <x14:dataValidation type="list" errorStyle="information" allowBlank="1" showErrorMessage="1" xr:uid="{00000000-0002-0000-0400-000003000000}">
          <x14:formula1>
            <xm:f>引用源!$C$2:$C$104</xm:f>
          </x14:formula1>
          <xm:sqref>N3 N36:N1048576</xm:sqref>
        </x14:dataValidation>
        <x14:dataValidation type="list" allowBlank="1" showInputMessage="1" showErrorMessage="1" xr:uid="{00000000-0002-0000-0400-000004000000}">
          <x14:formula1>
            <xm:f>'D:\SVN Documents\02_DIAG_TEST\IFC\A02\00_DPT\[GAC DPT _A02_IFC_V0.1_20221115.xlsx]引用源'!#REF!</xm:f>
          </x14:formula1>
          <xm:sqref>N35</xm:sqref>
        </x14:dataValidation>
        <x14:dataValidation type="list" errorStyle="information" allowBlank="1" showErrorMessage="1" xr:uid="{00000000-0002-0000-0400-000005000000}">
          <x14:formula1>
            <xm:f>'C:\01-ECU diag test\BSD&amp;CR\A02\00_DPT\[GAC DPT_A02_CR_V0.1_SGU_BOSCH_20230110.xlsx]引用源'!#REF!</xm:f>
          </x14:formula1>
          <xm:sqref>N4:N5 N8:N11 N15:N16</xm:sqref>
        </x14:dataValidation>
        <x14:dataValidation type="list" errorStyle="information" allowBlank="1" showInputMessage="1" showErrorMessage="1" xr:uid="{00000000-0002-0000-0400-000006000000}">
          <x14:formula1>
            <xm:f>引用源!$D$2:$D$100</xm:f>
          </x14:formula1>
          <xm:sqref>O3 O36:O1048576</xm:sqref>
        </x14:dataValidation>
        <x14:dataValidation type="list" errorStyle="information" allowBlank="1" showErrorMessage="1" xr:uid="{00000000-0002-0000-0400-000007000000}">
          <x14:formula1>
            <xm:f>'C:\01-ECU diag test\ADC\A09\[GAC DPT _A09_ADC_V0.1_20221108.xlsx]引用源'!#REF!</xm:f>
          </x14:formula1>
          <xm:sqref>N6</xm:sqref>
        </x14:dataValidation>
        <x14:dataValidation type="list" errorStyle="information" allowBlank="1" showInputMessage="1" showErrorMessage="1" xr:uid="{00000000-0002-0000-0400-000008000000}">
          <x14:formula1>
            <xm:f>'D:\SVN Documents\02_DIAG_TEST\IFC\A02\00_DPT\[GAC DPT _A02_IFC_V0.1_20221115.xlsx]引用源'!#REF!</xm:f>
          </x14:formula1>
          <xm:sqref>O35</xm:sqref>
        </x14:dataValidation>
        <x14:dataValidation type="list" errorStyle="information" allowBlank="1" showErrorMessage="1" xr:uid="{00000000-0002-0000-0400-000009000000}">
          <x14:formula1>
            <xm:f>'C:\01-ECU diag test\BSD&amp;CR\A02\00_DPT\[GAC DPT _A02_BSD_V1.1_1R1V_desay_20221223.xlsx]引用源'!#REF!</xm:f>
          </x14:formula1>
          <xm:sqref>N12:N13</xm:sqref>
        </x14:dataValidation>
        <x14:dataValidation type="list" errorStyle="information" allowBlank="1" showErrorMessage="1" xr:uid="{00000000-0002-0000-0400-00000A000000}">
          <x14:formula1>
            <xm:f>'D:\SVN Documents\02_DIAG_TEST\IFC\A02\00_DPT\[GAC_DPT_A02_IFC_V0.6_20230111_Maxieye.xlsx]引用源'!#REF!</xm:f>
          </x14:formula1>
          <xm:sqref>N32:N34</xm:sqref>
        </x14:dataValidation>
        <x14:dataValidation type="list" allowBlank="1" showInputMessage="1" showErrorMessage="1" xr:uid="{00000000-0002-0000-0400-00000B000000}">
          <x14:formula1>
            <xm:f>'C:\Users\gz07232\AppData\Local\Microsoft\Windows\INetCache\Content.Outlook\UW3HEA6O\[GAC DPT_A02_FRRR_V0.3_SGU_BOSCH_20230206.xlsx]引用源'!#REF!</xm:f>
          </x14:formula1>
          <xm:sqref>O4:O14 O17:O31</xm:sqref>
        </x14:dataValidation>
        <x14:dataValidation type="list" errorStyle="information" allowBlank="1" showInputMessage="1" showErrorMessage="1" xr:uid="{00000000-0002-0000-0400-00000C000000}">
          <x14:formula1>
            <xm:f>'D:\SVN Documents\02_DIAG_TEST\IFC\A02\00_DPT\[GAC_DPT_A02_IFC_V0.6_20230111_Maxieye.xlsx]引用源'!#REF!</xm:f>
          </x14:formula1>
          <xm:sqref>O32:O34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1"/>
  <sheetViews>
    <sheetView topLeftCell="A11" zoomScale="85" zoomScaleNormal="85" workbookViewId="0">
      <selection activeCell="G4" sqref="G4"/>
    </sheetView>
  </sheetViews>
  <sheetFormatPr defaultColWidth="9" defaultRowHeight="12"/>
  <cols>
    <col min="1" max="1" width="10.125" style="549" customWidth="1"/>
    <col min="2" max="2" width="27.875" style="549" customWidth="1"/>
    <col min="3" max="3" width="18.625" style="549" customWidth="1"/>
    <col min="4" max="4" width="21.625" style="549" customWidth="1"/>
    <col min="5" max="5" width="44.625" style="549" customWidth="1"/>
    <col min="6" max="6" width="10.125" style="549" customWidth="1"/>
    <col min="7" max="7" width="10.625" style="549" customWidth="1"/>
    <col min="8" max="8" width="10.5" style="549" customWidth="1"/>
    <col min="9" max="9" width="15" style="549" customWidth="1"/>
    <col min="10" max="10" width="9" style="549"/>
    <col min="11" max="16384" width="9" style="550"/>
  </cols>
  <sheetData>
    <row r="1" spans="1:10" s="548" customFormat="1" ht="40.35" customHeight="1">
      <c r="A1" s="985" t="s">
        <v>703</v>
      </c>
      <c r="B1" s="985"/>
      <c r="C1" s="985"/>
      <c r="D1" s="985"/>
      <c r="E1" s="985"/>
      <c r="F1" s="551"/>
      <c r="G1" s="551"/>
      <c r="H1" s="551"/>
      <c r="I1" s="551"/>
      <c r="J1" s="551"/>
    </row>
    <row r="2" spans="1:10" s="548" customFormat="1" ht="63.6" customHeight="1">
      <c r="A2" s="985" t="s">
        <v>704</v>
      </c>
      <c r="B2" s="985"/>
      <c r="C2" s="985"/>
      <c r="D2" s="985"/>
      <c r="E2" s="985"/>
      <c r="F2" s="551"/>
      <c r="G2" s="551"/>
      <c r="H2" s="551"/>
      <c r="I2" s="551"/>
      <c r="J2" s="551"/>
    </row>
    <row r="3" spans="1:10" ht="62.1" customHeight="1">
      <c r="A3" s="552" t="s">
        <v>122</v>
      </c>
      <c r="B3" s="552" t="s">
        <v>124</v>
      </c>
      <c r="C3" s="552" t="s">
        <v>126</v>
      </c>
      <c r="D3" s="552" t="s">
        <v>101</v>
      </c>
      <c r="E3" s="552" t="s">
        <v>129</v>
      </c>
    </row>
    <row r="4" spans="1:10" ht="110.25" customHeight="1">
      <c r="A4" s="553">
        <v>0</v>
      </c>
      <c r="B4" s="554" t="s">
        <v>705</v>
      </c>
      <c r="C4" s="554" t="s">
        <v>706</v>
      </c>
      <c r="D4" s="555" t="s">
        <v>707</v>
      </c>
      <c r="E4" s="554" t="s">
        <v>708</v>
      </c>
      <c r="F4" s="551"/>
      <c r="G4" s="551"/>
      <c r="H4" s="551"/>
      <c r="I4" s="551"/>
    </row>
    <row r="5" spans="1:10" ht="28.5" customHeight="1">
      <c r="A5" s="553">
        <v>1</v>
      </c>
      <c r="B5" s="554" t="s">
        <v>709</v>
      </c>
      <c r="C5" s="554" t="s">
        <v>706</v>
      </c>
      <c r="D5" s="555" t="s">
        <v>707</v>
      </c>
      <c r="E5" s="554"/>
      <c r="F5" s="551"/>
      <c r="G5" s="551"/>
      <c r="H5" s="551"/>
      <c r="I5" s="551"/>
    </row>
    <row r="6" spans="1:10" ht="30.75" customHeight="1">
      <c r="A6" s="553">
        <v>2</v>
      </c>
      <c r="B6" s="554" t="s">
        <v>710</v>
      </c>
      <c r="C6" s="554" t="s">
        <v>706</v>
      </c>
      <c r="D6" s="555" t="s">
        <v>707</v>
      </c>
      <c r="E6" s="554"/>
      <c r="F6" s="551"/>
      <c r="G6" s="551"/>
      <c r="H6" s="551"/>
      <c r="I6" s="551"/>
    </row>
    <row r="7" spans="1:10" ht="78" customHeight="1">
      <c r="A7" s="553">
        <v>3</v>
      </c>
      <c r="B7" s="554" t="s">
        <v>711</v>
      </c>
      <c r="C7" s="554" t="s">
        <v>706</v>
      </c>
      <c r="D7" s="555" t="s">
        <v>707</v>
      </c>
      <c r="E7" s="554" t="s">
        <v>712</v>
      </c>
      <c r="F7" s="551"/>
      <c r="G7" s="551"/>
      <c r="H7" s="551"/>
      <c r="I7" s="551"/>
    </row>
    <row r="8" spans="1:10" ht="54.75" customHeight="1">
      <c r="A8" s="553">
        <v>4</v>
      </c>
      <c r="B8" s="554" t="s">
        <v>713</v>
      </c>
      <c r="C8" s="554" t="s">
        <v>706</v>
      </c>
      <c r="D8" s="555" t="s">
        <v>707</v>
      </c>
      <c r="E8" s="554" t="s">
        <v>714</v>
      </c>
      <c r="F8" s="551"/>
      <c r="G8" s="551"/>
      <c r="H8" s="551"/>
      <c r="I8" s="551"/>
    </row>
    <row r="9" spans="1:10" ht="58.7" customHeight="1">
      <c r="A9" s="553">
        <v>5</v>
      </c>
      <c r="B9" s="556" t="s">
        <v>715</v>
      </c>
      <c r="C9" s="554" t="s">
        <v>706</v>
      </c>
      <c r="D9" s="555" t="s">
        <v>707</v>
      </c>
      <c r="E9" s="554" t="s">
        <v>716</v>
      </c>
      <c r="F9" s="551"/>
      <c r="G9" s="551"/>
      <c r="H9" s="551"/>
      <c r="I9" s="551"/>
    </row>
    <row r="10" spans="1:10" ht="27" customHeight="1">
      <c r="A10" s="553">
        <v>6</v>
      </c>
      <c r="B10" s="554" t="s">
        <v>717</v>
      </c>
      <c r="C10" s="554" t="s">
        <v>706</v>
      </c>
      <c r="D10" s="555" t="s">
        <v>707</v>
      </c>
      <c r="E10" s="554"/>
      <c r="F10" s="551"/>
      <c r="G10" s="551"/>
      <c r="H10" s="551"/>
      <c r="I10" s="551"/>
    </row>
    <row r="11" spans="1:10" ht="46.5" customHeight="1">
      <c r="A11" s="553">
        <v>7</v>
      </c>
      <c r="B11" s="554" t="s">
        <v>718</v>
      </c>
      <c r="C11" s="554" t="s">
        <v>706</v>
      </c>
      <c r="D11" s="555" t="s">
        <v>707</v>
      </c>
      <c r="E11" s="554" t="s">
        <v>719</v>
      </c>
      <c r="F11" s="551"/>
      <c r="G11" s="551"/>
      <c r="H11" s="551"/>
      <c r="I11" s="551"/>
    </row>
    <row r="12" spans="1:10" ht="22.35" customHeight="1">
      <c r="A12" s="557"/>
      <c r="B12" s="558"/>
      <c r="C12" s="558"/>
      <c r="D12" s="558"/>
      <c r="E12" s="557"/>
      <c r="F12" s="551"/>
      <c r="G12" s="551"/>
      <c r="H12" s="551"/>
      <c r="I12" s="551"/>
    </row>
    <row r="13" spans="1:10" ht="22.35" customHeight="1">
      <c r="A13" s="986" t="s">
        <v>720</v>
      </c>
      <c r="B13" s="987"/>
      <c r="C13" s="987"/>
      <c r="D13" s="987"/>
      <c r="E13" s="988"/>
      <c r="F13" s="551"/>
      <c r="G13" s="551"/>
      <c r="H13" s="551"/>
      <c r="I13" s="551"/>
    </row>
    <row r="14" spans="1:10" ht="18" customHeight="1">
      <c r="A14" s="559" t="s">
        <v>721</v>
      </c>
      <c r="B14" s="560" t="s">
        <v>722</v>
      </c>
      <c r="C14" s="560" t="s">
        <v>723</v>
      </c>
      <c r="D14" s="560" t="s">
        <v>721</v>
      </c>
      <c r="E14" s="992" t="s">
        <v>724</v>
      </c>
      <c r="F14" s="551"/>
      <c r="G14" s="551"/>
      <c r="H14" s="551"/>
      <c r="I14" s="551"/>
    </row>
    <row r="15" spans="1:10" ht="12.75">
      <c r="A15" s="560" t="s">
        <v>725</v>
      </c>
      <c r="B15" s="560">
        <v>0</v>
      </c>
      <c r="C15" s="560">
        <v>0</v>
      </c>
      <c r="D15" s="560" t="s">
        <v>726</v>
      </c>
      <c r="E15" s="993"/>
      <c r="F15" s="551"/>
      <c r="G15" s="551"/>
      <c r="H15" s="551"/>
      <c r="I15" s="551"/>
    </row>
    <row r="16" spans="1:10" ht="12.75">
      <c r="A16" s="560" t="s">
        <v>727</v>
      </c>
      <c r="B16" s="560">
        <v>1</v>
      </c>
      <c r="C16" s="560">
        <v>1</v>
      </c>
      <c r="D16" s="560" t="s">
        <v>728</v>
      </c>
      <c r="E16" s="993"/>
      <c r="F16" s="551"/>
      <c r="G16" s="551"/>
      <c r="H16" s="551"/>
      <c r="I16" s="551"/>
    </row>
    <row r="17" spans="1:9" ht="12.75">
      <c r="A17" s="560" t="s">
        <v>729</v>
      </c>
      <c r="B17" s="560">
        <v>1</v>
      </c>
      <c r="C17" s="560">
        <v>0</v>
      </c>
      <c r="D17" s="560" t="s">
        <v>730</v>
      </c>
      <c r="E17" s="994"/>
      <c r="F17" s="551"/>
      <c r="G17" s="551"/>
      <c r="H17" s="551"/>
      <c r="I17" s="551"/>
    </row>
    <row r="18" spans="1:9" ht="12.75">
      <c r="A18" s="557"/>
      <c r="B18" s="558"/>
      <c r="C18" s="558"/>
      <c r="D18" s="558"/>
      <c r="E18" s="557"/>
      <c r="F18" s="551"/>
      <c r="G18" s="551"/>
      <c r="H18" s="551"/>
      <c r="I18" s="551"/>
    </row>
    <row r="19" spans="1:9" ht="12.75">
      <c r="A19" s="557"/>
      <c r="B19" s="558"/>
      <c r="C19" s="558"/>
      <c r="D19" s="558"/>
      <c r="E19" s="557"/>
      <c r="F19" s="551"/>
      <c r="G19" s="551"/>
      <c r="H19" s="551"/>
      <c r="I19" s="551"/>
    </row>
    <row r="20" spans="1:9" ht="12.75">
      <c r="A20" s="989" t="s">
        <v>731</v>
      </c>
      <c r="B20" s="990"/>
      <c r="C20" s="990"/>
      <c r="D20" s="990"/>
      <c r="E20" s="990"/>
      <c r="F20" s="990"/>
      <c r="G20" s="990"/>
      <c r="H20" s="990"/>
      <c r="I20" s="991"/>
    </row>
    <row r="21" spans="1:9" ht="15.6" customHeight="1">
      <c r="A21" s="561" t="s">
        <v>732</v>
      </c>
      <c r="B21" s="561" t="s">
        <v>733</v>
      </c>
      <c r="C21" s="561" t="s">
        <v>734</v>
      </c>
      <c r="D21" s="561" t="s">
        <v>735</v>
      </c>
      <c r="E21" s="561" t="s">
        <v>732</v>
      </c>
      <c r="F21" s="976" t="s">
        <v>736</v>
      </c>
      <c r="G21" s="977"/>
      <c r="H21" s="977"/>
      <c r="I21" s="978"/>
    </row>
    <row r="22" spans="1:9" ht="16.5">
      <c r="A22" s="560" t="s">
        <v>725</v>
      </c>
      <c r="B22" s="560">
        <v>0</v>
      </c>
      <c r="C22" s="560">
        <v>0</v>
      </c>
      <c r="D22" s="560">
        <v>0</v>
      </c>
      <c r="E22" s="560" t="s">
        <v>737</v>
      </c>
      <c r="F22" s="979"/>
      <c r="G22" s="980"/>
      <c r="H22" s="980"/>
      <c r="I22" s="981"/>
    </row>
    <row r="23" spans="1:9" ht="16.5">
      <c r="A23" s="560" t="s">
        <v>727</v>
      </c>
      <c r="B23" s="560">
        <v>0</v>
      </c>
      <c r="C23" s="560">
        <v>0</v>
      </c>
      <c r="D23" s="560">
        <v>1</v>
      </c>
      <c r="E23" s="560" t="s">
        <v>738</v>
      </c>
      <c r="F23" s="979"/>
      <c r="G23" s="980"/>
      <c r="H23" s="980"/>
      <c r="I23" s="981"/>
    </row>
    <row r="24" spans="1:9" ht="33">
      <c r="A24" s="560" t="s">
        <v>729</v>
      </c>
      <c r="B24" s="560">
        <v>0</v>
      </c>
      <c r="C24" s="560">
        <v>1</v>
      </c>
      <c r="D24" s="560">
        <v>0</v>
      </c>
      <c r="E24" s="553" t="s">
        <v>739</v>
      </c>
      <c r="F24" s="979"/>
      <c r="G24" s="980"/>
      <c r="H24" s="980"/>
      <c r="I24" s="981"/>
    </row>
    <row r="25" spans="1:9" ht="16.5">
      <c r="A25" s="560" t="s">
        <v>740</v>
      </c>
      <c r="B25" s="560">
        <v>0</v>
      </c>
      <c r="C25" s="560">
        <v>1</v>
      </c>
      <c r="D25" s="560">
        <v>1</v>
      </c>
      <c r="E25" s="560" t="s">
        <v>738</v>
      </c>
      <c r="F25" s="979"/>
      <c r="G25" s="980"/>
      <c r="H25" s="980"/>
      <c r="I25" s="981"/>
    </row>
    <row r="26" spans="1:9" ht="12.75">
      <c r="A26" s="560" t="s">
        <v>741</v>
      </c>
      <c r="B26" s="560">
        <v>1</v>
      </c>
      <c r="C26" s="560">
        <v>0</v>
      </c>
      <c r="D26" s="560">
        <v>0</v>
      </c>
      <c r="E26" s="560" t="s">
        <v>742</v>
      </c>
      <c r="F26" s="979"/>
      <c r="G26" s="980"/>
      <c r="H26" s="980"/>
      <c r="I26" s="981"/>
    </row>
    <row r="27" spans="1:9" ht="16.5">
      <c r="A27" s="560" t="s">
        <v>743</v>
      </c>
      <c r="B27" s="560">
        <v>1</v>
      </c>
      <c r="C27" s="560">
        <v>0</v>
      </c>
      <c r="D27" s="560">
        <v>1</v>
      </c>
      <c r="E27" s="560" t="s">
        <v>744</v>
      </c>
      <c r="F27" s="979"/>
      <c r="G27" s="980"/>
      <c r="H27" s="980"/>
      <c r="I27" s="981"/>
    </row>
    <row r="28" spans="1:9" ht="16.5">
      <c r="A28" s="560" t="s">
        <v>745</v>
      </c>
      <c r="B28" s="560">
        <v>1</v>
      </c>
      <c r="C28" s="560">
        <v>1</v>
      </c>
      <c r="D28" s="560">
        <v>0</v>
      </c>
      <c r="E28" s="560" t="s">
        <v>746</v>
      </c>
      <c r="F28" s="979"/>
      <c r="G28" s="980"/>
      <c r="H28" s="980"/>
      <c r="I28" s="981"/>
    </row>
    <row r="29" spans="1:9" ht="16.5">
      <c r="A29" s="561" t="s">
        <v>747</v>
      </c>
      <c r="B29" s="561">
        <v>1</v>
      </c>
      <c r="C29" s="561">
        <v>1</v>
      </c>
      <c r="D29" s="561">
        <v>1</v>
      </c>
      <c r="E29" s="561" t="s">
        <v>748</v>
      </c>
      <c r="F29" s="982"/>
      <c r="G29" s="983"/>
      <c r="H29" s="983"/>
      <c r="I29" s="984"/>
    </row>
    <row r="30" spans="1:9" ht="12.75">
      <c r="A30" s="562"/>
      <c r="B30" s="563"/>
      <c r="C30" s="563"/>
      <c r="D30" s="563"/>
      <c r="E30" s="562"/>
    </row>
    <row r="31" spans="1:9" ht="15">
      <c r="A31" s="562"/>
      <c r="B31" s="564"/>
      <c r="C31" s="563"/>
      <c r="D31" s="563"/>
      <c r="E31" s="562"/>
    </row>
  </sheetData>
  <sheetProtection formatCells="0" formatColumns="0" formatRows="0" insertColumns="0" insertRows="0" insertHyperlinks="0" deleteColumns="0" deleteRows="0" selectLockedCells="1" sort="0" autoFilter="0" pivotTables="0"/>
  <mergeCells count="6">
    <mergeCell ref="F21:I29"/>
    <mergeCell ref="A1:E1"/>
    <mergeCell ref="A2:E2"/>
    <mergeCell ref="A13:E13"/>
    <mergeCell ref="A20:I20"/>
    <mergeCell ref="E14:E17"/>
  </mergeCells>
  <phoneticPr fontId="46" type="noConversion"/>
  <conditionalFormatting sqref="D4:D11">
    <cfRule type="cellIs" dxfId="509" priority="1" stopIfTrue="1" operator="equal">
      <formula>"-"</formula>
    </cfRule>
    <cfRule type="cellIs" dxfId="508" priority="2" stopIfTrue="1" operator="equal">
      <formula>"tbd"</formula>
    </cfRule>
  </conditionalFormatting>
  <dataValidations count="1">
    <dataValidation type="list" allowBlank="1" showInputMessage="1" showErrorMessage="1" sqref="D4:D11" xr:uid="{00000000-0002-0000-0500-000000000000}">
      <formula1>"○,-,tbd"</formula1>
    </dataValidation>
  </dataValidations>
  <pageMargins left="0.75" right="0.75" top="1" bottom="1" header="0.5" footer="0.5"/>
  <pageSetup paperSize="9" scale="30" orientation="portrait" horizontalDpi="1200" verticalDpi="1200"/>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57"/>
  <sheetViews>
    <sheetView zoomScale="85" zoomScaleNormal="85" workbookViewId="0">
      <selection activeCell="N32" sqref="N32"/>
    </sheetView>
  </sheetViews>
  <sheetFormatPr defaultColWidth="9" defaultRowHeight="12"/>
  <cols>
    <col min="1" max="1" width="27.875" style="496" customWidth="1"/>
    <col min="2" max="2" width="7.125" style="496" customWidth="1"/>
    <col min="3" max="3" width="22.125" style="496" customWidth="1"/>
    <col min="4" max="4" width="16.625" style="496" customWidth="1"/>
    <col min="5" max="5" width="7.125" style="496" customWidth="1"/>
    <col min="6" max="6" width="5.375" style="496" customWidth="1"/>
    <col min="7" max="7" width="6.625" style="496" customWidth="1"/>
    <col min="8" max="9" width="16.625" style="496" customWidth="1"/>
    <col min="10" max="11" width="7" style="497" customWidth="1"/>
    <col min="12" max="12" width="8.125" style="497" customWidth="1"/>
    <col min="13" max="13" width="18.625" style="498" customWidth="1"/>
    <col min="14" max="14" width="19.5" style="498" customWidth="1"/>
    <col min="15" max="16" width="13.125" style="496" customWidth="1"/>
    <col min="17" max="18" width="7.375" style="499" customWidth="1"/>
    <col min="19" max="19" width="10.375" style="496" customWidth="1"/>
    <col min="20" max="20" width="10.5" style="496" customWidth="1"/>
    <col min="21" max="21" width="9" style="496"/>
    <col min="22" max="22" width="50.125" style="496" customWidth="1"/>
    <col min="23" max="16384" width="9" style="496"/>
  </cols>
  <sheetData>
    <row r="1" spans="1:22" s="492" customFormat="1" ht="32.25" customHeight="1">
      <c r="A1" s="500" t="s">
        <v>749</v>
      </c>
      <c r="B1" s="500" t="s">
        <v>750</v>
      </c>
      <c r="C1" s="500" t="s">
        <v>751</v>
      </c>
      <c r="D1" s="500" t="s">
        <v>752</v>
      </c>
      <c r="E1" s="500" t="s">
        <v>753</v>
      </c>
      <c r="F1" s="500" t="s">
        <v>754</v>
      </c>
      <c r="G1" s="500" t="s">
        <v>755</v>
      </c>
      <c r="H1" s="500" t="s">
        <v>756</v>
      </c>
      <c r="I1" s="500" t="s">
        <v>757</v>
      </c>
      <c r="J1" s="516" t="s">
        <v>758</v>
      </c>
      <c r="K1" s="516" t="s">
        <v>759</v>
      </c>
      <c r="L1" s="516" t="s">
        <v>760</v>
      </c>
      <c r="M1" s="516" t="s">
        <v>761</v>
      </c>
      <c r="N1" s="516" t="s">
        <v>762</v>
      </c>
      <c r="O1" s="500" t="s">
        <v>763</v>
      </c>
      <c r="P1" s="500" t="s">
        <v>764</v>
      </c>
      <c r="Q1" s="500" t="s">
        <v>765</v>
      </c>
      <c r="R1" s="500" t="s">
        <v>215</v>
      </c>
      <c r="S1" s="537" t="s">
        <v>766</v>
      </c>
      <c r="T1" s="537" t="s">
        <v>308</v>
      </c>
      <c r="U1" s="537" t="s">
        <v>309</v>
      </c>
    </row>
    <row r="2" spans="1:22" ht="17.45" customHeight="1">
      <c r="A2" s="998" t="s">
        <v>767</v>
      </c>
      <c r="B2" s="999"/>
      <c r="C2" s="999"/>
      <c r="D2" s="999"/>
      <c r="E2" s="999"/>
      <c r="F2" s="999"/>
      <c r="G2" s="999"/>
      <c r="H2" s="999"/>
      <c r="I2" s="999"/>
      <c r="J2" s="999"/>
      <c r="K2" s="999"/>
      <c r="L2" s="999"/>
      <c r="M2" s="999"/>
      <c r="N2" s="999"/>
      <c r="O2" s="999"/>
      <c r="P2" s="999"/>
      <c r="Q2" s="999"/>
      <c r="R2" s="999"/>
      <c r="S2" s="999"/>
      <c r="T2" s="999"/>
      <c r="U2" s="999"/>
    </row>
    <row r="3" spans="1:22" s="493" customFormat="1" ht="34.5" hidden="1" customHeight="1">
      <c r="A3" s="1013" t="s">
        <v>768</v>
      </c>
      <c r="B3" s="1001" t="s">
        <v>769</v>
      </c>
      <c r="C3" s="1004" t="s">
        <v>770</v>
      </c>
      <c r="D3" s="1007" t="s">
        <v>771</v>
      </c>
      <c r="E3" s="1010">
        <v>14</v>
      </c>
      <c r="F3" s="501" t="s">
        <v>772</v>
      </c>
      <c r="G3" s="501" t="s">
        <v>773</v>
      </c>
      <c r="H3" s="501" t="s">
        <v>774</v>
      </c>
      <c r="I3" s="517" t="s">
        <v>775</v>
      </c>
      <c r="J3" s="518" t="s">
        <v>311</v>
      </c>
      <c r="K3" s="518" t="s">
        <v>776</v>
      </c>
      <c r="L3" s="501" t="s">
        <v>777</v>
      </c>
      <c r="M3" s="501" t="s">
        <v>778</v>
      </c>
      <c r="N3" s="501" t="s">
        <v>778</v>
      </c>
      <c r="O3" s="501" t="s">
        <v>779</v>
      </c>
      <c r="P3" s="501" t="s">
        <v>780</v>
      </c>
      <c r="Q3" s="501" t="s">
        <v>781</v>
      </c>
      <c r="R3" s="538"/>
      <c r="S3" s="1010" t="s">
        <v>782</v>
      </c>
      <c r="T3" s="1010" t="s">
        <v>328</v>
      </c>
      <c r="U3" s="1010" t="s">
        <v>328</v>
      </c>
    </row>
    <row r="4" spans="1:22" ht="12" hidden="1" customHeight="1">
      <c r="A4" s="1014"/>
      <c r="B4" s="1002"/>
      <c r="C4" s="1005"/>
      <c r="D4" s="1008"/>
      <c r="E4" s="1011"/>
      <c r="F4" s="502" t="s">
        <v>783</v>
      </c>
      <c r="G4" s="501" t="s">
        <v>773</v>
      </c>
      <c r="H4" s="501" t="s">
        <v>784</v>
      </c>
      <c r="I4" s="517" t="s">
        <v>785</v>
      </c>
      <c r="J4" s="518" t="s">
        <v>311</v>
      </c>
      <c r="K4" s="518" t="s">
        <v>786</v>
      </c>
      <c r="L4" s="501" t="s">
        <v>787</v>
      </c>
      <c r="M4" s="501" t="s">
        <v>788</v>
      </c>
      <c r="N4" s="501" t="s">
        <v>788</v>
      </c>
      <c r="O4" s="519" t="s">
        <v>789</v>
      </c>
      <c r="P4" s="501" t="s">
        <v>780</v>
      </c>
      <c r="Q4" s="501" t="s">
        <v>781</v>
      </c>
      <c r="R4" s="539"/>
      <c r="S4" s="1011"/>
      <c r="T4" s="1011"/>
      <c r="U4" s="1011"/>
      <c r="V4" s="493"/>
    </row>
    <row r="5" spans="1:22" ht="12" hidden="1" customHeight="1">
      <c r="A5" s="1014"/>
      <c r="B5" s="1002"/>
      <c r="C5" s="1005"/>
      <c r="D5" s="1008"/>
      <c r="E5" s="1011"/>
      <c r="F5" s="502" t="s">
        <v>783</v>
      </c>
      <c r="G5" s="501" t="s">
        <v>773</v>
      </c>
      <c r="H5" s="503" t="s">
        <v>790</v>
      </c>
      <c r="I5" s="520" t="s">
        <v>791</v>
      </c>
      <c r="J5" s="503">
        <v>-32767</v>
      </c>
      <c r="K5" s="503">
        <v>32767</v>
      </c>
      <c r="L5" s="521" t="s">
        <v>787</v>
      </c>
      <c r="M5" s="503" t="s">
        <v>792</v>
      </c>
      <c r="N5" s="503" t="s">
        <v>792</v>
      </c>
      <c r="O5" s="519" t="s">
        <v>789</v>
      </c>
      <c r="P5" s="522" t="s">
        <v>780</v>
      </c>
      <c r="Q5" s="501" t="s">
        <v>781</v>
      </c>
      <c r="R5" s="539"/>
      <c r="S5" s="1011"/>
      <c r="T5" s="1011"/>
      <c r="U5" s="1011"/>
      <c r="V5" s="493"/>
    </row>
    <row r="6" spans="1:22" s="493" customFormat="1" ht="13.7" hidden="1" customHeight="1">
      <c r="A6" s="1014"/>
      <c r="B6" s="1002"/>
      <c r="C6" s="1005"/>
      <c r="D6" s="1008"/>
      <c r="E6" s="1011"/>
      <c r="F6" s="502" t="s">
        <v>793</v>
      </c>
      <c r="G6" s="501" t="s">
        <v>773</v>
      </c>
      <c r="H6" s="501" t="s">
        <v>794</v>
      </c>
      <c r="I6" s="517" t="s">
        <v>795</v>
      </c>
      <c r="J6" s="518" t="s">
        <v>311</v>
      </c>
      <c r="K6" s="518" t="s">
        <v>796</v>
      </c>
      <c r="L6" s="501" t="s">
        <v>797</v>
      </c>
      <c r="M6" s="501" t="s">
        <v>798</v>
      </c>
      <c r="N6" s="501" t="s">
        <v>798</v>
      </c>
      <c r="O6" s="501" t="s">
        <v>779</v>
      </c>
      <c r="P6" s="501" t="s">
        <v>780</v>
      </c>
      <c r="Q6" s="501" t="s">
        <v>781</v>
      </c>
      <c r="R6" s="539"/>
      <c r="S6" s="1011"/>
      <c r="T6" s="1011"/>
      <c r="U6" s="1011"/>
    </row>
    <row r="7" spans="1:22" s="494" customFormat="1" ht="78" hidden="1" customHeight="1">
      <c r="A7" s="1014"/>
      <c r="B7" s="1002"/>
      <c r="C7" s="1005"/>
      <c r="D7" s="1008"/>
      <c r="E7" s="1011"/>
      <c r="F7" s="501">
        <v>6</v>
      </c>
      <c r="G7" s="501" t="s">
        <v>773</v>
      </c>
      <c r="H7" s="501" t="s">
        <v>799</v>
      </c>
      <c r="I7" s="517" t="s">
        <v>800</v>
      </c>
      <c r="J7" s="518">
        <v>0</v>
      </c>
      <c r="K7" s="518" t="s">
        <v>417</v>
      </c>
      <c r="L7" s="518" t="s">
        <v>801</v>
      </c>
      <c r="M7" s="501" t="s">
        <v>802</v>
      </c>
      <c r="N7" s="501" t="s">
        <v>803</v>
      </c>
      <c r="O7" s="501" t="s">
        <v>779</v>
      </c>
      <c r="P7" s="501" t="s">
        <v>780</v>
      </c>
      <c r="Q7" s="501" t="s">
        <v>781</v>
      </c>
      <c r="R7" s="540"/>
      <c r="S7" s="1011"/>
      <c r="T7" s="1011"/>
      <c r="U7" s="1011"/>
      <c r="V7" s="541"/>
    </row>
    <row r="8" spans="1:22" s="494" customFormat="1" ht="78" hidden="1" customHeight="1">
      <c r="A8" s="1014"/>
      <c r="B8" s="1002"/>
      <c r="C8" s="1005"/>
      <c r="D8" s="1008"/>
      <c r="E8" s="1011"/>
      <c r="F8" s="501">
        <v>7</v>
      </c>
      <c r="G8" s="501" t="s">
        <v>773</v>
      </c>
      <c r="H8" s="501" t="s">
        <v>804</v>
      </c>
      <c r="I8" s="517" t="s">
        <v>805</v>
      </c>
      <c r="J8" s="518" t="s">
        <v>311</v>
      </c>
      <c r="K8" s="518" t="s">
        <v>806</v>
      </c>
      <c r="L8" s="518" t="s">
        <v>801</v>
      </c>
      <c r="M8" s="523" t="s">
        <v>807</v>
      </c>
      <c r="N8" s="524" t="s">
        <v>808</v>
      </c>
      <c r="O8" s="501" t="s">
        <v>779</v>
      </c>
      <c r="P8" s="501" t="s">
        <v>780</v>
      </c>
      <c r="Q8" s="501" t="s">
        <v>781</v>
      </c>
      <c r="R8" s="540"/>
      <c r="S8" s="1011"/>
      <c r="T8" s="1011"/>
      <c r="U8" s="1011"/>
      <c r="V8" s="541"/>
    </row>
    <row r="9" spans="1:22" s="495" customFormat="1" ht="22.7" hidden="1" customHeight="1">
      <c r="A9" s="1014"/>
      <c r="B9" s="1002"/>
      <c r="C9" s="1005"/>
      <c r="D9" s="1008"/>
      <c r="E9" s="1011"/>
      <c r="F9" s="501">
        <v>8</v>
      </c>
      <c r="G9" s="501" t="s">
        <v>773</v>
      </c>
      <c r="H9" s="501" t="s">
        <v>809</v>
      </c>
      <c r="I9" s="517" t="s">
        <v>810</v>
      </c>
      <c r="J9" s="518">
        <v>2000</v>
      </c>
      <c r="K9" s="518">
        <v>2255</v>
      </c>
      <c r="L9" s="758" t="s">
        <v>72</v>
      </c>
      <c r="M9" s="501" t="s">
        <v>811</v>
      </c>
      <c r="N9" s="501" t="s">
        <v>812</v>
      </c>
      <c r="O9" s="501" t="s">
        <v>813</v>
      </c>
      <c r="P9" s="501" t="s">
        <v>780</v>
      </c>
      <c r="Q9" s="501" t="s">
        <v>781</v>
      </c>
      <c r="R9" s="539"/>
      <c r="S9" s="1011"/>
      <c r="T9" s="1011"/>
      <c r="U9" s="1011"/>
      <c r="V9" s="541"/>
    </row>
    <row r="10" spans="1:22" ht="15.6" hidden="1" customHeight="1">
      <c r="A10" s="1014"/>
      <c r="B10" s="1002"/>
      <c r="C10" s="1005"/>
      <c r="D10" s="1008"/>
      <c r="E10" s="1011"/>
      <c r="F10" s="501">
        <v>9</v>
      </c>
      <c r="G10" s="501" t="s">
        <v>773</v>
      </c>
      <c r="H10" s="501" t="s">
        <v>814</v>
      </c>
      <c r="I10" s="517" t="s">
        <v>815</v>
      </c>
      <c r="J10" s="518">
        <v>1</v>
      </c>
      <c r="K10" s="518">
        <v>12</v>
      </c>
      <c r="L10" s="758" t="s">
        <v>72</v>
      </c>
      <c r="M10" s="501" t="s">
        <v>816</v>
      </c>
      <c r="N10" s="501" t="s">
        <v>816</v>
      </c>
      <c r="O10" s="501" t="s">
        <v>813</v>
      </c>
      <c r="P10" s="501" t="s">
        <v>780</v>
      </c>
      <c r="Q10" s="501" t="s">
        <v>781</v>
      </c>
      <c r="R10" s="539"/>
      <c r="S10" s="1011"/>
      <c r="T10" s="1011"/>
      <c r="U10" s="1011"/>
      <c r="V10" s="493"/>
    </row>
    <row r="11" spans="1:22" ht="15.6" hidden="1" customHeight="1">
      <c r="A11" s="1014"/>
      <c r="B11" s="1002"/>
      <c r="C11" s="1005"/>
      <c r="D11" s="1008"/>
      <c r="E11" s="1011"/>
      <c r="F11" s="501">
        <v>10</v>
      </c>
      <c r="G11" s="501" t="s">
        <v>773</v>
      </c>
      <c r="H11" s="501" t="s">
        <v>817</v>
      </c>
      <c r="I11" s="517" t="s">
        <v>818</v>
      </c>
      <c r="J11" s="518">
        <v>1</v>
      </c>
      <c r="K11" s="518">
        <v>31</v>
      </c>
      <c r="L11" s="758" t="s">
        <v>72</v>
      </c>
      <c r="M11" s="501" t="s">
        <v>816</v>
      </c>
      <c r="N11" s="501" t="s">
        <v>816</v>
      </c>
      <c r="O11" s="501" t="s">
        <v>813</v>
      </c>
      <c r="P11" s="501" t="s">
        <v>780</v>
      </c>
      <c r="Q11" s="501" t="s">
        <v>781</v>
      </c>
      <c r="R11" s="539"/>
      <c r="S11" s="1011"/>
      <c r="T11" s="1011"/>
      <c r="U11" s="1011"/>
      <c r="V11" s="493"/>
    </row>
    <row r="12" spans="1:22" ht="15.6" hidden="1" customHeight="1">
      <c r="A12" s="1014"/>
      <c r="B12" s="1002"/>
      <c r="C12" s="1005"/>
      <c r="D12" s="1008"/>
      <c r="E12" s="1011"/>
      <c r="F12" s="501">
        <v>11</v>
      </c>
      <c r="G12" s="501" t="s">
        <v>773</v>
      </c>
      <c r="H12" s="501" t="s">
        <v>819</v>
      </c>
      <c r="I12" s="517" t="s">
        <v>820</v>
      </c>
      <c r="J12" s="518">
        <v>0</v>
      </c>
      <c r="K12" s="518">
        <v>23</v>
      </c>
      <c r="L12" s="758" t="s">
        <v>72</v>
      </c>
      <c r="M12" s="501" t="s">
        <v>816</v>
      </c>
      <c r="N12" s="501" t="s">
        <v>816</v>
      </c>
      <c r="O12" s="501" t="s">
        <v>813</v>
      </c>
      <c r="P12" s="501" t="s">
        <v>780</v>
      </c>
      <c r="Q12" s="501" t="s">
        <v>781</v>
      </c>
      <c r="R12" s="539"/>
      <c r="S12" s="1011"/>
      <c r="T12" s="1011"/>
      <c r="U12" s="1011"/>
      <c r="V12" s="493"/>
    </row>
    <row r="13" spans="1:22" ht="15.6" hidden="1" customHeight="1">
      <c r="A13" s="1014"/>
      <c r="B13" s="1002"/>
      <c r="C13" s="1005"/>
      <c r="D13" s="1008"/>
      <c r="E13" s="1011"/>
      <c r="F13" s="501">
        <v>12</v>
      </c>
      <c r="G13" s="501" t="s">
        <v>773</v>
      </c>
      <c r="H13" s="501" t="s">
        <v>821</v>
      </c>
      <c r="I13" s="517" t="s">
        <v>822</v>
      </c>
      <c r="J13" s="518">
        <v>0</v>
      </c>
      <c r="K13" s="518">
        <v>59</v>
      </c>
      <c r="L13" s="758" t="s">
        <v>72</v>
      </c>
      <c r="M13" s="501" t="s">
        <v>816</v>
      </c>
      <c r="N13" s="501" t="s">
        <v>816</v>
      </c>
      <c r="O13" s="501" t="s">
        <v>813</v>
      </c>
      <c r="P13" s="501" t="s">
        <v>780</v>
      </c>
      <c r="Q13" s="501" t="s">
        <v>781</v>
      </c>
      <c r="R13" s="539"/>
      <c r="S13" s="1011"/>
      <c r="T13" s="1011"/>
      <c r="U13" s="1011"/>
      <c r="V13" s="493"/>
    </row>
    <row r="14" spans="1:22" ht="15.6" hidden="1" customHeight="1">
      <c r="A14" s="1014"/>
      <c r="B14" s="1003"/>
      <c r="C14" s="1006"/>
      <c r="D14" s="1009"/>
      <c r="E14" s="1012"/>
      <c r="F14" s="501">
        <v>13</v>
      </c>
      <c r="G14" s="501" t="s">
        <v>773</v>
      </c>
      <c r="H14" s="501" t="s">
        <v>823</v>
      </c>
      <c r="I14" s="517" t="s">
        <v>824</v>
      </c>
      <c r="J14" s="518">
        <v>0</v>
      </c>
      <c r="K14" s="518">
        <v>59</v>
      </c>
      <c r="L14" s="758" t="s">
        <v>72</v>
      </c>
      <c r="M14" s="501" t="s">
        <v>816</v>
      </c>
      <c r="N14" s="501" t="s">
        <v>816</v>
      </c>
      <c r="O14" s="501" t="s">
        <v>813</v>
      </c>
      <c r="P14" s="501" t="s">
        <v>780</v>
      </c>
      <c r="Q14" s="501" t="s">
        <v>781</v>
      </c>
      <c r="R14" s="542"/>
      <c r="S14" s="1012"/>
      <c r="T14" s="1012"/>
      <c r="U14" s="1012"/>
      <c r="V14" s="493"/>
    </row>
    <row r="15" spans="1:22" ht="12" hidden="1" customHeight="1">
      <c r="A15" s="1014"/>
      <c r="B15" s="1001" t="s">
        <v>825</v>
      </c>
      <c r="C15" s="1004" t="s">
        <v>826</v>
      </c>
      <c r="D15" s="1007" t="s">
        <v>827</v>
      </c>
      <c r="E15" s="1010">
        <v>14</v>
      </c>
      <c r="F15" s="501" t="s">
        <v>772</v>
      </c>
      <c r="G15" s="501" t="s">
        <v>773</v>
      </c>
      <c r="H15" s="501" t="s">
        <v>774</v>
      </c>
      <c r="I15" s="517" t="s">
        <v>775</v>
      </c>
      <c r="J15" s="518" t="s">
        <v>311</v>
      </c>
      <c r="K15" s="518" t="s">
        <v>776</v>
      </c>
      <c r="L15" s="501" t="s">
        <v>777</v>
      </c>
      <c r="M15" s="501" t="s">
        <v>778</v>
      </c>
      <c r="N15" s="501" t="s">
        <v>778</v>
      </c>
      <c r="O15" s="501" t="s">
        <v>779</v>
      </c>
      <c r="P15" s="501" t="s">
        <v>780</v>
      </c>
      <c r="Q15" s="501" t="s">
        <v>781</v>
      </c>
      <c r="R15" s="538"/>
      <c r="S15" s="1010" t="s">
        <v>782</v>
      </c>
      <c r="T15" s="1010" t="s">
        <v>328</v>
      </c>
      <c r="U15" s="1010" t="s">
        <v>328</v>
      </c>
      <c r="V15" s="493"/>
    </row>
    <row r="16" spans="1:22" ht="12" hidden="1" customHeight="1">
      <c r="A16" s="1014"/>
      <c r="B16" s="1002"/>
      <c r="C16" s="1005"/>
      <c r="D16" s="1008"/>
      <c r="E16" s="1011"/>
      <c r="F16" s="502" t="s">
        <v>783</v>
      </c>
      <c r="G16" s="501" t="s">
        <v>773</v>
      </c>
      <c r="H16" s="501" t="s">
        <v>784</v>
      </c>
      <c r="I16" s="517" t="s">
        <v>785</v>
      </c>
      <c r="J16" s="518" t="s">
        <v>311</v>
      </c>
      <c r="K16" s="518" t="s">
        <v>786</v>
      </c>
      <c r="L16" s="501" t="s">
        <v>787</v>
      </c>
      <c r="M16" s="501" t="s">
        <v>788</v>
      </c>
      <c r="N16" s="501" t="s">
        <v>788</v>
      </c>
      <c r="O16" s="519" t="s">
        <v>789</v>
      </c>
      <c r="P16" s="501" t="s">
        <v>780</v>
      </c>
      <c r="Q16" s="501" t="s">
        <v>781</v>
      </c>
      <c r="R16" s="539"/>
      <c r="S16" s="1011"/>
      <c r="T16" s="1011"/>
      <c r="U16" s="1011"/>
      <c r="V16" s="493"/>
    </row>
    <row r="17" spans="1:21" ht="12" hidden="1" customHeight="1">
      <c r="A17" s="1014"/>
      <c r="B17" s="1002"/>
      <c r="C17" s="1005"/>
      <c r="D17" s="1008"/>
      <c r="E17" s="1011"/>
      <c r="F17" s="502" t="s">
        <v>783</v>
      </c>
      <c r="G17" s="501" t="s">
        <v>773</v>
      </c>
      <c r="H17" s="503" t="s">
        <v>790</v>
      </c>
      <c r="I17" s="520" t="s">
        <v>791</v>
      </c>
      <c r="J17" s="503">
        <v>-32767</v>
      </c>
      <c r="K17" s="503">
        <v>32767</v>
      </c>
      <c r="L17" s="521" t="s">
        <v>787</v>
      </c>
      <c r="M17" s="503" t="s">
        <v>792</v>
      </c>
      <c r="N17" s="503" t="s">
        <v>792</v>
      </c>
      <c r="O17" s="519" t="s">
        <v>789</v>
      </c>
      <c r="P17" s="522" t="s">
        <v>780</v>
      </c>
      <c r="Q17" s="501" t="s">
        <v>781</v>
      </c>
      <c r="R17" s="539"/>
      <c r="S17" s="1011"/>
      <c r="T17" s="1011"/>
      <c r="U17" s="1011"/>
    </row>
    <row r="18" spans="1:21" ht="12" hidden="1" customHeight="1">
      <c r="A18" s="1014"/>
      <c r="B18" s="1002"/>
      <c r="C18" s="1005"/>
      <c r="D18" s="1008"/>
      <c r="E18" s="1011"/>
      <c r="F18" s="502" t="s">
        <v>793</v>
      </c>
      <c r="G18" s="501" t="s">
        <v>773</v>
      </c>
      <c r="H18" s="501" t="s">
        <v>794</v>
      </c>
      <c r="I18" s="517" t="s">
        <v>795</v>
      </c>
      <c r="J18" s="518" t="s">
        <v>311</v>
      </c>
      <c r="K18" s="518" t="s">
        <v>796</v>
      </c>
      <c r="L18" s="501" t="s">
        <v>797</v>
      </c>
      <c r="M18" s="501" t="s">
        <v>798</v>
      </c>
      <c r="N18" s="501" t="s">
        <v>798</v>
      </c>
      <c r="O18" s="501" t="s">
        <v>779</v>
      </c>
      <c r="P18" s="501" t="s">
        <v>780</v>
      </c>
      <c r="Q18" s="501" t="s">
        <v>781</v>
      </c>
      <c r="R18" s="539"/>
      <c r="S18" s="1011"/>
      <c r="T18" s="1011"/>
      <c r="U18" s="1011"/>
    </row>
    <row r="19" spans="1:21" ht="57" hidden="1" customHeight="1">
      <c r="A19" s="1014"/>
      <c r="B19" s="1002"/>
      <c r="C19" s="1005"/>
      <c r="D19" s="1008"/>
      <c r="E19" s="1011"/>
      <c r="F19" s="501">
        <v>6</v>
      </c>
      <c r="G19" s="501" t="s">
        <v>773</v>
      </c>
      <c r="H19" s="501" t="s">
        <v>828</v>
      </c>
      <c r="I19" s="517" t="s">
        <v>829</v>
      </c>
      <c r="J19" s="518">
        <v>0</v>
      </c>
      <c r="K19" s="518" t="s">
        <v>417</v>
      </c>
      <c r="L19" s="518" t="s">
        <v>801</v>
      </c>
      <c r="M19" s="501" t="s">
        <v>802</v>
      </c>
      <c r="N19" s="501" t="s">
        <v>803</v>
      </c>
      <c r="O19" s="501" t="s">
        <v>779</v>
      </c>
      <c r="P19" s="501" t="s">
        <v>780</v>
      </c>
      <c r="Q19" s="501" t="s">
        <v>781</v>
      </c>
      <c r="R19" s="539"/>
      <c r="S19" s="1011"/>
      <c r="T19" s="1011"/>
      <c r="U19" s="1011"/>
    </row>
    <row r="20" spans="1:21" ht="108" hidden="1" customHeight="1">
      <c r="A20" s="1014"/>
      <c r="B20" s="1002"/>
      <c r="C20" s="1005"/>
      <c r="D20" s="1008"/>
      <c r="E20" s="1011"/>
      <c r="F20" s="501">
        <v>7</v>
      </c>
      <c r="G20" s="501" t="s">
        <v>773</v>
      </c>
      <c r="H20" s="501" t="s">
        <v>804</v>
      </c>
      <c r="I20" s="517" t="s">
        <v>805</v>
      </c>
      <c r="J20" s="518" t="s">
        <v>311</v>
      </c>
      <c r="K20" s="518" t="s">
        <v>806</v>
      </c>
      <c r="L20" s="518" t="s">
        <v>801</v>
      </c>
      <c r="M20" s="523" t="s">
        <v>807</v>
      </c>
      <c r="N20" s="524" t="s">
        <v>808</v>
      </c>
      <c r="O20" s="501" t="s">
        <v>779</v>
      </c>
      <c r="P20" s="501" t="s">
        <v>780</v>
      </c>
      <c r="Q20" s="501" t="s">
        <v>781</v>
      </c>
      <c r="R20" s="539"/>
      <c r="S20" s="1011"/>
      <c r="T20" s="1011"/>
      <c r="U20" s="1011"/>
    </row>
    <row r="21" spans="1:21" ht="22.7" hidden="1" customHeight="1">
      <c r="A21" s="1014"/>
      <c r="B21" s="1002"/>
      <c r="C21" s="1005"/>
      <c r="D21" s="1008"/>
      <c r="E21" s="1011"/>
      <c r="F21" s="501">
        <v>8</v>
      </c>
      <c r="G21" s="501" t="s">
        <v>773</v>
      </c>
      <c r="H21" s="501" t="s">
        <v>809</v>
      </c>
      <c r="I21" s="517" t="s">
        <v>810</v>
      </c>
      <c r="J21" s="518">
        <v>2000</v>
      </c>
      <c r="K21" s="518">
        <v>2255</v>
      </c>
      <c r="L21" s="758" t="s">
        <v>72</v>
      </c>
      <c r="M21" s="501" t="s">
        <v>811</v>
      </c>
      <c r="N21" s="501" t="s">
        <v>812</v>
      </c>
      <c r="O21" s="501" t="s">
        <v>813</v>
      </c>
      <c r="P21" s="501" t="s">
        <v>780</v>
      </c>
      <c r="Q21" s="501" t="s">
        <v>781</v>
      </c>
      <c r="R21" s="539"/>
      <c r="S21" s="1011"/>
      <c r="T21" s="1011"/>
      <c r="U21" s="1011"/>
    </row>
    <row r="22" spans="1:21" ht="15.6" hidden="1" customHeight="1">
      <c r="A22" s="1014"/>
      <c r="B22" s="1002"/>
      <c r="C22" s="1005"/>
      <c r="D22" s="1008"/>
      <c r="E22" s="1011"/>
      <c r="F22" s="501">
        <v>9</v>
      </c>
      <c r="G22" s="501" t="s">
        <v>773</v>
      </c>
      <c r="H22" s="501" t="s">
        <v>814</v>
      </c>
      <c r="I22" s="517" t="s">
        <v>815</v>
      </c>
      <c r="J22" s="518">
        <v>1</v>
      </c>
      <c r="K22" s="518">
        <v>12</v>
      </c>
      <c r="L22" s="758" t="s">
        <v>72</v>
      </c>
      <c r="M22" s="501" t="s">
        <v>816</v>
      </c>
      <c r="N22" s="501" t="s">
        <v>816</v>
      </c>
      <c r="O22" s="501" t="s">
        <v>813</v>
      </c>
      <c r="P22" s="501" t="s">
        <v>780</v>
      </c>
      <c r="Q22" s="501" t="s">
        <v>781</v>
      </c>
      <c r="R22" s="539"/>
      <c r="S22" s="1011"/>
      <c r="T22" s="1011"/>
      <c r="U22" s="1011"/>
    </row>
    <row r="23" spans="1:21" ht="15.6" hidden="1" customHeight="1">
      <c r="A23" s="1014"/>
      <c r="B23" s="1002"/>
      <c r="C23" s="1005"/>
      <c r="D23" s="1008"/>
      <c r="E23" s="1011"/>
      <c r="F23" s="501">
        <v>10</v>
      </c>
      <c r="G23" s="501" t="s">
        <v>773</v>
      </c>
      <c r="H23" s="501" t="s">
        <v>817</v>
      </c>
      <c r="I23" s="517" t="s">
        <v>818</v>
      </c>
      <c r="J23" s="518">
        <v>1</v>
      </c>
      <c r="K23" s="518">
        <v>31</v>
      </c>
      <c r="L23" s="758" t="s">
        <v>72</v>
      </c>
      <c r="M23" s="501" t="s">
        <v>816</v>
      </c>
      <c r="N23" s="501" t="s">
        <v>816</v>
      </c>
      <c r="O23" s="501" t="s">
        <v>813</v>
      </c>
      <c r="P23" s="501" t="s">
        <v>780</v>
      </c>
      <c r="Q23" s="501" t="s">
        <v>781</v>
      </c>
      <c r="R23" s="539"/>
      <c r="S23" s="1011"/>
      <c r="T23" s="1011"/>
      <c r="U23" s="1011"/>
    </row>
    <row r="24" spans="1:21" ht="15.6" hidden="1" customHeight="1">
      <c r="A24" s="1014"/>
      <c r="B24" s="1002"/>
      <c r="C24" s="1005"/>
      <c r="D24" s="1008"/>
      <c r="E24" s="1011"/>
      <c r="F24" s="501">
        <v>11</v>
      </c>
      <c r="G24" s="501" t="s">
        <v>773</v>
      </c>
      <c r="H24" s="501" t="s">
        <v>819</v>
      </c>
      <c r="I24" s="517" t="s">
        <v>820</v>
      </c>
      <c r="J24" s="518">
        <v>0</v>
      </c>
      <c r="K24" s="518">
        <v>23</v>
      </c>
      <c r="L24" s="758" t="s">
        <v>72</v>
      </c>
      <c r="M24" s="501" t="s">
        <v>816</v>
      </c>
      <c r="N24" s="501" t="s">
        <v>816</v>
      </c>
      <c r="O24" s="501" t="s">
        <v>813</v>
      </c>
      <c r="P24" s="501" t="s">
        <v>780</v>
      </c>
      <c r="Q24" s="501" t="s">
        <v>781</v>
      </c>
      <c r="R24" s="539"/>
      <c r="S24" s="1011"/>
      <c r="T24" s="1011"/>
      <c r="U24" s="1011"/>
    </row>
    <row r="25" spans="1:21" ht="15.6" hidden="1" customHeight="1">
      <c r="A25" s="1014"/>
      <c r="B25" s="1002"/>
      <c r="C25" s="1005"/>
      <c r="D25" s="1008"/>
      <c r="E25" s="1011"/>
      <c r="F25" s="501">
        <v>12</v>
      </c>
      <c r="G25" s="501" t="s">
        <v>773</v>
      </c>
      <c r="H25" s="501" t="s">
        <v>821</v>
      </c>
      <c r="I25" s="517" t="s">
        <v>822</v>
      </c>
      <c r="J25" s="518">
        <v>0</v>
      </c>
      <c r="K25" s="518">
        <v>59</v>
      </c>
      <c r="L25" s="758" t="s">
        <v>72</v>
      </c>
      <c r="M25" s="501" t="s">
        <v>816</v>
      </c>
      <c r="N25" s="501" t="s">
        <v>816</v>
      </c>
      <c r="O25" s="501" t="s">
        <v>813</v>
      </c>
      <c r="P25" s="501" t="s">
        <v>780</v>
      </c>
      <c r="Q25" s="501" t="s">
        <v>781</v>
      </c>
      <c r="R25" s="539"/>
      <c r="S25" s="1011"/>
      <c r="T25" s="1011"/>
      <c r="U25" s="1011"/>
    </row>
    <row r="26" spans="1:21" ht="15.6" hidden="1" customHeight="1">
      <c r="A26" s="1014"/>
      <c r="B26" s="1003"/>
      <c r="C26" s="1006"/>
      <c r="D26" s="1009"/>
      <c r="E26" s="1012"/>
      <c r="F26" s="501">
        <v>13</v>
      </c>
      <c r="G26" s="501" t="s">
        <v>773</v>
      </c>
      <c r="H26" s="501" t="s">
        <v>823</v>
      </c>
      <c r="I26" s="517" t="s">
        <v>824</v>
      </c>
      <c r="J26" s="518">
        <v>0</v>
      </c>
      <c r="K26" s="518">
        <v>59</v>
      </c>
      <c r="L26" s="758" t="s">
        <v>72</v>
      </c>
      <c r="M26" s="501" t="s">
        <v>816</v>
      </c>
      <c r="N26" s="501" t="s">
        <v>816</v>
      </c>
      <c r="O26" s="501" t="s">
        <v>813</v>
      </c>
      <c r="P26" s="501" t="s">
        <v>780</v>
      </c>
      <c r="Q26" s="501" t="s">
        <v>781</v>
      </c>
      <c r="R26" s="542"/>
      <c r="S26" s="1012"/>
      <c r="T26" s="1012"/>
      <c r="U26" s="1012"/>
    </row>
    <row r="27" spans="1:21" ht="12" customHeight="1">
      <c r="A27" s="1014"/>
      <c r="B27" s="1016" t="s">
        <v>769</v>
      </c>
      <c r="C27" s="1019" t="s">
        <v>830</v>
      </c>
      <c r="D27" s="1022" t="s">
        <v>831</v>
      </c>
      <c r="E27" s="1025">
        <v>26</v>
      </c>
      <c r="F27" s="504" t="s">
        <v>772</v>
      </c>
      <c r="G27" s="504" t="s">
        <v>773</v>
      </c>
      <c r="H27" s="504" t="s">
        <v>774</v>
      </c>
      <c r="I27" s="525" t="s">
        <v>775</v>
      </c>
      <c r="J27" s="526" t="s">
        <v>311</v>
      </c>
      <c r="K27" s="526" t="s">
        <v>776</v>
      </c>
      <c r="L27" s="504" t="s">
        <v>777</v>
      </c>
      <c r="M27" s="504" t="s">
        <v>778</v>
      </c>
      <c r="N27" s="504" t="s">
        <v>778</v>
      </c>
      <c r="O27" s="504" t="s">
        <v>779</v>
      </c>
      <c r="P27" s="504" t="s">
        <v>780</v>
      </c>
      <c r="Q27" s="504" t="s">
        <v>781</v>
      </c>
      <c r="R27" s="543"/>
      <c r="S27" s="995" t="s">
        <v>782</v>
      </c>
      <c r="T27" s="995" t="s">
        <v>328</v>
      </c>
      <c r="U27" s="995" t="s">
        <v>328</v>
      </c>
    </row>
    <row r="28" spans="1:21" ht="12" customHeight="1">
      <c r="A28" s="1014"/>
      <c r="B28" s="1017"/>
      <c r="C28" s="1020"/>
      <c r="D28" s="1023"/>
      <c r="E28" s="1026"/>
      <c r="F28" s="505" t="s">
        <v>783</v>
      </c>
      <c r="G28" s="504" t="s">
        <v>773</v>
      </c>
      <c r="H28" s="504" t="s">
        <v>784</v>
      </c>
      <c r="I28" s="525" t="s">
        <v>785</v>
      </c>
      <c r="J28" s="526" t="s">
        <v>311</v>
      </c>
      <c r="K28" s="526" t="s">
        <v>786</v>
      </c>
      <c r="L28" s="504" t="s">
        <v>787</v>
      </c>
      <c r="M28" s="504" t="s">
        <v>788</v>
      </c>
      <c r="N28" s="504" t="s">
        <v>788</v>
      </c>
      <c r="O28" s="527" t="s">
        <v>789</v>
      </c>
      <c r="P28" s="504" t="s">
        <v>780</v>
      </c>
      <c r="Q28" s="504" t="s">
        <v>781</v>
      </c>
      <c r="R28" s="544"/>
      <c r="S28" s="996"/>
      <c r="T28" s="996"/>
      <c r="U28" s="996"/>
    </row>
    <row r="29" spans="1:21" ht="12" customHeight="1">
      <c r="A29" s="1014"/>
      <c r="B29" s="1017"/>
      <c r="C29" s="1020"/>
      <c r="D29" s="1023"/>
      <c r="E29" s="1026"/>
      <c r="F29" s="505" t="s">
        <v>783</v>
      </c>
      <c r="G29" s="504" t="s">
        <v>773</v>
      </c>
      <c r="H29" s="506" t="s">
        <v>790</v>
      </c>
      <c r="I29" s="528" t="s">
        <v>791</v>
      </c>
      <c r="J29" s="506">
        <v>-32767</v>
      </c>
      <c r="K29" s="506">
        <v>32767</v>
      </c>
      <c r="L29" s="529" t="s">
        <v>787</v>
      </c>
      <c r="M29" s="506" t="s">
        <v>792</v>
      </c>
      <c r="N29" s="506" t="s">
        <v>792</v>
      </c>
      <c r="O29" s="527" t="s">
        <v>789</v>
      </c>
      <c r="P29" s="165" t="s">
        <v>780</v>
      </c>
      <c r="Q29" s="504" t="s">
        <v>781</v>
      </c>
      <c r="R29" s="544"/>
      <c r="S29" s="996"/>
      <c r="T29" s="996"/>
      <c r="U29" s="996"/>
    </row>
    <row r="30" spans="1:21" ht="12" customHeight="1">
      <c r="A30" s="1014"/>
      <c r="B30" s="1017"/>
      <c r="C30" s="1020"/>
      <c r="D30" s="1023"/>
      <c r="E30" s="1026"/>
      <c r="F30" s="505" t="s">
        <v>793</v>
      </c>
      <c r="G30" s="504" t="s">
        <v>773</v>
      </c>
      <c r="H30" s="504" t="s">
        <v>794</v>
      </c>
      <c r="I30" s="525" t="s">
        <v>795</v>
      </c>
      <c r="J30" s="526" t="s">
        <v>311</v>
      </c>
      <c r="K30" s="526" t="s">
        <v>796</v>
      </c>
      <c r="L30" s="504" t="s">
        <v>797</v>
      </c>
      <c r="M30" s="504" t="s">
        <v>798</v>
      </c>
      <c r="N30" s="504" t="s">
        <v>798</v>
      </c>
      <c r="O30" s="504" t="s">
        <v>779</v>
      </c>
      <c r="P30" s="504" t="s">
        <v>780</v>
      </c>
      <c r="Q30" s="504" t="s">
        <v>781</v>
      </c>
      <c r="R30" s="544"/>
      <c r="S30" s="996"/>
      <c r="T30" s="996"/>
      <c r="U30" s="996"/>
    </row>
    <row r="31" spans="1:21" ht="60">
      <c r="A31" s="1014"/>
      <c r="B31" s="1017"/>
      <c r="C31" s="1020"/>
      <c r="D31" s="1023"/>
      <c r="E31" s="1026"/>
      <c r="F31" s="504">
        <v>6</v>
      </c>
      <c r="G31" s="504" t="s">
        <v>773</v>
      </c>
      <c r="H31" s="504" t="s">
        <v>828</v>
      </c>
      <c r="I31" s="525" t="s">
        <v>829</v>
      </c>
      <c r="J31" s="526">
        <v>0</v>
      </c>
      <c r="K31" s="526" t="s">
        <v>417</v>
      </c>
      <c r="L31" s="526" t="s">
        <v>801</v>
      </c>
      <c r="M31" s="504" t="s">
        <v>802</v>
      </c>
      <c r="N31" s="504" t="s">
        <v>832</v>
      </c>
      <c r="O31" s="504" t="s">
        <v>779</v>
      </c>
      <c r="P31" s="504" t="s">
        <v>780</v>
      </c>
      <c r="Q31" s="504" t="s">
        <v>781</v>
      </c>
      <c r="R31" s="544"/>
      <c r="S31" s="996"/>
      <c r="T31" s="996"/>
      <c r="U31" s="996"/>
    </row>
    <row r="32" spans="1:21" ht="114.75">
      <c r="A32" s="1014"/>
      <c r="B32" s="1017"/>
      <c r="C32" s="1020"/>
      <c r="D32" s="1023"/>
      <c r="E32" s="1026"/>
      <c r="F32" s="504">
        <v>7</v>
      </c>
      <c r="G32" s="504" t="s">
        <v>773</v>
      </c>
      <c r="H32" s="504" t="s">
        <v>804</v>
      </c>
      <c r="I32" s="525" t="s">
        <v>805</v>
      </c>
      <c r="J32" s="526" t="s">
        <v>311</v>
      </c>
      <c r="K32" s="526" t="s">
        <v>806</v>
      </c>
      <c r="L32" s="526" t="s">
        <v>801</v>
      </c>
      <c r="M32" s="530" t="s">
        <v>807</v>
      </c>
      <c r="N32" s="531" t="s">
        <v>833</v>
      </c>
      <c r="O32" s="504" t="s">
        <v>779</v>
      </c>
      <c r="P32" s="504" t="s">
        <v>780</v>
      </c>
      <c r="Q32" s="504" t="s">
        <v>781</v>
      </c>
      <c r="R32" s="544"/>
      <c r="S32" s="996"/>
      <c r="T32" s="996"/>
      <c r="U32" s="996"/>
    </row>
    <row r="33" spans="1:22" ht="14.25">
      <c r="A33" s="1014"/>
      <c r="B33" s="1017"/>
      <c r="C33" s="1020"/>
      <c r="D33" s="1023"/>
      <c r="E33" s="1026"/>
      <c r="F33" s="504">
        <v>8</v>
      </c>
      <c r="G33" s="504" t="s">
        <v>773</v>
      </c>
      <c r="H33" s="504" t="s">
        <v>809</v>
      </c>
      <c r="I33" s="525" t="s">
        <v>810</v>
      </c>
      <c r="J33" s="526">
        <v>2000</v>
      </c>
      <c r="K33" s="526">
        <v>2255</v>
      </c>
      <c r="L33" s="759" t="s">
        <v>72</v>
      </c>
      <c r="M33" s="504" t="s">
        <v>811</v>
      </c>
      <c r="N33" s="504" t="s">
        <v>811</v>
      </c>
      <c r="O33" s="504" t="s">
        <v>813</v>
      </c>
      <c r="P33" s="504" t="s">
        <v>780</v>
      </c>
      <c r="Q33" s="504" t="s">
        <v>781</v>
      </c>
      <c r="R33" s="544"/>
      <c r="S33" s="996"/>
      <c r="T33" s="996"/>
      <c r="U33" s="996"/>
    </row>
    <row r="34" spans="1:22" ht="14.25">
      <c r="A34" s="1014"/>
      <c r="B34" s="1017"/>
      <c r="C34" s="1020"/>
      <c r="D34" s="1023"/>
      <c r="E34" s="1026"/>
      <c r="F34" s="504">
        <v>9</v>
      </c>
      <c r="G34" s="504" t="s">
        <v>773</v>
      </c>
      <c r="H34" s="504" t="s">
        <v>814</v>
      </c>
      <c r="I34" s="525" t="s">
        <v>815</v>
      </c>
      <c r="J34" s="526">
        <v>1</v>
      </c>
      <c r="K34" s="526">
        <v>12</v>
      </c>
      <c r="L34" s="759" t="s">
        <v>72</v>
      </c>
      <c r="M34" s="504" t="s">
        <v>816</v>
      </c>
      <c r="N34" s="504" t="s">
        <v>816</v>
      </c>
      <c r="O34" s="504" t="s">
        <v>813</v>
      </c>
      <c r="P34" s="504" t="s">
        <v>780</v>
      </c>
      <c r="Q34" s="504" t="s">
        <v>781</v>
      </c>
      <c r="R34" s="544"/>
      <c r="S34" s="996"/>
      <c r="T34" s="996"/>
      <c r="U34" s="996"/>
    </row>
    <row r="35" spans="1:22" ht="14.25">
      <c r="A35" s="1014"/>
      <c r="B35" s="1017"/>
      <c r="C35" s="1020"/>
      <c r="D35" s="1023"/>
      <c r="E35" s="1026"/>
      <c r="F35" s="504">
        <v>10</v>
      </c>
      <c r="G35" s="504" t="s">
        <v>773</v>
      </c>
      <c r="H35" s="504" t="s">
        <v>817</v>
      </c>
      <c r="I35" s="525" t="s">
        <v>818</v>
      </c>
      <c r="J35" s="526">
        <v>1</v>
      </c>
      <c r="K35" s="526">
        <v>31</v>
      </c>
      <c r="L35" s="759" t="s">
        <v>72</v>
      </c>
      <c r="M35" s="504" t="s">
        <v>816</v>
      </c>
      <c r="N35" s="504" t="s">
        <v>816</v>
      </c>
      <c r="O35" s="504" t="s">
        <v>813</v>
      </c>
      <c r="P35" s="504" t="s">
        <v>780</v>
      </c>
      <c r="Q35" s="504" t="s">
        <v>781</v>
      </c>
      <c r="R35" s="544"/>
      <c r="S35" s="996"/>
      <c r="T35" s="996"/>
      <c r="U35" s="996"/>
    </row>
    <row r="36" spans="1:22" ht="14.25">
      <c r="A36" s="1014"/>
      <c r="B36" s="1017"/>
      <c r="C36" s="1020"/>
      <c r="D36" s="1023"/>
      <c r="E36" s="1026"/>
      <c r="F36" s="504">
        <v>11</v>
      </c>
      <c r="G36" s="504" t="s">
        <v>773</v>
      </c>
      <c r="H36" s="504" t="s">
        <v>819</v>
      </c>
      <c r="I36" s="525" t="s">
        <v>820</v>
      </c>
      <c r="J36" s="526">
        <v>0</v>
      </c>
      <c r="K36" s="526">
        <v>23</v>
      </c>
      <c r="L36" s="759" t="s">
        <v>72</v>
      </c>
      <c r="M36" s="504" t="s">
        <v>816</v>
      </c>
      <c r="N36" s="504" t="s">
        <v>816</v>
      </c>
      <c r="O36" s="504" t="s">
        <v>813</v>
      </c>
      <c r="P36" s="504" t="s">
        <v>780</v>
      </c>
      <c r="Q36" s="504" t="s">
        <v>781</v>
      </c>
      <c r="R36" s="544"/>
      <c r="S36" s="996"/>
      <c r="T36" s="996"/>
      <c r="U36" s="996"/>
    </row>
    <row r="37" spans="1:22" ht="14.25">
      <c r="A37" s="1014"/>
      <c r="B37" s="1017"/>
      <c r="C37" s="1020"/>
      <c r="D37" s="1023"/>
      <c r="E37" s="1026"/>
      <c r="F37" s="504">
        <v>12</v>
      </c>
      <c r="G37" s="504" t="s">
        <v>773</v>
      </c>
      <c r="H37" s="504" t="s">
        <v>821</v>
      </c>
      <c r="I37" s="525" t="s">
        <v>822</v>
      </c>
      <c r="J37" s="526">
        <v>0</v>
      </c>
      <c r="K37" s="526">
        <v>59</v>
      </c>
      <c r="L37" s="759" t="s">
        <v>72</v>
      </c>
      <c r="M37" s="504" t="s">
        <v>816</v>
      </c>
      <c r="N37" s="504" t="s">
        <v>816</v>
      </c>
      <c r="O37" s="504" t="s">
        <v>813</v>
      </c>
      <c r="P37" s="504" t="s">
        <v>780</v>
      </c>
      <c r="Q37" s="504" t="s">
        <v>781</v>
      </c>
      <c r="R37" s="544"/>
      <c r="S37" s="996"/>
      <c r="T37" s="996"/>
      <c r="U37" s="996"/>
    </row>
    <row r="38" spans="1:22" ht="14.25">
      <c r="A38" s="1014"/>
      <c r="B38" s="1017"/>
      <c r="C38" s="1020"/>
      <c r="D38" s="1023"/>
      <c r="E38" s="1026"/>
      <c r="F38" s="504">
        <v>13</v>
      </c>
      <c r="G38" s="504" t="s">
        <v>773</v>
      </c>
      <c r="H38" s="504" t="s">
        <v>823</v>
      </c>
      <c r="I38" s="525" t="s">
        <v>824</v>
      </c>
      <c r="J38" s="526">
        <v>0</v>
      </c>
      <c r="K38" s="526">
        <v>59</v>
      </c>
      <c r="L38" s="759" t="s">
        <v>72</v>
      </c>
      <c r="M38" s="504" t="s">
        <v>816</v>
      </c>
      <c r="N38" s="504" t="s">
        <v>816</v>
      </c>
      <c r="O38" s="504" t="s">
        <v>813</v>
      </c>
      <c r="P38" s="504" t="s">
        <v>780</v>
      </c>
      <c r="Q38" s="504" t="s">
        <v>781</v>
      </c>
      <c r="R38" s="545"/>
      <c r="S38" s="996"/>
      <c r="T38" s="996"/>
      <c r="U38" s="996"/>
    </row>
    <row r="39" spans="1:22" ht="14.25">
      <c r="A39" s="1015"/>
      <c r="B39" s="1018"/>
      <c r="C39" s="1021"/>
      <c r="D39" s="1024"/>
      <c r="E39" s="1027"/>
      <c r="F39" s="761" t="s">
        <v>1949</v>
      </c>
      <c r="G39" s="761" t="s">
        <v>773</v>
      </c>
      <c r="H39" s="761" t="s">
        <v>823</v>
      </c>
      <c r="I39" s="762" t="s">
        <v>1950</v>
      </c>
      <c r="J39" s="763" t="s">
        <v>1951</v>
      </c>
      <c r="K39" s="763" t="s">
        <v>1952</v>
      </c>
      <c r="L39" s="764" t="s">
        <v>72</v>
      </c>
      <c r="M39" s="761" t="s">
        <v>1953</v>
      </c>
      <c r="N39" s="762" t="s">
        <v>1954</v>
      </c>
      <c r="O39" s="761" t="s">
        <v>779</v>
      </c>
      <c r="P39" s="761" t="s">
        <v>780</v>
      </c>
      <c r="Q39" s="761" t="s">
        <v>781</v>
      </c>
      <c r="R39" s="545"/>
      <c r="S39" s="997"/>
      <c r="T39" s="997"/>
      <c r="U39" s="997"/>
    </row>
    <row r="40" spans="1:22">
      <c r="A40" s="507"/>
      <c r="B40" s="507"/>
      <c r="C40" s="507"/>
      <c r="D40" s="507"/>
      <c r="E40" s="507"/>
      <c r="F40" s="508"/>
      <c r="G40" s="508"/>
      <c r="H40" s="508"/>
      <c r="I40" s="508"/>
      <c r="J40" s="532"/>
      <c r="K40" s="532"/>
      <c r="L40" s="532"/>
      <c r="M40" s="533"/>
      <c r="N40" s="533"/>
      <c r="O40" s="507"/>
      <c r="P40" s="508"/>
      <c r="Q40" s="546"/>
      <c r="R40" s="546"/>
      <c r="S40" s="507"/>
      <c r="T40" s="507"/>
    </row>
    <row r="41" spans="1:22">
      <c r="A41" s="509" t="s">
        <v>834</v>
      </c>
      <c r="B41" s="510"/>
      <c r="C41" s="510"/>
      <c r="D41" s="510"/>
      <c r="E41" s="510"/>
      <c r="F41" s="510"/>
      <c r="G41" s="510"/>
      <c r="H41" s="510"/>
      <c r="I41" s="510"/>
      <c r="J41" s="510"/>
      <c r="K41" s="510"/>
      <c r="L41" s="510"/>
      <c r="M41" s="510"/>
      <c r="N41" s="510"/>
      <c r="O41" s="510"/>
      <c r="P41" s="510"/>
      <c r="Q41" s="510"/>
      <c r="R41" s="510"/>
      <c r="S41" s="510"/>
      <c r="T41" s="510"/>
      <c r="U41" s="510"/>
    </row>
    <row r="42" spans="1:22" ht="28.5">
      <c r="A42" s="1000" t="s">
        <v>835</v>
      </c>
      <c r="B42" s="512" t="s">
        <v>72</v>
      </c>
      <c r="C42" s="513" t="s">
        <v>836</v>
      </c>
      <c r="D42" s="514" t="s">
        <v>837</v>
      </c>
      <c r="E42" s="514">
        <v>1</v>
      </c>
      <c r="F42" s="514" t="s">
        <v>773</v>
      </c>
      <c r="G42" s="514" t="s">
        <v>773</v>
      </c>
      <c r="H42" s="514" t="s">
        <v>72</v>
      </c>
      <c r="I42" s="514" t="s">
        <v>72</v>
      </c>
      <c r="J42" s="534">
        <v>0</v>
      </c>
      <c r="K42" s="526">
        <v>255</v>
      </c>
      <c r="L42" s="514" t="s">
        <v>72</v>
      </c>
      <c r="M42" s="535" t="s">
        <v>788</v>
      </c>
      <c r="N42" s="514" t="s">
        <v>838</v>
      </c>
      <c r="O42" s="536" t="s">
        <v>839</v>
      </c>
      <c r="P42" s="534" t="s">
        <v>780</v>
      </c>
      <c r="Q42" s="511" t="s">
        <v>781</v>
      </c>
      <c r="R42" s="511"/>
      <c r="S42" s="511" t="s">
        <v>782</v>
      </c>
      <c r="T42" s="511" t="s">
        <v>328</v>
      </c>
      <c r="U42" s="511" t="s">
        <v>328</v>
      </c>
      <c r="V42" s="547" t="s">
        <v>840</v>
      </c>
    </row>
    <row r="43" spans="1:22" ht="26.45" customHeight="1">
      <c r="A43" s="1000"/>
      <c r="B43" s="512" t="s">
        <v>72</v>
      </c>
      <c r="C43" s="515" t="s">
        <v>841</v>
      </c>
      <c r="D43" s="511" t="s">
        <v>842</v>
      </c>
      <c r="E43" s="511">
        <v>1</v>
      </c>
      <c r="F43" s="514" t="s">
        <v>773</v>
      </c>
      <c r="G43" s="514" t="s">
        <v>773</v>
      </c>
      <c r="H43" s="511" t="s">
        <v>72</v>
      </c>
      <c r="I43" s="511" t="s">
        <v>72</v>
      </c>
      <c r="J43" s="535">
        <v>0</v>
      </c>
      <c r="K43" s="526">
        <v>255</v>
      </c>
      <c r="L43" s="514" t="s">
        <v>72</v>
      </c>
      <c r="M43" s="535" t="s">
        <v>788</v>
      </c>
      <c r="N43" s="514" t="s">
        <v>838</v>
      </c>
      <c r="O43" s="536" t="s">
        <v>839</v>
      </c>
      <c r="P43" s="534" t="s">
        <v>780</v>
      </c>
      <c r="Q43" s="511" t="s">
        <v>781</v>
      </c>
      <c r="R43" s="511"/>
      <c r="S43" s="511" t="s">
        <v>782</v>
      </c>
      <c r="T43" s="511" t="s">
        <v>328</v>
      </c>
      <c r="U43" s="511" t="s">
        <v>328</v>
      </c>
      <c r="V43" s="541" t="s">
        <v>843</v>
      </c>
    </row>
    <row r="57" spans="8:8">
      <c r="H57" s="495"/>
    </row>
  </sheetData>
  <mergeCells count="24">
    <mergeCell ref="C27:C39"/>
    <mergeCell ref="S15:S26"/>
    <mergeCell ref="T3:T14"/>
    <mergeCell ref="T15:T26"/>
    <mergeCell ref="D27:D39"/>
    <mergeCell ref="E27:E39"/>
    <mergeCell ref="S27:S39"/>
    <mergeCell ref="T27:T39"/>
    <mergeCell ref="U27:U39"/>
    <mergeCell ref="A2:U2"/>
    <mergeCell ref="A42:A43"/>
    <mergeCell ref="B3:B14"/>
    <mergeCell ref="B15:B26"/>
    <mergeCell ref="C3:C14"/>
    <mergeCell ref="C15:C26"/>
    <mergeCell ref="D3:D14"/>
    <mergeCell ref="D15:D26"/>
    <mergeCell ref="E3:E14"/>
    <mergeCell ref="E15:E26"/>
    <mergeCell ref="S3:S14"/>
    <mergeCell ref="U3:U14"/>
    <mergeCell ref="U15:U26"/>
    <mergeCell ref="A3:A39"/>
    <mergeCell ref="B27:B39"/>
  </mergeCells>
  <phoneticPr fontId="46" type="noConversion"/>
  <conditionalFormatting sqref="C1:D1">
    <cfRule type="cellIs" dxfId="507" priority="381" stopIfTrue="1" operator="equal">
      <formula>"tbd"</formula>
    </cfRule>
  </conditionalFormatting>
  <conditionalFormatting sqref="H1:I1">
    <cfRule type="cellIs" dxfId="506" priority="380" stopIfTrue="1" operator="equal">
      <formula>"tbd"</formula>
    </cfRule>
  </conditionalFormatting>
  <conditionalFormatting sqref="M1">
    <cfRule type="cellIs" dxfId="505" priority="379" stopIfTrue="1" operator="equal">
      <formula>"tbd"</formula>
    </cfRule>
  </conditionalFormatting>
  <conditionalFormatting sqref="N1">
    <cfRule type="cellIs" dxfId="504" priority="378" stopIfTrue="1" operator="equal">
      <formula>"tbd"</formula>
    </cfRule>
  </conditionalFormatting>
  <conditionalFormatting sqref="U1">
    <cfRule type="cellIs" dxfId="503" priority="377" stopIfTrue="1" operator="equal">
      <formula>"tbd"</formula>
    </cfRule>
  </conditionalFormatting>
  <conditionalFormatting sqref="G3">
    <cfRule type="cellIs" dxfId="502" priority="365" stopIfTrue="1" operator="equal">
      <formula>"tbd"</formula>
    </cfRule>
  </conditionalFormatting>
  <conditionalFormatting sqref="H3">
    <cfRule type="cellIs" dxfId="501" priority="341" stopIfTrue="1" operator="equal">
      <formula>"tbd"</formula>
    </cfRule>
    <cfRule type="cellIs" dxfId="500" priority="366" stopIfTrue="1" operator="equal">
      <formula>"tbd"</formula>
    </cfRule>
  </conditionalFormatting>
  <conditionalFormatting sqref="I3">
    <cfRule type="cellIs" dxfId="499" priority="342" stopIfTrue="1" operator="equal">
      <formula>"tbd"</formula>
    </cfRule>
  </conditionalFormatting>
  <conditionalFormatting sqref="K3">
    <cfRule type="cellIs" dxfId="498" priority="349" stopIfTrue="1" operator="equal">
      <formula>"tbd"</formula>
    </cfRule>
  </conditionalFormatting>
  <conditionalFormatting sqref="L3">
    <cfRule type="cellIs" dxfId="497" priority="331" stopIfTrue="1" operator="equal">
      <formula>"tbd"</formula>
    </cfRule>
  </conditionalFormatting>
  <conditionalFormatting sqref="G4">
    <cfRule type="cellIs" dxfId="496" priority="364" stopIfTrue="1" operator="equal">
      <formula>"tbd"</formula>
    </cfRule>
  </conditionalFormatting>
  <conditionalFormatting sqref="H4">
    <cfRule type="cellIs" dxfId="495" priority="340" stopIfTrue="1" operator="equal">
      <formula>"tbd"</formula>
    </cfRule>
  </conditionalFormatting>
  <conditionalFormatting sqref="K4">
    <cfRule type="cellIs" dxfId="494" priority="348" stopIfTrue="1" operator="equal">
      <formula>"tbd"</formula>
    </cfRule>
  </conditionalFormatting>
  <conditionalFormatting sqref="L4">
    <cfRule type="cellIs" dxfId="493" priority="330" stopIfTrue="1" operator="equal">
      <formula>"tbd"</formula>
    </cfRule>
    <cfRule type="cellIs" dxfId="492" priority="357" stopIfTrue="1" operator="equal">
      <formula>"tbd"</formula>
    </cfRule>
  </conditionalFormatting>
  <conditionalFormatting sqref="M4">
    <cfRule type="cellIs" dxfId="491" priority="335" stopIfTrue="1" operator="equal">
      <formula>"tbd"</formula>
    </cfRule>
  </conditionalFormatting>
  <conditionalFormatting sqref="N4">
    <cfRule type="cellIs" dxfId="490" priority="345" stopIfTrue="1" operator="equal">
      <formula>"tbd"</formula>
    </cfRule>
  </conditionalFormatting>
  <conditionalFormatting sqref="O4">
    <cfRule type="cellIs" dxfId="489" priority="214" stopIfTrue="1" operator="equal">
      <formula>"tbd"</formula>
    </cfRule>
  </conditionalFormatting>
  <conditionalFormatting sqref="P4">
    <cfRule type="cellIs" dxfId="488" priority="334" stopIfTrue="1" operator="equal">
      <formula>"tbd"</formula>
    </cfRule>
  </conditionalFormatting>
  <conditionalFormatting sqref="G5">
    <cfRule type="cellIs" dxfId="487" priority="238" stopIfTrue="1" operator="equal">
      <formula>"tbd"</formula>
    </cfRule>
  </conditionalFormatting>
  <conditionalFormatting sqref="H5">
    <cfRule type="cellIs" dxfId="486" priority="220" stopIfTrue="1" operator="equal">
      <formula>"tbd"</formula>
    </cfRule>
  </conditionalFormatting>
  <conditionalFormatting sqref="I5">
    <cfRule type="cellIs" dxfId="485" priority="221" stopIfTrue="1" operator="equal">
      <formula>"tbd"</formula>
    </cfRule>
  </conditionalFormatting>
  <conditionalFormatting sqref="J5:M5">
    <cfRule type="cellIs" dxfId="484" priority="218" stopIfTrue="1" operator="equal">
      <formula>"tbd"</formula>
    </cfRule>
  </conditionalFormatting>
  <conditionalFormatting sqref="N5">
    <cfRule type="cellIs" dxfId="483" priority="215" stopIfTrue="1" operator="equal">
      <formula>"tbd"</formula>
    </cfRule>
  </conditionalFormatting>
  <conditionalFormatting sqref="O5">
    <cfRule type="cellIs" dxfId="482" priority="217" stopIfTrue="1" operator="equal">
      <formula>"tbd"</formula>
    </cfRule>
  </conditionalFormatting>
  <conditionalFormatting sqref="P5">
    <cfRule type="cellIs" dxfId="481" priority="219" stopIfTrue="1" operator="equal">
      <formula>"tbd"</formula>
    </cfRule>
  </conditionalFormatting>
  <conditionalFormatting sqref="Q5">
    <cfRule type="cellIs" dxfId="480" priority="237" stopIfTrue="1" operator="equal">
      <formula>"tbd"</formula>
    </cfRule>
  </conditionalFormatting>
  <conditionalFormatting sqref="G6">
    <cfRule type="cellIs" dxfId="479" priority="363" stopIfTrue="1" operator="equal">
      <formula>"tbd"</formula>
    </cfRule>
  </conditionalFormatting>
  <conditionalFormatting sqref="H6">
    <cfRule type="cellIs" dxfId="478" priority="339" stopIfTrue="1" operator="equal">
      <formula>"tbd"</formula>
    </cfRule>
  </conditionalFormatting>
  <conditionalFormatting sqref="I6:P6">
    <cfRule type="cellIs" dxfId="477" priority="355" stopIfTrue="1" operator="equal">
      <formula>"tbd"</formula>
    </cfRule>
  </conditionalFormatting>
  <conditionalFormatting sqref="K6">
    <cfRule type="cellIs" dxfId="476" priority="347" stopIfTrue="1" operator="equal">
      <formula>"tbd"</formula>
    </cfRule>
  </conditionalFormatting>
  <conditionalFormatting sqref="L6">
    <cfRule type="cellIs" dxfId="475" priority="329" stopIfTrue="1" operator="equal">
      <formula>"tbd"</formula>
    </cfRule>
  </conditionalFormatting>
  <conditionalFormatting sqref="G9">
    <cfRule type="cellIs" dxfId="474" priority="361" stopIfTrue="1" operator="equal">
      <formula>"tbd"</formula>
    </cfRule>
  </conditionalFormatting>
  <conditionalFormatting sqref="H9">
    <cfRule type="cellIs" dxfId="473" priority="337" stopIfTrue="1" operator="equal">
      <formula>"tbd"</formula>
    </cfRule>
  </conditionalFormatting>
  <conditionalFormatting sqref="G15">
    <cfRule type="cellIs" dxfId="472" priority="114" stopIfTrue="1" operator="equal">
      <formula>"tbd"</formula>
    </cfRule>
  </conditionalFormatting>
  <conditionalFormatting sqref="H15">
    <cfRule type="cellIs" dxfId="471" priority="91" stopIfTrue="1" operator="equal">
      <formula>"tbd"</formula>
    </cfRule>
    <cfRule type="cellIs" dxfId="470" priority="115" stopIfTrue="1" operator="equal">
      <formula>"tbd"</formula>
    </cfRule>
  </conditionalFormatting>
  <conditionalFormatting sqref="I15">
    <cfRule type="cellIs" dxfId="469" priority="92" stopIfTrue="1" operator="equal">
      <formula>"tbd"</formula>
    </cfRule>
  </conditionalFormatting>
  <conditionalFormatting sqref="K15">
    <cfRule type="cellIs" dxfId="468" priority="99" stopIfTrue="1" operator="equal">
      <formula>"tbd"</formula>
    </cfRule>
  </conditionalFormatting>
  <conditionalFormatting sqref="L15">
    <cfRule type="cellIs" dxfId="467" priority="81" stopIfTrue="1" operator="equal">
      <formula>"tbd"</formula>
    </cfRule>
  </conditionalFormatting>
  <conditionalFormatting sqref="U15">
    <cfRule type="cellIs" dxfId="466" priority="281" stopIfTrue="1" operator="equal">
      <formula>"tbd"</formula>
    </cfRule>
  </conditionalFormatting>
  <conditionalFormatting sqref="G16">
    <cfRule type="cellIs" dxfId="465" priority="113" stopIfTrue="1" operator="equal">
      <formula>"tbd"</formula>
    </cfRule>
  </conditionalFormatting>
  <conditionalFormatting sqref="H16">
    <cfRule type="cellIs" dxfId="464" priority="90" stopIfTrue="1" operator="equal">
      <formula>"tbd"</formula>
    </cfRule>
  </conditionalFormatting>
  <conditionalFormatting sqref="K16">
    <cfRule type="cellIs" dxfId="463" priority="98" stopIfTrue="1" operator="equal">
      <formula>"tbd"</formula>
    </cfRule>
  </conditionalFormatting>
  <conditionalFormatting sqref="L16">
    <cfRule type="cellIs" dxfId="462" priority="80" stopIfTrue="1" operator="equal">
      <formula>"tbd"</formula>
    </cfRule>
    <cfRule type="cellIs" dxfId="461" priority="106" stopIfTrue="1" operator="equal">
      <formula>"tbd"</formula>
    </cfRule>
  </conditionalFormatting>
  <conditionalFormatting sqref="M16">
    <cfRule type="cellIs" dxfId="460" priority="85" stopIfTrue="1" operator="equal">
      <formula>"tbd"</formula>
    </cfRule>
  </conditionalFormatting>
  <conditionalFormatting sqref="N16">
    <cfRule type="cellIs" dxfId="459" priority="95" stopIfTrue="1" operator="equal">
      <formula>"tbd"</formula>
    </cfRule>
  </conditionalFormatting>
  <conditionalFormatting sqref="O16">
    <cfRule type="cellIs" dxfId="458" priority="67" stopIfTrue="1" operator="equal">
      <formula>"tbd"</formula>
    </cfRule>
  </conditionalFormatting>
  <conditionalFormatting sqref="P16">
    <cfRule type="cellIs" dxfId="457" priority="84" stopIfTrue="1" operator="equal">
      <formula>"tbd"</formula>
    </cfRule>
  </conditionalFormatting>
  <conditionalFormatting sqref="G17">
    <cfRule type="cellIs" dxfId="456" priority="75" stopIfTrue="1" operator="equal">
      <formula>"tbd"</formula>
    </cfRule>
  </conditionalFormatting>
  <conditionalFormatting sqref="H17">
    <cfRule type="cellIs" dxfId="455" priority="72" stopIfTrue="1" operator="equal">
      <formula>"tbd"</formula>
    </cfRule>
  </conditionalFormatting>
  <conditionalFormatting sqref="I17">
    <cfRule type="cellIs" dxfId="454" priority="73" stopIfTrue="1" operator="equal">
      <formula>"tbd"</formula>
    </cfRule>
  </conditionalFormatting>
  <conditionalFormatting sqref="J17:M17">
    <cfRule type="cellIs" dxfId="453" priority="70" stopIfTrue="1" operator="equal">
      <formula>"tbd"</formula>
    </cfRule>
  </conditionalFormatting>
  <conditionalFormatting sqref="N17">
    <cfRule type="cellIs" dxfId="452" priority="68" stopIfTrue="1" operator="equal">
      <formula>"tbd"</formula>
    </cfRule>
  </conditionalFormatting>
  <conditionalFormatting sqref="O17">
    <cfRule type="cellIs" dxfId="451" priority="69" stopIfTrue="1" operator="equal">
      <formula>"tbd"</formula>
    </cfRule>
  </conditionalFormatting>
  <conditionalFormatting sqref="P17">
    <cfRule type="cellIs" dxfId="450" priority="71" stopIfTrue="1" operator="equal">
      <formula>"tbd"</formula>
    </cfRule>
  </conditionalFormatting>
  <conditionalFormatting sqref="Q17">
    <cfRule type="cellIs" dxfId="449" priority="74" stopIfTrue="1" operator="equal">
      <formula>"tbd"</formula>
    </cfRule>
  </conditionalFormatting>
  <conditionalFormatting sqref="G18">
    <cfRule type="cellIs" dxfId="448" priority="112" stopIfTrue="1" operator="equal">
      <formula>"tbd"</formula>
    </cfRule>
  </conditionalFormatting>
  <conditionalFormatting sqref="H18">
    <cfRule type="cellIs" dxfId="447" priority="89" stopIfTrue="1" operator="equal">
      <formula>"tbd"</formula>
    </cfRule>
  </conditionalFormatting>
  <conditionalFormatting sqref="I18:P18">
    <cfRule type="cellIs" dxfId="446" priority="105" stopIfTrue="1" operator="equal">
      <formula>"tbd"</formula>
    </cfRule>
  </conditionalFormatting>
  <conditionalFormatting sqref="K18">
    <cfRule type="cellIs" dxfId="445" priority="97" stopIfTrue="1" operator="equal">
      <formula>"tbd"</formula>
    </cfRule>
  </conditionalFormatting>
  <conditionalFormatting sqref="L18">
    <cfRule type="cellIs" dxfId="444" priority="79" stopIfTrue="1" operator="equal">
      <formula>"tbd"</formula>
    </cfRule>
  </conditionalFormatting>
  <conditionalFormatting sqref="G21">
    <cfRule type="cellIs" dxfId="443" priority="110" stopIfTrue="1" operator="equal">
      <formula>"tbd"</formula>
    </cfRule>
  </conditionalFormatting>
  <conditionalFormatting sqref="H21">
    <cfRule type="cellIs" dxfId="442" priority="87" stopIfTrue="1" operator="equal">
      <formula>"tbd"</formula>
    </cfRule>
  </conditionalFormatting>
  <conditionalFormatting sqref="N21">
    <cfRule type="cellIs" dxfId="441" priority="14" stopIfTrue="1" operator="equal">
      <formula>"tbd"</formula>
    </cfRule>
    <cfRule type="cellIs" dxfId="440" priority="15" stopIfTrue="1" operator="equal">
      <formula>"tbd"</formula>
    </cfRule>
    <cfRule type="cellIs" dxfId="439" priority="16" stopIfTrue="1" operator="equal">
      <formula>"tbd"</formula>
    </cfRule>
  </conditionalFormatting>
  <conditionalFormatting sqref="G27">
    <cfRule type="cellIs" dxfId="438" priority="65" stopIfTrue="1" operator="equal">
      <formula>"tbd"</formula>
    </cfRule>
  </conditionalFormatting>
  <conditionalFormatting sqref="H27">
    <cfRule type="cellIs" dxfId="437" priority="42" stopIfTrue="1" operator="equal">
      <formula>"tbd"</formula>
    </cfRule>
    <cfRule type="cellIs" dxfId="436" priority="66" stopIfTrue="1" operator="equal">
      <formula>"tbd"</formula>
    </cfRule>
  </conditionalFormatting>
  <conditionalFormatting sqref="I27">
    <cfRule type="cellIs" dxfId="435" priority="43" stopIfTrue="1" operator="equal">
      <formula>"tbd"</formula>
    </cfRule>
  </conditionalFormatting>
  <conditionalFormatting sqref="K27">
    <cfRule type="cellIs" dxfId="434" priority="50" stopIfTrue="1" operator="equal">
      <formula>"tbd"</formula>
    </cfRule>
  </conditionalFormatting>
  <conditionalFormatting sqref="L27">
    <cfRule type="cellIs" dxfId="433" priority="32" stopIfTrue="1" operator="equal">
      <formula>"tbd"</formula>
    </cfRule>
  </conditionalFormatting>
  <conditionalFormatting sqref="U27">
    <cfRule type="cellIs" dxfId="432" priority="324" stopIfTrue="1" operator="equal">
      <formula>"tbd"</formula>
    </cfRule>
  </conditionalFormatting>
  <conditionalFormatting sqref="G28">
    <cfRule type="cellIs" dxfId="431" priority="64" stopIfTrue="1" operator="equal">
      <formula>"tbd"</formula>
    </cfRule>
  </conditionalFormatting>
  <conditionalFormatting sqref="H28">
    <cfRule type="cellIs" dxfId="430" priority="41" stopIfTrue="1" operator="equal">
      <formula>"tbd"</formula>
    </cfRule>
  </conditionalFormatting>
  <conditionalFormatting sqref="K28">
    <cfRule type="cellIs" dxfId="429" priority="49" stopIfTrue="1" operator="equal">
      <formula>"tbd"</formula>
    </cfRule>
  </conditionalFormatting>
  <conditionalFormatting sqref="L28">
    <cfRule type="cellIs" dxfId="428" priority="31" stopIfTrue="1" operator="equal">
      <formula>"tbd"</formula>
    </cfRule>
    <cfRule type="cellIs" dxfId="427" priority="57" stopIfTrue="1" operator="equal">
      <formula>"tbd"</formula>
    </cfRule>
  </conditionalFormatting>
  <conditionalFormatting sqref="M28">
    <cfRule type="cellIs" dxfId="426" priority="36" stopIfTrue="1" operator="equal">
      <formula>"tbd"</formula>
    </cfRule>
  </conditionalFormatting>
  <conditionalFormatting sqref="N28">
    <cfRule type="cellIs" dxfId="425" priority="46" stopIfTrue="1" operator="equal">
      <formula>"tbd"</formula>
    </cfRule>
  </conditionalFormatting>
  <conditionalFormatting sqref="O28">
    <cfRule type="cellIs" dxfId="424" priority="18" stopIfTrue="1" operator="equal">
      <formula>"tbd"</formula>
    </cfRule>
  </conditionalFormatting>
  <conditionalFormatting sqref="P28">
    <cfRule type="cellIs" dxfId="423" priority="35" stopIfTrue="1" operator="equal">
      <formula>"tbd"</formula>
    </cfRule>
  </conditionalFormatting>
  <conditionalFormatting sqref="G29">
    <cfRule type="cellIs" dxfId="422" priority="26" stopIfTrue="1" operator="equal">
      <formula>"tbd"</formula>
    </cfRule>
  </conditionalFormatting>
  <conditionalFormatting sqref="H29">
    <cfRule type="cellIs" dxfId="421" priority="23" stopIfTrue="1" operator="equal">
      <formula>"tbd"</formula>
    </cfRule>
  </conditionalFormatting>
  <conditionalFormatting sqref="I29">
    <cfRule type="cellIs" dxfId="420" priority="24" stopIfTrue="1" operator="equal">
      <formula>"tbd"</formula>
    </cfRule>
  </conditionalFormatting>
  <conditionalFormatting sqref="J29:M29">
    <cfRule type="cellIs" dxfId="419" priority="21" stopIfTrue="1" operator="equal">
      <formula>"tbd"</formula>
    </cfRule>
  </conditionalFormatting>
  <conditionalFormatting sqref="N29">
    <cfRule type="cellIs" dxfId="418" priority="19" stopIfTrue="1" operator="equal">
      <formula>"tbd"</formula>
    </cfRule>
  </conditionalFormatting>
  <conditionalFormatting sqref="O29">
    <cfRule type="cellIs" dxfId="417" priority="20" stopIfTrue="1" operator="equal">
      <formula>"tbd"</formula>
    </cfRule>
  </conditionalFormatting>
  <conditionalFormatting sqref="P29">
    <cfRule type="cellIs" dxfId="416" priority="22" stopIfTrue="1" operator="equal">
      <formula>"tbd"</formula>
    </cfRule>
  </conditionalFormatting>
  <conditionalFormatting sqref="Q29">
    <cfRule type="cellIs" dxfId="415" priority="25" stopIfTrue="1" operator="equal">
      <formula>"tbd"</formula>
    </cfRule>
  </conditionalFormatting>
  <conditionalFormatting sqref="G30">
    <cfRule type="cellIs" dxfId="414" priority="63" stopIfTrue="1" operator="equal">
      <formula>"tbd"</formula>
    </cfRule>
  </conditionalFormatting>
  <conditionalFormatting sqref="H30">
    <cfRule type="cellIs" dxfId="413" priority="40" stopIfTrue="1" operator="equal">
      <formula>"tbd"</formula>
    </cfRule>
  </conditionalFormatting>
  <conditionalFormatting sqref="I30:P30">
    <cfRule type="cellIs" dxfId="412" priority="56" stopIfTrue="1" operator="equal">
      <formula>"tbd"</formula>
    </cfRule>
  </conditionalFormatting>
  <conditionalFormatting sqref="K30">
    <cfRule type="cellIs" dxfId="411" priority="48" stopIfTrue="1" operator="equal">
      <formula>"tbd"</formula>
    </cfRule>
  </conditionalFormatting>
  <conditionalFormatting sqref="L30">
    <cfRule type="cellIs" dxfId="410" priority="30" stopIfTrue="1" operator="equal">
      <formula>"tbd"</formula>
    </cfRule>
  </conditionalFormatting>
  <conditionalFormatting sqref="G33">
    <cfRule type="cellIs" dxfId="409" priority="61" stopIfTrue="1" operator="equal">
      <formula>"tbd"</formula>
    </cfRule>
  </conditionalFormatting>
  <conditionalFormatting sqref="H33">
    <cfRule type="cellIs" dxfId="408" priority="38" stopIfTrue="1" operator="equal">
      <formula>"tbd"</formula>
    </cfRule>
  </conditionalFormatting>
  <conditionalFormatting sqref="N33">
    <cfRule type="cellIs" dxfId="407" priority="10" stopIfTrue="1" operator="equal">
      <formula>"tbd"</formula>
    </cfRule>
  </conditionalFormatting>
  <conditionalFormatting sqref="C42">
    <cfRule type="cellIs" dxfId="406" priority="376" stopIfTrue="1" operator="equal">
      <formula>"tbd"</formula>
    </cfRule>
  </conditionalFormatting>
  <conditionalFormatting sqref="J42">
    <cfRule type="cellIs" dxfId="405" priority="375" stopIfTrue="1" operator="equal">
      <formula>"tbd"</formula>
    </cfRule>
  </conditionalFormatting>
  <conditionalFormatting sqref="M42">
    <cfRule type="cellIs" dxfId="404" priority="372" stopIfTrue="1" operator="equal">
      <formula>"tbd"</formula>
    </cfRule>
  </conditionalFormatting>
  <conditionalFormatting sqref="O42:P42">
    <cfRule type="cellIs" dxfId="403" priority="369" stopIfTrue="1" operator="equal">
      <formula>"tbd"</formula>
    </cfRule>
  </conditionalFormatting>
  <conditionalFormatting sqref="J43">
    <cfRule type="cellIs" dxfId="402" priority="374" stopIfTrue="1" operator="equal">
      <formula>"tbd"</formula>
    </cfRule>
  </conditionalFormatting>
  <conditionalFormatting sqref="M43">
    <cfRule type="cellIs" dxfId="401" priority="371" stopIfTrue="1" operator="equal">
      <formula>"tbd"</formula>
    </cfRule>
  </conditionalFormatting>
  <conditionalFormatting sqref="O43:P43">
    <cfRule type="cellIs" dxfId="400" priority="368" stopIfTrue="1" operator="equal">
      <formula>"tbd"</formula>
    </cfRule>
  </conditionalFormatting>
  <conditionalFormatting sqref="G7:G8">
    <cfRule type="cellIs" dxfId="399" priority="362" stopIfTrue="1" operator="equal">
      <formula>"tbd"</formula>
    </cfRule>
  </conditionalFormatting>
  <conditionalFormatting sqref="G10:G14">
    <cfRule type="cellIs" dxfId="398" priority="360" stopIfTrue="1" operator="equal">
      <formula>"tbd"</formula>
    </cfRule>
  </conditionalFormatting>
  <conditionalFormatting sqref="G19:G20">
    <cfRule type="cellIs" dxfId="397" priority="111" stopIfTrue="1" operator="equal">
      <formula>"tbd"</formula>
    </cfRule>
  </conditionalFormatting>
  <conditionalFormatting sqref="G22:G26">
    <cfRule type="cellIs" dxfId="396" priority="109" stopIfTrue="1" operator="equal">
      <formula>"tbd"</formula>
    </cfRule>
  </conditionalFormatting>
  <conditionalFormatting sqref="G31:G32">
    <cfRule type="cellIs" dxfId="395" priority="62" stopIfTrue="1" operator="equal">
      <formula>"tbd"</formula>
    </cfRule>
  </conditionalFormatting>
  <conditionalFormatting sqref="G34:G38">
    <cfRule type="cellIs" dxfId="394" priority="60" stopIfTrue="1" operator="equal">
      <formula>"tbd"</formula>
    </cfRule>
  </conditionalFormatting>
  <conditionalFormatting sqref="H7:H8">
    <cfRule type="cellIs" dxfId="393" priority="338" stopIfTrue="1" operator="equal">
      <formula>"tbd"</formula>
    </cfRule>
  </conditionalFormatting>
  <conditionalFormatting sqref="H10:H14">
    <cfRule type="cellIs" dxfId="392" priority="336" stopIfTrue="1" operator="equal">
      <formula>"tbd"</formula>
    </cfRule>
  </conditionalFormatting>
  <conditionalFormatting sqref="H19:H20">
    <cfRule type="cellIs" dxfId="391" priority="88" stopIfTrue="1" operator="equal">
      <formula>"tbd"</formula>
    </cfRule>
  </conditionalFormatting>
  <conditionalFormatting sqref="H22:H26">
    <cfRule type="cellIs" dxfId="390" priority="86" stopIfTrue="1" operator="equal">
      <formula>"tbd"</formula>
    </cfRule>
  </conditionalFormatting>
  <conditionalFormatting sqref="H31:H32">
    <cfRule type="cellIs" dxfId="389" priority="39" stopIfTrue="1" operator="equal">
      <formula>"tbd"</formula>
    </cfRule>
  </conditionalFormatting>
  <conditionalFormatting sqref="H34:H38">
    <cfRule type="cellIs" dxfId="388" priority="37" stopIfTrue="1" operator="equal">
      <formula>"tbd"</formula>
    </cfRule>
  </conditionalFormatting>
  <conditionalFormatting sqref="K7:K8">
    <cfRule type="cellIs" dxfId="387" priority="352" stopIfTrue="1" operator="equal">
      <formula>"tbd"</formula>
    </cfRule>
  </conditionalFormatting>
  <conditionalFormatting sqref="K19:K20">
    <cfRule type="cellIs" dxfId="386" priority="102" stopIfTrue="1" operator="equal">
      <formula>"tbd"</formula>
    </cfRule>
  </conditionalFormatting>
  <conditionalFormatting sqref="K31:K32">
    <cfRule type="cellIs" dxfId="385" priority="53" stopIfTrue="1" operator="equal">
      <formula>"tbd"</formula>
    </cfRule>
  </conditionalFormatting>
  <conditionalFormatting sqref="K42:K43">
    <cfRule type="cellIs" dxfId="384" priority="17" stopIfTrue="1" operator="equal">
      <formula>"tbd"</formula>
    </cfRule>
  </conditionalFormatting>
  <conditionalFormatting sqref="L7:L8">
    <cfRule type="cellIs" dxfId="383" priority="333" stopIfTrue="1" operator="equal">
      <formula>"tbd"</formula>
    </cfRule>
  </conditionalFormatting>
  <conditionalFormatting sqref="L19:L20">
    <cfRule type="cellIs" dxfId="382" priority="83" stopIfTrue="1" operator="equal">
      <formula>"tbd"</formula>
    </cfRule>
  </conditionalFormatting>
  <conditionalFormatting sqref="L31:L32">
    <cfRule type="cellIs" dxfId="381" priority="34" stopIfTrue="1" operator="equal">
      <formula>"tbd"</formula>
    </cfRule>
  </conditionalFormatting>
  <conditionalFormatting sqref="N9:N14">
    <cfRule type="cellIs" dxfId="380" priority="343" stopIfTrue="1" operator="equal">
      <formula>"tbd"</formula>
    </cfRule>
    <cfRule type="cellIs" dxfId="379" priority="344" stopIfTrue="1" operator="equal">
      <formula>"tbd"</formula>
    </cfRule>
  </conditionalFormatting>
  <conditionalFormatting sqref="N22:N26">
    <cfRule type="cellIs" dxfId="378" priority="93" stopIfTrue="1" operator="equal">
      <formula>"tbd"</formula>
    </cfRule>
    <cfRule type="cellIs" dxfId="377" priority="94" stopIfTrue="1" operator="equal">
      <formula>"tbd"</formula>
    </cfRule>
  </conditionalFormatting>
  <conditionalFormatting sqref="N34:N38">
    <cfRule type="cellIs" dxfId="376" priority="44" stopIfTrue="1" operator="equal">
      <formula>"tbd"</formula>
    </cfRule>
    <cfRule type="cellIs" dxfId="375" priority="45" stopIfTrue="1" operator="equal">
      <formula>"tbd"</formula>
    </cfRule>
  </conditionalFormatting>
  <conditionalFormatting sqref="O9:O14">
    <cfRule type="cellIs" dxfId="374" priority="325" stopIfTrue="1" operator="equal">
      <formula>"tbd"</formula>
    </cfRule>
    <cfRule type="cellIs" dxfId="373" priority="326" stopIfTrue="1" operator="equal">
      <formula>"tbd"</formula>
    </cfRule>
  </conditionalFormatting>
  <conditionalFormatting sqref="O21:O26">
    <cfRule type="cellIs" dxfId="372" priority="76" stopIfTrue="1" operator="equal">
      <formula>"tbd"</formula>
    </cfRule>
    <cfRule type="cellIs" dxfId="371" priority="77" stopIfTrue="1" operator="equal">
      <formula>"tbd"</formula>
    </cfRule>
  </conditionalFormatting>
  <conditionalFormatting sqref="O33:O38">
    <cfRule type="cellIs" dxfId="370" priority="27" stopIfTrue="1" operator="equal">
      <formula>"tbd"</formula>
    </cfRule>
    <cfRule type="cellIs" dxfId="369" priority="28" stopIfTrue="1" operator="equal">
      <formula>"tbd"</formula>
    </cfRule>
  </conditionalFormatting>
  <conditionalFormatting sqref="R15:R26">
    <cfRule type="cellIs" dxfId="368" priority="273" stopIfTrue="1" operator="equal">
      <formula>"tbd"</formula>
    </cfRule>
  </conditionalFormatting>
  <conditionalFormatting sqref="R27:R39">
    <cfRule type="cellIs" dxfId="367" priority="316" stopIfTrue="1" operator="equal">
      <formula>"tbd"</formula>
    </cfRule>
  </conditionalFormatting>
  <conditionalFormatting sqref="S1:T1 U3:IV3 Q42:T43 V6:IV39 V41:IV41 A44:T65539 A40:XFD40 D42:I43 U42:IV65539">
    <cfRule type="cellIs" dxfId="366" priority="382" stopIfTrue="1" operator="equal">
      <formula>"tbd"</formula>
    </cfRule>
  </conditionalFormatting>
  <conditionalFormatting sqref="A1:B1 A2 A41 V4:IV5 E1:G1 J1:L1 O1:R1 V1:IV2 A42:B42 L42:L43 N42:N43 B43">
    <cfRule type="cellIs" dxfId="365" priority="383" stopIfTrue="1" operator="equal">
      <formula>"tbd"</formula>
    </cfRule>
  </conditionalFormatting>
  <conditionalFormatting sqref="I3:R3 P4:R4 R5 P6:R14">
    <cfRule type="cellIs" dxfId="364" priority="359" stopIfTrue="1" operator="equal">
      <formula>"tbd"</formula>
    </cfRule>
  </conditionalFormatting>
  <conditionalFormatting sqref="K3:K4 K6">
    <cfRule type="cellIs" dxfId="363" priority="346" stopIfTrue="1" operator="equal">
      <formula>"tbd"</formula>
    </cfRule>
  </conditionalFormatting>
  <conditionalFormatting sqref="L4:N4 P4 L3:P3 L6:P7 L9:P14 L8 O8:P8">
    <cfRule type="cellIs" dxfId="362" priority="354" stopIfTrue="1" operator="equal">
      <formula>"tbd"</formula>
    </cfRule>
  </conditionalFormatting>
  <conditionalFormatting sqref="L3:L4 L6">
    <cfRule type="cellIs" dxfId="361" priority="328" stopIfTrue="1" operator="equal">
      <formula>"tbd"</formula>
    </cfRule>
  </conditionalFormatting>
  <conditionalFormatting sqref="H4 H6:H14">
    <cfRule type="cellIs" dxfId="360" priority="350" stopIfTrue="1" operator="equal">
      <formula>"tbd"</formula>
    </cfRule>
  </conditionalFormatting>
  <conditionalFormatting sqref="I4:K4 M4:N4">
    <cfRule type="cellIs" dxfId="359" priority="358" stopIfTrue="1" operator="equal">
      <formula>"tbd"</formula>
    </cfRule>
  </conditionalFormatting>
  <conditionalFormatting sqref="I4 I6:I14">
    <cfRule type="cellIs" dxfId="358" priority="332" stopIfTrue="1" operator="equal">
      <formula>"tbd"</formula>
    </cfRule>
  </conditionalFormatting>
  <conditionalFormatting sqref="I7:K8">
    <cfRule type="cellIs" dxfId="357" priority="353" stopIfTrue="1" operator="equal">
      <formula>"tbd"</formula>
    </cfRule>
  </conditionalFormatting>
  <conditionalFormatting sqref="I9:K14">
    <cfRule type="cellIs" dxfId="356" priority="351" stopIfTrue="1" operator="equal">
      <formula>"tbd"</formula>
    </cfRule>
  </conditionalFormatting>
  <conditionalFormatting sqref="I15:Q15 P16:Q16 P18:Q26">
    <cfRule type="cellIs" dxfId="355" priority="108" stopIfTrue="1" operator="equal">
      <formula>"tbd"</formula>
    </cfRule>
  </conditionalFormatting>
  <conditionalFormatting sqref="K15:K16 K18">
    <cfRule type="cellIs" dxfId="354" priority="96" stopIfTrue="1" operator="equal">
      <formula>"tbd"</formula>
    </cfRule>
  </conditionalFormatting>
  <conditionalFormatting sqref="L16:N16 P16 L15:P15 L18:P19 L22:P26 L20 L21:M21 O20:P21">
    <cfRule type="cellIs" dxfId="353" priority="104" stopIfTrue="1" operator="equal">
      <formula>"tbd"</formula>
    </cfRule>
  </conditionalFormatting>
  <conditionalFormatting sqref="L15:L16 L18">
    <cfRule type="cellIs" dxfId="352" priority="78" stopIfTrue="1" operator="equal">
      <formula>"tbd"</formula>
    </cfRule>
  </conditionalFormatting>
  <conditionalFormatting sqref="H16 H18:H26">
    <cfRule type="cellIs" dxfId="351" priority="100" stopIfTrue="1" operator="equal">
      <formula>"tbd"</formula>
    </cfRule>
  </conditionalFormatting>
  <conditionalFormatting sqref="I16:K16 M16:N16">
    <cfRule type="cellIs" dxfId="350" priority="107" stopIfTrue="1" operator="equal">
      <formula>"tbd"</formula>
    </cfRule>
  </conditionalFormatting>
  <conditionalFormatting sqref="I16 I18:I26">
    <cfRule type="cellIs" dxfId="349" priority="82" stopIfTrue="1" operator="equal">
      <formula>"tbd"</formula>
    </cfRule>
  </conditionalFormatting>
  <conditionalFormatting sqref="I19:K20">
    <cfRule type="cellIs" dxfId="348" priority="103" stopIfTrue="1" operator="equal">
      <formula>"tbd"</formula>
    </cfRule>
  </conditionalFormatting>
  <conditionalFormatting sqref="I21:K26">
    <cfRule type="cellIs" dxfId="347" priority="101" stopIfTrue="1" operator="equal">
      <formula>"tbd"</formula>
    </cfRule>
  </conditionalFormatting>
  <conditionalFormatting sqref="I27:Q27 P28:Q28 P30:Q38">
    <cfRule type="cellIs" dxfId="346" priority="59" stopIfTrue="1" operator="equal">
      <formula>"tbd"</formula>
    </cfRule>
  </conditionalFormatting>
  <conditionalFormatting sqref="K27:K28 K30">
    <cfRule type="cellIs" dxfId="345" priority="47" stopIfTrue="1" operator="equal">
      <formula>"tbd"</formula>
    </cfRule>
  </conditionalFormatting>
  <conditionalFormatting sqref="L28:N28 P28 L27:P27 L30:P31 L34:P38 L32 L33:M33 O32:P33">
    <cfRule type="cellIs" dxfId="344" priority="55" stopIfTrue="1" operator="equal">
      <formula>"tbd"</formula>
    </cfRule>
  </conditionalFormatting>
  <conditionalFormatting sqref="L27:L28 L30">
    <cfRule type="cellIs" dxfId="343" priority="29" stopIfTrue="1" operator="equal">
      <formula>"tbd"</formula>
    </cfRule>
  </conditionalFormatting>
  <conditionalFormatting sqref="H28 H30:H38">
    <cfRule type="cellIs" dxfId="342" priority="51" stopIfTrue="1" operator="equal">
      <formula>"tbd"</formula>
    </cfRule>
  </conditionalFormatting>
  <conditionalFormatting sqref="I28:K28 M28:N28">
    <cfRule type="cellIs" dxfId="341" priority="58" stopIfTrue="1" operator="equal">
      <formula>"tbd"</formula>
    </cfRule>
  </conditionalFormatting>
  <conditionalFormatting sqref="I28 I30:I38">
    <cfRule type="cellIs" dxfId="340" priority="33" stopIfTrue="1" operator="equal">
      <formula>"tbd"</formula>
    </cfRule>
  </conditionalFormatting>
  <conditionalFormatting sqref="I31:K32">
    <cfRule type="cellIs" dxfId="339" priority="54" stopIfTrue="1" operator="equal">
      <formula>"tbd"</formula>
    </cfRule>
  </conditionalFormatting>
  <conditionalFormatting sqref="I33:K38">
    <cfRule type="cellIs" dxfId="338" priority="52" stopIfTrue="1" operator="equal">
      <formula>"tbd"</formula>
    </cfRule>
  </conditionalFormatting>
  <conditionalFormatting sqref="G39">
    <cfRule type="cellIs" dxfId="337" priority="9" stopIfTrue="1" operator="equal">
      <formula>"tbd"</formula>
    </cfRule>
  </conditionalFormatting>
  <conditionalFormatting sqref="H39">
    <cfRule type="cellIs" dxfId="336" priority="2" stopIfTrue="1" operator="equal">
      <formula>"tbd"</formula>
    </cfRule>
  </conditionalFormatting>
  <conditionalFormatting sqref="N39">
    <cfRule type="cellIs" dxfId="335" priority="3" stopIfTrue="1" operator="equal">
      <formula>"tbd"</formula>
    </cfRule>
    <cfRule type="cellIs" dxfId="334" priority="4" stopIfTrue="1" operator="equal">
      <formula>"tbd"</formula>
    </cfRule>
  </conditionalFormatting>
  <conditionalFormatting sqref="P39:Q39">
    <cfRule type="cellIs" dxfId="333" priority="8" stopIfTrue="1" operator="equal">
      <formula>"tbd"</formula>
    </cfRule>
  </conditionalFormatting>
  <conditionalFormatting sqref="L39:P39">
    <cfRule type="cellIs" dxfId="332" priority="7" stopIfTrue="1" operator="equal">
      <formula>"tbd"</formula>
    </cfRule>
  </conditionalFormatting>
  <conditionalFormatting sqref="H39">
    <cfRule type="cellIs" dxfId="331" priority="5" stopIfTrue="1" operator="equal">
      <formula>"tbd"</formula>
    </cfRule>
  </conditionalFormatting>
  <conditionalFormatting sqref="I39">
    <cfRule type="cellIs" dxfId="330" priority="1" stopIfTrue="1" operator="equal">
      <formula>"tbd"</formula>
    </cfRule>
  </conditionalFormatting>
  <conditionalFormatting sqref="I39:K39">
    <cfRule type="cellIs" dxfId="329" priority="6" stopIfTrue="1" operator="equal">
      <formula>"tbd"</formula>
    </cfRule>
  </conditionalFormatting>
  <dataValidations count="3">
    <dataValidation type="list" allowBlank="1" showInputMessage="1" showErrorMessage="1" sqref="P5 P17 P29 P42:P43" xr:uid="{00000000-0002-0000-0600-000000000000}">
      <formula1>"FLASH,EEPROM,ROM,RAM,tbd"</formula1>
    </dataValidation>
    <dataValidation type="list" allowBlank="1" showInputMessage="1" showErrorMessage="1" sqref="P40" xr:uid="{00000000-0002-0000-0600-000001000000}">
      <formula1>"FLASH,EEPROM,ROM,tbd"</formula1>
    </dataValidation>
    <dataValidation type="list" allowBlank="1" showInputMessage="1" showErrorMessage="1" sqref="Q40:R40 Q42:R43" xr:uid="{00000000-0002-0000-0600-000002000000}">
      <formula1>"R,W,R/W,tbd"</formula1>
    </dataValidation>
  </dataValidations>
  <pageMargins left="0.75" right="0.75" top="1" bottom="1" header="0.5" footer="0.5"/>
  <pageSetup orientation="portrait"/>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O115"/>
  <sheetViews>
    <sheetView zoomScale="70" zoomScaleNormal="70" workbookViewId="0">
      <pane xSplit="3" ySplit="2" topLeftCell="D84" activePane="bottomRight" state="frozen"/>
      <selection pane="topRight"/>
      <selection pane="bottomLeft"/>
      <selection pane="bottomRight" activeCell="A87" sqref="A87"/>
    </sheetView>
  </sheetViews>
  <sheetFormatPr defaultColWidth="9" defaultRowHeight="14.25"/>
  <cols>
    <col min="1" max="1" width="9" style="325"/>
    <col min="2" max="2" width="21" style="114" customWidth="1"/>
    <col min="3" max="3" width="21.125" style="114" customWidth="1"/>
    <col min="4" max="4" width="10.375" style="326" customWidth="1"/>
    <col min="5" max="5" width="7.625" style="114" customWidth="1"/>
    <col min="6" max="6" width="8.875" style="114" customWidth="1"/>
    <col min="7" max="7" width="7.125" style="114" customWidth="1"/>
    <col min="8" max="8" width="8" style="114" customWidth="1"/>
    <col min="9" max="9" width="8.625" style="114" customWidth="1"/>
    <col min="10" max="10" width="7.375" style="114" customWidth="1"/>
    <col min="11" max="11" width="8.625" style="114" customWidth="1"/>
    <col min="12" max="12" width="9.375" style="115" hidden="1" customWidth="1"/>
    <col min="13" max="13" width="10.125" style="115" hidden="1" customWidth="1"/>
    <col min="14" max="14" width="8.625" style="114" customWidth="1"/>
    <col min="15" max="17" width="9" style="114"/>
    <col min="18" max="19" width="10.375" style="114" customWidth="1"/>
    <col min="20" max="22" width="9" style="114"/>
    <col min="23" max="23" width="15" style="114" customWidth="1"/>
    <col min="24" max="24" width="18.125" style="114" customWidth="1"/>
    <col min="25" max="27" width="9" style="114"/>
    <col min="28" max="28" width="33.625" style="114" customWidth="1"/>
    <col min="29" max="31" width="9" style="326"/>
    <col min="32" max="16384" width="9" style="114"/>
  </cols>
  <sheetData>
    <row r="1" spans="1:67" s="241" customFormat="1" ht="29.25" customHeight="1">
      <c r="A1" s="1060" t="s">
        <v>750</v>
      </c>
      <c r="B1" s="1067" t="s">
        <v>844</v>
      </c>
      <c r="C1" s="1067" t="s">
        <v>845</v>
      </c>
      <c r="D1" s="1100" t="s">
        <v>846</v>
      </c>
      <c r="E1" s="1034" t="s">
        <v>847</v>
      </c>
      <c r="F1" s="1035"/>
      <c r="G1" s="1034" t="s">
        <v>848</v>
      </c>
      <c r="H1" s="1036"/>
      <c r="I1" s="1035"/>
      <c r="J1" s="1056" t="s">
        <v>210</v>
      </c>
      <c r="K1" s="1057"/>
      <c r="L1" s="1058"/>
      <c r="M1" s="1058"/>
      <c r="N1" s="1059"/>
      <c r="O1" s="1067" t="s">
        <v>753</v>
      </c>
      <c r="P1" s="1067" t="s">
        <v>754</v>
      </c>
      <c r="Q1" s="1067" t="s">
        <v>755</v>
      </c>
      <c r="R1" s="1067" t="s">
        <v>849</v>
      </c>
      <c r="S1" s="1067" t="s">
        <v>850</v>
      </c>
      <c r="T1" s="1067" t="s">
        <v>758</v>
      </c>
      <c r="U1" s="1067" t="s">
        <v>759</v>
      </c>
      <c r="V1" s="1067" t="s">
        <v>851</v>
      </c>
      <c r="W1" s="1067" t="s">
        <v>852</v>
      </c>
      <c r="X1" s="1067" t="s">
        <v>853</v>
      </c>
      <c r="Y1" s="1067" t="s">
        <v>760</v>
      </c>
      <c r="Z1" s="1067" t="s">
        <v>763</v>
      </c>
      <c r="AA1" s="1067" t="s">
        <v>854</v>
      </c>
      <c r="AB1" s="1067" t="s">
        <v>215</v>
      </c>
      <c r="AC1" s="1067" t="s">
        <v>766</v>
      </c>
      <c r="AD1" s="1067" t="s">
        <v>308</v>
      </c>
      <c r="AE1" s="1067" t="s">
        <v>309</v>
      </c>
    </row>
    <row r="2" spans="1:67" s="241" customFormat="1" ht="48">
      <c r="A2" s="1061"/>
      <c r="B2" s="1068"/>
      <c r="C2" s="1068"/>
      <c r="D2" s="1101"/>
      <c r="E2" s="247" t="s">
        <v>218</v>
      </c>
      <c r="F2" s="247" t="s">
        <v>219</v>
      </c>
      <c r="G2" s="247" t="s">
        <v>218</v>
      </c>
      <c r="H2" s="247" t="s">
        <v>220</v>
      </c>
      <c r="I2" s="247" t="s">
        <v>221</v>
      </c>
      <c r="J2" s="247" t="s">
        <v>222</v>
      </c>
      <c r="K2" s="247" t="s">
        <v>223</v>
      </c>
      <c r="L2" s="368" t="s">
        <v>224</v>
      </c>
      <c r="M2" s="141" t="s">
        <v>225</v>
      </c>
      <c r="N2" s="247" t="s">
        <v>226</v>
      </c>
      <c r="O2" s="1068"/>
      <c r="P2" s="1068"/>
      <c r="Q2" s="1068"/>
      <c r="R2" s="1068"/>
      <c r="S2" s="1068"/>
      <c r="T2" s="1068"/>
      <c r="U2" s="1068"/>
      <c r="V2" s="1068"/>
      <c r="W2" s="1068"/>
      <c r="X2" s="1068"/>
      <c r="Y2" s="1068"/>
      <c r="Z2" s="1068"/>
      <c r="AA2" s="1068"/>
      <c r="AB2" s="1068"/>
      <c r="AC2" s="1068"/>
      <c r="AD2" s="1068"/>
      <c r="AE2" s="1068"/>
    </row>
    <row r="3" spans="1:67" s="314" customFormat="1" ht="134.25" customHeight="1">
      <c r="A3" s="1062" t="s">
        <v>855</v>
      </c>
      <c r="B3" s="1062" t="s">
        <v>804</v>
      </c>
      <c r="C3" s="1069" t="s">
        <v>805</v>
      </c>
      <c r="D3" s="1102" t="s">
        <v>856</v>
      </c>
      <c r="E3" s="1054" t="s">
        <v>65</v>
      </c>
      <c r="F3" s="1054" t="s">
        <v>65</v>
      </c>
      <c r="G3" s="1054" t="s">
        <v>72</v>
      </c>
      <c r="H3" s="1054" t="s">
        <v>72</v>
      </c>
      <c r="I3" s="1054" t="s">
        <v>72</v>
      </c>
      <c r="J3" s="1054" t="s">
        <v>65</v>
      </c>
      <c r="K3" s="1054" t="s">
        <v>65</v>
      </c>
      <c r="L3" s="1118" t="s">
        <v>65</v>
      </c>
      <c r="M3" s="1118" t="s">
        <v>65</v>
      </c>
      <c r="N3" s="1054" t="s">
        <v>72</v>
      </c>
      <c r="O3" s="1062">
        <v>1</v>
      </c>
      <c r="P3" s="1152" t="s">
        <v>311</v>
      </c>
      <c r="Q3" s="384" t="s">
        <v>857</v>
      </c>
      <c r="R3" s="385" t="s">
        <v>858</v>
      </c>
      <c r="S3" s="386" t="s">
        <v>859</v>
      </c>
      <c r="T3" s="384" t="s">
        <v>860</v>
      </c>
      <c r="U3" s="384" t="s">
        <v>861</v>
      </c>
      <c r="V3" s="387" t="s">
        <v>862</v>
      </c>
      <c r="W3" s="385" t="s">
        <v>807</v>
      </c>
      <c r="X3" s="388" t="s">
        <v>863</v>
      </c>
      <c r="Y3" s="385" t="s">
        <v>864</v>
      </c>
      <c r="Z3" s="289" t="s">
        <v>779</v>
      </c>
      <c r="AA3" s="289" t="s">
        <v>865</v>
      </c>
      <c r="AB3" s="327"/>
      <c r="AC3" s="1054" t="s">
        <v>328</v>
      </c>
      <c r="AD3" s="1054" t="s">
        <v>328</v>
      </c>
      <c r="AE3" s="1054" t="s">
        <v>328</v>
      </c>
    </row>
    <row r="4" spans="1:67" s="315" customFormat="1" ht="12.75">
      <c r="A4" s="1063"/>
      <c r="B4" s="1063"/>
      <c r="C4" s="1070"/>
      <c r="D4" s="1103"/>
      <c r="E4" s="1055"/>
      <c r="F4" s="1055"/>
      <c r="G4" s="1055"/>
      <c r="H4" s="1055"/>
      <c r="I4" s="1055"/>
      <c r="J4" s="1055"/>
      <c r="K4" s="1055"/>
      <c r="L4" s="1119"/>
      <c r="M4" s="1119"/>
      <c r="N4" s="1055"/>
      <c r="O4" s="1063"/>
      <c r="P4" s="1153"/>
      <c r="Q4" s="384" t="s">
        <v>866</v>
      </c>
      <c r="R4" s="385" t="s">
        <v>867</v>
      </c>
      <c r="S4" s="389" t="s">
        <v>868</v>
      </c>
      <c r="T4" s="384" t="s">
        <v>860</v>
      </c>
      <c r="U4" s="384" t="s">
        <v>861</v>
      </c>
      <c r="V4" s="387" t="s">
        <v>869</v>
      </c>
      <c r="W4" s="385" t="s">
        <v>864</v>
      </c>
      <c r="X4" s="390" t="s">
        <v>864</v>
      </c>
      <c r="Y4" s="328"/>
      <c r="Z4" s="414"/>
      <c r="AA4" s="328"/>
      <c r="AB4" s="328"/>
      <c r="AC4" s="1055"/>
      <c r="AD4" s="1055"/>
      <c r="AE4" s="1055"/>
      <c r="AF4" s="314"/>
    </row>
    <row r="5" spans="1:67" s="315" customFormat="1" ht="47.25" customHeight="1">
      <c r="A5" s="331" t="s">
        <v>870</v>
      </c>
      <c r="B5" s="331" t="s">
        <v>799</v>
      </c>
      <c r="C5" s="331" t="s">
        <v>800</v>
      </c>
      <c r="D5" s="332" t="s">
        <v>856</v>
      </c>
      <c r="E5" s="332" t="s">
        <v>65</v>
      </c>
      <c r="F5" s="332" t="s">
        <v>65</v>
      </c>
      <c r="G5" s="332" t="s">
        <v>72</v>
      </c>
      <c r="H5" s="332" t="s">
        <v>72</v>
      </c>
      <c r="I5" s="332" t="s">
        <v>72</v>
      </c>
      <c r="J5" s="332" t="s">
        <v>65</v>
      </c>
      <c r="K5" s="332" t="s">
        <v>65</v>
      </c>
      <c r="L5" s="369" t="s">
        <v>65</v>
      </c>
      <c r="M5" s="369" t="s">
        <v>65</v>
      </c>
      <c r="N5" s="332" t="s">
        <v>72</v>
      </c>
      <c r="O5" s="331">
        <v>1</v>
      </c>
      <c r="P5" s="370" t="s">
        <v>311</v>
      </c>
      <c r="Q5" s="391" t="s">
        <v>773</v>
      </c>
      <c r="R5" s="331" t="s">
        <v>799</v>
      </c>
      <c r="S5" s="331" t="s">
        <v>800</v>
      </c>
      <c r="T5" s="391" t="s">
        <v>860</v>
      </c>
      <c r="U5" s="391" t="s">
        <v>871</v>
      </c>
      <c r="V5" s="391" t="s">
        <v>72</v>
      </c>
      <c r="W5" s="392" t="s">
        <v>802</v>
      </c>
      <c r="X5" s="392" t="s">
        <v>872</v>
      </c>
      <c r="Y5" s="329" t="s">
        <v>72</v>
      </c>
      <c r="Z5" s="364" t="s">
        <v>779</v>
      </c>
      <c r="AA5" s="363" t="s">
        <v>873</v>
      </c>
      <c r="AB5" s="329"/>
      <c r="AC5" s="330"/>
      <c r="AD5" s="330"/>
      <c r="AE5" s="330"/>
      <c r="AF5" s="321"/>
    </row>
    <row r="6" spans="1:67" s="314" customFormat="1" ht="125.45" customHeight="1">
      <c r="A6" s="333" t="s">
        <v>874</v>
      </c>
      <c r="B6" s="333" t="s">
        <v>875</v>
      </c>
      <c r="C6" s="334" t="s">
        <v>876</v>
      </c>
      <c r="D6" s="335" t="s">
        <v>856</v>
      </c>
      <c r="E6" s="336" t="s">
        <v>65</v>
      </c>
      <c r="F6" s="336" t="s">
        <v>65</v>
      </c>
      <c r="G6" s="336" t="s">
        <v>72</v>
      </c>
      <c r="H6" s="336" t="s">
        <v>72</v>
      </c>
      <c r="I6" s="336" t="s">
        <v>72</v>
      </c>
      <c r="J6" s="336" t="s">
        <v>65</v>
      </c>
      <c r="K6" s="336" t="s">
        <v>65</v>
      </c>
      <c r="L6" s="369" t="s">
        <v>65</v>
      </c>
      <c r="M6" s="369" t="s">
        <v>65</v>
      </c>
      <c r="N6" s="336" t="s">
        <v>72</v>
      </c>
      <c r="O6" s="333">
        <v>1</v>
      </c>
      <c r="P6" s="273" t="s">
        <v>773</v>
      </c>
      <c r="Q6" s="273" t="s">
        <v>773</v>
      </c>
      <c r="R6" s="260" t="s">
        <v>875</v>
      </c>
      <c r="S6" s="393" t="s">
        <v>876</v>
      </c>
      <c r="T6" s="273" t="s">
        <v>860</v>
      </c>
      <c r="U6" s="273" t="s">
        <v>877</v>
      </c>
      <c r="V6" s="273" t="s">
        <v>878</v>
      </c>
      <c r="W6" s="394" t="s">
        <v>879</v>
      </c>
      <c r="X6" s="395" t="s">
        <v>880</v>
      </c>
      <c r="Y6" s="394" t="s">
        <v>72</v>
      </c>
      <c r="Z6" s="289" t="s">
        <v>779</v>
      </c>
      <c r="AA6" s="289" t="s">
        <v>865</v>
      </c>
      <c r="AB6" s="395" t="s">
        <v>881</v>
      </c>
      <c r="AC6" s="425" t="s">
        <v>328</v>
      </c>
      <c r="AD6" s="425" t="s">
        <v>328</v>
      </c>
      <c r="AE6" s="425" t="s">
        <v>328</v>
      </c>
    </row>
    <row r="7" spans="1:67" s="316" customFormat="1" ht="29.25" customHeight="1">
      <c r="A7" s="337" t="s">
        <v>882</v>
      </c>
      <c r="B7" s="337" t="s">
        <v>883</v>
      </c>
      <c r="C7" s="337" t="s">
        <v>884</v>
      </c>
      <c r="D7" s="338" t="s">
        <v>856</v>
      </c>
      <c r="E7" s="332" t="s">
        <v>65</v>
      </c>
      <c r="F7" s="332" t="s">
        <v>65</v>
      </c>
      <c r="G7" s="332" t="s">
        <v>72</v>
      </c>
      <c r="H7" s="332" t="s">
        <v>72</v>
      </c>
      <c r="I7" s="332" t="s">
        <v>72</v>
      </c>
      <c r="J7" s="332" t="s">
        <v>65</v>
      </c>
      <c r="K7" s="332" t="s">
        <v>65</v>
      </c>
      <c r="L7" s="369" t="s">
        <v>65</v>
      </c>
      <c r="M7" s="369" t="s">
        <v>65</v>
      </c>
      <c r="N7" s="332" t="s">
        <v>72</v>
      </c>
      <c r="O7" s="337" t="s">
        <v>885</v>
      </c>
      <c r="P7" s="371" t="s">
        <v>773</v>
      </c>
      <c r="Q7" s="371" t="s">
        <v>773</v>
      </c>
      <c r="R7" s="395" t="s">
        <v>72</v>
      </c>
      <c r="S7" s="395" t="s">
        <v>72</v>
      </c>
      <c r="T7" s="371" t="s">
        <v>860</v>
      </c>
      <c r="U7" s="371" t="s">
        <v>877</v>
      </c>
      <c r="V7" s="395" t="s">
        <v>72</v>
      </c>
      <c r="W7" s="396" t="s">
        <v>886</v>
      </c>
      <c r="X7" s="396" t="s">
        <v>887</v>
      </c>
      <c r="Y7" s="395" t="s">
        <v>72</v>
      </c>
      <c r="Z7" s="396" t="s">
        <v>888</v>
      </c>
      <c r="AA7" s="415" t="s">
        <v>865</v>
      </c>
      <c r="AB7" s="395" t="s">
        <v>889</v>
      </c>
      <c r="AC7" s="359" t="s">
        <v>328</v>
      </c>
      <c r="AD7" s="359" t="s">
        <v>328</v>
      </c>
      <c r="AE7" s="359" t="s">
        <v>328</v>
      </c>
    </row>
    <row r="8" spans="1:67" s="317" customFormat="1" ht="29.25" customHeight="1">
      <c r="A8" s="339" t="s">
        <v>890</v>
      </c>
      <c r="B8" s="339" t="s">
        <v>891</v>
      </c>
      <c r="C8" s="339" t="s">
        <v>892</v>
      </c>
      <c r="D8" s="340" t="s">
        <v>856</v>
      </c>
      <c r="E8" s="341" t="s">
        <v>65</v>
      </c>
      <c r="F8" s="341" t="s">
        <v>65</v>
      </c>
      <c r="G8" s="341" t="s">
        <v>65</v>
      </c>
      <c r="H8" s="341" t="s">
        <v>65</v>
      </c>
      <c r="I8" s="341" t="str">
        <f>H8</f>
        <v>x</v>
      </c>
      <c r="J8" s="341" t="s">
        <v>65</v>
      </c>
      <c r="K8" s="341" t="s">
        <v>65</v>
      </c>
      <c r="L8" s="341" t="s">
        <v>65</v>
      </c>
      <c r="M8" s="341" t="s">
        <v>65</v>
      </c>
      <c r="N8" s="341" t="s">
        <v>65</v>
      </c>
      <c r="O8" s="339">
        <v>2</v>
      </c>
      <c r="P8" s="372" t="s">
        <v>773</v>
      </c>
      <c r="Q8" s="372" t="s">
        <v>773</v>
      </c>
      <c r="R8" s="397" t="s">
        <v>864</v>
      </c>
      <c r="S8" s="397" t="s">
        <v>864</v>
      </c>
      <c r="T8" s="372">
        <v>0</v>
      </c>
      <c r="U8" s="372">
        <v>65535</v>
      </c>
      <c r="V8" s="397">
        <v>0</v>
      </c>
      <c r="W8" s="398" t="s">
        <v>788</v>
      </c>
      <c r="X8" s="398" t="s">
        <v>788</v>
      </c>
      <c r="Y8" s="397" t="s">
        <v>864</v>
      </c>
      <c r="Z8" s="398" t="s">
        <v>779</v>
      </c>
      <c r="AA8" s="426" t="s">
        <v>865</v>
      </c>
      <c r="AB8" s="397"/>
      <c r="AC8" s="427" t="s">
        <v>782</v>
      </c>
      <c r="AD8" s="427" t="s">
        <v>328</v>
      </c>
      <c r="AE8" s="427" t="s">
        <v>328</v>
      </c>
    </row>
    <row r="9" spans="1:67" s="317" customFormat="1" ht="24" customHeight="1">
      <c r="A9" s="339" t="s">
        <v>893</v>
      </c>
      <c r="B9" s="339" t="s">
        <v>894</v>
      </c>
      <c r="C9" s="339" t="s">
        <v>895</v>
      </c>
      <c r="D9" s="340" t="s">
        <v>856</v>
      </c>
      <c r="E9" s="341" t="s">
        <v>65</v>
      </c>
      <c r="F9" s="341" t="s">
        <v>65</v>
      </c>
      <c r="G9" s="341" t="s">
        <v>65</v>
      </c>
      <c r="H9" s="341" t="s">
        <v>65</v>
      </c>
      <c r="I9" s="341" t="s">
        <v>65</v>
      </c>
      <c r="J9" s="341" t="s">
        <v>65</v>
      </c>
      <c r="K9" s="341" t="s">
        <v>65</v>
      </c>
      <c r="L9" s="341" t="s">
        <v>65</v>
      </c>
      <c r="M9" s="341" t="s">
        <v>65</v>
      </c>
      <c r="N9" s="341" t="s">
        <v>65</v>
      </c>
      <c r="O9" s="339">
        <v>2</v>
      </c>
      <c r="P9" s="372" t="s">
        <v>773</v>
      </c>
      <c r="Q9" s="372" t="s">
        <v>773</v>
      </c>
      <c r="R9" s="397" t="s">
        <v>864</v>
      </c>
      <c r="S9" s="397" t="s">
        <v>864</v>
      </c>
      <c r="T9" s="372">
        <v>0</v>
      </c>
      <c r="U9" s="372">
        <v>65535</v>
      </c>
      <c r="V9" s="397">
        <v>0</v>
      </c>
      <c r="W9" s="398" t="s">
        <v>788</v>
      </c>
      <c r="X9" s="398" t="s">
        <v>788</v>
      </c>
      <c r="Y9" s="397" t="s">
        <v>864</v>
      </c>
      <c r="Z9" s="398" t="s">
        <v>779</v>
      </c>
      <c r="AA9" s="426" t="s">
        <v>865</v>
      </c>
      <c r="AB9" s="397"/>
      <c r="AC9" s="427" t="s">
        <v>782</v>
      </c>
      <c r="AD9" s="427" t="s">
        <v>328</v>
      </c>
      <c r="AE9" s="427" t="s">
        <v>328</v>
      </c>
    </row>
    <row r="10" spans="1:67" s="314" customFormat="1" ht="53.45" customHeight="1">
      <c r="A10" s="333" t="s">
        <v>896</v>
      </c>
      <c r="B10" s="333" t="s">
        <v>897</v>
      </c>
      <c r="C10" s="333" t="s">
        <v>897</v>
      </c>
      <c r="D10" s="342" t="s">
        <v>856</v>
      </c>
      <c r="E10" s="336" t="s">
        <v>65</v>
      </c>
      <c r="F10" s="336" t="s">
        <v>65</v>
      </c>
      <c r="G10" s="336" t="s">
        <v>72</v>
      </c>
      <c r="H10" s="336" t="s">
        <v>72</v>
      </c>
      <c r="I10" s="336" t="s">
        <v>72</v>
      </c>
      <c r="J10" s="336" t="s">
        <v>65</v>
      </c>
      <c r="K10" s="336" t="s">
        <v>65</v>
      </c>
      <c r="L10" s="369" t="s">
        <v>65</v>
      </c>
      <c r="M10" s="369" t="s">
        <v>65</v>
      </c>
      <c r="N10" s="336" t="s">
        <v>72</v>
      </c>
      <c r="O10" s="333">
        <v>17</v>
      </c>
      <c r="P10" s="273" t="s">
        <v>27</v>
      </c>
      <c r="Q10" s="273" t="s">
        <v>773</v>
      </c>
      <c r="R10" s="394" t="s">
        <v>72</v>
      </c>
      <c r="S10" s="394" t="s">
        <v>72</v>
      </c>
      <c r="T10" s="273" t="s">
        <v>860</v>
      </c>
      <c r="U10" s="273" t="s">
        <v>877</v>
      </c>
      <c r="V10" s="399" t="s">
        <v>869</v>
      </c>
      <c r="W10" s="394" t="s">
        <v>72</v>
      </c>
      <c r="X10" s="394" t="s">
        <v>72</v>
      </c>
      <c r="Y10" s="394" t="s">
        <v>72</v>
      </c>
      <c r="Z10" s="289" t="s">
        <v>898</v>
      </c>
      <c r="AA10" s="395" t="s">
        <v>865</v>
      </c>
      <c r="AB10" s="428" t="s">
        <v>899</v>
      </c>
      <c r="AC10" s="425" t="s">
        <v>328</v>
      </c>
      <c r="AD10" s="425" t="s">
        <v>328</v>
      </c>
      <c r="AE10" s="425" t="s">
        <v>328</v>
      </c>
    </row>
    <row r="11" spans="1:67" s="315" customFormat="1" ht="35.450000000000003" hidden="1" customHeight="1">
      <c r="A11" s="253" t="s">
        <v>900</v>
      </c>
      <c r="B11" s="253" t="s">
        <v>901</v>
      </c>
      <c r="C11" s="253" t="s">
        <v>902</v>
      </c>
      <c r="D11" s="343" t="s">
        <v>856</v>
      </c>
      <c r="E11" s="344" t="s">
        <v>65</v>
      </c>
      <c r="F11" s="344" t="s">
        <v>65</v>
      </c>
      <c r="G11" s="344" t="s">
        <v>72</v>
      </c>
      <c r="H11" s="344" t="s">
        <v>72</v>
      </c>
      <c r="I11" s="344" t="s">
        <v>72</v>
      </c>
      <c r="J11" s="344" t="s">
        <v>65</v>
      </c>
      <c r="K11" s="344" t="s">
        <v>65</v>
      </c>
      <c r="L11" s="344" t="s">
        <v>65</v>
      </c>
      <c r="M11" s="344" t="s">
        <v>65</v>
      </c>
      <c r="N11" s="344" t="s">
        <v>72</v>
      </c>
      <c r="O11" s="253">
        <v>50</v>
      </c>
      <c r="P11" s="268" t="s">
        <v>27</v>
      </c>
      <c r="Q11" s="280" t="s">
        <v>773</v>
      </c>
      <c r="R11" s="280" t="s">
        <v>72</v>
      </c>
      <c r="S11" s="280" t="s">
        <v>72</v>
      </c>
      <c r="T11" s="268" t="s">
        <v>869</v>
      </c>
      <c r="U11" s="268" t="s">
        <v>878</v>
      </c>
      <c r="V11" s="268" t="s">
        <v>903</v>
      </c>
      <c r="W11" s="280"/>
      <c r="X11" s="280" t="s">
        <v>864</v>
      </c>
      <c r="Y11" s="280" t="s">
        <v>72</v>
      </c>
      <c r="Z11" s="429" t="s">
        <v>779</v>
      </c>
      <c r="AA11" s="430" t="s">
        <v>865</v>
      </c>
      <c r="AB11" s="431" t="s">
        <v>899</v>
      </c>
      <c r="AC11" s="432" t="s">
        <v>328</v>
      </c>
      <c r="AD11" s="432" t="s">
        <v>328</v>
      </c>
      <c r="AE11" s="432" t="s">
        <v>328</v>
      </c>
      <c r="AF11" s="314"/>
      <c r="AG11" s="314"/>
      <c r="AH11" s="314"/>
      <c r="AI11" s="314"/>
      <c r="AJ11" s="314"/>
      <c r="AK11" s="314"/>
      <c r="AL11" s="314"/>
      <c r="AM11" s="314"/>
      <c r="AN11" s="314"/>
      <c r="AO11" s="314"/>
      <c r="AP11" s="314"/>
      <c r="AQ11" s="314"/>
      <c r="AR11" s="314"/>
      <c r="AS11" s="314"/>
      <c r="AT11" s="314"/>
      <c r="AU11" s="314"/>
      <c r="AV11" s="314"/>
      <c r="AW11" s="314"/>
      <c r="AX11" s="314"/>
      <c r="AY11" s="314"/>
      <c r="AZ11" s="314"/>
      <c r="BA11" s="314"/>
      <c r="BB11" s="314"/>
      <c r="BC11" s="314"/>
      <c r="BD11" s="314"/>
      <c r="BE11" s="314"/>
      <c r="BF11" s="314"/>
      <c r="BG11" s="314"/>
      <c r="BH11" s="314"/>
      <c r="BI11" s="314"/>
      <c r="BJ11" s="314"/>
      <c r="BK11" s="314"/>
      <c r="BL11" s="314"/>
      <c r="BM11" s="314"/>
      <c r="BN11" s="314"/>
      <c r="BO11" s="314"/>
    </row>
    <row r="12" spans="1:67" s="314" customFormat="1" ht="48.75" customHeight="1">
      <c r="A12" s="1031" t="s">
        <v>904</v>
      </c>
      <c r="B12" s="1031" t="s">
        <v>905</v>
      </c>
      <c r="C12" s="1031" t="s">
        <v>906</v>
      </c>
      <c r="D12" s="1104" t="s">
        <v>856</v>
      </c>
      <c r="E12" s="1028" t="s">
        <v>65</v>
      </c>
      <c r="F12" s="1028" t="s">
        <v>65</v>
      </c>
      <c r="G12" s="1028" t="s">
        <v>72</v>
      </c>
      <c r="H12" s="1028" t="s">
        <v>72</v>
      </c>
      <c r="I12" s="1028" t="s">
        <v>72</v>
      </c>
      <c r="J12" s="1028" t="s">
        <v>65</v>
      </c>
      <c r="K12" s="1028" t="s">
        <v>65</v>
      </c>
      <c r="L12" s="1120" t="s">
        <v>65</v>
      </c>
      <c r="M12" s="1120" t="s">
        <v>65</v>
      </c>
      <c r="N12" s="1028" t="s">
        <v>72</v>
      </c>
      <c r="O12" s="1031">
        <v>4</v>
      </c>
      <c r="P12" s="273" t="s">
        <v>311</v>
      </c>
      <c r="Q12" s="273" t="s">
        <v>773</v>
      </c>
      <c r="R12" s="394" t="s">
        <v>907</v>
      </c>
      <c r="S12" s="395" t="s">
        <v>908</v>
      </c>
      <c r="T12" s="273" t="s">
        <v>860</v>
      </c>
      <c r="U12" s="273" t="s">
        <v>877</v>
      </c>
      <c r="V12" s="394" t="s">
        <v>72</v>
      </c>
      <c r="W12" s="289" t="s">
        <v>798</v>
      </c>
      <c r="X12" s="289" t="s">
        <v>798</v>
      </c>
      <c r="Y12" s="394" t="s">
        <v>72</v>
      </c>
      <c r="Z12" s="361" t="s">
        <v>779</v>
      </c>
      <c r="AA12" s="1071" t="s">
        <v>865</v>
      </c>
      <c r="AB12" s="1175"/>
      <c r="AC12" s="1192" t="s">
        <v>328</v>
      </c>
      <c r="AD12" s="1192" t="s">
        <v>328</v>
      </c>
      <c r="AE12" s="1192" t="s">
        <v>782</v>
      </c>
    </row>
    <row r="13" spans="1:67" s="314" customFormat="1" ht="36.75" customHeight="1">
      <c r="A13" s="1032"/>
      <c r="B13" s="1032"/>
      <c r="C13" s="1032"/>
      <c r="D13" s="1029"/>
      <c r="E13" s="1029"/>
      <c r="F13" s="1029"/>
      <c r="G13" s="1029"/>
      <c r="H13" s="1029"/>
      <c r="I13" s="1029"/>
      <c r="J13" s="1029"/>
      <c r="K13" s="1029"/>
      <c r="L13" s="1121"/>
      <c r="M13" s="1121"/>
      <c r="N13" s="1029"/>
      <c r="O13" s="1032"/>
      <c r="P13" s="273" t="s">
        <v>345</v>
      </c>
      <c r="Q13" s="273" t="s">
        <v>773</v>
      </c>
      <c r="R13" s="400" t="s">
        <v>909</v>
      </c>
      <c r="S13" s="377" t="s">
        <v>910</v>
      </c>
      <c r="T13" s="289">
        <v>0</v>
      </c>
      <c r="U13" s="289">
        <v>99</v>
      </c>
      <c r="V13" s="361"/>
      <c r="W13" s="289" t="s">
        <v>72</v>
      </c>
      <c r="X13" s="289" t="s">
        <v>72</v>
      </c>
      <c r="Y13" s="289" t="s">
        <v>72</v>
      </c>
      <c r="Z13" s="401" t="s">
        <v>911</v>
      </c>
      <c r="AA13" s="1164"/>
      <c r="AB13" s="1176"/>
      <c r="AC13" s="1193"/>
      <c r="AD13" s="1193"/>
      <c r="AE13" s="1193"/>
    </row>
    <row r="14" spans="1:67" s="314" customFormat="1" ht="50.25" customHeight="1">
      <c r="A14" s="1032"/>
      <c r="B14" s="1032"/>
      <c r="C14" s="1032"/>
      <c r="D14" s="1029"/>
      <c r="E14" s="1029"/>
      <c r="F14" s="1029"/>
      <c r="G14" s="1029"/>
      <c r="H14" s="1029"/>
      <c r="I14" s="1029"/>
      <c r="J14" s="1029"/>
      <c r="K14" s="1029"/>
      <c r="L14" s="1121"/>
      <c r="M14" s="1121"/>
      <c r="N14" s="1029"/>
      <c r="O14" s="1032"/>
      <c r="P14" s="273" t="s">
        <v>451</v>
      </c>
      <c r="Q14" s="273" t="s">
        <v>773</v>
      </c>
      <c r="R14" s="400" t="s">
        <v>912</v>
      </c>
      <c r="S14" s="377" t="s">
        <v>913</v>
      </c>
      <c r="T14" s="289">
        <v>1</v>
      </c>
      <c r="U14" s="289">
        <v>12</v>
      </c>
      <c r="V14" s="289">
        <v>1</v>
      </c>
      <c r="W14" s="289" t="s">
        <v>72</v>
      </c>
      <c r="X14" s="289" t="s">
        <v>72</v>
      </c>
      <c r="Y14" s="289" t="s">
        <v>72</v>
      </c>
      <c r="Z14" s="401" t="s">
        <v>911</v>
      </c>
      <c r="AA14" s="1164"/>
      <c r="AB14" s="1176"/>
      <c r="AC14" s="1193"/>
      <c r="AD14" s="1193"/>
      <c r="AE14" s="1193"/>
    </row>
    <row r="15" spans="1:67" s="314" customFormat="1" ht="44.45" customHeight="1">
      <c r="A15" s="1033"/>
      <c r="B15" s="1033"/>
      <c r="C15" s="1033" t="s">
        <v>906</v>
      </c>
      <c r="D15" s="1030"/>
      <c r="E15" s="1030"/>
      <c r="F15" s="1030"/>
      <c r="G15" s="1030"/>
      <c r="H15" s="1030"/>
      <c r="I15" s="1030"/>
      <c r="J15" s="1030"/>
      <c r="K15" s="1030"/>
      <c r="L15" s="1122"/>
      <c r="M15" s="1122"/>
      <c r="N15" s="1030"/>
      <c r="O15" s="1033">
        <v>4</v>
      </c>
      <c r="P15" s="273" t="s">
        <v>366</v>
      </c>
      <c r="Q15" s="273" t="s">
        <v>773</v>
      </c>
      <c r="R15" s="400" t="s">
        <v>914</v>
      </c>
      <c r="S15" s="377" t="s">
        <v>915</v>
      </c>
      <c r="T15" s="401">
        <v>1</v>
      </c>
      <c r="U15" s="401">
        <v>31</v>
      </c>
      <c r="V15" s="361">
        <v>1</v>
      </c>
      <c r="W15" s="289" t="s">
        <v>72</v>
      </c>
      <c r="X15" s="289" t="s">
        <v>72</v>
      </c>
      <c r="Y15" s="289" t="s">
        <v>72</v>
      </c>
      <c r="Z15" s="401" t="s">
        <v>911</v>
      </c>
      <c r="AA15" s="1165"/>
      <c r="AB15" s="1177"/>
      <c r="AC15" s="1194"/>
      <c r="AD15" s="1194"/>
      <c r="AE15" s="1194"/>
    </row>
    <row r="16" spans="1:67" s="314" customFormat="1" ht="38.25" customHeight="1">
      <c r="A16" s="1031" t="s">
        <v>916</v>
      </c>
      <c r="B16" s="1031" t="s">
        <v>917</v>
      </c>
      <c r="C16" s="1031" t="s">
        <v>918</v>
      </c>
      <c r="D16" s="1104" t="s">
        <v>856</v>
      </c>
      <c r="E16" s="1028" t="s">
        <v>65</v>
      </c>
      <c r="F16" s="1028" t="s">
        <v>65</v>
      </c>
      <c r="G16" s="1028" t="s">
        <v>65</v>
      </c>
      <c r="H16" s="1028" t="s">
        <v>65</v>
      </c>
      <c r="I16" s="1028" t="s">
        <v>65</v>
      </c>
      <c r="J16" s="1028" t="s">
        <v>65</v>
      </c>
      <c r="K16" s="1028" t="s">
        <v>65</v>
      </c>
      <c r="L16" s="1120" t="s">
        <v>65</v>
      </c>
      <c r="M16" s="1120" t="s">
        <v>65</v>
      </c>
      <c r="N16" s="1028" t="s">
        <v>65</v>
      </c>
      <c r="O16" s="1031">
        <v>17</v>
      </c>
      <c r="P16" s="273" t="s">
        <v>919</v>
      </c>
      <c r="Q16" s="273" t="s">
        <v>773</v>
      </c>
      <c r="R16" s="273" t="s">
        <v>920</v>
      </c>
      <c r="S16" s="371" t="s">
        <v>921</v>
      </c>
      <c r="T16" s="289" t="s">
        <v>864</v>
      </c>
      <c r="U16" s="289" t="s">
        <v>864</v>
      </c>
      <c r="V16" s="289" t="s">
        <v>72</v>
      </c>
      <c r="W16" s="363" t="s">
        <v>72</v>
      </c>
      <c r="X16" s="363" t="s">
        <v>72</v>
      </c>
      <c r="Y16" s="289" t="s">
        <v>864</v>
      </c>
      <c r="Z16" s="289" t="s">
        <v>898</v>
      </c>
      <c r="AA16" s="1166" t="s">
        <v>865</v>
      </c>
      <c r="AB16" s="1178"/>
      <c r="AC16" s="1192" t="s">
        <v>328</v>
      </c>
      <c r="AD16" s="1192" t="s">
        <v>328</v>
      </c>
      <c r="AE16" s="1192" t="s">
        <v>328</v>
      </c>
    </row>
    <row r="17" spans="1:34" s="314" customFormat="1" ht="12.75">
      <c r="A17" s="1032"/>
      <c r="B17" s="1032"/>
      <c r="C17" s="1032"/>
      <c r="D17" s="1029"/>
      <c r="E17" s="1029"/>
      <c r="F17" s="1029"/>
      <c r="G17" s="1029"/>
      <c r="H17" s="1029"/>
      <c r="I17" s="1029"/>
      <c r="J17" s="1029"/>
      <c r="K17" s="1029"/>
      <c r="L17" s="1121"/>
      <c r="M17" s="1121"/>
      <c r="N17" s="1029"/>
      <c r="O17" s="1032"/>
      <c r="P17" s="273" t="s">
        <v>922</v>
      </c>
      <c r="Q17" s="273" t="s">
        <v>773</v>
      </c>
      <c r="R17" s="273" t="s">
        <v>923</v>
      </c>
      <c r="S17" s="363" t="s">
        <v>868</v>
      </c>
      <c r="T17" s="289" t="s">
        <v>864</v>
      </c>
      <c r="U17" s="289" t="s">
        <v>864</v>
      </c>
      <c r="V17" s="289" t="s">
        <v>924</v>
      </c>
      <c r="W17" s="289" t="s">
        <v>72</v>
      </c>
      <c r="X17" s="289" t="s">
        <v>864</v>
      </c>
      <c r="Y17" s="289" t="s">
        <v>864</v>
      </c>
      <c r="Z17" s="289" t="s">
        <v>898</v>
      </c>
      <c r="AA17" s="1167"/>
      <c r="AB17" s="1179"/>
      <c r="AC17" s="1193"/>
      <c r="AD17" s="1193"/>
      <c r="AE17" s="1193"/>
    </row>
    <row r="18" spans="1:34" s="314" customFormat="1" ht="38.25">
      <c r="A18" s="1032"/>
      <c r="B18" s="1032"/>
      <c r="C18" s="1032"/>
      <c r="D18" s="1029"/>
      <c r="E18" s="1029"/>
      <c r="F18" s="1029"/>
      <c r="G18" s="1029"/>
      <c r="H18" s="1029"/>
      <c r="I18" s="1029"/>
      <c r="J18" s="1029"/>
      <c r="K18" s="1029"/>
      <c r="L18" s="1121"/>
      <c r="M18" s="1121"/>
      <c r="N18" s="1029"/>
      <c r="O18" s="1032"/>
      <c r="P18" s="273" t="s">
        <v>885</v>
      </c>
      <c r="Q18" s="273" t="s">
        <v>773</v>
      </c>
      <c r="R18" s="273" t="s">
        <v>925</v>
      </c>
      <c r="S18" s="289" t="s">
        <v>864</v>
      </c>
      <c r="T18" s="273"/>
      <c r="U18" s="402"/>
      <c r="V18" s="403" t="s">
        <v>926</v>
      </c>
      <c r="W18" s="289" t="s">
        <v>747</v>
      </c>
      <c r="X18" s="289" t="s">
        <v>864</v>
      </c>
      <c r="Y18" s="289" t="s">
        <v>864</v>
      </c>
      <c r="Z18" s="434" t="s">
        <v>898</v>
      </c>
      <c r="AA18" s="1167"/>
      <c r="AB18" s="1179"/>
      <c r="AC18" s="1193"/>
      <c r="AD18" s="1193"/>
      <c r="AE18" s="1193"/>
    </row>
    <row r="19" spans="1:34" s="314" customFormat="1" ht="12.75">
      <c r="A19" s="1032"/>
      <c r="B19" s="1032"/>
      <c r="C19" s="1032"/>
      <c r="D19" s="1029"/>
      <c r="E19" s="1029"/>
      <c r="F19" s="1029"/>
      <c r="G19" s="1029"/>
      <c r="H19" s="1029"/>
      <c r="I19" s="1029"/>
      <c r="J19" s="1029"/>
      <c r="K19" s="1029"/>
      <c r="L19" s="1121"/>
      <c r="M19" s="1121"/>
      <c r="N19" s="1029"/>
      <c r="O19" s="1032"/>
      <c r="P19" s="273" t="s">
        <v>927</v>
      </c>
      <c r="Q19" s="273" t="s">
        <v>773</v>
      </c>
      <c r="R19" s="289" t="s">
        <v>928</v>
      </c>
      <c r="S19" s="289" t="s">
        <v>864</v>
      </c>
      <c r="T19" s="289" t="s">
        <v>864</v>
      </c>
      <c r="U19" s="289" t="s">
        <v>864</v>
      </c>
      <c r="V19" s="289" t="s">
        <v>929</v>
      </c>
      <c r="W19" s="289" t="s">
        <v>864</v>
      </c>
      <c r="X19" s="289" t="s">
        <v>864</v>
      </c>
      <c r="Y19" s="289" t="s">
        <v>864</v>
      </c>
      <c r="Z19" s="289" t="s">
        <v>898</v>
      </c>
      <c r="AA19" s="1167"/>
      <c r="AB19" s="1179"/>
      <c r="AC19" s="1193"/>
      <c r="AD19" s="1193"/>
      <c r="AE19" s="1193"/>
    </row>
    <row r="20" spans="1:34" s="314" customFormat="1" ht="38.25">
      <c r="A20" s="1032"/>
      <c r="B20" s="1032"/>
      <c r="C20" s="1032"/>
      <c r="D20" s="1029"/>
      <c r="E20" s="1029"/>
      <c r="F20" s="1029"/>
      <c r="G20" s="1029"/>
      <c r="H20" s="1029"/>
      <c r="I20" s="1029"/>
      <c r="J20" s="1029"/>
      <c r="K20" s="1029"/>
      <c r="L20" s="1121"/>
      <c r="M20" s="1121"/>
      <c r="N20" s="1029"/>
      <c r="O20" s="1032"/>
      <c r="P20" s="273" t="s">
        <v>930</v>
      </c>
      <c r="Q20" s="273" t="s">
        <v>773</v>
      </c>
      <c r="R20" s="289" t="s">
        <v>931</v>
      </c>
      <c r="S20" s="363" t="s">
        <v>932</v>
      </c>
      <c r="T20" s="289" t="s">
        <v>72</v>
      </c>
      <c r="U20" s="289" t="s">
        <v>72</v>
      </c>
      <c r="V20" s="289" t="s">
        <v>72</v>
      </c>
      <c r="W20" s="260" t="s">
        <v>933</v>
      </c>
      <c r="X20" s="260" t="s">
        <v>934</v>
      </c>
      <c r="Y20" s="289" t="s">
        <v>72</v>
      </c>
      <c r="Z20" s="289" t="s">
        <v>898</v>
      </c>
      <c r="AA20" s="1167"/>
      <c r="AB20" s="1179"/>
      <c r="AC20" s="1193"/>
      <c r="AD20" s="1193"/>
      <c r="AE20" s="1193"/>
    </row>
    <row r="21" spans="1:34" s="314" customFormat="1" ht="76.5">
      <c r="A21" s="1033"/>
      <c r="B21" s="1033"/>
      <c r="C21" s="1033"/>
      <c r="D21" s="1030"/>
      <c r="E21" s="1030"/>
      <c r="F21" s="1030"/>
      <c r="G21" s="1030"/>
      <c r="H21" s="1030"/>
      <c r="I21" s="1030"/>
      <c r="J21" s="1030"/>
      <c r="K21" s="1030"/>
      <c r="L21" s="1122"/>
      <c r="M21" s="1122"/>
      <c r="N21" s="1030"/>
      <c r="O21" s="1033"/>
      <c r="P21" s="273" t="s">
        <v>935</v>
      </c>
      <c r="Q21" s="273" t="s">
        <v>773</v>
      </c>
      <c r="R21" s="289" t="s">
        <v>936</v>
      </c>
      <c r="S21" s="363" t="s">
        <v>937</v>
      </c>
      <c r="T21" s="289" t="s">
        <v>864</v>
      </c>
      <c r="U21" s="289" t="s">
        <v>864</v>
      </c>
      <c r="V21" s="289" t="s">
        <v>864</v>
      </c>
      <c r="W21" s="260" t="s">
        <v>938</v>
      </c>
      <c r="X21" s="393" t="s">
        <v>939</v>
      </c>
      <c r="Y21" s="289" t="s">
        <v>864</v>
      </c>
      <c r="Z21" s="289" t="s">
        <v>898</v>
      </c>
      <c r="AA21" s="1167"/>
      <c r="AB21" s="1179"/>
      <c r="AC21" s="1194"/>
      <c r="AD21" s="1194"/>
      <c r="AE21" s="1194"/>
    </row>
    <row r="22" spans="1:34" s="314" customFormat="1" ht="48">
      <c r="A22" s="1031" t="s">
        <v>940</v>
      </c>
      <c r="B22" s="1031" t="s">
        <v>941</v>
      </c>
      <c r="C22" s="1071" t="s">
        <v>942</v>
      </c>
      <c r="D22" s="1105" t="s">
        <v>856</v>
      </c>
      <c r="E22" s="1028" t="s">
        <v>65</v>
      </c>
      <c r="F22" s="1028" t="s">
        <v>65</v>
      </c>
      <c r="G22" s="1028" t="s">
        <v>65</v>
      </c>
      <c r="H22" s="1028" t="s">
        <v>65</v>
      </c>
      <c r="I22" s="1028" t="s">
        <v>65</v>
      </c>
      <c r="J22" s="1028" t="s">
        <v>65</v>
      </c>
      <c r="K22" s="1028" t="s">
        <v>65</v>
      </c>
      <c r="L22" s="1120" t="s">
        <v>65</v>
      </c>
      <c r="M22" s="1120" t="s">
        <v>65</v>
      </c>
      <c r="N22" s="1028" t="s">
        <v>65</v>
      </c>
      <c r="O22" s="1031">
        <v>17</v>
      </c>
      <c r="P22" s="273" t="s">
        <v>943</v>
      </c>
      <c r="Q22" s="273" t="s">
        <v>773</v>
      </c>
      <c r="R22" s="273" t="s">
        <v>944</v>
      </c>
      <c r="S22" s="371" t="s">
        <v>945</v>
      </c>
      <c r="T22" s="289" t="s">
        <v>864</v>
      </c>
      <c r="U22" s="289" t="s">
        <v>864</v>
      </c>
      <c r="V22" s="289" t="s">
        <v>72</v>
      </c>
      <c r="W22" s="363" t="s">
        <v>946</v>
      </c>
      <c r="X22" s="363" t="s">
        <v>947</v>
      </c>
      <c r="Y22" s="289" t="s">
        <v>864</v>
      </c>
      <c r="Z22" s="289" t="s">
        <v>898</v>
      </c>
      <c r="AA22" s="1166" t="s">
        <v>865</v>
      </c>
      <c r="AB22" s="1178"/>
      <c r="AC22" s="1192" t="s">
        <v>328</v>
      </c>
      <c r="AD22" s="1192" t="s">
        <v>328</v>
      </c>
      <c r="AE22" s="1192" t="s">
        <v>328</v>
      </c>
    </row>
    <row r="23" spans="1:34" s="314" customFormat="1" ht="25.5">
      <c r="A23" s="1032"/>
      <c r="B23" s="1032"/>
      <c r="C23" s="1032"/>
      <c r="D23" s="1029"/>
      <c r="E23" s="1029"/>
      <c r="F23" s="1029"/>
      <c r="G23" s="1029"/>
      <c r="H23" s="1029"/>
      <c r="I23" s="1029"/>
      <c r="J23" s="1029"/>
      <c r="K23" s="1029"/>
      <c r="L23" s="1121"/>
      <c r="M23" s="1121"/>
      <c r="N23" s="1029"/>
      <c r="O23" s="1032"/>
      <c r="P23" s="273" t="s">
        <v>885</v>
      </c>
      <c r="Q23" s="273" t="s">
        <v>773</v>
      </c>
      <c r="R23" s="273" t="s">
        <v>948</v>
      </c>
      <c r="S23" s="289" t="s">
        <v>864</v>
      </c>
      <c r="T23" s="273"/>
      <c r="U23" s="402"/>
      <c r="V23" s="403" t="s">
        <v>949</v>
      </c>
      <c r="W23" s="289" t="s">
        <v>727</v>
      </c>
      <c r="X23" s="289" t="s">
        <v>864</v>
      </c>
      <c r="Y23" s="289" t="s">
        <v>864</v>
      </c>
      <c r="Z23" s="434" t="s">
        <v>898</v>
      </c>
      <c r="AA23" s="1167"/>
      <c r="AB23" s="1179"/>
      <c r="AC23" s="1193"/>
      <c r="AD23" s="1193"/>
      <c r="AE23" s="1193"/>
    </row>
    <row r="24" spans="1:34" s="314" customFormat="1" ht="12.75">
      <c r="A24" s="1032"/>
      <c r="B24" s="1032"/>
      <c r="C24" s="1032"/>
      <c r="D24" s="1029"/>
      <c r="E24" s="1029"/>
      <c r="F24" s="1029"/>
      <c r="G24" s="1029"/>
      <c r="H24" s="1029"/>
      <c r="I24" s="1029"/>
      <c r="J24" s="1029"/>
      <c r="K24" s="1029"/>
      <c r="L24" s="1121"/>
      <c r="M24" s="1121"/>
      <c r="N24" s="1029"/>
      <c r="O24" s="1032"/>
      <c r="P24" s="273" t="s">
        <v>927</v>
      </c>
      <c r="Q24" s="273" t="s">
        <v>773</v>
      </c>
      <c r="R24" s="273" t="s">
        <v>928</v>
      </c>
      <c r="S24" s="289" t="s">
        <v>864</v>
      </c>
      <c r="T24" s="273"/>
      <c r="U24" s="402"/>
      <c r="V24" s="289" t="s">
        <v>929</v>
      </c>
      <c r="W24" s="289" t="s">
        <v>864</v>
      </c>
      <c r="X24" s="289" t="s">
        <v>864</v>
      </c>
      <c r="Y24" s="289" t="s">
        <v>864</v>
      </c>
      <c r="Z24" s="434" t="s">
        <v>898</v>
      </c>
      <c r="AA24" s="1167"/>
      <c r="AB24" s="1179"/>
      <c r="AC24" s="1193"/>
      <c r="AD24" s="1193"/>
      <c r="AE24" s="1193"/>
    </row>
    <row r="25" spans="1:34" s="314" customFormat="1" ht="51">
      <c r="A25" s="1032"/>
      <c r="B25" s="1032"/>
      <c r="C25" s="1032"/>
      <c r="D25" s="1029"/>
      <c r="E25" s="1029"/>
      <c r="F25" s="1029"/>
      <c r="G25" s="1029"/>
      <c r="H25" s="1029"/>
      <c r="I25" s="1029"/>
      <c r="J25" s="1029"/>
      <c r="K25" s="1029"/>
      <c r="L25" s="1121"/>
      <c r="M25" s="1121"/>
      <c r="N25" s="1029"/>
      <c r="O25" s="1032"/>
      <c r="P25" s="273" t="s">
        <v>930</v>
      </c>
      <c r="Q25" s="273" t="s">
        <v>773</v>
      </c>
      <c r="R25" s="289" t="s">
        <v>931</v>
      </c>
      <c r="S25" s="363" t="s">
        <v>932</v>
      </c>
      <c r="T25" s="289" t="s">
        <v>72</v>
      </c>
      <c r="U25" s="289" t="s">
        <v>72</v>
      </c>
      <c r="V25" s="289" t="s">
        <v>72</v>
      </c>
      <c r="W25" s="260" t="s">
        <v>950</v>
      </c>
      <c r="X25" s="260" t="s">
        <v>951</v>
      </c>
      <c r="Y25" s="289" t="s">
        <v>72</v>
      </c>
      <c r="Z25" s="289" t="s">
        <v>898</v>
      </c>
      <c r="AA25" s="1167"/>
      <c r="AB25" s="1179"/>
      <c r="AC25" s="1193"/>
      <c r="AD25" s="1193"/>
      <c r="AE25" s="1193"/>
    </row>
    <row r="26" spans="1:34" s="314" customFormat="1" ht="76.5">
      <c r="A26" s="1033"/>
      <c r="B26" s="1033"/>
      <c r="C26" s="1033"/>
      <c r="D26" s="1030"/>
      <c r="E26" s="1030"/>
      <c r="F26" s="1030"/>
      <c r="G26" s="1030"/>
      <c r="H26" s="1030"/>
      <c r="I26" s="1030"/>
      <c r="J26" s="1030"/>
      <c r="K26" s="1030"/>
      <c r="L26" s="1122"/>
      <c r="M26" s="1122"/>
      <c r="N26" s="1030"/>
      <c r="O26" s="1033"/>
      <c r="P26" s="273" t="s">
        <v>935</v>
      </c>
      <c r="Q26" s="273" t="s">
        <v>773</v>
      </c>
      <c r="R26" s="289" t="s">
        <v>936</v>
      </c>
      <c r="S26" s="363" t="s">
        <v>937</v>
      </c>
      <c r="T26" s="289" t="s">
        <v>864</v>
      </c>
      <c r="U26" s="289" t="s">
        <v>864</v>
      </c>
      <c r="V26" s="289" t="s">
        <v>864</v>
      </c>
      <c r="W26" s="260" t="s">
        <v>938</v>
      </c>
      <c r="X26" s="393" t="s">
        <v>939</v>
      </c>
      <c r="Y26" s="289" t="s">
        <v>864</v>
      </c>
      <c r="Z26" s="289" t="s">
        <v>898</v>
      </c>
      <c r="AA26" s="1167"/>
      <c r="AB26" s="1179"/>
      <c r="AC26" s="1194"/>
      <c r="AD26" s="1194"/>
      <c r="AE26" s="1194"/>
    </row>
    <row r="27" spans="1:34" s="318" customFormat="1" ht="60" customHeight="1">
      <c r="A27" s="1064" t="s">
        <v>952</v>
      </c>
      <c r="B27" s="1072" t="s">
        <v>953</v>
      </c>
      <c r="C27" s="1072" t="s">
        <v>954</v>
      </c>
      <c r="D27" s="1072" t="s">
        <v>856</v>
      </c>
      <c r="E27" s="1075" t="s">
        <v>65</v>
      </c>
      <c r="F27" s="1075" t="s">
        <v>65</v>
      </c>
      <c r="G27" s="1075" t="s">
        <v>72</v>
      </c>
      <c r="H27" s="1075" t="s">
        <v>72</v>
      </c>
      <c r="I27" s="1075" t="s">
        <v>72</v>
      </c>
      <c r="J27" s="1075" t="s">
        <v>65</v>
      </c>
      <c r="K27" s="1075" t="s">
        <v>65</v>
      </c>
      <c r="L27" s="1123" t="s">
        <v>65</v>
      </c>
      <c r="M27" s="1123" t="s">
        <v>65</v>
      </c>
      <c r="N27" s="1075" t="s">
        <v>72</v>
      </c>
      <c r="O27" s="1072">
        <v>17</v>
      </c>
      <c r="P27" s="373" t="s">
        <v>943</v>
      </c>
      <c r="Q27" s="373" t="s">
        <v>773</v>
      </c>
      <c r="R27" s="373" t="s">
        <v>944</v>
      </c>
      <c r="S27" s="373" t="s">
        <v>945</v>
      </c>
      <c r="T27" s="404" t="s">
        <v>864</v>
      </c>
      <c r="U27" s="404" t="s">
        <v>864</v>
      </c>
      <c r="V27" s="404" t="s">
        <v>955</v>
      </c>
      <c r="W27" s="404" t="s">
        <v>946</v>
      </c>
      <c r="X27" s="404" t="s">
        <v>947</v>
      </c>
      <c r="Y27" s="404" t="s">
        <v>864</v>
      </c>
      <c r="Z27" s="404" t="s">
        <v>898</v>
      </c>
      <c r="AA27" s="435" t="s">
        <v>780</v>
      </c>
      <c r="AB27" s="436" t="s">
        <v>72</v>
      </c>
      <c r="AC27" s="437" t="s">
        <v>328</v>
      </c>
      <c r="AD27" s="437" t="s">
        <v>328</v>
      </c>
      <c r="AE27" s="437" t="s">
        <v>328</v>
      </c>
      <c r="AF27" s="438"/>
      <c r="AG27" s="455"/>
      <c r="AH27" s="456"/>
    </row>
    <row r="28" spans="1:34" s="318" customFormat="1" ht="38.25">
      <c r="A28" s="1065"/>
      <c r="B28" s="1073"/>
      <c r="C28" s="1073"/>
      <c r="D28" s="1073"/>
      <c r="E28" s="1076"/>
      <c r="F28" s="1076"/>
      <c r="G28" s="1076"/>
      <c r="H28" s="1076"/>
      <c r="I28" s="1076"/>
      <c r="J28" s="1076"/>
      <c r="K28" s="1076"/>
      <c r="L28" s="1124"/>
      <c r="M28" s="1124"/>
      <c r="N28" s="1076"/>
      <c r="O28" s="1073"/>
      <c r="P28" s="373" t="s">
        <v>885</v>
      </c>
      <c r="Q28" s="373" t="s">
        <v>773</v>
      </c>
      <c r="R28" s="373" t="s">
        <v>956</v>
      </c>
      <c r="S28" s="404" t="s">
        <v>864</v>
      </c>
      <c r="T28" s="404" t="s">
        <v>864</v>
      </c>
      <c r="U28" s="404" t="s">
        <v>864</v>
      </c>
      <c r="V28" s="404" t="s">
        <v>957</v>
      </c>
      <c r="W28" s="404" t="s">
        <v>725</v>
      </c>
      <c r="X28" s="404" t="s">
        <v>864</v>
      </c>
      <c r="Y28" s="404" t="s">
        <v>864</v>
      </c>
      <c r="Z28" s="439" t="s">
        <v>898</v>
      </c>
      <c r="AA28" s="440"/>
      <c r="AB28" s="441"/>
      <c r="AC28" s="442"/>
      <c r="AD28" s="442"/>
      <c r="AE28" s="443"/>
      <c r="AF28" s="444"/>
      <c r="AG28" s="455"/>
      <c r="AH28" s="456"/>
    </row>
    <row r="29" spans="1:34" s="318" customFormat="1" ht="12" customHeight="1">
      <c r="A29" s="1065"/>
      <c r="B29" s="1073"/>
      <c r="C29" s="1073"/>
      <c r="D29" s="1073"/>
      <c r="E29" s="1076"/>
      <c r="F29" s="1076"/>
      <c r="G29" s="1076"/>
      <c r="H29" s="1076"/>
      <c r="I29" s="1076"/>
      <c r="J29" s="1076"/>
      <c r="K29" s="1076"/>
      <c r="L29" s="1124"/>
      <c r="M29" s="1124"/>
      <c r="N29" s="1076"/>
      <c r="O29" s="1073"/>
      <c r="P29" s="373" t="s">
        <v>927</v>
      </c>
      <c r="Q29" s="373" t="s">
        <v>773</v>
      </c>
      <c r="R29" s="373" t="s">
        <v>928</v>
      </c>
      <c r="S29" s="404" t="s">
        <v>864</v>
      </c>
      <c r="T29" s="404" t="s">
        <v>864</v>
      </c>
      <c r="U29" s="404" t="s">
        <v>864</v>
      </c>
      <c r="V29" s="404" t="s">
        <v>929</v>
      </c>
      <c r="W29" s="404" t="s">
        <v>864</v>
      </c>
      <c r="X29" s="404" t="s">
        <v>864</v>
      </c>
      <c r="Y29" s="404" t="s">
        <v>864</v>
      </c>
      <c r="Z29" s="439" t="s">
        <v>898</v>
      </c>
      <c r="AA29" s="440"/>
      <c r="AB29" s="441"/>
      <c r="AC29" s="442"/>
      <c r="AD29" s="442"/>
      <c r="AE29" s="443"/>
      <c r="AF29" s="444"/>
      <c r="AG29" s="455"/>
      <c r="AH29" s="456"/>
    </row>
    <row r="30" spans="1:34" s="318" customFormat="1" ht="51">
      <c r="A30" s="1065"/>
      <c r="B30" s="1073"/>
      <c r="C30" s="1073"/>
      <c r="D30" s="1073"/>
      <c r="E30" s="1076"/>
      <c r="F30" s="1076"/>
      <c r="G30" s="1076"/>
      <c r="H30" s="1076"/>
      <c r="I30" s="1076"/>
      <c r="J30" s="1076"/>
      <c r="K30" s="1076"/>
      <c r="L30" s="1124"/>
      <c r="M30" s="1124"/>
      <c r="N30" s="1076"/>
      <c r="O30" s="1073"/>
      <c r="P30" s="373" t="s">
        <v>930</v>
      </c>
      <c r="Q30" s="373" t="s">
        <v>773</v>
      </c>
      <c r="R30" s="404" t="s">
        <v>931</v>
      </c>
      <c r="S30" s="404" t="s">
        <v>932</v>
      </c>
      <c r="T30" s="404" t="s">
        <v>72</v>
      </c>
      <c r="U30" s="404" t="s">
        <v>72</v>
      </c>
      <c r="V30" s="404" t="s">
        <v>72</v>
      </c>
      <c r="W30" s="347" t="s">
        <v>958</v>
      </c>
      <c r="X30" s="347" t="s">
        <v>959</v>
      </c>
      <c r="Y30" s="404" t="s">
        <v>72</v>
      </c>
      <c r="Z30" s="404" t="s">
        <v>898</v>
      </c>
      <c r="AA30" s="440"/>
      <c r="AB30" s="441"/>
      <c r="AC30" s="442"/>
      <c r="AD30" s="442"/>
      <c r="AE30" s="443"/>
      <c r="AF30" s="444"/>
      <c r="AG30" s="455"/>
      <c r="AH30" s="456"/>
    </row>
    <row r="31" spans="1:34" s="318" customFormat="1" ht="63.75">
      <c r="A31" s="1066"/>
      <c r="B31" s="1074"/>
      <c r="C31" s="1074"/>
      <c r="D31" s="1074"/>
      <c r="E31" s="1077"/>
      <c r="F31" s="1077"/>
      <c r="G31" s="1077"/>
      <c r="H31" s="1077"/>
      <c r="I31" s="1077"/>
      <c r="J31" s="1077"/>
      <c r="K31" s="1077"/>
      <c r="L31" s="1125"/>
      <c r="M31" s="1125"/>
      <c r="N31" s="1077"/>
      <c r="O31" s="1074"/>
      <c r="P31" s="373" t="s">
        <v>935</v>
      </c>
      <c r="Q31" s="373" t="s">
        <v>773</v>
      </c>
      <c r="R31" s="404" t="s">
        <v>936</v>
      </c>
      <c r="S31" s="404" t="s">
        <v>937</v>
      </c>
      <c r="T31" s="404" t="s">
        <v>864</v>
      </c>
      <c r="U31" s="404" t="s">
        <v>864</v>
      </c>
      <c r="V31" s="404" t="s">
        <v>864</v>
      </c>
      <c r="W31" s="347" t="s">
        <v>960</v>
      </c>
      <c r="X31" s="347" t="s">
        <v>939</v>
      </c>
      <c r="Y31" s="404" t="s">
        <v>864</v>
      </c>
      <c r="Z31" s="404" t="s">
        <v>898</v>
      </c>
      <c r="AA31" s="445"/>
      <c r="AB31" s="446"/>
      <c r="AC31" s="447"/>
      <c r="AD31" s="447"/>
      <c r="AE31" s="443"/>
      <c r="AF31" s="444"/>
      <c r="AG31" s="455"/>
      <c r="AH31" s="457"/>
    </row>
    <row r="32" spans="1:34" s="317" customFormat="1" ht="48">
      <c r="A32" s="1081" t="s">
        <v>961</v>
      </c>
      <c r="B32" s="1081" t="s">
        <v>962</v>
      </c>
      <c r="C32" s="1081" t="s">
        <v>963</v>
      </c>
      <c r="D32" s="1037" t="s">
        <v>856</v>
      </c>
      <c r="E32" s="1037" t="s">
        <v>65</v>
      </c>
      <c r="F32" s="1037" t="s">
        <v>65</v>
      </c>
      <c r="G32" s="1037" t="s">
        <v>65</v>
      </c>
      <c r="H32" s="1037" t="s">
        <v>65</v>
      </c>
      <c r="I32" s="1037" t="s">
        <v>65</v>
      </c>
      <c r="J32" s="1037" t="s">
        <v>65</v>
      </c>
      <c r="K32" s="1037" t="s">
        <v>65</v>
      </c>
      <c r="L32" s="1126" t="s">
        <v>65</v>
      </c>
      <c r="M32" s="1126" t="s">
        <v>65</v>
      </c>
      <c r="N32" s="1037" t="s">
        <v>65</v>
      </c>
      <c r="O32" s="1081">
        <v>10</v>
      </c>
      <c r="P32" s="372" t="s">
        <v>311</v>
      </c>
      <c r="Q32" s="372" t="s">
        <v>773</v>
      </c>
      <c r="R32" s="405" t="s">
        <v>964</v>
      </c>
      <c r="S32" s="383" t="s">
        <v>965</v>
      </c>
      <c r="T32" s="406" t="s">
        <v>869</v>
      </c>
      <c r="U32" s="406" t="s">
        <v>878</v>
      </c>
      <c r="V32" s="407" t="s">
        <v>878</v>
      </c>
      <c r="W32" s="397" t="s">
        <v>72</v>
      </c>
      <c r="X32" s="397" t="s">
        <v>72</v>
      </c>
      <c r="Y32" s="408" t="s">
        <v>72</v>
      </c>
      <c r="Z32" s="408" t="s">
        <v>779</v>
      </c>
      <c r="AA32" s="1085" t="s">
        <v>865</v>
      </c>
      <c r="AB32" s="1110"/>
      <c r="AC32" s="1037" t="s">
        <v>782</v>
      </c>
      <c r="AD32" s="1037" t="s">
        <v>328</v>
      </c>
      <c r="AE32" s="1037" t="s">
        <v>328</v>
      </c>
    </row>
    <row r="33" spans="1:31" s="317" customFormat="1" ht="24">
      <c r="A33" s="1082"/>
      <c r="B33" s="1082"/>
      <c r="C33" s="1082"/>
      <c r="D33" s="1038"/>
      <c r="E33" s="1038"/>
      <c r="F33" s="1038"/>
      <c r="G33" s="1038"/>
      <c r="H33" s="1038"/>
      <c r="I33" s="1038"/>
      <c r="J33" s="1038"/>
      <c r="K33" s="1038"/>
      <c r="L33" s="1127"/>
      <c r="M33" s="1127"/>
      <c r="N33" s="1038"/>
      <c r="O33" s="1082"/>
      <c r="P33" s="372" t="s">
        <v>345</v>
      </c>
      <c r="Q33" s="372" t="s">
        <v>773</v>
      </c>
      <c r="R33" s="405" t="s">
        <v>909</v>
      </c>
      <c r="S33" s="383" t="s">
        <v>910</v>
      </c>
      <c r="T33" s="408">
        <v>0</v>
      </c>
      <c r="U33" s="408">
        <v>99</v>
      </c>
      <c r="V33" s="407"/>
      <c r="W33" s="408" t="s">
        <v>72</v>
      </c>
      <c r="X33" s="408" t="s">
        <v>72</v>
      </c>
      <c r="Y33" s="408" t="s">
        <v>72</v>
      </c>
      <c r="Z33" s="406" t="s">
        <v>911</v>
      </c>
      <c r="AA33" s="1086"/>
      <c r="AB33" s="1111"/>
      <c r="AC33" s="1038"/>
      <c r="AD33" s="1038"/>
      <c r="AE33" s="1038"/>
    </row>
    <row r="34" spans="1:31" s="317" customFormat="1" ht="24">
      <c r="A34" s="1082"/>
      <c r="B34" s="1082"/>
      <c r="C34" s="1082"/>
      <c r="D34" s="1038"/>
      <c r="E34" s="1038"/>
      <c r="F34" s="1038"/>
      <c r="G34" s="1038"/>
      <c r="H34" s="1038"/>
      <c r="I34" s="1038"/>
      <c r="J34" s="1038"/>
      <c r="K34" s="1038"/>
      <c r="L34" s="1127"/>
      <c r="M34" s="1127"/>
      <c r="N34" s="1038"/>
      <c r="O34" s="1082"/>
      <c r="P34" s="372" t="s">
        <v>451</v>
      </c>
      <c r="Q34" s="372" t="s">
        <v>773</v>
      </c>
      <c r="R34" s="405" t="s">
        <v>912</v>
      </c>
      <c r="S34" s="383" t="s">
        <v>913</v>
      </c>
      <c r="T34" s="408">
        <v>1</v>
      </c>
      <c r="U34" s="408">
        <v>12</v>
      </c>
      <c r="V34" s="408">
        <v>1</v>
      </c>
      <c r="W34" s="408" t="s">
        <v>72</v>
      </c>
      <c r="X34" s="408" t="s">
        <v>72</v>
      </c>
      <c r="Y34" s="408" t="s">
        <v>72</v>
      </c>
      <c r="Z34" s="406" t="s">
        <v>911</v>
      </c>
      <c r="AA34" s="1086"/>
      <c r="AB34" s="1111"/>
      <c r="AC34" s="1038"/>
      <c r="AD34" s="1038"/>
      <c r="AE34" s="1038"/>
    </row>
    <row r="35" spans="1:31" s="317" customFormat="1" ht="24">
      <c r="A35" s="1082"/>
      <c r="B35" s="1082"/>
      <c r="C35" s="1082"/>
      <c r="D35" s="1038"/>
      <c r="E35" s="1038"/>
      <c r="F35" s="1038"/>
      <c r="G35" s="1038"/>
      <c r="H35" s="1038"/>
      <c r="I35" s="1038"/>
      <c r="J35" s="1038"/>
      <c r="K35" s="1038"/>
      <c r="L35" s="1127"/>
      <c r="M35" s="1127"/>
      <c r="N35" s="1038"/>
      <c r="O35" s="1082"/>
      <c r="P35" s="372" t="s">
        <v>366</v>
      </c>
      <c r="Q35" s="372" t="s">
        <v>773</v>
      </c>
      <c r="R35" s="405" t="s">
        <v>914</v>
      </c>
      <c r="S35" s="383" t="s">
        <v>915</v>
      </c>
      <c r="T35" s="406">
        <v>1</v>
      </c>
      <c r="U35" s="406">
        <v>31</v>
      </c>
      <c r="V35" s="407">
        <v>1</v>
      </c>
      <c r="W35" s="408" t="s">
        <v>72</v>
      </c>
      <c r="X35" s="408" t="s">
        <v>72</v>
      </c>
      <c r="Y35" s="408" t="s">
        <v>72</v>
      </c>
      <c r="Z35" s="406" t="s">
        <v>911</v>
      </c>
      <c r="AA35" s="1086"/>
      <c r="AB35" s="1111"/>
      <c r="AC35" s="1038"/>
      <c r="AD35" s="1038"/>
      <c r="AE35" s="1038"/>
    </row>
    <row r="36" spans="1:31" s="317" customFormat="1" ht="36">
      <c r="A36" s="1082"/>
      <c r="B36" s="1082"/>
      <c r="C36" s="1082"/>
      <c r="D36" s="1038"/>
      <c r="E36" s="1038"/>
      <c r="F36" s="1038"/>
      <c r="G36" s="1038"/>
      <c r="H36" s="1038"/>
      <c r="I36" s="1038"/>
      <c r="J36" s="1038"/>
      <c r="K36" s="1038"/>
      <c r="L36" s="1127"/>
      <c r="M36" s="1127"/>
      <c r="N36" s="1038"/>
      <c r="O36" s="1082"/>
      <c r="P36" s="372" t="s">
        <v>380</v>
      </c>
      <c r="Q36" s="372" t="s">
        <v>773</v>
      </c>
      <c r="R36" s="405" t="s">
        <v>966</v>
      </c>
      <c r="S36" s="383" t="s">
        <v>967</v>
      </c>
      <c r="T36" s="406" t="s">
        <v>869</v>
      </c>
      <c r="U36" s="406" t="s">
        <v>878</v>
      </c>
      <c r="V36" s="407" t="s">
        <v>878</v>
      </c>
      <c r="W36" s="408" t="s">
        <v>72</v>
      </c>
      <c r="X36" s="408" t="s">
        <v>72</v>
      </c>
      <c r="Y36" s="408" t="s">
        <v>72</v>
      </c>
      <c r="Z36" s="406" t="s">
        <v>779</v>
      </c>
      <c r="AA36" s="1086"/>
      <c r="AB36" s="1111"/>
      <c r="AC36" s="1038"/>
      <c r="AD36" s="1038"/>
      <c r="AE36" s="1038"/>
    </row>
    <row r="37" spans="1:31" s="317" customFormat="1" ht="48">
      <c r="A37" s="1082"/>
      <c r="B37" s="1082"/>
      <c r="C37" s="1082"/>
      <c r="D37" s="1038"/>
      <c r="E37" s="1038"/>
      <c r="F37" s="1038"/>
      <c r="G37" s="1038"/>
      <c r="H37" s="1038"/>
      <c r="I37" s="1038"/>
      <c r="J37" s="1038"/>
      <c r="K37" s="1038"/>
      <c r="L37" s="1127"/>
      <c r="M37" s="1127"/>
      <c r="N37" s="1038"/>
      <c r="O37" s="1082"/>
      <c r="P37" s="372" t="s">
        <v>968</v>
      </c>
      <c r="Q37" s="372" t="s">
        <v>773</v>
      </c>
      <c r="R37" s="405" t="s">
        <v>969</v>
      </c>
      <c r="S37" s="383" t="s">
        <v>970</v>
      </c>
      <c r="T37" s="406" t="s">
        <v>869</v>
      </c>
      <c r="U37" s="406" t="s">
        <v>971</v>
      </c>
      <c r="V37" s="407" t="s">
        <v>971</v>
      </c>
      <c r="W37" s="408" t="s">
        <v>72</v>
      </c>
      <c r="X37" s="408" t="s">
        <v>72</v>
      </c>
      <c r="Y37" s="408" t="s">
        <v>72</v>
      </c>
      <c r="Z37" s="406" t="s">
        <v>779</v>
      </c>
      <c r="AA37" s="1086"/>
      <c r="AB37" s="1111"/>
      <c r="AC37" s="1038"/>
      <c r="AD37" s="1038"/>
      <c r="AE37" s="1038"/>
    </row>
    <row r="38" spans="1:31" s="317" customFormat="1" ht="36">
      <c r="A38" s="1083"/>
      <c r="B38" s="1083"/>
      <c r="C38" s="1083"/>
      <c r="D38" s="1039"/>
      <c r="E38" s="1039"/>
      <c r="F38" s="1039"/>
      <c r="G38" s="1039"/>
      <c r="H38" s="1039"/>
      <c r="I38" s="1039"/>
      <c r="J38" s="1039"/>
      <c r="K38" s="1039"/>
      <c r="L38" s="1128"/>
      <c r="M38" s="1128"/>
      <c r="N38" s="1039"/>
      <c r="O38" s="1083"/>
      <c r="P38" s="372" t="s">
        <v>972</v>
      </c>
      <c r="Q38" s="372" t="s">
        <v>773</v>
      </c>
      <c r="R38" s="405" t="s">
        <v>973</v>
      </c>
      <c r="S38" s="383" t="s">
        <v>974</v>
      </c>
      <c r="T38" s="405" t="s">
        <v>869</v>
      </c>
      <c r="U38" s="405" t="s">
        <v>878</v>
      </c>
      <c r="V38" s="407" t="s">
        <v>878</v>
      </c>
      <c r="W38" s="408" t="s">
        <v>72</v>
      </c>
      <c r="X38" s="408" t="s">
        <v>72</v>
      </c>
      <c r="Y38" s="408" t="s">
        <v>72</v>
      </c>
      <c r="Z38" s="406" t="s">
        <v>779</v>
      </c>
      <c r="AA38" s="1087"/>
      <c r="AB38" s="1112"/>
      <c r="AC38" s="1039"/>
      <c r="AD38" s="1039"/>
      <c r="AE38" s="1039"/>
    </row>
    <row r="39" spans="1:31" s="314" customFormat="1" ht="76.5">
      <c r="A39" s="348" t="s">
        <v>975</v>
      </c>
      <c r="B39" s="348" t="s">
        <v>976</v>
      </c>
      <c r="C39" s="349" t="s">
        <v>977</v>
      </c>
      <c r="D39" s="350" t="s">
        <v>856</v>
      </c>
      <c r="E39" s="351" t="s">
        <v>65</v>
      </c>
      <c r="F39" s="352" t="s">
        <v>65</v>
      </c>
      <c r="G39" s="353" t="s">
        <v>65</v>
      </c>
      <c r="H39" s="353" t="s">
        <v>65</v>
      </c>
      <c r="I39" s="353" t="s">
        <v>65</v>
      </c>
      <c r="J39" s="353" t="s">
        <v>65</v>
      </c>
      <c r="K39" s="353" t="s">
        <v>65</v>
      </c>
      <c r="L39" s="374" t="s">
        <v>65</v>
      </c>
      <c r="M39" s="374" t="s">
        <v>65</v>
      </c>
      <c r="N39" s="353" t="s">
        <v>65</v>
      </c>
      <c r="O39" s="348">
        <v>1</v>
      </c>
      <c r="P39" s="375">
        <v>1</v>
      </c>
      <c r="Q39" s="291" t="s">
        <v>773</v>
      </c>
      <c r="R39" s="409" t="s">
        <v>978</v>
      </c>
      <c r="S39" s="410" t="s">
        <v>979</v>
      </c>
      <c r="T39" s="409" t="s">
        <v>862</v>
      </c>
      <c r="U39" s="409" t="s">
        <v>980</v>
      </c>
      <c r="W39" s="366" t="s">
        <v>981</v>
      </c>
      <c r="X39" s="366" t="s">
        <v>982</v>
      </c>
      <c r="Y39" s="366" t="s">
        <v>72</v>
      </c>
      <c r="Z39" s="375" t="s">
        <v>983</v>
      </c>
      <c r="AA39" s="366" t="s">
        <v>873</v>
      </c>
      <c r="AB39" s="258"/>
      <c r="AC39" s="433" t="s">
        <v>782</v>
      </c>
      <c r="AD39" s="433" t="s">
        <v>328</v>
      </c>
      <c r="AE39" s="433" t="s">
        <v>328</v>
      </c>
    </row>
    <row r="40" spans="1:31" s="319" customFormat="1" ht="24" customHeight="1">
      <c r="A40" s="354" t="s">
        <v>984</v>
      </c>
      <c r="B40" s="355" t="s">
        <v>985</v>
      </c>
      <c r="C40" s="356" t="s">
        <v>986</v>
      </c>
      <c r="D40" s="357" t="s">
        <v>856</v>
      </c>
      <c r="E40" s="352" t="s">
        <v>65</v>
      </c>
      <c r="F40" s="352" t="s">
        <v>65</v>
      </c>
      <c r="G40" s="352" t="s">
        <v>65</v>
      </c>
      <c r="H40" s="352" t="s">
        <v>65</v>
      </c>
      <c r="I40" s="352" t="s">
        <v>65</v>
      </c>
      <c r="J40" s="352" t="s">
        <v>65</v>
      </c>
      <c r="K40" s="352" t="s">
        <v>65</v>
      </c>
      <c r="L40" s="376" t="s">
        <v>65</v>
      </c>
      <c r="M40" s="376" t="s">
        <v>65</v>
      </c>
      <c r="N40" s="352" t="s">
        <v>65</v>
      </c>
      <c r="O40" s="354" t="s">
        <v>930</v>
      </c>
      <c r="P40" s="354" t="s">
        <v>987</v>
      </c>
      <c r="Q40" s="354" t="s">
        <v>773</v>
      </c>
      <c r="R40" s="411" t="s">
        <v>988</v>
      </c>
      <c r="S40" s="412" t="s">
        <v>989</v>
      </c>
      <c r="T40" s="289" t="s">
        <v>72</v>
      </c>
      <c r="U40" s="289" t="s">
        <v>72</v>
      </c>
      <c r="V40" s="289" t="s">
        <v>72</v>
      </c>
      <c r="W40" s="289" t="s">
        <v>72</v>
      </c>
      <c r="X40" s="289" t="s">
        <v>72</v>
      </c>
      <c r="Y40" s="289" t="s">
        <v>864</v>
      </c>
      <c r="Z40" s="354" t="s">
        <v>898</v>
      </c>
      <c r="AA40" s="289" t="s">
        <v>865</v>
      </c>
      <c r="AB40" s="394"/>
      <c r="AC40" s="425" t="s">
        <v>328</v>
      </c>
      <c r="AD40" s="425" t="s">
        <v>328</v>
      </c>
      <c r="AE40" s="425" t="s">
        <v>328</v>
      </c>
    </row>
    <row r="41" spans="1:31" s="314" customFormat="1" ht="40.700000000000003" customHeight="1">
      <c r="A41" s="1031" t="s">
        <v>990</v>
      </c>
      <c r="B41" s="1031" t="s">
        <v>991</v>
      </c>
      <c r="C41" s="1031" t="s">
        <v>992</v>
      </c>
      <c r="D41" s="1104" t="s">
        <v>856</v>
      </c>
      <c r="E41" s="1028" t="s">
        <v>65</v>
      </c>
      <c r="F41" s="1028" t="s">
        <v>65</v>
      </c>
      <c r="G41" s="1028" t="s">
        <v>72</v>
      </c>
      <c r="H41" s="1028" t="s">
        <v>72</v>
      </c>
      <c r="I41" s="1028" t="s">
        <v>72</v>
      </c>
      <c r="J41" s="1028" t="s">
        <v>65</v>
      </c>
      <c r="K41" s="1028" t="s">
        <v>65</v>
      </c>
      <c r="L41" s="1120" t="s">
        <v>65</v>
      </c>
      <c r="M41" s="1120" t="s">
        <v>65</v>
      </c>
      <c r="N41" s="1028" t="s">
        <v>72</v>
      </c>
      <c r="O41" s="1031">
        <v>17</v>
      </c>
      <c r="P41" s="292" t="s">
        <v>919</v>
      </c>
      <c r="Q41" s="292" t="s">
        <v>773</v>
      </c>
      <c r="R41" s="292" t="s">
        <v>993</v>
      </c>
      <c r="S41" s="413" t="s">
        <v>994</v>
      </c>
      <c r="T41" s="414" t="s">
        <v>864</v>
      </c>
      <c r="U41" s="414" t="s">
        <v>864</v>
      </c>
      <c r="V41" s="414" t="s">
        <v>72</v>
      </c>
      <c r="W41" s="415" t="s">
        <v>72</v>
      </c>
      <c r="X41" s="415" t="s">
        <v>72</v>
      </c>
      <c r="Y41" s="414" t="s">
        <v>864</v>
      </c>
      <c r="Z41" s="414" t="s">
        <v>898</v>
      </c>
      <c r="AA41" s="1166" t="s">
        <v>865</v>
      </c>
      <c r="AB41" s="1178"/>
      <c r="AC41" s="1192" t="s">
        <v>328</v>
      </c>
      <c r="AD41" s="1192" t="s">
        <v>328</v>
      </c>
      <c r="AE41" s="1192" t="s">
        <v>328</v>
      </c>
    </row>
    <row r="42" spans="1:31" s="314" customFormat="1" ht="40.700000000000003" customHeight="1">
      <c r="A42" s="1032"/>
      <c r="B42" s="1032"/>
      <c r="C42" s="1032"/>
      <c r="D42" s="1029"/>
      <c r="E42" s="1029"/>
      <c r="F42" s="1029"/>
      <c r="G42" s="1029"/>
      <c r="H42" s="1029"/>
      <c r="I42" s="1029"/>
      <c r="J42" s="1029"/>
      <c r="K42" s="1029"/>
      <c r="L42" s="1121"/>
      <c r="M42" s="1121"/>
      <c r="N42" s="1029"/>
      <c r="O42" s="1032"/>
      <c r="P42" s="273" t="s">
        <v>922</v>
      </c>
      <c r="Q42" s="273" t="s">
        <v>773</v>
      </c>
      <c r="R42" s="273" t="s">
        <v>923</v>
      </c>
      <c r="S42" s="363" t="s">
        <v>868</v>
      </c>
      <c r="T42" s="289" t="s">
        <v>864</v>
      </c>
      <c r="U42" s="289" t="s">
        <v>864</v>
      </c>
      <c r="V42" s="289" t="s">
        <v>924</v>
      </c>
      <c r="W42" s="289" t="s">
        <v>72</v>
      </c>
      <c r="X42" s="289" t="s">
        <v>864</v>
      </c>
      <c r="Y42" s="289" t="s">
        <v>864</v>
      </c>
      <c r="Z42" s="289" t="s">
        <v>898</v>
      </c>
      <c r="AA42" s="1167"/>
      <c r="AB42" s="1180"/>
      <c r="AC42" s="1193"/>
      <c r="AD42" s="1193"/>
      <c r="AE42" s="1193"/>
    </row>
    <row r="43" spans="1:31" s="314" customFormat="1" ht="38.25">
      <c r="A43" s="1032"/>
      <c r="B43" s="1032"/>
      <c r="C43" s="1032"/>
      <c r="D43" s="1029"/>
      <c r="E43" s="1029"/>
      <c r="F43" s="1029"/>
      <c r="G43" s="1029"/>
      <c r="H43" s="1029"/>
      <c r="I43" s="1029"/>
      <c r="J43" s="1029"/>
      <c r="K43" s="1029"/>
      <c r="L43" s="1121"/>
      <c r="M43" s="1121"/>
      <c r="N43" s="1029"/>
      <c r="O43" s="1032"/>
      <c r="P43" s="273" t="s">
        <v>885</v>
      </c>
      <c r="Q43" s="273" t="s">
        <v>773</v>
      </c>
      <c r="R43" s="289" t="s">
        <v>995</v>
      </c>
      <c r="S43" s="289" t="s">
        <v>864</v>
      </c>
      <c r="T43" s="289" t="s">
        <v>864</v>
      </c>
      <c r="U43" s="289" t="s">
        <v>864</v>
      </c>
      <c r="V43" s="289" t="s">
        <v>996</v>
      </c>
      <c r="W43" s="289" t="s">
        <v>997</v>
      </c>
      <c r="X43" s="289" t="s">
        <v>864</v>
      </c>
      <c r="Y43" s="289" t="s">
        <v>864</v>
      </c>
      <c r="Z43" s="289" t="s">
        <v>898</v>
      </c>
      <c r="AA43" s="1167"/>
      <c r="AB43" s="1179"/>
      <c r="AC43" s="1193"/>
      <c r="AD43" s="1193"/>
      <c r="AE43" s="1193"/>
    </row>
    <row r="44" spans="1:31" s="314" customFormat="1" ht="12.75">
      <c r="A44" s="1032"/>
      <c r="B44" s="1032"/>
      <c r="C44" s="1032"/>
      <c r="D44" s="1029"/>
      <c r="E44" s="1029"/>
      <c r="F44" s="1029"/>
      <c r="G44" s="1029"/>
      <c r="H44" s="1029"/>
      <c r="I44" s="1029"/>
      <c r="J44" s="1029"/>
      <c r="K44" s="1029"/>
      <c r="L44" s="1121"/>
      <c r="M44" s="1121"/>
      <c r="N44" s="1029"/>
      <c r="O44" s="1032"/>
      <c r="P44" s="273" t="s">
        <v>927</v>
      </c>
      <c r="Q44" s="273" t="s">
        <v>773</v>
      </c>
      <c r="R44" s="289" t="s">
        <v>928</v>
      </c>
      <c r="S44" s="289" t="s">
        <v>864</v>
      </c>
      <c r="T44" s="289" t="s">
        <v>864</v>
      </c>
      <c r="U44" s="289" t="s">
        <v>864</v>
      </c>
      <c r="V44" s="289" t="s">
        <v>929</v>
      </c>
      <c r="W44" s="289" t="s">
        <v>998</v>
      </c>
      <c r="X44" s="289" t="s">
        <v>864</v>
      </c>
      <c r="Y44" s="289" t="s">
        <v>864</v>
      </c>
      <c r="Z44" s="289" t="s">
        <v>898</v>
      </c>
      <c r="AA44" s="1167"/>
      <c r="AB44" s="1179"/>
      <c r="AC44" s="1193"/>
      <c r="AD44" s="1193"/>
      <c r="AE44" s="1193"/>
    </row>
    <row r="45" spans="1:31" s="314" customFormat="1" ht="38.25">
      <c r="A45" s="1032"/>
      <c r="B45" s="1032"/>
      <c r="C45" s="1032"/>
      <c r="D45" s="1029"/>
      <c r="E45" s="1029"/>
      <c r="F45" s="1029"/>
      <c r="G45" s="1029"/>
      <c r="H45" s="1029"/>
      <c r="I45" s="1029"/>
      <c r="J45" s="1029"/>
      <c r="K45" s="1029"/>
      <c r="L45" s="1121"/>
      <c r="M45" s="1121"/>
      <c r="N45" s="1029"/>
      <c r="O45" s="1032"/>
      <c r="P45" s="273" t="s">
        <v>930</v>
      </c>
      <c r="Q45" s="273" t="s">
        <v>773</v>
      </c>
      <c r="R45" s="289" t="s">
        <v>931</v>
      </c>
      <c r="S45" s="363" t="s">
        <v>932</v>
      </c>
      <c r="T45" s="289" t="s">
        <v>72</v>
      </c>
      <c r="U45" s="289" t="s">
        <v>72</v>
      </c>
      <c r="V45" s="289" t="s">
        <v>72</v>
      </c>
      <c r="W45" s="260" t="s">
        <v>933</v>
      </c>
      <c r="X45" s="260" t="s">
        <v>934</v>
      </c>
      <c r="Y45" s="289" t="s">
        <v>72</v>
      </c>
      <c r="Z45" s="289" t="s">
        <v>898</v>
      </c>
      <c r="AA45" s="1167"/>
      <c r="AB45" s="1179"/>
      <c r="AC45" s="1193"/>
      <c r="AD45" s="1193"/>
      <c r="AE45" s="1193"/>
    </row>
    <row r="46" spans="1:31" s="314" customFormat="1" ht="76.5">
      <c r="A46" s="1033"/>
      <c r="B46" s="1033"/>
      <c r="C46" s="1033"/>
      <c r="D46" s="1030"/>
      <c r="E46" s="1030"/>
      <c r="F46" s="1030"/>
      <c r="G46" s="1030"/>
      <c r="H46" s="1030"/>
      <c r="I46" s="1030"/>
      <c r="J46" s="1030"/>
      <c r="K46" s="1030"/>
      <c r="L46" s="1122"/>
      <c r="M46" s="1122"/>
      <c r="N46" s="1030"/>
      <c r="O46" s="1033"/>
      <c r="P46" s="273" t="s">
        <v>935</v>
      </c>
      <c r="Q46" s="273" t="s">
        <v>773</v>
      </c>
      <c r="R46" s="289" t="s">
        <v>936</v>
      </c>
      <c r="S46" s="363" t="s">
        <v>937</v>
      </c>
      <c r="T46" s="289" t="s">
        <v>864</v>
      </c>
      <c r="U46" s="289" t="s">
        <v>864</v>
      </c>
      <c r="V46" s="289" t="s">
        <v>864</v>
      </c>
      <c r="W46" s="260" t="s">
        <v>938</v>
      </c>
      <c r="X46" s="393" t="s">
        <v>939</v>
      </c>
      <c r="Y46" s="289" t="s">
        <v>864</v>
      </c>
      <c r="Z46" s="289" t="s">
        <v>898</v>
      </c>
      <c r="AA46" s="1168"/>
      <c r="AB46" s="1179"/>
      <c r="AC46" s="1194"/>
      <c r="AD46" s="1194"/>
      <c r="AE46" s="1194"/>
    </row>
    <row r="47" spans="1:31" s="314" customFormat="1" ht="24" customHeight="1">
      <c r="A47" s="1084" t="s">
        <v>999</v>
      </c>
      <c r="B47" s="1084" t="s">
        <v>1000</v>
      </c>
      <c r="C47" s="1084" t="s">
        <v>1001</v>
      </c>
      <c r="D47" s="1106" t="s">
        <v>856</v>
      </c>
      <c r="E47" s="1040" t="s">
        <v>1002</v>
      </c>
      <c r="F47" s="1040" t="s">
        <v>1002</v>
      </c>
      <c r="G47" s="1040" t="s">
        <v>72</v>
      </c>
      <c r="H47" s="1040" t="s">
        <v>72</v>
      </c>
      <c r="I47" s="1040" t="s">
        <v>72</v>
      </c>
      <c r="J47" s="1040" t="s">
        <v>1002</v>
      </c>
      <c r="K47" s="1040" t="s">
        <v>1002</v>
      </c>
      <c r="L47" s="1129" t="s">
        <v>1002</v>
      </c>
      <c r="M47" s="1129" t="s">
        <v>1002</v>
      </c>
      <c r="N47" s="1040" t="s">
        <v>72</v>
      </c>
      <c r="O47" s="1084">
        <v>20</v>
      </c>
      <c r="P47" s="358">
        <v>0</v>
      </c>
      <c r="Q47" s="358" t="s">
        <v>1003</v>
      </c>
      <c r="R47" s="358" t="s">
        <v>1004</v>
      </c>
      <c r="S47" s="358" t="s">
        <v>1005</v>
      </c>
      <c r="T47" s="358" t="s">
        <v>72</v>
      </c>
      <c r="U47" s="358" t="s">
        <v>72</v>
      </c>
      <c r="V47" s="361"/>
      <c r="W47" s="289" t="s">
        <v>72</v>
      </c>
      <c r="X47" s="289" t="s">
        <v>72</v>
      </c>
      <c r="Y47" s="448" t="s">
        <v>72</v>
      </c>
      <c r="Z47" s="358" t="s">
        <v>898</v>
      </c>
      <c r="AA47" s="1169" t="s">
        <v>865</v>
      </c>
      <c r="AB47" s="1071"/>
      <c r="AC47" s="1195" t="s">
        <v>328</v>
      </c>
      <c r="AD47" s="1195" t="s">
        <v>328</v>
      </c>
      <c r="AE47" s="1195" t="s">
        <v>328</v>
      </c>
    </row>
    <row r="48" spans="1:31" s="314" customFormat="1" ht="20.25" customHeight="1">
      <c r="A48" s="1084"/>
      <c r="B48" s="1084"/>
      <c r="C48" s="1084"/>
      <c r="D48" s="1106"/>
      <c r="E48" s="1041"/>
      <c r="F48" s="1041"/>
      <c r="G48" s="1041"/>
      <c r="H48" s="1041"/>
      <c r="I48" s="1041"/>
      <c r="J48" s="1041"/>
      <c r="K48" s="1041"/>
      <c r="L48" s="1130"/>
      <c r="M48" s="1130"/>
      <c r="N48" s="1041"/>
      <c r="O48" s="1084"/>
      <c r="P48" s="377" t="s">
        <v>1006</v>
      </c>
      <c r="Q48" s="358" t="s">
        <v>1003</v>
      </c>
      <c r="R48" s="358" t="s">
        <v>1007</v>
      </c>
      <c r="S48" s="358" t="s">
        <v>1008</v>
      </c>
      <c r="T48" s="358" t="s">
        <v>72</v>
      </c>
      <c r="U48" s="358" t="s">
        <v>72</v>
      </c>
      <c r="V48" s="361"/>
      <c r="W48" s="289" t="s">
        <v>72</v>
      </c>
      <c r="X48" s="289" t="s">
        <v>72</v>
      </c>
      <c r="Y48" s="448" t="s">
        <v>72</v>
      </c>
      <c r="Z48" s="358" t="s">
        <v>898</v>
      </c>
      <c r="AA48" s="1170"/>
      <c r="AB48" s="1164"/>
      <c r="AC48" s="1195"/>
      <c r="AD48" s="1195"/>
      <c r="AE48" s="1195"/>
    </row>
    <row r="49" spans="1:31" s="314" customFormat="1" ht="20.25" customHeight="1">
      <c r="A49" s="1084"/>
      <c r="B49" s="1084"/>
      <c r="C49" s="1084"/>
      <c r="D49" s="1106"/>
      <c r="E49" s="1041"/>
      <c r="F49" s="1041"/>
      <c r="G49" s="1041"/>
      <c r="H49" s="1041"/>
      <c r="I49" s="1041"/>
      <c r="J49" s="1041"/>
      <c r="K49" s="1041"/>
      <c r="L49" s="1130"/>
      <c r="M49" s="1130"/>
      <c r="N49" s="1041"/>
      <c r="O49" s="1084"/>
      <c r="P49" s="377" t="s">
        <v>1009</v>
      </c>
      <c r="Q49" s="358" t="s">
        <v>1003</v>
      </c>
      <c r="R49" s="358" t="s">
        <v>1010</v>
      </c>
      <c r="S49" s="358" t="s">
        <v>1011</v>
      </c>
      <c r="T49" s="358" t="s">
        <v>72</v>
      </c>
      <c r="U49" s="358" t="s">
        <v>72</v>
      </c>
      <c r="V49" s="361" t="s">
        <v>869</v>
      </c>
      <c r="W49" s="289" t="s">
        <v>72</v>
      </c>
      <c r="X49" s="289" t="s">
        <v>72</v>
      </c>
      <c r="Y49" s="448" t="s">
        <v>72</v>
      </c>
      <c r="Z49" s="358" t="s">
        <v>779</v>
      </c>
      <c r="AA49" s="1170"/>
      <c r="AB49" s="1164"/>
      <c r="AC49" s="1195"/>
      <c r="AD49" s="1195"/>
      <c r="AE49" s="1195"/>
    </row>
    <row r="50" spans="1:31" s="314" customFormat="1" ht="17.45" customHeight="1">
      <c r="A50" s="1084"/>
      <c r="B50" s="1084"/>
      <c r="C50" s="1084"/>
      <c r="D50" s="1106"/>
      <c r="E50" s="1041"/>
      <c r="F50" s="1041"/>
      <c r="G50" s="1041"/>
      <c r="H50" s="1041"/>
      <c r="I50" s="1041"/>
      <c r="J50" s="1041"/>
      <c r="K50" s="1041"/>
      <c r="L50" s="1130"/>
      <c r="M50" s="1130"/>
      <c r="N50" s="1041"/>
      <c r="O50" s="1084"/>
      <c r="P50" s="358">
        <v>11</v>
      </c>
      <c r="Q50" s="377" t="s">
        <v>1003</v>
      </c>
      <c r="R50" s="358" t="s">
        <v>1012</v>
      </c>
      <c r="S50" s="358" t="s">
        <v>1013</v>
      </c>
      <c r="T50" s="358" t="s">
        <v>72</v>
      </c>
      <c r="U50" s="358" t="s">
        <v>72</v>
      </c>
      <c r="V50" s="289">
        <v>1</v>
      </c>
      <c r="W50" s="289" t="s">
        <v>72</v>
      </c>
      <c r="X50" s="289" t="s">
        <v>72</v>
      </c>
      <c r="Y50" s="448" t="s">
        <v>72</v>
      </c>
      <c r="Z50" s="358" t="s">
        <v>983</v>
      </c>
      <c r="AA50" s="1170"/>
      <c r="AB50" s="1164"/>
      <c r="AC50" s="1195"/>
      <c r="AD50" s="1195"/>
      <c r="AE50" s="1195"/>
    </row>
    <row r="51" spans="1:31" s="314" customFormat="1" ht="17.45" customHeight="1">
      <c r="A51" s="1084"/>
      <c r="B51" s="1084"/>
      <c r="C51" s="1084"/>
      <c r="D51" s="1106"/>
      <c r="E51" s="1041"/>
      <c r="F51" s="1041"/>
      <c r="G51" s="1041"/>
      <c r="H51" s="1041"/>
      <c r="I51" s="1041"/>
      <c r="J51" s="1041"/>
      <c r="K51" s="1041"/>
      <c r="L51" s="1130"/>
      <c r="M51" s="1130"/>
      <c r="N51" s="1041"/>
      <c r="O51" s="1084"/>
      <c r="P51" s="377" t="s">
        <v>1014</v>
      </c>
      <c r="Q51" s="377" t="s">
        <v>1003</v>
      </c>
      <c r="R51" s="358" t="s">
        <v>1015</v>
      </c>
      <c r="S51" s="358" t="s">
        <v>1016</v>
      </c>
      <c r="T51" s="358" t="s">
        <v>72</v>
      </c>
      <c r="U51" s="358" t="s">
        <v>72</v>
      </c>
      <c r="V51" s="361">
        <v>1</v>
      </c>
      <c r="W51" s="289" t="s">
        <v>72</v>
      </c>
      <c r="X51" s="289" t="s">
        <v>72</v>
      </c>
      <c r="Y51" s="448" t="s">
        <v>72</v>
      </c>
      <c r="Z51" s="358" t="s">
        <v>983</v>
      </c>
      <c r="AA51" s="1170"/>
      <c r="AB51" s="1164"/>
      <c r="AC51" s="1195"/>
      <c r="AD51" s="1195"/>
      <c r="AE51" s="1195"/>
    </row>
    <row r="52" spans="1:31" s="314" customFormat="1" ht="24" customHeight="1">
      <c r="A52" s="1084"/>
      <c r="B52" s="1084"/>
      <c r="C52" s="1084"/>
      <c r="D52" s="1106"/>
      <c r="E52" s="1042"/>
      <c r="F52" s="1042"/>
      <c r="G52" s="1042"/>
      <c r="H52" s="1042"/>
      <c r="I52" s="1042"/>
      <c r="J52" s="1042"/>
      <c r="K52" s="1042"/>
      <c r="L52" s="1131"/>
      <c r="M52" s="1131"/>
      <c r="N52" s="1042"/>
      <c r="O52" s="1084"/>
      <c r="P52" s="377" t="s">
        <v>1017</v>
      </c>
      <c r="Q52" s="358" t="s">
        <v>1003</v>
      </c>
      <c r="R52" s="358" t="s">
        <v>1018</v>
      </c>
      <c r="S52" s="358" t="s">
        <v>1019</v>
      </c>
      <c r="T52" s="358" t="s">
        <v>72</v>
      </c>
      <c r="U52" s="358" t="s">
        <v>72</v>
      </c>
      <c r="V52" s="361"/>
      <c r="W52" s="289"/>
      <c r="X52" s="289"/>
      <c r="Y52" s="448"/>
      <c r="Z52" s="358" t="s">
        <v>898</v>
      </c>
      <c r="AA52" s="1171"/>
      <c r="AB52" s="1165"/>
      <c r="AC52" s="1195"/>
      <c r="AD52" s="1195"/>
      <c r="AE52" s="1195"/>
    </row>
    <row r="53" spans="1:31" s="320" customFormat="1" ht="24" hidden="1" customHeight="1">
      <c r="A53" s="1094" t="s">
        <v>999</v>
      </c>
      <c r="B53" s="1043" t="s">
        <v>1000</v>
      </c>
      <c r="C53" s="1043" t="s">
        <v>1020</v>
      </c>
      <c r="D53" s="1107" t="s">
        <v>856</v>
      </c>
      <c r="E53" s="1043" t="s">
        <v>1002</v>
      </c>
      <c r="F53" s="1043" t="s">
        <v>1002</v>
      </c>
      <c r="G53" s="1043" t="s">
        <v>72</v>
      </c>
      <c r="H53" s="1043" t="s">
        <v>72</v>
      </c>
      <c r="I53" s="1043" t="s">
        <v>72</v>
      </c>
      <c r="J53" s="1043" t="s">
        <v>1002</v>
      </c>
      <c r="K53" s="1043" t="s">
        <v>1002</v>
      </c>
      <c r="L53" s="1132" t="s">
        <v>72</v>
      </c>
      <c r="M53" s="1132" t="s">
        <v>72</v>
      </c>
      <c r="N53" s="1043" t="s">
        <v>72</v>
      </c>
      <c r="O53" s="1043">
        <v>21</v>
      </c>
      <c r="P53" s="378" t="s">
        <v>311</v>
      </c>
      <c r="Q53" s="378" t="s">
        <v>773</v>
      </c>
      <c r="R53" s="378" t="s">
        <v>1004</v>
      </c>
      <c r="S53" s="416" t="s">
        <v>1021</v>
      </c>
      <c r="T53" s="378"/>
      <c r="U53" s="378"/>
      <c r="V53" s="378"/>
      <c r="W53" s="417" t="s">
        <v>72</v>
      </c>
      <c r="X53" s="417" t="s">
        <v>72</v>
      </c>
      <c r="Y53" s="1160" t="s">
        <v>864</v>
      </c>
      <c r="Z53" s="418" t="s">
        <v>898</v>
      </c>
      <c r="AA53" s="1172" t="s">
        <v>865</v>
      </c>
      <c r="AB53" s="1181"/>
      <c r="AC53" s="1196" t="s">
        <v>328</v>
      </c>
      <c r="AD53" s="1196" t="s">
        <v>328</v>
      </c>
      <c r="AE53" s="1196" t="s">
        <v>328</v>
      </c>
    </row>
    <row r="54" spans="1:31" s="320" customFormat="1" ht="20.25" hidden="1" customHeight="1">
      <c r="A54" s="1095"/>
      <c r="B54" s="1044"/>
      <c r="C54" s="1044"/>
      <c r="D54" s="1108"/>
      <c r="E54" s="1044"/>
      <c r="F54" s="1044"/>
      <c r="G54" s="1044"/>
      <c r="H54" s="1044"/>
      <c r="I54" s="1044"/>
      <c r="J54" s="1044"/>
      <c r="K54" s="1044"/>
      <c r="L54" s="1133"/>
      <c r="M54" s="1133"/>
      <c r="N54" s="1044"/>
      <c r="O54" s="1044"/>
      <c r="P54" s="760" t="s">
        <v>1022</v>
      </c>
      <c r="Q54" s="159" t="s">
        <v>1003</v>
      </c>
      <c r="R54" s="418" t="s">
        <v>1007</v>
      </c>
      <c r="S54" s="418" t="s">
        <v>1008</v>
      </c>
      <c r="T54" s="418" t="s">
        <v>72</v>
      </c>
      <c r="U54" s="418" t="s">
        <v>72</v>
      </c>
      <c r="V54" s="1157" t="s">
        <v>1023</v>
      </c>
      <c r="W54" s="417"/>
      <c r="X54" s="417"/>
      <c r="Y54" s="1160"/>
      <c r="Z54" s="418"/>
      <c r="AA54" s="1172"/>
      <c r="AB54" s="1181"/>
      <c r="AC54" s="1196"/>
      <c r="AD54" s="1196"/>
      <c r="AE54" s="1196"/>
    </row>
    <row r="55" spans="1:31" s="320" customFormat="1" ht="20.25" hidden="1" customHeight="1">
      <c r="A55" s="1095"/>
      <c r="B55" s="1044"/>
      <c r="C55" s="1044"/>
      <c r="D55" s="1108"/>
      <c r="E55" s="1044"/>
      <c r="F55" s="1044"/>
      <c r="G55" s="1044"/>
      <c r="H55" s="1044"/>
      <c r="I55" s="1044"/>
      <c r="J55" s="1044"/>
      <c r="K55" s="1044"/>
      <c r="L55" s="1133"/>
      <c r="M55" s="1133"/>
      <c r="N55" s="1044"/>
      <c r="O55" s="1044"/>
      <c r="P55" s="378" t="s">
        <v>1024</v>
      </c>
      <c r="Q55" s="159" t="s">
        <v>1003</v>
      </c>
      <c r="R55" s="418" t="s">
        <v>1010</v>
      </c>
      <c r="S55" s="418" t="s">
        <v>1011</v>
      </c>
      <c r="T55" s="418" t="s">
        <v>72</v>
      </c>
      <c r="U55" s="418" t="s">
        <v>72</v>
      </c>
      <c r="V55" s="1157"/>
      <c r="W55" s="417" t="s">
        <v>72</v>
      </c>
      <c r="X55" s="417" t="s">
        <v>72</v>
      </c>
      <c r="Y55" s="1160"/>
      <c r="Z55" s="418" t="s">
        <v>898</v>
      </c>
      <c r="AA55" s="1172"/>
      <c r="AB55" s="1181"/>
      <c r="AC55" s="1196"/>
      <c r="AD55" s="1196"/>
      <c r="AE55" s="1196"/>
    </row>
    <row r="56" spans="1:31" s="320" customFormat="1" ht="17.45" hidden="1" customHeight="1">
      <c r="A56" s="1095"/>
      <c r="B56" s="1044"/>
      <c r="C56" s="1044"/>
      <c r="D56" s="1108"/>
      <c r="E56" s="1044"/>
      <c r="F56" s="1044"/>
      <c r="G56" s="1044"/>
      <c r="H56" s="1044"/>
      <c r="I56" s="1044"/>
      <c r="J56" s="1044"/>
      <c r="K56" s="1044"/>
      <c r="L56" s="1133"/>
      <c r="M56" s="1133"/>
      <c r="N56" s="1044"/>
      <c r="O56" s="1044"/>
      <c r="P56" s="378" t="s">
        <v>1025</v>
      </c>
      <c r="Q56" s="159" t="s">
        <v>1003</v>
      </c>
      <c r="R56" s="418" t="s">
        <v>1012</v>
      </c>
      <c r="S56" s="418" t="s">
        <v>1013</v>
      </c>
      <c r="T56" s="418" t="s">
        <v>72</v>
      </c>
      <c r="U56" s="418" t="s">
        <v>72</v>
      </c>
      <c r="V56" s="1157"/>
      <c r="W56" s="417" t="s">
        <v>72</v>
      </c>
      <c r="X56" s="417" t="s">
        <v>72</v>
      </c>
      <c r="Y56" s="1160"/>
      <c r="Z56" s="418" t="s">
        <v>779</v>
      </c>
      <c r="AA56" s="1172"/>
      <c r="AB56" s="1181"/>
      <c r="AC56" s="1196"/>
      <c r="AD56" s="1196"/>
      <c r="AE56" s="1196"/>
    </row>
    <row r="57" spans="1:31" s="320" customFormat="1" ht="17.45" hidden="1" customHeight="1">
      <c r="A57" s="1095"/>
      <c r="B57" s="1044"/>
      <c r="C57" s="1044"/>
      <c r="D57" s="1108"/>
      <c r="E57" s="1044"/>
      <c r="F57" s="1044"/>
      <c r="G57" s="1044"/>
      <c r="H57" s="1044"/>
      <c r="I57" s="1044"/>
      <c r="J57" s="1044"/>
      <c r="K57" s="1044"/>
      <c r="L57" s="1133"/>
      <c r="M57" s="1133"/>
      <c r="N57" s="1044"/>
      <c r="O57" s="1044"/>
      <c r="P57" s="378" t="s">
        <v>1026</v>
      </c>
      <c r="Q57" s="378" t="s">
        <v>1003</v>
      </c>
      <c r="R57" s="418" t="s">
        <v>1015</v>
      </c>
      <c r="S57" s="418" t="s">
        <v>1016</v>
      </c>
      <c r="T57" s="418" t="s">
        <v>72</v>
      </c>
      <c r="U57" s="418" t="s">
        <v>72</v>
      </c>
      <c r="V57" s="1157"/>
      <c r="W57" s="417" t="s">
        <v>72</v>
      </c>
      <c r="X57" s="417" t="s">
        <v>72</v>
      </c>
      <c r="Y57" s="1160"/>
      <c r="Z57" s="418" t="s">
        <v>983</v>
      </c>
      <c r="AA57" s="1172"/>
      <c r="AB57" s="1181"/>
      <c r="AC57" s="1196"/>
      <c r="AD57" s="1196"/>
      <c r="AE57" s="1196"/>
    </row>
    <row r="58" spans="1:31" s="320" customFormat="1" ht="17.45" hidden="1" customHeight="1">
      <c r="A58" s="1095"/>
      <c r="B58" s="1044"/>
      <c r="C58" s="1044"/>
      <c r="D58" s="1108"/>
      <c r="E58" s="1044"/>
      <c r="F58" s="1044"/>
      <c r="G58" s="1044"/>
      <c r="H58" s="1044"/>
      <c r="I58" s="1044"/>
      <c r="J58" s="1044"/>
      <c r="K58" s="1044"/>
      <c r="L58" s="1133"/>
      <c r="M58" s="1133"/>
      <c r="N58" s="1044"/>
      <c r="O58" s="1044"/>
      <c r="P58" s="378" t="s">
        <v>1027</v>
      </c>
      <c r="Q58" s="378" t="s">
        <v>1003</v>
      </c>
      <c r="R58" s="418" t="s">
        <v>1028</v>
      </c>
      <c r="S58" s="418" t="s">
        <v>1029</v>
      </c>
      <c r="T58" s="418" t="s">
        <v>72</v>
      </c>
      <c r="U58" s="418" t="s">
        <v>72</v>
      </c>
      <c r="V58" s="1157"/>
      <c r="W58" s="417" t="s">
        <v>72</v>
      </c>
      <c r="X58" s="417" t="s">
        <v>72</v>
      </c>
      <c r="Y58" s="1160"/>
      <c r="Z58" s="418" t="s">
        <v>983</v>
      </c>
      <c r="AA58" s="1172"/>
      <c r="AB58" s="1181"/>
      <c r="AC58" s="1196"/>
      <c r="AD58" s="1196"/>
      <c r="AE58" s="1196"/>
    </row>
    <row r="59" spans="1:31" s="320" customFormat="1" ht="24" hidden="1" customHeight="1">
      <c r="A59" s="1096"/>
      <c r="B59" s="1045"/>
      <c r="C59" s="1045"/>
      <c r="D59" s="1109"/>
      <c r="E59" s="1045"/>
      <c r="F59" s="1045"/>
      <c r="G59" s="1045"/>
      <c r="H59" s="1045"/>
      <c r="I59" s="1045"/>
      <c r="J59" s="1045"/>
      <c r="K59" s="1045"/>
      <c r="L59" s="1134"/>
      <c r="M59" s="1134"/>
      <c r="N59" s="1045"/>
      <c r="O59" s="1045"/>
      <c r="P59" s="378" t="s">
        <v>1030</v>
      </c>
      <c r="Q59" s="159" t="s">
        <v>1003</v>
      </c>
      <c r="R59" s="418" t="s">
        <v>1031</v>
      </c>
      <c r="S59" s="418" t="s">
        <v>1032</v>
      </c>
      <c r="T59" s="418" t="s">
        <v>72</v>
      </c>
      <c r="U59" s="418" t="s">
        <v>72</v>
      </c>
      <c r="V59" s="1157"/>
      <c r="W59" s="417"/>
      <c r="X59" s="417"/>
      <c r="Y59" s="1160"/>
      <c r="Z59" s="418" t="s">
        <v>898</v>
      </c>
      <c r="AA59" s="1172"/>
      <c r="AB59" s="1181"/>
      <c r="AC59" s="1196"/>
      <c r="AD59" s="1196"/>
      <c r="AE59" s="1196"/>
    </row>
    <row r="60" spans="1:31" s="314" customFormat="1" ht="38.25">
      <c r="A60" s="361" t="s">
        <v>1033</v>
      </c>
      <c r="B60" s="319" t="s">
        <v>1034</v>
      </c>
      <c r="C60" s="362" t="s">
        <v>1035</v>
      </c>
      <c r="D60" s="360" t="s">
        <v>856</v>
      </c>
      <c r="E60" s="336" t="s">
        <v>65</v>
      </c>
      <c r="F60" s="336" t="s">
        <v>65</v>
      </c>
      <c r="G60" s="336" t="s">
        <v>65</v>
      </c>
      <c r="H60" s="336" t="s">
        <v>65</v>
      </c>
      <c r="I60" s="336" t="s">
        <v>65</v>
      </c>
      <c r="J60" s="336" t="s">
        <v>65</v>
      </c>
      <c r="K60" s="336" t="s">
        <v>65</v>
      </c>
      <c r="L60" s="344" t="s">
        <v>65</v>
      </c>
      <c r="M60" s="344" t="s">
        <v>65</v>
      </c>
      <c r="N60" s="336" t="s">
        <v>65</v>
      </c>
      <c r="O60" s="379">
        <v>14</v>
      </c>
      <c r="P60" s="380" t="s">
        <v>987</v>
      </c>
      <c r="Q60" s="380" t="s">
        <v>773</v>
      </c>
      <c r="R60" s="289" t="s">
        <v>864</v>
      </c>
      <c r="S60" s="289" t="s">
        <v>864</v>
      </c>
      <c r="T60" s="289" t="s">
        <v>864</v>
      </c>
      <c r="U60" s="289" t="s">
        <v>864</v>
      </c>
      <c r="V60" s="289" t="s">
        <v>864</v>
      </c>
      <c r="W60" s="289" t="s">
        <v>864</v>
      </c>
      <c r="X60" s="289" t="s">
        <v>72</v>
      </c>
      <c r="Y60" s="289" t="s">
        <v>864</v>
      </c>
      <c r="Z60" s="449" t="s">
        <v>898</v>
      </c>
      <c r="AA60" s="449" t="s">
        <v>865</v>
      </c>
      <c r="AB60" s="450"/>
      <c r="AC60" s="451" t="s">
        <v>782</v>
      </c>
      <c r="AD60" s="451" t="s">
        <v>328</v>
      </c>
      <c r="AE60" s="451" t="s">
        <v>328</v>
      </c>
    </row>
    <row r="61" spans="1:31" s="321" customFormat="1" ht="20.25" customHeight="1">
      <c r="A61" s="363" t="s">
        <v>1036</v>
      </c>
      <c r="B61" s="363" t="s">
        <v>1037</v>
      </c>
      <c r="C61" s="364" t="s">
        <v>1038</v>
      </c>
      <c r="D61" s="365" t="s">
        <v>856</v>
      </c>
      <c r="E61" s="332" t="s">
        <v>65</v>
      </c>
      <c r="F61" s="332" t="s">
        <v>65</v>
      </c>
      <c r="G61" s="332" t="s">
        <v>72</v>
      </c>
      <c r="H61" s="332" t="s">
        <v>72</v>
      </c>
      <c r="I61" s="332" t="s">
        <v>72</v>
      </c>
      <c r="J61" s="332" t="s">
        <v>65</v>
      </c>
      <c r="K61" s="332" t="s">
        <v>65</v>
      </c>
      <c r="L61" s="369" t="s">
        <v>65</v>
      </c>
      <c r="M61" s="369" t="s">
        <v>65</v>
      </c>
      <c r="N61" s="332" t="s">
        <v>72</v>
      </c>
      <c r="O61" s="363">
        <v>17</v>
      </c>
      <c r="P61" s="363" t="s">
        <v>27</v>
      </c>
      <c r="Q61" s="363" t="s">
        <v>773</v>
      </c>
      <c r="R61" s="363" t="s">
        <v>864</v>
      </c>
      <c r="S61" s="363" t="s">
        <v>864</v>
      </c>
      <c r="T61" s="419" t="s">
        <v>869</v>
      </c>
      <c r="U61" s="419" t="s">
        <v>878</v>
      </c>
      <c r="V61" s="420" t="s">
        <v>869</v>
      </c>
      <c r="W61" s="421" t="s">
        <v>72</v>
      </c>
      <c r="X61" s="363" t="s">
        <v>72</v>
      </c>
      <c r="Y61" s="363" t="s">
        <v>72</v>
      </c>
      <c r="Z61" s="364" t="s">
        <v>898</v>
      </c>
      <c r="AA61" s="395" t="s">
        <v>780</v>
      </c>
      <c r="AB61" s="452" t="s">
        <v>1039</v>
      </c>
      <c r="AC61" s="453" t="s">
        <v>328</v>
      </c>
      <c r="AD61" s="453" t="s">
        <v>328</v>
      </c>
      <c r="AE61" s="453" t="s">
        <v>328</v>
      </c>
    </row>
    <row r="62" spans="1:31" s="316" customFormat="1" ht="17.45" customHeight="1">
      <c r="A62" s="289" t="s">
        <v>1040</v>
      </c>
      <c r="B62" s="289" t="s">
        <v>1041</v>
      </c>
      <c r="C62" s="366" t="s">
        <v>1042</v>
      </c>
      <c r="D62" s="367" t="s">
        <v>856</v>
      </c>
      <c r="E62" s="336" t="s">
        <v>65</v>
      </c>
      <c r="F62" s="336" t="s">
        <v>65</v>
      </c>
      <c r="G62" s="336" t="s">
        <v>72</v>
      </c>
      <c r="H62" s="336" t="s">
        <v>72</v>
      </c>
      <c r="I62" s="336" t="s">
        <v>72</v>
      </c>
      <c r="J62" s="336" t="s">
        <v>65</v>
      </c>
      <c r="K62" s="336" t="s">
        <v>65</v>
      </c>
      <c r="L62" s="344" t="s">
        <v>65</v>
      </c>
      <c r="M62" s="344" t="s">
        <v>65</v>
      </c>
      <c r="N62" s="336" t="s">
        <v>72</v>
      </c>
      <c r="O62" s="381">
        <v>9</v>
      </c>
      <c r="P62" s="289"/>
      <c r="Q62" s="289"/>
      <c r="R62" s="289"/>
      <c r="S62" s="289"/>
      <c r="T62" s="422"/>
      <c r="U62" s="422"/>
      <c r="V62" s="423" t="s">
        <v>1043</v>
      </c>
      <c r="W62" s="382"/>
      <c r="X62" s="382"/>
      <c r="Y62" s="289"/>
      <c r="Z62" s="366"/>
      <c r="AA62" s="289" t="s">
        <v>1044</v>
      </c>
      <c r="AB62" s="395" t="s">
        <v>1045</v>
      </c>
      <c r="AC62" s="451" t="s">
        <v>782</v>
      </c>
      <c r="AD62" s="451" t="s">
        <v>782</v>
      </c>
      <c r="AE62" s="451" t="s">
        <v>782</v>
      </c>
    </row>
    <row r="63" spans="1:31" s="316" customFormat="1" ht="17.45" customHeight="1">
      <c r="A63" s="289" t="s">
        <v>1046</v>
      </c>
      <c r="B63" s="289" t="s">
        <v>1047</v>
      </c>
      <c r="C63" s="366" t="s">
        <v>1048</v>
      </c>
      <c r="D63" s="367" t="s">
        <v>856</v>
      </c>
      <c r="E63" s="336" t="s">
        <v>65</v>
      </c>
      <c r="F63" s="336" t="s">
        <v>65</v>
      </c>
      <c r="G63" s="336" t="s">
        <v>72</v>
      </c>
      <c r="H63" s="336" t="s">
        <v>72</v>
      </c>
      <c r="I63" s="336" t="s">
        <v>72</v>
      </c>
      <c r="J63" s="336" t="s">
        <v>65</v>
      </c>
      <c r="K63" s="336" t="s">
        <v>65</v>
      </c>
      <c r="L63" s="344" t="s">
        <v>65</v>
      </c>
      <c r="M63" s="344" t="s">
        <v>65</v>
      </c>
      <c r="N63" s="336" t="s">
        <v>72</v>
      </c>
      <c r="O63" s="381">
        <v>16</v>
      </c>
      <c r="P63" s="382"/>
      <c r="Q63" s="273"/>
      <c r="R63" s="289"/>
      <c r="S63" s="289"/>
      <c r="T63" s="422"/>
      <c r="U63" s="422"/>
      <c r="V63" s="424" t="s">
        <v>1049</v>
      </c>
      <c r="W63" s="382"/>
      <c r="X63" s="382"/>
      <c r="Y63" s="289"/>
      <c r="Z63" s="289"/>
      <c r="AA63" s="289" t="s">
        <v>1044</v>
      </c>
      <c r="AB63" s="395" t="s">
        <v>1045</v>
      </c>
      <c r="AC63" s="451" t="s">
        <v>782</v>
      </c>
      <c r="AD63" s="451" t="s">
        <v>782</v>
      </c>
      <c r="AE63" s="451" t="s">
        <v>782</v>
      </c>
    </row>
    <row r="64" spans="1:31" s="322" customFormat="1" ht="24" customHeight="1">
      <c r="A64" s="1085" t="s">
        <v>1050</v>
      </c>
      <c r="B64" s="1085" t="s">
        <v>1051</v>
      </c>
      <c r="C64" s="1085" t="s">
        <v>1052</v>
      </c>
      <c r="D64" s="1110" t="s">
        <v>856</v>
      </c>
      <c r="E64" s="1046" t="s">
        <v>65</v>
      </c>
      <c r="F64" s="1046" t="s">
        <v>65</v>
      </c>
      <c r="G64" s="1046" t="s">
        <v>65</v>
      </c>
      <c r="H64" s="1046" t="s">
        <v>65</v>
      </c>
      <c r="I64" s="1046" t="s">
        <v>65</v>
      </c>
      <c r="J64" s="1046" t="s">
        <v>65</v>
      </c>
      <c r="K64" s="1046" t="s">
        <v>65</v>
      </c>
      <c r="L64" s="1135" t="s">
        <v>65</v>
      </c>
      <c r="M64" s="1135" t="s">
        <v>65</v>
      </c>
      <c r="N64" s="1046" t="s">
        <v>65</v>
      </c>
      <c r="O64" s="1085">
        <v>4</v>
      </c>
      <c r="P64" s="383">
        <v>0</v>
      </c>
      <c r="Q64" s="372" t="s">
        <v>773</v>
      </c>
      <c r="R64" s="408" t="s">
        <v>1053</v>
      </c>
      <c r="S64" s="383" t="s">
        <v>1054</v>
      </c>
      <c r="T64" s="408">
        <v>0</v>
      </c>
      <c r="U64" s="408">
        <v>99</v>
      </c>
      <c r="V64" s="408">
        <v>20</v>
      </c>
      <c r="W64" s="408" t="s">
        <v>864</v>
      </c>
      <c r="X64" s="408" t="s">
        <v>72</v>
      </c>
      <c r="Y64" s="408" t="s">
        <v>864</v>
      </c>
      <c r="Z64" s="454" t="s">
        <v>911</v>
      </c>
      <c r="AA64" s="1086" t="s">
        <v>865</v>
      </c>
      <c r="AB64" s="1086"/>
      <c r="AC64" s="1182" t="s">
        <v>782</v>
      </c>
      <c r="AD64" s="1182" t="s">
        <v>328</v>
      </c>
      <c r="AE64" s="1182" t="s">
        <v>328</v>
      </c>
    </row>
    <row r="65" spans="1:32" s="322" customFormat="1" ht="24">
      <c r="A65" s="1086"/>
      <c r="B65" s="1086"/>
      <c r="C65" s="1086"/>
      <c r="D65" s="1111"/>
      <c r="E65" s="1047"/>
      <c r="F65" s="1047"/>
      <c r="G65" s="1047"/>
      <c r="H65" s="1047"/>
      <c r="I65" s="1047"/>
      <c r="J65" s="1047"/>
      <c r="K65" s="1047"/>
      <c r="L65" s="1136"/>
      <c r="M65" s="1136"/>
      <c r="N65" s="1047"/>
      <c r="O65" s="1086"/>
      <c r="P65" s="383">
        <v>1</v>
      </c>
      <c r="Q65" s="372" t="s">
        <v>773</v>
      </c>
      <c r="R65" s="408" t="s">
        <v>1055</v>
      </c>
      <c r="S65" s="383" t="s">
        <v>1056</v>
      </c>
      <c r="T65" s="408">
        <v>0</v>
      </c>
      <c r="U65" s="408">
        <v>99</v>
      </c>
      <c r="V65" s="408">
        <v>0</v>
      </c>
      <c r="W65" s="408" t="s">
        <v>864</v>
      </c>
      <c r="X65" s="408" t="s">
        <v>72</v>
      </c>
      <c r="Y65" s="408" t="s">
        <v>864</v>
      </c>
      <c r="Z65" s="454" t="s">
        <v>911</v>
      </c>
      <c r="AA65" s="1086"/>
      <c r="AB65" s="1086"/>
      <c r="AC65" s="1183"/>
      <c r="AD65" s="1183"/>
      <c r="AE65" s="1183"/>
    </row>
    <row r="66" spans="1:32" s="322" customFormat="1" ht="12">
      <c r="A66" s="1086"/>
      <c r="B66" s="1086"/>
      <c r="C66" s="1086"/>
      <c r="D66" s="1111"/>
      <c r="E66" s="1047"/>
      <c r="F66" s="1047"/>
      <c r="G66" s="1047"/>
      <c r="H66" s="1047"/>
      <c r="I66" s="1047"/>
      <c r="J66" s="1047"/>
      <c r="K66" s="1047"/>
      <c r="L66" s="1136"/>
      <c r="M66" s="1136"/>
      <c r="N66" s="1047"/>
      <c r="O66" s="1086"/>
      <c r="P66" s="383">
        <v>2</v>
      </c>
      <c r="Q66" s="372" t="s">
        <v>773</v>
      </c>
      <c r="R66" s="407" t="s">
        <v>1057</v>
      </c>
      <c r="S66" s="407" t="s">
        <v>913</v>
      </c>
      <c r="T66" s="408">
        <v>1</v>
      </c>
      <c r="U66" s="408">
        <v>12</v>
      </c>
      <c r="V66" s="408">
        <v>1</v>
      </c>
      <c r="W66" s="408" t="s">
        <v>864</v>
      </c>
      <c r="X66" s="408" t="s">
        <v>72</v>
      </c>
      <c r="Y66" s="408" t="s">
        <v>864</v>
      </c>
      <c r="Z66" s="454" t="s">
        <v>911</v>
      </c>
      <c r="AA66" s="1086"/>
      <c r="AB66" s="1086"/>
      <c r="AC66" s="1183"/>
      <c r="AD66" s="1183"/>
      <c r="AE66" s="1183"/>
    </row>
    <row r="67" spans="1:32" s="322" customFormat="1" ht="12">
      <c r="A67" s="1087"/>
      <c r="B67" s="1087"/>
      <c r="C67" s="1087"/>
      <c r="D67" s="1112"/>
      <c r="E67" s="1048"/>
      <c r="F67" s="1048"/>
      <c r="G67" s="1048"/>
      <c r="H67" s="1048"/>
      <c r="I67" s="1048"/>
      <c r="J67" s="1048"/>
      <c r="K67" s="1048"/>
      <c r="L67" s="1137"/>
      <c r="M67" s="1137"/>
      <c r="N67" s="1048"/>
      <c r="O67" s="1087"/>
      <c r="P67" s="383">
        <v>3</v>
      </c>
      <c r="Q67" s="372" t="s">
        <v>773</v>
      </c>
      <c r="R67" s="407" t="s">
        <v>1058</v>
      </c>
      <c r="S67" s="407" t="s">
        <v>915</v>
      </c>
      <c r="T67" s="408">
        <v>1</v>
      </c>
      <c r="U67" s="408">
        <v>31</v>
      </c>
      <c r="V67" s="408">
        <v>1</v>
      </c>
      <c r="W67" s="408" t="s">
        <v>864</v>
      </c>
      <c r="X67" s="408" t="s">
        <v>72</v>
      </c>
      <c r="Y67" s="408" t="s">
        <v>864</v>
      </c>
      <c r="Z67" s="454" t="s">
        <v>911</v>
      </c>
      <c r="AA67" s="1087"/>
      <c r="AB67" s="1087"/>
      <c r="AC67" s="1184"/>
      <c r="AD67" s="1184"/>
      <c r="AE67" s="1184"/>
    </row>
    <row r="68" spans="1:32" s="323" customFormat="1" ht="58.5" hidden="1" customHeight="1">
      <c r="A68" s="1088" t="s">
        <v>1059</v>
      </c>
      <c r="B68" s="1088" t="s">
        <v>1060</v>
      </c>
      <c r="C68" s="1088" t="s">
        <v>1061</v>
      </c>
      <c r="D68" s="1113" t="s">
        <v>856</v>
      </c>
      <c r="E68" s="1049" t="s">
        <v>65</v>
      </c>
      <c r="F68" s="1049" t="s">
        <v>65</v>
      </c>
      <c r="G68" s="1049" t="s">
        <v>65</v>
      </c>
      <c r="H68" s="1049" t="s">
        <v>65</v>
      </c>
      <c r="I68" s="1049" t="s">
        <v>65</v>
      </c>
      <c r="J68" s="1049" t="s">
        <v>65</v>
      </c>
      <c r="K68" s="1049" t="s">
        <v>65</v>
      </c>
      <c r="L68" s="1049" t="s">
        <v>65</v>
      </c>
      <c r="M68" s="1049" t="s">
        <v>65</v>
      </c>
      <c r="N68" s="1049" t="s">
        <v>65</v>
      </c>
      <c r="O68" s="1088">
        <v>7</v>
      </c>
      <c r="P68" s="468" t="s">
        <v>311</v>
      </c>
      <c r="Q68" s="474" t="s">
        <v>773</v>
      </c>
      <c r="R68" s="429" t="s">
        <v>1062</v>
      </c>
      <c r="S68" s="429" t="s">
        <v>1063</v>
      </c>
      <c r="T68" s="280">
        <v>0</v>
      </c>
      <c r="U68" s="280"/>
      <c r="V68" s="280">
        <v>0</v>
      </c>
      <c r="W68" s="475" t="s">
        <v>1064</v>
      </c>
      <c r="X68" s="475" t="s">
        <v>1065</v>
      </c>
      <c r="Y68" s="1088" t="s">
        <v>864</v>
      </c>
      <c r="Z68" s="280" t="s">
        <v>779</v>
      </c>
      <c r="AA68" s="1113" t="s">
        <v>865</v>
      </c>
      <c r="AB68" s="1088" t="s">
        <v>1066</v>
      </c>
      <c r="AC68" s="1185" t="s">
        <v>782</v>
      </c>
      <c r="AD68" s="1185" t="s">
        <v>328</v>
      </c>
      <c r="AE68" s="1185" t="s">
        <v>328</v>
      </c>
    </row>
    <row r="69" spans="1:32" s="323" customFormat="1" ht="24" hidden="1">
      <c r="A69" s="1089"/>
      <c r="B69" s="1089"/>
      <c r="C69" s="1050"/>
      <c r="D69" s="1114"/>
      <c r="E69" s="1050"/>
      <c r="F69" s="1050"/>
      <c r="G69" s="1050"/>
      <c r="H69" s="1050"/>
      <c r="I69" s="1050"/>
      <c r="J69" s="1050"/>
      <c r="K69" s="1050"/>
      <c r="L69" s="1050"/>
      <c r="M69" s="1050"/>
      <c r="N69" s="1050"/>
      <c r="O69" s="1050"/>
      <c r="P69" s="468" t="s">
        <v>345</v>
      </c>
      <c r="Q69" s="474" t="s">
        <v>773</v>
      </c>
      <c r="R69" s="429" t="s">
        <v>1067</v>
      </c>
      <c r="S69" s="429" t="s">
        <v>1068</v>
      </c>
      <c r="T69" s="280">
        <v>0</v>
      </c>
      <c r="U69" s="280">
        <v>100</v>
      </c>
      <c r="V69" s="280">
        <v>0</v>
      </c>
      <c r="W69" s="280" t="s">
        <v>788</v>
      </c>
      <c r="X69" s="280" t="s">
        <v>838</v>
      </c>
      <c r="Y69" s="1089"/>
      <c r="Z69" s="280" t="s">
        <v>779</v>
      </c>
      <c r="AA69" s="1173"/>
      <c r="AB69" s="1089"/>
      <c r="AC69" s="1186"/>
      <c r="AD69" s="1186"/>
      <c r="AE69" s="1186"/>
    </row>
    <row r="70" spans="1:32" s="323" customFormat="1" ht="34.5" hidden="1" customHeight="1">
      <c r="A70" s="1089"/>
      <c r="B70" s="1089"/>
      <c r="C70" s="1050"/>
      <c r="D70" s="1114"/>
      <c r="E70" s="1050"/>
      <c r="F70" s="1050"/>
      <c r="G70" s="1050"/>
      <c r="H70" s="1050"/>
      <c r="I70" s="1050"/>
      <c r="J70" s="1050"/>
      <c r="K70" s="1050"/>
      <c r="L70" s="1050"/>
      <c r="M70" s="1050"/>
      <c r="N70" s="1050"/>
      <c r="O70" s="1050"/>
      <c r="P70" s="468" t="s">
        <v>451</v>
      </c>
      <c r="Q70" s="474" t="s">
        <v>773</v>
      </c>
      <c r="R70" s="429" t="s">
        <v>1069</v>
      </c>
      <c r="S70" s="429" t="s">
        <v>1070</v>
      </c>
      <c r="T70" s="280"/>
      <c r="U70" s="280"/>
      <c r="V70" s="280"/>
      <c r="W70" s="280" t="s">
        <v>788</v>
      </c>
      <c r="X70" s="280" t="s">
        <v>838</v>
      </c>
      <c r="Y70" s="1089"/>
      <c r="Z70" s="280" t="s">
        <v>779</v>
      </c>
      <c r="AA70" s="1173"/>
      <c r="AB70" s="1089"/>
      <c r="AC70" s="1186"/>
      <c r="AD70" s="1186"/>
      <c r="AE70" s="1186"/>
    </row>
    <row r="71" spans="1:32" s="323" customFormat="1" ht="24" hidden="1">
      <c r="A71" s="1089"/>
      <c r="B71" s="1089"/>
      <c r="C71" s="1050"/>
      <c r="D71" s="1114"/>
      <c r="E71" s="1050"/>
      <c r="F71" s="1050"/>
      <c r="G71" s="1050"/>
      <c r="H71" s="1050"/>
      <c r="I71" s="1050"/>
      <c r="J71" s="1050"/>
      <c r="K71" s="1050"/>
      <c r="L71" s="1050"/>
      <c r="M71" s="1050"/>
      <c r="N71" s="1050"/>
      <c r="O71" s="1050"/>
      <c r="P71" s="468" t="s">
        <v>366</v>
      </c>
      <c r="Q71" s="474" t="s">
        <v>773</v>
      </c>
      <c r="R71" s="280" t="s">
        <v>1053</v>
      </c>
      <c r="S71" s="468" t="s">
        <v>1054</v>
      </c>
      <c r="T71" s="280">
        <v>20</v>
      </c>
      <c r="U71" s="280">
        <v>99</v>
      </c>
      <c r="V71" s="280">
        <v>20</v>
      </c>
      <c r="W71" s="280" t="s">
        <v>864</v>
      </c>
      <c r="X71" s="280" t="s">
        <v>72</v>
      </c>
      <c r="Y71" s="1089"/>
      <c r="Z71" s="485" t="s">
        <v>911</v>
      </c>
      <c r="AA71" s="1173"/>
      <c r="AB71" s="1089"/>
      <c r="AC71" s="1186"/>
      <c r="AD71" s="1186"/>
      <c r="AE71" s="1186"/>
    </row>
    <row r="72" spans="1:32" s="323" customFormat="1" ht="24" hidden="1">
      <c r="A72" s="1089"/>
      <c r="B72" s="1089"/>
      <c r="C72" s="1050"/>
      <c r="D72" s="1114"/>
      <c r="E72" s="1050"/>
      <c r="F72" s="1050"/>
      <c r="G72" s="1050"/>
      <c r="H72" s="1050"/>
      <c r="I72" s="1050"/>
      <c r="J72" s="1050"/>
      <c r="K72" s="1050"/>
      <c r="L72" s="1050"/>
      <c r="M72" s="1050"/>
      <c r="N72" s="1050"/>
      <c r="O72" s="1050"/>
      <c r="P72" s="468" t="s">
        <v>380</v>
      </c>
      <c r="Q72" s="474" t="s">
        <v>773</v>
      </c>
      <c r="R72" s="280" t="s">
        <v>1055</v>
      </c>
      <c r="S72" s="468" t="s">
        <v>1056</v>
      </c>
      <c r="T72" s="280">
        <v>0</v>
      </c>
      <c r="U72" s="280">
        <v>99</v>
      </c>
      <c r="V72" s="280">
        <v>0</v>
      </c>
      <c r="W72" s="280" t="s">
        <v>864</v>
      </c>
      <c r="X72" s="280" t="s">
        <v>72</v>
      </c>
      <c r="Y72" s="1089"/>
      <c r="Z72" s="485" t="s">
        <v>911</v>
      </c>
      <c r="AA72" s="1173"/>
      <c r="AB72" s="1089"/>
      <c r="AC72" s="1186"/>
      <c r="AD72" s="1186"/>
      <c r="AE72" s="1186"/>
    </row>
    <row r="73" spans="1:32" s="272" customFormat="1" hidden="1">
      <c r="A73" s="1089"/>
      <c r="B73" s="1089"/>
      <c r="C73" s="1050"/>
      <c r="D73" s="1114"/>
      <c r="E73" s="1050"/>
      <c r="F73" s="1050"/>
      <c r="G73" s="1050"/>
      <c r="H73" s="1050"/>
      <c r="I73" s="1050"/>
      <c r="J73" s="1050"/>
      <c r="K73" s="1050"/>
      <c r="L73" s="1050"/>
      <c r="M73" s="1050"/>
      <c r="N73" s="1050"/>
      <c r="O73" s="1050"/>
      <c r="P73" s="468" t="s">
        <v>394</v>
      </c>
      <c r="Q73" s="474" t="s">
        <v>773</v>
      </c>
      <c r="R73" s="429" t="s">
        <v>1057</v>
      </c>
      <c r="S73" s="429" t="s">
        <v>913</v>
      </c>
      <c r="T73" s="280">
        <v>1</v>
      </c>
      <c r="U73" s="280">
        <v>12</v>
      </c>
      <c r="V73" s="280">
        <v>1</v>
      </c>
      <c r="W73" s="280" t="s">
        <v>864</v>
      </c>
      <c r="X73" s="280" t="s">
        <v>72</v>
      </c>
      <c r="Y73" s="1089"/>
      <c r="Z73" s="485" t="s">
        <v>911</v>
      </c>
      <c r="AA73" s="1173"/>
      <c r="AB73" s="1089"/>
      <c r="AC73" s="1186"/>
      <c r="AD73" s="1186"/>
      <c r="AE73" s="1186"/>
      <c r="AF73" s="323"/>
    </row>
    <row r="74" spans="1:32" s="272" customFormat="1" hidden="1">
      <c r="A74" s="1090"/>
      <c r="B74" s="1090"/>
      <c r="C74" s="1051"/>
      <c r="D74" s="1115"/>
      <c r="E74" s="1051"/>
      <c r="F74" s="1051"/>
      <c r="G74" s="1051"/>
      <c r="H74" s="1051"/>
      <c r="I74" s="1051"/>
      <c r="J74" s="1051"/>
      <c r="K74" s="1051"/>
      <c r="L74" s="1051"/>
      <c r="M74" s="1051"/>
      <c r="N74" s="1051"/>
      <c r="O74" s="1051"/>
      <c r="P74" s="468" t="s">
        <v>402</v>
      </c>
      <c r="Q74" s="474" t="s">
        <v>773</v>
      </c>
      <c r="R74" s="429" t="s">
        <v>1058</v>
      </c>
      <c r="S74" s="429" t="s">
        <v>915</v>
      </c>
      <c r="T74" s="280">
        <v>1</v>
      </c>
      <c r="U74" s="280">
        <v>31</v>
      </c>
      <c r="V74" s="280">
        <v>1</v>
      </c>
      <c r="W74" s="280" t="s">
        <v>864</v>
      </c>
      <c r="X74" s="280" t="s">
        <v>72</v>
      </c>
      <c r="Y74" s="1090"/>
      <c r="Z74" s="485" t="s">
        <v>911</v>
      </c>
      <c r="AA74" s="1174"/>
      <c r="AB74" s="1090"/>
      <c r="AC74" s="1187"/>
      <c r="AD74" s="1187"/>
      <c r="AE74" s="1187"/>
      <c r="AF74" s="323"/>
    </row>
    <row r="75" spans="1:32" customFormat="1">
      <c r="A75" s="458"/>
      <c r="B75" s="459"/>
      <c r="C75" s="459"/>
      <c r="D75" s="460"/>
      <c r="E75" s="316"/>
      <c r="F75" s="316"/>
      <c r="G75" s="316"/>
      <c r="H75" s="316"/>
      <c r="I75" s="316"/>
      <c r="J75" s="316"/>
      <c r="K75" s="316"/>
      <c r="L75" s="323"/>
      <c r="M75" s="323"/>
      <c r="N75" s="316"/>
      <c r="O75" s="315"/>
      <c r="P75" s="316"/>
      <c r="Q75" s="316"/>
      <c r="R75" s="316"/>
      <c r="S75" s="316"/>
      <c r="T75" s="316"/>
      <c r="U75" s="316"/>
      <c r="V75" s="316"/>
      <c r="W75" s="316"/>
      <c r="X75" s="316"/>
      <c r="Y75" s="316"/>
      <c r="Z75" s="316"/>
      <c r="AA75" s="316"/>
      <c r="AB75" s="316"/>
      <c r="AC75" s="486"/>
      <c r="AD75" s="486"/>
      <c r="AE75" s="486"/>
      <c r="AF75" s="316"/>
    </row>
    <row r="76" spans="1:32" customFormat="1">
      <c r="A76" s="394" t="s">
        <v>1071</v>
      </c>
      <c r="B76" s="394" t="s">
        <v>1072</v>
      </c>
      <c r="C76" s="395" t="s">
        <v>1073</v>
      </c>
      <c r="D76" s="461" t="s">
        <v>856</v>
      </c>
      <c r="E76" s="352" t="s">
        <v>65</v>
      </c>
      <c r="F76" s="352" t="s">
        <v>65</v>
      </c>
      <c r="G76" s="352" t="s">
        <v>72</v>
      </c>
      <c r="H76" s="352" t="s">
        <v>72</v>
      </c>
      <c r="I76" s="352" t="s">
        <v>72</v>
      </c>
      <c r="J76" s="352" t="s">
        <v>65</v>
      </c>
      <c r="K76" s="352" t="s">
        <v>65</v>
      </c>
      <c r="L76" s="376" t="s">
        <v>65</v>
      </c>
      <c r="M76" s="376" t="s">
        <v>65</v>
      </c>
      <c r="N76" s="352" t="s">
        <v>72</v>
      </c>
      <c r="O76" s="394">
        <v>1</v>
      </c>
      <c r="P76" s="273" t="s">
        <v>773</v>
      </c>
      <c r="Q76" s="273" t="s">
        <v>773</v>
      </c>
      <c r="R76" s="289" t="s">
        <v>864</v>
      </c>
      <c r="S76" s="290" t="s">
        <v>864</v>
      </c>
      <c r="T76" s="273" t="s">
        <v>860</v>
      </c>
      <c r="U76" s="273" t="s">
        <v>877</v>
      </c>
      <c r="V76" s="289" t="s">
        <v>864</v>
      </c>
      <c r="W76" s="289" t="s">
        <v>798</v>
      </c>
      <c r="X76" s="289" t="s">
        <v>798</v>
      </c>
      <c r="Y76" s="394" t="s">
        <v>72</v>
      </c>
      <c r="Z76" s="289" t="s">
        <v>779</v>
      </c>
      <c r="AA76" s="289" t="s">
        <v>873</v>
      </c>
      <c r="AB76" s="395"/>
      <c r="AC76" s="451" t="s">
        <v>328</v>
      </c>
      <c r="AD76" s="451" t="s">
        <v>328</v>
      </c>
      <c r="AE76" s="451" t="s">
        <v>328</v>
      </c>
    </row>
    <row r="77" spans="1:32" customFormat="1" ht="25.5">
      <c r="A77" s="1031" t="s">
        <v>1074</v>
      </c>
      <c r="B77" s="1031" t="s">
        <v>1075</v>
      </c>
      <c r="C77" s="1031" t="s">
        <v>1076</v>
      </c>
      <c r="D77" s="1028" t="s">
        <v>1077</v>
      </c>
      <c r="E77" s="1052" t="s">
        <v>65</v>
      </c>
      <c r="F77" s="1052" t="s">
        <v>65</v>
      </c>
      <c r="G77" s="1052" t="s">
        <v>72</v>
      </c>
      <c r="H77" s="1052" t="s">
        <v>72</v>
      </c>
      <c r="I77" s="1052" t="s">
        <v>72</v>
      </c>
      <c r="J77" s="1052" t="s">
        <v>65</v>
      </c>
      <c r="K77" s="1052" t="s">
        <v>65</v>
      </c>
      <c r="L77" s="1138" t="s">
        <v>72</v>
      </c>
      <c r="M77" s="1138" t="s">
        <v>72</v>
      </c>
      <c r="N77" s="1052" t="s">
        <v>72</v>
      </c>
      <c r="O77" s="1031">
        <v>2</v>
      </c>
      <c r="P77" s="273">
        <v>0</v>
      </c>
      <c r="Q77" s="273" t="s">
        <v>773</v>
      </c>
      <c r="R77" s="289" t="s">
        <v>1078</v>
      </c>
      <c r="S77" s="290" t="s">
        <v>1079</v>
      </c>
      <c r="T77" s="1155" t="s">
        <v>1080</v>
      </c>
      <c r="U77" s="1155" t="s">
        <v>971</v>
      </c>
      <c r="V77" s="1155" t="s">
        <v>72</v>
      </c>
      <c r="W77" s="1155" t="s">
        <v>788</v>
      </c>
      <c r="X77" s="1155" t="s">
        <v>788</v>
      </c>
      <c r="Y77" s="1155" t="s">
        <v>1081</v>
      </c>
      <c r="Z77" s="1155" t="s">
        <v>813</v>
      </c>
      <c r="AA77" s="1155" t="s">
        <v>780</v>
      </c>
      <c r="AB77" s="1155"/>
      <c r="AC77" s="1052" t="s">
        <v>328</v>
      </c>
      <c r="AD77" s="1052" t="s">
        <v>328</v>
      </c>
      <c r="AE77" s="1052" t="s">
        <v>328</v>
      </c>
    </row>
    <row r="78" spans="1:32" customFormat="1" ht="25.5">
      <c r="A78" s="1033"/>
      <c r="B78" s="1033"/>
      <c r="C78" s="1033"/>
      <c r="D78" s="1030"/>
      <c r="E78" s="1053"/>
      <c r="F78" s="1053"/>
      <c r="G78" s="1053"/>
      <c r="H78" s="1053"/>
      <c r="I78" s="1053"/>
      <c r="J78" s="1053"/>
      <c r="K78" s="1053"/>
      <c r="L78" s="1139"/>
      <c r="M78" s="1139"/>
      <c r="N78" s="1053"/>
      <c r="O78" s="1033"/>
      <c r="P78" s="273">
        <v>1</v>
      </c>
      <c r="Q78" s="273" t="s">
        <v>773</v>
      </c>
      <c r="R78" s="289" t="s">
        <v>1082</v>
      </c>
      <c r="S78" s="290" t="s">
        <v>1083</v>
      </c>
      <c r="T78" s="1156"/>
      <c r="U78" s="1156"/>
      <c r="V78" s="1156"/>
      <c r="W78" s="1156"/>
      <c r="X78" s="1156"/>
      <c r="Y78" s="1156"/>
      <c r="Z78" s="1156"/>
      <c r="AA78" s="1156"/>
      <c r="AB78" s="1156"/>
      <c r="AC78" s="1053"/>
      <c r="AD78" s="1053"/>
      <c r="AE78" s="1053"/>
    </row>
    <row r="79" spans="1:32" customFormat="1" ht="76.5">
      <c r="A79" s="1031" t="s">
        <v>1084</v>
      </c>
      <c r="B79" s="1031" t="s">
        <v>1085</v>
      </c>
      <c r="C79" s="1031" t="s">
        <v>1086</v>
      </c>
      <c r="D79" s="1105" t="s">
        <v>1077</v>
      </c>
      <c r="E79" s="1028" t="s">
        <v>65</v>
      </c>
      <c r="F79" s="1028" t="s">
        <v>65</v>
      </c>
      <c r="G79" s="1028" t="s">
        <v>72</v>
      </c>
      <c r="H79" s="1028" t="s">
        <v>72</v>
      </c>
      <c r="I79" s="1028" t="s">
        <v>72</v>
      </c>
      <c r="J79" s="1028" t="s">
        <v>65</v>
      </c>
      <c r="K79" s="1028" t="s">
        <v>65</v>
      </c>
      <c r="L79" s="1140" t="s">
        <v>72</v>
      </c>
      <c r="M79" s="1140" t="s">
        <v>72</v>
      </c>
      <c r="N79" s="1028" t="s">
        <v>72</v>
      </c>
      <c r="O79" s="1031">
        <v>6</v>
      </c>
      <c r="P79" s="273" t="s">
        <v>311</v>
      </c>
      <c r="Q79" s="273" t="s">
        <v>773</v>
      </c>
      <c r="R79" s="176" t="s">
        <v>1087</v>
      </c>
      <c r="S79" s="290" t="s">
        <v>1088</v>
      </c>
      <c r="T79" s="273" t="s">
        <v>869</v>
      </c>
      <c r="U79" s="273" t="s">
        <v>877</v>
      </c>
      <c r="V79" s="289" t="s">
        <v>869</v>
      </c>
      <c r="W79" s="381" t="s">
        <v>1089</v>
      </c>
      <c r="X79" s="381" t="s">
        <v>1090</v>
      </c>
      <c r="Y79" s="1031" t="s">
        <v>72</v>
      </c>
      <c r="Z79" s="1031" t="s">
        <v>983</v>
      </c>
      <c r="AA79" s="1031" t="s">
        <v>780</v>
      </c>
      <c r="AB79" s="273" t="s">
        <v>72</v>
      </c>
      <c r="AC79" s="1052" t="s">
        <v>782</v>
      </c>
      <c r="AD79" s="1052" t="s">
        <v>328</v>
      </c>
      <c r="AE79" s="1052" t="s">
        <v>782</v>
      </c>
    </row>
    <row r="80" spans="1:32" customFormat="1" ht="165.75">
      <c r="A80" s="1032"/>
      <c r="B80" s="1032"/>
      <c r="C80" s="1032"/>
      <c r="D80" s="1029"/>
      <c r="E80" s="1029"/>
      <c r="F80" s="1029"/>
      <c r="G80" s="1029"/>
      <c r="H80" s="1029"/>
      <c r="I80" s="1029"/>
      <c r="J80" s="1029"/>
      <c r="K80" s="1029"/>
      <c r="L80" s="1141"/>
      <c r="M80" s="1141"/>
      <c r="N80" s="1029"/>
      <c r="O80" s="1032"/>
      <c r="P80" s="273" t="s">
        <v>345</v>
      </c>
      <c r="Q80" s="273" t="s">
        <v>773</v>
      </c>
      <c r="R80" s="176" t="s">
        <v>1091</v>
      </c>
      <c r="S80" s="290" t="s">
        <v>1092</v>
      </c>
      <c r="T80" s="273" t="s">
        <v>869</v>
      </c>
      <c r="U80" s="273" t="s">
        <v>877</v>
      </c>
      <c r="V80" s="289" t="s">
        <v>869</v>
      </c>
      <c r="W80" s="381" t="s">
        <v>1093</v>
      </c>
      <c r="X80" s="381" t="s">
        <v>1094</v>
      </c>
      <c r="Y80" s="1032"/>
      <c r="Z80" s="1032"/>
      <c r="AA80" s="1032"/>
      <c r="AB80" s="273" t="s">
        <v>72</v>
      </c>
      <c r="AC80" s="1188"/>
      <c r="AD80" s="1188"/>
      <c r="AE80" s="1188"/>
    </row>
    <row r="81" spans="1:31" customFormat="1" ht="25.5">
      <c r="A81" s="1032"/>
      <c r="B81" s="1032"/>
      <c r="C81" s="1032"/>
      <c r="D81" s="1029"/>
      <c r="E81" s="1029"/>
      <c r="F81" s="1029"/>
      <c r="G81" s="1029"/>
      <c r="H81" s="1029"/>
      <c r="I81" s="1029"/>
      <c r="J81" s="1029"/>
      <c r="K81" s="1029"/>
      <c r="L81" s="1141"/>
      <c r="M81" s="1141"/>
      <c r="N81" s="1029"/>
      <c r="O81" s="1032"/>
      <c r="P81" s="273" t="s">
        <v>1095</v>
      </c>
      <c r="Q81" s="273" t="s">
        <v>773</v>
      </c>
      <c r="R81" s="176" t="s">
        <v>1096</v>
      </c>
      <c r="S81" s="290" t="s">
        <v>1097</v>
      </c>
      <c r="T81" s="476" t="s">
        <v>869</v>
      </c>
      <c r="U81" s="476" t="s">
        <v>877</v>
      </c>
      <c r="V81" s="289" t="s">
        <v>869</v>
      </c>
      <c r="W81" s="1158" t="s">
        <v>1098</v>
      </c>
      <c r="X81" s="1158" t="s">
        <v>1099</v>
      </c>
      <c r="Y81" s="1032"/>
      <c r="Z81" s="1032"/>
      <c r="AA81" s="1032"/>
      <c r="AB81" s="273" t="s">
        <v>72</v>
      </c>
      <c r="AC81" s="1188"/>
      <c r="AD81" s="1188"/>
      <c r="AE81" s="1188"/>
    </row>
    <row r="82" spans="1:31" customFormat="1" ht="25.5">
      <c r="A82" s="1033"/>
      <c r="B82" s="1033"/>
      <c r="C82" s="1033"/>
      <c r="D82" s="1030"/>
      <c r="E82" s="1030"/>
      <c r="F82" s="1030"/>
      <c r="G82" s="1030"/>
      <c r="H82" s="1030"/>
      <c r="I82" s="1030"/>
      <c r="J82" s="1030"/>
      <c r="K82" s="1030"/>
      <c r="L82" s="1142"/>
      <c r="M82" s="1142"/>
      <c r="N82" s="1030"/>
      <c r="O82" s="1033"/>
      <c r="P82" s="273" t="s">
        <v>1100</v>
      </c>
      <c r="Q82" s="273" t="s">
        <v>773</v>
      </c>
      <c r="R82" s="176" t="s">
        <v>1101</v>
      </c>
      <c r="S82" s="290" t="s">
        <v>1102</v>
      </c>
      <c r="T82" s="476" t="s">
        <v>869</v>
      </c>
      <c r="U82" s="476" t="s">
        <v>877</v>
      </c>
      <c r="V82" s="289" t="s">
        <v>869</v>
      </c>
      <c r="W82" s="1159"/>
      <c r="X82" s="1159"/>
      <c r="Y82" s="1033"/>
      <c r="Z82" s="1033"/>
      <c r="AA82" s="1033"/>
      <c r="AB82" s="273" t="s">
        <v>72</v>
      </c>
      <c r="AC82" s="1053"/>
      <c r="AD82" s="1053"/>
      <c r="AE82" s="1053"/>
    </row>
    <row r="83" spans="1:31" customFormat="1" ht="76.5">
      <c r="A83" s="1031" t="s">
        <v>1103</v>
      </c>
      <c r="B83" s="1031" t="s">
        <v>1085</v>
      </c>
      <c r="C83" s="1031" t="s">
        <v>1104</v>
      </c>
      <c r="D83" s="1105" t="s">
        <v>1077</v>
      </c>
      <c r="E83" s="1105" t="s">
        <v>65</v>
      </c>
      <c r="F83" s="1105" t="s">
        <v>65</v>
      </c>
      <c r="G83" s="1105" t="s">
        <v>72</v>
      </c>
      <c r="H83" s="1105" t="s">
        <v>72</v>
      </c>
      <c r="I83" s="1105" t="s">
        <v>72</v>
      </c>
      <c r="J83" s="1105" t="s">
        <v>65</v>
      </c>
      <c r="K83" s="1105" t="s">
        <v>65</v>
      </c>
      <c r="L83" s="1143" t="s">
        <v>72</v>
      </c>
      <c r="M83" s="1143" t="s">
        <v>72</v>
      </c>
      <c r="N83" s="1105" t="s">
        <v>72</v>
      </c>
      <c r="O83" s="1031">
        <v>6</v>
      </c>
      <c r="P83" s="273" t="s">
        <v>311</v>
      </c>
      <c r="Q83" s="273" t="s">
        <v>773</v>
      </c>
      <c r="R83" s="176" t="s">
        <v>1087</v>
      </c>
      <c r="S83" s="290" t="s">
        <v>1088</v>
      </c>
      <c r="T83" s="273" t="s">
        <v>869</v>
      </c>
      <c r="U83" s="273" t="s">
        <v>877</v>
      </c>
      <c r="V83" s="289" t="s">
        <v>869</v>
      </c>
      <c r="W83" s="289" t="s">
        <v>1105</v>
      </c>
      <c r="X83" s="289" t="s">
        <v>1106</v>
      </c>
      <c r="Y83" s="1031" t="s">
        <v>72</v>
      </c>
      <c r="Z83" s="1031" t="s">
        <v>983</v>
      </c>
      <c r="AA83" s="1031" t="s">
        <v>780</v>
      </c>
      <c r="AB83" s="395" t="s">
        <v>72</v>
      </c>
      <c r="AC83" s="1105" t="s">
        <v>782</v>
      </c>
      <c r="AD83" s="1105" t="s">
        <v>328</v>
      </c>
      <c r="AE83" s="1105" t="s">
        <v>782</v>
      </c>
    </row>
    <row r="84" spans="1:31" customFormat="1" ht="267.75">
      <c r="A84" s="1032"/>
      <c r="B84" s="1032"/>
      <c r="C84" s="1032"/>
      <c r="D84" s="1116"/>
      <c r="E84" s="1116"/>
      <c r="F84" s="1116"/>
      <c r="G84" s="1116"/>
      <c r="H84" s="1116"/>
      <c r="I84" s="1116"/>
      <c r="J84" s="1116"/>
      <c r="K84" s="1116"/>
      <c r="L84" s="1144"/>
      <c r="M84" s="1144"/>
      <c r="N84" s="1116"/>
      <c r="O84" s="1032"/>
      <c r="P84" s="273" t="s">
        <v>345</v>
      </c>
      <c r="Q84" s="273" t="s">
        <v>773</v>
      </c>
      <c r="R84" s="176" t="s">
        <v>1091</v>
      </c>
      <c r="S84" s="290" t="s">
        <v>1092</v>
      </c>
      <c r="T84" s="273" t="s">
        <v>869</v>
      </c>
      <c r="U84" s="273" t="s">
        <v>877</v>
      </c>
      <c r="V84" s="289" t="s">
        <v>869</v>
      </c>
      <c r="W84" s="381" t="s">
        <v>1107</v>
      </c>
      <c r="X84" s="381" t="s">
        <v>1108</v>
      </c>
      <c r="Y84" s="1032"/>
      <c r="Z84" s="1032"/>
      <c r="AA84" s="1032"/>
      <c r="AB84" s="395" t="s">
        <v>72</v>
      </c>
      <c r="AC84" s="1116"/>
      <c r="AD84" s="1116"/>
      <c r="AE84" s="1116"/>
    </row>
    <row r="85" spans="1:31" customFormat="1" ht="25.5">
      <c r="A85" s="1032"/>
      <c r="B85" s="1032"/>
      <c r="C85" s="1032"/>
      <c r="D85" s="1116"/>
      <c r="E85" s="1116"/>
      <c r="F85" s="1116"/>
      <c r="G85" s="1116"/>
      <c r="H85" s="1116"/>
      <c r="I85" s="1116"/>
      <c r="J85" s="1116"/>
      <c r="K85" s="1116"/>
      <c r="L85" s="1144"/>
      <c r="M85" s="1144"/>
      <c r="N85" s="1116"/>
      <c r="O85" s="1032"/>
      <c r="P85" s="273" t="s">
        <v>1095</v>
      </c>
      <c r="Q85" s="273" t="s">
        <v>773</v>
      </c>
      <c r="R85" s="176" t="s">
        <v>1096</v>
      </c>
      <c r="S85" s="290" t="s">
        <v>1097</v>
      </c>
      <c r="T85" s="476" t="s">
        <v>869</v>
      </c>
      <c r="U85" s="476" t="s">
        <v>877</v>
      </c>
      <c r="V85" s="289" t="s">
        <v>869</v>
      </c>
      <c r="W85" s="1158" t="s">
        <v>1109</v>
      </c>
      <c r="X85" s="1158" t="s">
        <v>1099</v>
      </c>
      <c r="Y85" s="1032"/>
      <c r="Z85" s="1032"/>
      <c r="AA85" s="1032"/>
      <c r="AB85" s="395" t="s">
        <v>72</v>
      </c>
      <c r="AC85" s="1116"/>
      <c r="AD85" s="1116"/>
      <c r="AE85" s="1116"/>
    </row>
    <row r="86" spans="1:31" customFormat="1" ht="25.5">
      <c r="A86" s="1033"/>
      <c r="B86" s="1033"/>
      <c r="C86" s="1033"/>
      <c r="D86" s="1117"/>
      <c r="E86" s="1117"/>
      <c r="F86" s="1117"/>
      <c r="G86" s="1117"/>
      <c r="H86" s="1117"/>
      <c r="I86" s="1117"/>
      <c r="J86" s="1117"/>
      <c r="K86" s="1117"/>
      <c r="L86" s="1145"/>
      <c r="M86" s="1145"/>
      <c r="N86" s="1117"/>
      <c r="O86" s="1033"/>
      <c r="P86" s="273" t="s">
        <v>1100</v>
      </c>
      <c r="Q86" s="273" t="s">
        <v>773</v>
      </c>
      <c r="R86" s="176" t="s">
        <v>1101</v>
      </c>
      <c r="S86" s="290" t="s">
        <v>1102</v>
      </c>
      <c r="T86" s="476" t="s">
        <v>869</v>
      </c>
      <c r="U86" s="476" t="s">
        <v>877</v>
      </c>
      <c r="V86" s="289" t="s">
        <v>869</v>
      </c>
      <c r="W86" s="1159"/>
      <c r="X86" s="1159"/>
      <c r="Y86" s="1033"/>
      <c r="Z86" s="1033"/>
      <c r="AA86" s="1033"/>
      <c r="AB86" s="395" t="s">
        <v>72</v>
      </c>
      <c r="AC86" s="1117"/>
      <c r="AD86" s="1117"/>
      <c r="AE86" s="1117"/>
    </row>
    <row r="87" spans="1:31" customFormat="1" ht="25.5">
      <c r="A87" s="258" t="s">
        <v>1110</v>
      </c>
      <c r="B87" s="258" t="s">
        <v>1111</v>
      </c>
      <c r="C87" s="345" t="s">
        <v>1112</v>
      </c>
      <c r="D87" s="346" t="s">
        <v>1077</v>
      </c>
      <c r="E87" s="346" t="s">
        <v>65</v>
      </c>
      <c r="F87" s="346" t="s">
        <v>65</v>
      </c>
      <c r="G87" s="346" t="s">
        <v>72</v>
      </c>
      <c r="H87" s="346" t="s">
        <v>72</v>
      </c>
      <c r="I87" s="346" t="s">
        <v>72</v>
      </c>
      <c r="J87" s="346" t="s">
        <v>65</v>
      </c>
      <c r="K87" s="346" t="s">
        <v>65</v>
      </c>
      <c r="L87" s="469" t="s">
        <v>72</v>
      </c>
      <c r="M87" s="469" t="s">
        <v>72</v>
      </c>
      <c r="N87" s="346" t="s">
        <v>72</v>
      </c>
      <c r="O87" s="258">
        <v>2</v>
      </c>
      <c r="P87" s="273" t="s">
        <v>1113</v>
      </c>
      <c r="Q87" s="273" t="s">
        <v>773</v>
      </c>
      <c r="R87" s="381" t="s">
        <v>1114</v>
      </c>
      <c r="S87" s="477" t="s">
        <v>1115</v>
      </c>
      <c r="T87" s="478">
        <v>-45.534999999999997</v>
      </c>
      <c r="U87" s="478">
        <v>20</v>
      </c>
      <c r="V87" s="381">
        <v>0</v>
      </c>
      <c r="W87" s="381" t="s">
        <v>1116</v>
      </c>
      <c r="X87" s="381" t="s">
        <v>1117</v>
      </c>
      <c r="Y87" s="487" t="s">
        <v>72</v>
      </c>
      <c r="Z87" s="487" t="s">
        <v>779</v>
      </c>
      <c r="AA87" s="487" t="s">
        <v>873</v>
      </c>
      <c r="AB87" s="488" t="s">
        <v>1118</v>
      </c>
      <c r="AC87" s="259" t="s">
        <v>328</v>
      </c>
      <c r="AD87" s="259" t="s">
        <v>782</v>
      </c>
      <c r="AE87" s="259" t="s">
        <v>782</v>
      </c>
    </row>
    <row r="88" spans="1:31" customFormat="1" ht="25.5">
      <c r="A88" s="258" t="s">
        <v>1119</v>
      </c>
      <c r="B88" s="258" t="s">
        <v>1120</v>
      </c>
      <c r="C88" s="345" t="s">
        <v>1121</v>
      </c>
      <c r="D88" s="346" t="s">
        <v>1077</v>
      </c>
      <c r="E88" s="346" t="s">
        <v>65</v>
      </c>
      <c r="F88" s="346" t="s">
        <v>65</v>
      </c>
      <c r="G88" s="346" t="s">
        <v>72</v>
      </c>
      <c r="H88" s="346" t="s">
        <v>72</v>
      </c>
      <c r="I88" s="346" t="s">
        <v>72</v>
      </c>
      <c r="J88" s="346" t="s">
        <v>65</v>
      </c>
      <c r="K88" s="346" t="s">
        <v>65</v>
      </c>
      <c r="L88" s="469" t="s">
        <v>72</v>
      </c>
      <c r="M88" s="469" t="s">
        <v>72</v>
      </c>
      <c r="N88" s="346" t="s">
        <v>72</v>
      </c>
      <c r="O88" s="258">
        <v>2</v>
      </c>
      <c r="P88" s="273" t="s">
        <v>1113</v>
      </c>
      <c r="Q88" s="273" t="s">
        <v>773</v>
      </c>
      <c r="R88" s="381" t="s">
        <v>1122</v>
      </c>
      <c r="S88" s="477" t="s">
        <v>1123</v>
      </c>
      <c r="T88" s="478">
        <v>-45.534999999999997</v>
      </c>
      <c r="U88" s="478">
        <v>20</v>
      </c>
      <c r="V88" s="381">
        <v>0</v>
      </c>
      <c r="W88" s="381" t="s">
        <v>1116</v>
      </c>
      <c r="X88" s="381" t="s">
        <v>1117</v>
      </c>
      <c r="Y88" s="487" t="s">
        <v>72</v>
      </c>
      <c r="Z88" s="487" t="s">
        <v>779</v>
      </c>
      <c r="AA88" s="487" t="s">
        <v>873</v>
      </c>
      <c r="AB88" s="488" t="s">
        <v>1124</v>
      </c>
      <c r="AC88" s="259" t="s">
        <v>328</v>
      </c>
      <c r="AD88" s="259" t="s">
        <v>782</v>
      </c>
      <c r="AE88" s="259" t="s">
        <v>782</v>
      </c>
    </row>
    <row r="89" spans="1:31" customFormat="1" ht="63.75">
      <c r="A89" s="394" t="s">
        <v>1125</v>
      </c>
      <c r="B89" s="394" t="s">
        <v>1126</v>
      </c>
      <c r="C89" s="395" t="s">
        <v>1127</v>
      </c>
      <c r="D89" s="461" t="s">
        <v>1077</v>
      </c>
      <c r="E89" s="352" t="s">
        <v>65</v>
      </c>
      <c r="F89" s="352" t="s">
        <v>65</v>
      </c>
      <c r="G89" s="352" t="s">
        <v>72</v>
      </c>
      <c r="H89" s="352" t="s">
        <v>72</v>
      </c>
      <c r="I89" s="352" t="s">
        <v>72</v>
      </c>
      <c r="J89" s="352" t="s">
        <v>65</v>
      </c>
      <c r="K89" s="352" t="s">
        <v>65</v>
      </c>
      <c r="L89" s="470" t="s">
        <v>72</v>
      </c>
      <c r="M89" s="470" t="s">
        <v>72</v>
      </c>
      <c r="N89" s="352" t="s">
        <v>72</v>
      </c>
      <c r="O89" s="394">
        <v>1</v>
      </c>
      <c r="P89" s="273">
        <v>0</v>
      </c>
      <c r="Q89" s="273" t="s">
        <v>773</v>
      </c>
      <c r="R89" s="289" t="s">
        <v>72</v>
      </c>
      <c r="S89" s="290" t="s">
        <v>72</v>
      </c>
      <c r="T89" s="273" t="s">
        <v>869</v>
      </c>
      <c r="U89" s="273" t="s">
        <v>878</v>
      </c>
      <c r="V89" s="289">
        <v>0</v>
      </c>
      <c r="W89" s="289" t="s">
        <v>1128</v>
      </c>
      <c r="X89" s="289" t="s">
        <v>1129</v>
      </c>
      <c r="Y89" s="394" t="s">
        <v>72</v>
      </c>
      <c r="Z89" s="289" t="s">
        <v>813</v>
      </c>
      <c r="AA89" s="289" t="s">
        <v>780</v>
      </c>
      <c r="AB89" s="395"/>
      <c r="AC89" s="451" t="s">
        <v>328</v>
      </c>
      <c r="AD89" s="451" t="s">
        <v>328</v>
      </c>
      <c r="AE89" s="451" t="s">
        <v>328</v>
      </c>
    </row>
    <row r="90" spans="1:31" customFormat="1" ht="24">
      <c r="A90" s="1078" t="s">
        <v>1130</v>
      </c>
      <c r="B90" s="1091" t="s">
        <v>1131</v>
      </c>
      <c r="C90" s="1091" t="s">
        <v>1132</v>
      </c>
      <c r="D90" s="1097" t="s">
        <v>1077</v>
      </c>
      <c r="E90" s="1097" t="s">
        <v>65</v>
      </c>
      <c r="F90" s="1097" t="s">
        <v>65</v>
      </c>
      <c r="G90" s="1097" t="s">
        <v>72</v>
      </c>
      <c r="H90" s="1097" t="s">
        <v>72</v>
      </c>
      <c r="I90" s="1097" t="s">
        <v>72</v>
      </c>
      <c r="J90" s="1097" t="s">
        <v>65</v>
      </c>
      <c r="K90" s="1097" t="s">
        <v>65</v>
      </c>
      <c r="L90" s="1146" t="s">
        <v>72</v>
      </c>
      <c r="M90" s="1146"/>
      <c r="N90" s="1097" t="s">
        <v>72</v>
      </c>
      <c r="O90" s="1149">
        <v>3</v>
      </c>
      <c r="P90" s="1154">
        <v>0</v>
      </c>
      <c r="Q90" s="479">
        <v>0</v>
      </c>
      <c r="R90" s="480" t="s">
        <v>1133</v>
      </c>
      <c r="S90" s="479" t="s">
        <v>1134</v>
      </c>
      <c r="T90" s="480">
        <v>0</v>
      </c>
      <c r="U90" s="479">
        <v>1</v>
      </c>
      <c r="V90" s="480">
        <v>0</v>
      </c>
      <c r="W90" s="479" t="s">
        <v>1135</v>
      </c>
      <c r="X90" s="480" t="s">
        <v>1136</v>
      </c>
      <c r="Y90" s="479"/>
      <c r="Z90" s="1161" t="s">
        <v>813</v>
      </c>
      <c r="AA90" s="1161" t="s">
        <v>780</v>
      </c>
      <c r="AB90" s="1161"/>
      <c r="AC90" s="1189" t="s">
        <v>328</v>
      </c>
      <c r="AD90" s="1189" t="s">
        <v>328</v>
      </c>
      <c r="AE90" s="1189" t="s">
        <v>328</v>
      </c>
    </row>
    <row r="91" spans="1:31" customFormat="1">
      <c r="A91" s="1079"/>
      <c r="B91" s="1092"/>
      <c r="C91" s="1092"/>
      <c r="D91" s="1098"/>
      <c r="E91" s="1098"/>
      <c r="F91" s="1098"/>
      <c r="G91" s="1098"/>
      <c r="H91" s="1098"/>
      <c r="I91" s="1098"/>
      <c r="J91" s="1098"/>
      <c r="K91" s="1098"/>
      <c r="L91" s="1147"/>
      <c r="M91" s="1147"/>
      <c r="N91" s="1098"/>
      <c r="O91" s="1150"/>
      <c r="P91" s="1154"/>
      <c r="Q91" s="479">
        <v>1</v>
      </c>
      <c r="R91" s="479" t="s">
        <v>923</v>
      </c>
      <c r="S91" s="479" t="s">
        <v>868</v>
      </c>
      <c r="T91" s="479">
        <v>0</v>
      </c>
      <c r="U91" s="479">
        <v>0</v>
      </c>
      <c r="V91" s="479">
        <v>0</v>
      </c>
      <c r="W91" s="480" t="s">
        <v>72</v>
      </c>
      <c r="X91" s="480" t="s">
        <v>72</v>
      </c>
      <c r="Y91" s="479"/>
      <c r="Z91" s="1162"/>
      <c r="AA91" s="1162"/>
      <c r="AB91" s="1162"/>
      <c r="AC91" s="1190"/>
      <c r="AD91" s="1190"/>
      <c r="AE91" s="1190"/>
    </row>
    <row r="92" spans="1:31" customFormat="1">
      <c r="A92" s="1079"/>
      <c r="B92" s="1092"/>
      <c r="C92" s="1092"/>
      <c r="D92" s="1098"/>
      <c r="E92" s="1098"/>
      <c r="F92" s="1098"/>
      <c r="G92" s="1098"/>
      <c r="H92" s="1098"/>
      <c r="I92" s="1098"/>
      <c r="J92" s="1098"/>
      <c r="K92" s="1098"/>
      <c r="L92" s="1147"/>
      <c r="M92" s="1147"/>
      <c r="N92" s="1098"/>
      <c r="O92" s="1150"/>
      <c r="P92" s="1154"/>
      <c r="Q92" s="479">
        <v>2</v>
      </c>
      <c r="R92" s="479" t="s">
        <v>923</v>
      </c>
      <c r="S92" s="479" t="s">
        <v>868</v>
      </c>
      <c r="T92" s="479">
        <v>0</v>
      </c>
      <c r="U92" s="479">
        <v>0</v>
      </c>
      <c r="V92" s="479">
        <v>0</v>
      </c>
      <c r="W92" s="480" t="s">
        <v>72</v>
      </c>
      <c r="X92" s="480" t="s">
        <v>72</v>
      </c>
      <c r="Y92" s="479"/>
      <c r="Z92" s="1162"/>
      <c r="AA92" s="1162"/>
      <c r="AB92" s="1162"/>
      <c r="AC92" s="1190"/>
      <c r="AD92" s="1190"/>
      <c r="AE92" s="1190"/>
    </row>
    <row r="93" spans="1:31" customFormat="1">
      <c r="A93" s="1079"/>
      <c r="B93" s="1092"/>
      <c r="C93" s="1092"/>
      <c r="D93" s="1098"/>
      <c r="E93" s="1098"/>
      <c r="F93" s="1098"/>
      <c r="G93" s="1098"/>
      <c r="H93" s="1098"/>
      <c r="I93" s="1098"/>
      <c r="J93" s="1098"/>
      <c r="K93" s="1098"/>
      <c r="L93" s="1147"/>
      <c r="M93" s="1147"/>
      <c r="N93" s="1098"/>
      <c r="O93" s="1150"/>
      <c r="P93" s="1154"/>
      <c r="Q93" s="479">
        <v>3</v>
      </c>
      <c r="R93" s="479" t="s">
        <v>923</v>
      </c>
      <c r="S93" s="479" t="s">
        <v>868</v>
      </c>
      <c r="T93" s="479">
        <v>0</v>
      </c>
      <c r="U93" s="479">
        <v>0</v>
      </c>
      <c r="V93" s="479">
        <v>0</v>
      </c>
      <c r="W93" s="480" t="s">
        <v>72</v>
      </c>
      <c r="X93" s="480" t="s">
        <v>72</v>
      </c>
      <c r="Y93" s="479"/>
      <c r="Z93" s="1162"/>
      <c r="AA93" s="1162"/>
      <c r="AB93" s="1162"/>
      <c r="AC93" s="1190"/>
      <c r="AD93" s="1190"/>
      <c r="AE93" s="1190"/>
    </row>
    <row r="94" spans="1:31" customFormat="1">
      <c r="A94" s="1079"/>
      <c r="B94" s="1092"/>
      <c r="C94" s="1092"/>
      <c r="D94" s="1098"/>
      <c r="E94" s="1098"/>
      <c r="F94" s="1098"/>
      <c r="G94" s="1098"/>
      <c r="H94" s="1098"/>
      <c r="I94" s="1098"/>
      <c r="J94" s="1098"/>
      <c r="K94" s="1098"/>
      <c r="L94" s="1147"/>
      <c r="M94" s="1147"/>
      <c r="N94" s="1098"/>
      <c r="O94" s="1150"/>
      <c r="P94" s="1154"/>
      <c r="Q94" s="479">
        <v>4</v>
      </c>
      <c r="R94" s="479" t="s">
        <v>923</v>
      </c>
      <c r="S94" s="479" t="s">
        <v>868</v>
      </c>
      <c r="T94" s="479">
        <v>0</v>
      </c>
      <c r="U94" s="479">
        <v>0</v>
      </c>
      <c r="V94" s="479">
        <v>0</v>
      </c>
      <c r="W94" s="480" t="s">
        <v>72</v>
      </c>
      <c r="X94" s="480" t="s">
        <v>72</v>
      </c>
      <c r="Y94" s="479"/>
      <c r="Z94" s="1162"/>
      <c r="AA94" s="1162"/>
      <c r="AB94" s="1162"/>
      <c r="AC94" s="1190"/>
      <c r="AD94" s="1190"/>
      <c r="AE94" s="1190"/>
    </row>
    <row r="95" spans="1:31" customFormat="1">
      <c r="A95" s="1079"/>
      <c r="B95" s="1092"/>
      <c r="C95" s="1092"/>
      <c r="D95" s="1098"/>
      <c r="E95" s="1098"/>
      <c r="F95" s="1098"/>
      <c r="G95" s="1098"/>
      <c r="H95" s="1098"/>
      <c r="I95" s="1098"/>
      <c r="J95" s="1098"/>
      <c r="K95" s="1098"/>
      <c r="L95" s="1147"/>
      <c r="M95" s="1147"/>
      <c r="N95" s="1098"/>
      <c r="O95" s="1150"/>
      <c r="P95" s="1154"/>
      <c r="Q95" s="479">
        <v>5</v>
      </c>
      <c r="R95" s="479" t="s">
        <v>923</v>
      </c>
      <c r="S95" s="479" t="s">
        <v>868</v>
      </c>
      <c r="T95" s="479">
        <v>0</v>
      </c>
      <c r="U95" s="479">
        <v>0</v>
      </c>
      <c r="V95" s="479">
        <v>0</v>
      </c>
      <c r="W95" s="480" t="s">
        <v>72</v>
      </c>
      <c r="X95" s="480" t="s">
        <v>72</v>
      </c>
      <c r="Y95" s="479"/>
      <c r="Z95" s="1162"/>
      <c r="AA95" s="1162"/>
      <c r="AB95" s="1162"/>
      <c r="AC95" s="1190"/>
      <c r="AD95" s="1190"/>
      <c r="AE95" s="1190"/>
    </row>
    <row r="96" spans="1:31" customFormat="1">
      <c r="A96" s="1079"/>
      <c r="B96" s="1092"/>
      <c r="C96" s="1092"/>
      <c r="D96" s="1098"/>
      <c r="E96" s="1098"/>
      <c r="F96" s="1098"/>
      <c r="G96" s="1098"/>
      <c r="H96" s="1098"/>
      <c r="I96" s="1098"/>
      <c r="J96" s="1098"/>
      <c r="K96" s="1098"/>
      <c r="L96" s="1147"/>
      <c r="M96" s="1147"/>
      <c r="N96" s="1098"/>
      <c r="O96" s="1150"/>
      <c r="P96" s="1154"/>
      <c r="Q96" s="479">
        <v>6</v>
      </c>
      <c r="R96" s="479" t="s">
        <v>923</v>
      </c>
      <c r="S96" s="479" t="s">
        <v>868</v>
      </c>
      <c r="T96" s="479">
        <v>0</v>
      </c>
      <c r="U96" s="479">
        <v>0</v>
      </c>
      <c r="V96" s="479">
        <v>0</v>
      </c>
      <c r="W96" s="480" t="s">
        <v>72</v>
      </c>
      <c r="X96" s="480" t="s">
        <v>72</v>
      </c>
      <c r="Y96" s="479"/>
      <c r="Z96" s="1162"/>
      <c r="AA96" s="1162"/>
      <c r="AB96" s="1162"/>
      <c r="AC96" s="1190"/>
      <c r="AD96" s="1190"/>
      <c r="AE96" s="1190"/>
    </row>
    <row r="97" spans="1:31" customFormat="1">
      <c r="A97" s="1079"/>
      <c r="B97" s="1092"/>
      <c r="C97" s="1092"/>
      <c r="D97" s="1098"/>
      <c r="E97" s="1098"/>
      <c r="F97" s="1098"/>
      <c r="G97" s="1098"/>
      <c r="H97" s="1098"/>
      <c r="I97" s="1098"/>
      <c r="J97" s="1098"/>
      <c r="K97" s="1098"/>
      <c r="L97" s="1147"/>
      <c r="M97" s="1147"/>
      <c r="N97" s="1098"/>
      <c r="O97" s="1150"/>
      <c r="P97" s="1154"/>
      <c r="Q97" s="479">
        <v>7</v>
      </c>
      <c r="R97" s="479" t="s">
        <v>923</v>
      </c>
      <c r="S97" s="479" t="s">
        <v>868</v>
      </c>
      <c r="T97" s="479">
        <v>0</v>
      </c>
      <c r="U97" s="479">
        <v>0</v>
      </c>
      <c r="V97" s="479">
        <v>0</v>
      </c>
      <c r="W97" s="480" t="s">
        <v>72</v>
      </c>
      <c r="X97" s="480" t="s">
        <v>72</v>
      </c>
      <c r="Y97" s="479"/>
      <c r="Z97" s="1162"/>
      <c r="AA97" s="1162"/>
      <c r="AB97" s="1162"/>
      <c r="AC97" s="1190"/>
      <c r="AD97" s="1190"/>
      <c r="AE97" s="1190"/>
    </row>
    <row r="98" spans="1:31" customFormat="1">
      <c r="A98" s="1079"/>
      <c r="B98" s="1092"/>
      <c r="C98" s="1092"/>
      <c r="D98" s="1098"/>
      <c r="E98" s="1098"/>
      <c r="F98" s="1098"/>
      <c r="G98" s="1098"/>
      <c r="H98" s="1098"/>
      <c r="I98" s="1098"/>
      <c r="J98" s="1098"/>
      <c r="K98" s="1098"/>
      <c r="L98" s="1147"/>
      <c r="M98" s="1147"/>
      <c r="N98" s="1098"/>
      <c r="O98" s="1150"/>
      <c r="P98" s="1149">
        <v>1</v>
      </c>
      <c r="Q98" s="479">
        <v>0</v>
      </c>
      <c r="R98" s="479" t="s">
        <v>923</v>
      </c>
      <c r="S98" s="479" t="s">
        <v>868</v>
      </c>
      <c r="T98" s="479">
        <v>0</v>
      </c>
      <c r="U98" s="479">
        <v>0</v>
      </c>
      <c r="V98" s="479">
        <v>0</v>
      </c>
      <c r="W98" s="480" t="s">
        <v>72</v>
      </c>
      <c r="X98" s="480" t="s">
        <v>72</v>
      </c>
      <c r="Y98" s="479"/>
      <c r="Z98" s="1162"/>
      <c r="AA98" s="1162"/>
      <c r="AB98" s="1162"/>
      <c r="AC98" s="1190"/>
      <c r="AD98" s="1190"/>
      <c r="AE98" s="1190"/>
    </row>
    <row r="99" spans="1:31" customFormat="1">
      <c r="A99" s="1079"/>
      <c r="B99" s="1092"/>
      <c r="C99" s="1092"/>
      <c r="D99" s="1098"/>
      <c r="E99" s="1098"/>
      <c r="F99" s="1098"/>
      <c r="G99" s="1098"/>
      <c r="H99" s="1098"/>
      <c r="I99" s="1098"/>
      <c r="J99" s="1098"/>
      <c r="K99" s="1098"/>
      <c r="L99" s="1147"/>
      <c r="M99" s="1147"/>
      <c r="N99" s="1098"/>
      <c r="O99" s="1150"/>
      <c r="P99" s="1150"/>
      <c r="Q99" s="479">
        <v>1</v>
      </c>
      <c r="R99" s="479" t="s">
        <v>923</v>
      </c>
      <c r="S99" s="479" t="s">
        <v>868</v>
      </c>
      <c r="T99" s="479">
        <v>0</v>
      </c>
      <c r="U99" s="479">
        <v>0</v>
      </c>
      <c r="V99" s="479">
        <v>0</v>
      </c>
      <c r="W99" s="480" t="s">
        <v>72</v>
      </c>
      <c r="X99" s="480" t="s">
        <v>72</v>
      </c>
      <c r="Y99" s="479"/>
      <c r="Z99" s="1162"/>
      <c r="AA99" s="1162"/>
      <c r="AB99" s="1162"/>
      <c r="AC99" s="1190"/>
      <c r="AD99" s="1190"/>
      <c r="AE99" s="1190"/>
    </row>
    <row r="100" spans="1:31" customFormat="1">
      <c r="A100" s="1079"/>
      <c r="B100" s="1092"/>
      <c r="C100" s="1092"/>
      <c r="D100" s="1098"/>
      <c r="E100" s="1098"/>
      <c r="F100" s="1098"/>
      <c r="G100" s="1098"/>
      <c r="H100" s="1098"/>
      <c r="I100" s="1098"/>
      <c r="J100" s="1098"/>
      <c r="K100" s="1098"/>
      <c r="L100" s="1147"/>
      <c r="M100" s="1147"/>
      <c r="N100" s="1098"/>
      <c r="O100" s="1150"/>
      <c r="P100" s="1150"/>
      <c r="Q100" s="479">
        <v>2</v>
      </c>
      <c r="R100" s="479" t="s">
        <v>923</v>
      </c>
      <c r="S100" s="479" t="s">
        <v>868</v>
      </c>
      <c r="T100" s="479">
        <v>0</v>
      </c>
      <c r="U100" s="479">
        <v>0</v>
      </c>
      <c r="V100" s="479">
        <v>0</v>
      </c>
      <c r="W100" s="480" t="s">
        <v>72</v>
      </c>
      <c r="X100" s="480" t="s">
        <v>72</v>
      </c>
      <c r="Y100" s="479"/>
      <c r="Z100" s="1162"/>
      <c r="AA100" s="1162"/>
      <c r="AB100" s="1162"/>
      <c r="AC100" s="1190"/>
      <c r="AD100" s="1190"/>
      <c r="AE100" s="1190"/>
    </row>
    <row r="101" spans="1:31" customFormat="1">
      <c r="A101" s="1079"/>
      <c r="B101" s="1092"/>
      <c r="C101" s="1092"/>
      <c r="D101" s="1098"/>
      <c r="E101" s="1098"/>
      <c r="F101" s="1098"/>
      <c r="G101" s="1098"/>
      <c r="H101" s="1098"/>
      <c r="I101" s="1098"/>
      <c r="J101" s="1098"/>
      <c r="K101" s="1098"/>
      <c r="L101" s="1147"/>
      <c r="M101" s="1147"/>
      <c r="N101" s="1098"/>
      <c r="O101" s="1150"/>
      <c r="P101" s="1150"/>
      <c r="Q101" s="479">
        <v>3</v>
      </c>
      <c r="R101" s="479" t="s">
        <v>923</v>
      </c>
      <c r="S101" s="479" t="s">
        <v>868</v>
      </c>
      <c r="T101" s="479">
        <v>0</v>
      </c>
      <c r="U101" s="479">
        <v>0</v>
      </c>
      <c r="V101" s="479">
        <v>0</v>
      </c>
      <c r="W101" s="480" t="s">
        <v>72</v>
      </c>
      <c r="X101" s="480" t="s">
        <v>72</v>
      </c>
      <c r="Y101" s="479"/>
      <c r="Z101" s="1162"/>
      <c r="AA101" s="1162"/>
      <c r="AB101" s="1162"/>
      <c r="AC101" s="1190"/>
      <c r="AD101" s="1190"/>
      <c r="AE101" s="1190"/>
    </row>
    <row r="102" spans="1:31" customFormat="1">
      <c r="A102" s="1079"/>
      <c r="B102" s="1092"/>
      <c r="C102" s="1092"/>
      <c r="D102" s="1098"/>
      <c r="E102" s="1098"/>
      <c r="F102" s="1098"/>
      <c r="G102" s="1098"/>
      <c r="H102" s="1098"/>
      <c r="I102" s="1098"/>
      <c r="J102" s="1098"/>
      <c r="K102" s="1098"/>
      <c r="L102" s="1147"/>
      <c r="M102" s="1147"/>
      <c r="N102" s="1098"/>
      <c r="O102" s="1150"/>
      <c r="P102" s="1150"/>
      <c r="Q102" s="479">
        <v>4</v>
      </c>
      <c r="R102" s="479" t="s">
        <v>923</v>
      </c>
      <c r="S102" s="479" t="s">
        <v>868</v>
      </c>
      <c r="T102" s="479">
        <v>0</v>
      </c>
      <c r="U102" s="479">
        <v>0</v>
      </c>
      <c r="V102" s="479">
        <v>0</v>
      </c>
      <c r="W102" s="480" t="s">
        <v>72</v>
      </c>
      <c r="X102" s="480" t="s">
        <v>72</v>
      </c>
      <c r="Y102" s="479"/>
      <c r="Z102" s="1162"/>
      <c r="AA102" s="1162"/>
      <c r="AB102" s="1162"/>
      <c r="AC102" s="1190"/>
      <c r="AD102" s="1190"/>
      <c r="AE102" s="1190"/>
    </row>
    <row r="103" spans="1:31" customFormat="1">
      <c r="A103" s="1079"/>
      <c r="B103" s="1092"/>
      <c r="C103" s="1092"/>
      <c r="D103" s="1098"/>
      <c r="E103" s="1098"/>
      <c r="F103" s="1098"/>
      <c r="G103" s="1098"/>
      <c r="H103" s="1098"/>
      <c r="I103" s="1098"/>
      <c r="J103" s="1098"/>
      <c r="K103" s="1098"/>
      <c r="L103" s="1147"/>
      <c r="M103" s="1147"/>
      <c r="N103" s="1098"/>
      <c r="O103" s="1150"/>
      <c r="P103" s="1150"/>
      <c r="Q103" s="479">
        <v>5</v>
      </c>
      <c r="R103" s="479" t="s">
        <v>923</v>
      </c>
      <c r="S103" s="479" t="s">
        <v>868</v>
      </c>
      <c r="T103" s="479">
        <v>0</v>
      </c>
      <c r="U103" s="479">
        <v>0</v>
      </c>
      <c r="V103" s="479">
        <v>0</v>
      </c>
      <c r="W103" s="480" t="s">
        <v>72</v>
      </c>
      <c r="X103" s="480" t="s">
        <v>72</v>
      </c>
      <c r="Y103" s="479"/>
      <c r="Z103" s="1162"/>
      <c r="AA103" s="1162"/>
      <c r="AB103" s="1162"/>
      <c r="AC103" s="1190"/>
      <c r="AD103" s="1190"/>
      <c r="AE103" s="1190"/>
    </row>
    <row r="104" spans="1:31" customFormat="1">
      <c r="A104" s="1079"/>
      <c r="B104" s="1092"/>
      <c r="C104" s="1092"/>
      <c r="D104" s="1098"/>
      <c r="E104" s="1098"/>
      <c r="F104" s="1098"/>
      <c r="G104" s="1098"/>
      <c r="H104" s="1098"/>
      <c r="I104" s="1098"/>
      <c r="J104" s="1098"/>
      <c r="K104" s="1098"/>
      <c r="L104" s="1147"/>
      <c r="M104" s="1147"/>
      <c r="N104" s="1098"/>
      <c r="O104" s="1150"/>
      <c r="P104" s="1150"/>
      <c r="Q104" s="479">
        <v>6</v>
      </c>
      <c r="R104" s="479" t="s">
        <v>923</v>
      </c>
      <c r="S104" s="479" t="s">
        <v>868</v>
      </c>
      <c r="T104" s="479">
        <v>0</v>
      </c>
      <c r="U104" s="479">
        <v>0</v>
      </c>
      <c r="V104" s="479">
        <v>0</v>
      </c>
      <c r="W104" s="480" t="s">
        <v>72</v>
      </c>
      <c r="X104" s="480" t="s">
        <v>72</v>
      </c>
      <c r="Y104" s="479"/>
      <c r="Z104" s="1162"/>
      <c r="AA104" s="1162"/>
      <c r="AB104" s="1162"/>
      <c r="AC104" s="1190"/>
      <c r="AD104" s="1190"/>
      <c r="AE104" s="1190"/>
    </row>
    <row r="105" spans="1:31" customFormat="1">
      <c r="A105" s="1079"/>
      <c r="B105" s="1092"/>
      <c r="C105" s="1092"/>
      <c r="D105" s="1098"/>
      <c r="E105" s="1098"/>
      <c r="F105" s="1098"/>
      <c r="G105" s="1098"/>
      <c r="H105" s="1098"/>
      <c r="I105" s="1098"/>
      <c r="J105" s="1098"/>
      <c r="K105" s="1098"/>
      <c r="L105" s="1147"/>
      <c r="M105" s="1147"/>
      <c r="N105" s="1098"/>
      <c r="O105" s="1150"/>
      <c r="P105" s="1150"/>
      <c r="Q105" s="481" t="s">
        <v>417</v>
      </c>
      <c r="R105" s="479" t="s">
        <v>923</v>
      </c>
      <c r="S105" s="479" t="s">
        <v>868</v>
      </c>
      <c r="T105" s="479">
        <v>0</v>
      </c>
      <c r="U105" s="479">
        <v>0</v>
      </c>
      <c r="V105" s="479">
        <v>0</v>
      </c>
      <c r="W105" s="480" t="s">
        <v>72</v>
      </c>
      <c r="X105" s="480" t="s">
        <v>72</v>
      </c>
      <c r="Y105" s="479"/>
      <c r="Z105" s="1162"/>
      <c r="AA105" s="1162"/>
      <c r="AB105" s="1162"/>
      <c r="AC105" s="1190"/>
      <c r="AD105" s="1190"/>
      <c r="AE105" s="1190"/>
    </row>
    <row r="106" spans="1:31" customFormat="1">
      <c r="A106" s="1079"/>
      <c r="B106" s="1092"/>
      <c r="C106" s="1092"/>
      <c r="D106" s="1098"/>
      <c r="E106" s="1098"/>
      <c r="F106" s="1098"/>
      <c r="G106" s="1098"/>
      <c r="H106" s="1098"/>
      <c r="I106" s="1098"/>
      <c r="J106" s="1098"/>
      <c r="K106" s="1098"/>
      <c r="L106" s="1147"/>
      <c r="M106" s="1147"/>
      <c r="N106" s="1098"/>
      <c r="O106" s="1150"/>
      <c r="P106" s="1149">
        <v>2</v>
      </c>
      <c r="Q106" s="479">
        <v>0</v>
      </c>
      <c r="R106" s="479" t="s">
        <v>923</v>
      </c>
      <c r="S106" s="479" t="s">
        <v>868</v>
      </c>
      <c r="T106" s="479">
        <v>0</v>
      </c>
      <c r="U106" s="479">
        <v>0</v>
      </c>
      <c r="V106" s="479">
        <v>0</v>
      </c>
      <c r="W106" s="480" t="s">
        <v>72</v>
      </c>
      <c r="X106" s="480" t="s">
        <v>72</v>
      </c>
      <c r="Y106" s="479"/>
      <c r="Z106" s="1162"/>
      <c r="AA106" s="1162"/>
      <c r="AB106" s="1162"/>
      <c r="AC106" s="1190"/>
      <c r="AD106" s="1190"/>
      <c r="AE106" s="1190"/>
    </row>
    <row r="107" spans="1:31" customFormat="1">
      <c r="A107" s="1079"/>
      <c r="B107" s="1092"/>
      <c r="C107" s="1092"/>
      <c r="D107" s="1098"/>
      <c r="E107" s="1098"/>
      <c r="F107" s="1098"/>
      <c r="G107" s="1098"/>
      <c r="H107" s="1098"/>
      <c r="I107" s="1098"/>
      <c r="J107" s="1098"/>
      <c r="K107" s="1098"/>
      <c r="L107" s="1147"/>
      <c r="M107" s="1147"/>
      <c r="N107" s="1098"/>
      <c r="O107" s="1150"/>
      <c r="P107" s="1150"/>
      <c r="Q107" s="482">
        <v>1</v>
      </c>
      <c r="R107" s="479" t="s">
        <v>923</v>
      </c>
      <c r="S107" s="479" t="s">
        <v>868</v>
      </c>
      <c r="T107" s="479">
        <v>0</v>
      </c>
      <c r="U107" s="479">
        <v>0</v>
      </c>
      <c r="V107" s="479">
        <v>0</v>
      </c>
      <c r="W107" s="480" t="s">
        <v>72</v>
      </c>
      <c r="X107" s="480" t="s">
        <v>72</v>
      </c>
      <c r="Y107" s="479"/>
      <c r="Z107" s="1162"/>
      <c r="AA107" s="1162"/>
      <c r="AB107" s="1162"/>
      <c r="AC107" s="1190"/>
      <c r="AD107" s="1190"/>
      <c r="AE107" s="1190"/>
    </row>
    <row r="108" spans="1:31" customFormat="1">
      <c r="A108" s="1079"/>
      <c r="B108" s="1092"/>
      <c r="C108" s="1092"/>
      <c r="D108" s="1098"/>
      <c r="E108" s="1098"/>
      <c r="F108" s="1098"/>
      <c r="G108" s="1098"/>
      <c r="H108" s="1098"/>
      <c r="I108" s="1098"/>
      <c r="J108" s="1098"/>
      <c r="K108" s="1098"/>
      <c r="L108" s="1147"/>
      <c r="M108" s="1147"/>
      <c r="N108" s="1098"/>
      <c r="O108" s="1150"/>
      <c r="P108" s="1150"/>
      <c r="Q108" s="479">
        <v>2</v>
      </c>
      <c r="R108" s="479" t="s">
        <v>923</v>
      </c>
      <c r="S108" s="479" t="s">
        <v>868</v>
      </c>
      <c r="T108" s="479">
        <v>0</v>
      </c>
      <c r="U108" s="479">
        <v>1</v>
      </c>
      <c r="V108" s="479">
        <v>0</v>
      </c>
      <c r="W108" s="480" t="s">
        <v>72</v>
      </c>
      <c r="X108" s="480" t="s">
        <v>72</v>
      </c>
      <c r="Y108" s="479"/>
      <c r="Z108" s="1162"/>
      <c r="AA108" s="1162"/>
      <c r="AB108" s="1162"/>
      <c r="AC108" s="1190"/>
      <c r="AD108" s="1190"/>
      <c r="AE108" s="1190"/>
    </row>
    <row r="109" spans="1:31" customFormat="1">
      <c r="A109" s="1079"/>
      <c r="B109" s="1092"/>
      <c r="C109" s="1092"/>
      <c r="D109" s="1098"/>
      <c r="E109" s="1098"/>
      <c r="F109" s="1098"/>
      <c r="G109" s="1098"/>
      <c r="H109" s="1098"/>
      <c r="I109" s="1098"/>
      <c r="J109" s="1098"/>
      <c r="K109" s="1098"/>
      <c r="L109" s="1147"/>
      <c r="M109" s="1147"/>
      <c r="N109" s="1098"/>
      <c r="O109" s="1150"/>
      <c r="P109" s="1150"/>
      <c r="Q109" s="479">
        <v>3</v>
      </c>
      <c r="R109" s="479" t="s">
        <v>923</v>
      </c>
      <c r="S109" s="479" t="s">
        <v>868</v>
      </c>
      <c r="T109" s="479">
        <v>0</v>
      </c>
      <c r="U109" s="479">
        <v>1</v>
      </c>
      <c r="V109" s="479">
        <v>0</v>
      </c>
      <c r="W109" s="480" t="s">
        <v>72</v>
      </c>
      <c r="X109" s="480" t="s">
        <v>72</v>
      </c>
      <c r="Y109" s="479"/>
      <c r="Z109" s="1162"/>
      <c r="AA109" s="1162"/>
      <c r="AB109" s="1162"/>
      <c r="AC109" s="1190"/>
      <c r="AD109" s="1190"/>
      <c r="AE109" s="1190"/>
    </row>
    <row r="110" spans="1:31" customFormat="1">
      <c r="A110" s="1079"/>
      <c r="B110" s="1092"/>
      <c r="C110" s="1092"/>
      <c r="D110" s="1098"/>
      <c r="E110" s="1098"/>
      <c r="F110" s="1098"/>
      <c r="G110" s="1098"/>
      <c r="H110" s="1098"/>
      <c r="I110" s="1098"/>
      <c r="J110" s="1098"/>
      <c r="K110" s="1098"/>
      <c r="L110" s="1147"/>
      <c r="M110" s="1147"/>
      <c r="N110" s="1098"/>
      <c r="O110" s="1150"/>
      <c r="P110" s="1150"/>
      <c r="Q110" s="479">
        <v>4</v>
      </c>
      <c r="R110" s="479" t="s">
        <v>923</v>
      </c>
      <c r="S110" s="479" t="s">
        <v>868</v>
      </c>
      <c r="T110" s="479">
        <v>0</v>
      </c>
      <c r="U110" s="479">
        <v>0</v>
      </c>
      <c r="V110" s="479">
        <v>0</v>
      </c>
      <c r="W110" s="480" t="s">
        <v>72</v>
      </c>
      <c r="X110" s="480" t="s">
        <v>72</v>
      </c>
      <c r="Y110" s="479"/>
      <c r="Z110" s="1162"/>
      <c r="AA110" s="1162"/>
      <c r="AB110" s="1162"/>
      <c r="AC110" s="1190"/>
      <c r="AD110" s="1190"/>
      <c r="AE110" s="1190"/>
    </row>
    <row r="111" spans="1:31" customFormat="1">
      <c r="A111" s="1079"/>
      <c r="B111" s="1092"/>
      <c r="C111" s="1092"/>
      <c r="D111" s="1098"/>
      <c r="E111" s="1098"/>
      <c r="F111" s="1098"/>
      <c r="G111" s="1098"/>
      <c r="H111" s="1098"/>
      <c r="I111" s="1098"/>
      <c r="J111" s="1098"/>
      <c r="K111" s="1098"/>
      <c r="L111" s="1147"/>
      <c r="M111" s="1147"/>
      <c r="N111" s="1098"/>
      <c r="O111" s="1150"/>
      <c r="P111" s="1150"/>
      <c r="Q111" s="479">
        <v>5</v>
      </c>
      <c r="R111" s="479" t="s">
        <v>923</v>
      </c>
      <c r="S111" s="479" t="s">
        <v>868</v>
      </c>
      <c r="T111" s="479">
        <v>0</v>
      </c>
      <c r="U111" s="479">
        <v>0</v>
      </c>
      <c r="V111" s="479">
        <v>0</v>
      </c>
      <c r="W111" s="480" t="s">
        <v>72</v>
      </c>
      <c r="X111" s="480" t="s">
        <v>72</v>
      </c>
      <c r="Y111" s="479"/>
      <c r="Z111" s="1162"/>
      <c r="AA111" s="1162"/>
      <c r="AB111" s="1162"/>
      <c r="AC111" s="1190"/>
      <c r="AD111" s="1190"/>
      <c r="AE111" s="1190"/>
    </row>
    <row r="112" spans="1:31" customFormat="1">
      <c r="A112" s="1079"/>
      <c r="B112" s="1092"/>
      <c r="C112" s="1092"/>
      <c r="D112" s="1098"/>
      <c r="E112" s="1098"/>
      <c r="F112" s="1098"/>
      <c r="G112" s="1098"/>
      <c r="H112" s="1098"/>
      <c r="I112" s="1098"/>
      <c r="J112" s="1098"/>
      <c r="K112" s="1098"/>
      <c r="L112" s="1147"/>
      <c r="M112" s="1147"/>
      <c r="N112" s="1098"/>
      <c r="O112" s="1150"/>
      <c r="P112" s="1150"/>
      <c r="Q112" s="479">
        <v>6</v>
      </c>
      <c r="R112" s="479" t="s">
        <v>923</v>
      </c>
      <c r="S112" s="479" t="s">
        <v>868</v>
      </c>
      <c r="T112" s="479">
        <v>0</v>
      </c>
      <c r="U112" s="479">
        <v>0</v>
      </c>
      <c r="V112" s="479">
        <v>0</v>
      </c>
      <c r="W112" s="480" t="s">
        <v>72</v>
      </c>
      <c r="X112" s="480" t="s">
        <v>72</v>
      </c>
      <c r="Y112" s="479"/>
      <c r="Z112" s="1162"/>
      <c r="AA112" s="1162"/>
      <c r="AB112" s="1162"/>
      <c r="AC112" s="1190"/>
      <c r="AD112" s="1190"/>
      <c r="AE112" s="1190"/>
    </row>
    <row r="113" spans="1:31" customFormat="1">
      <c r="A113" s="1080"/>
      <c r="B113" s="1093"/>
      <c r="C113" s="1093"/>
      <c r="D113" s="1099"/>
      <c r="E113" s="1099"/>
      <c r="F113" s="1099"/>
      <c r="G113" s="1099"/>
      <c r="H113" s="1099"/>
      <c r="I113" s="1099"/>
      <c r="J113" s="1099"/>
      <c r="K113" s="1099"/>
      <c r="L113" s="1148"/>
      <c r="M113" s="1148"/>
      <c r="N113" s="1099"/>
      <c r="O113" s="1151"/>
      <c r="P113" s="1151"/>
      <c r="Q113" s="481" t="s">
        <v>417</v>
      </c>
      <c r="R113" s="479" t="s">
        <v>923</v>
      </c>
      <c r="S113" s="479" t="s">
        <v>868</v>
      </c>
      <c r="T113" s="479">
        <v>0</v>
      </c>
      <c r="U113" s="479">
        <v>0</v>
      </c>
      <c r="V113" s="479">
        <v>0</v>
      </c>
      <c r="W113" s="480" t="s">
        <v>72</v>
      </c>
      <c r="X113" s="480" t="s">
        <v>72</v>
      </c>
      <c r="Y113" s="479"/>
      <c r="Z113" s="1163"/>
      <c r="AA113" s="1163"/>
      <c r="AB113" s="1163"/>
      <c r="AC113" s="1191"/>
      <c r="AD113" s="1191"/>
      <c r="AE113" s="1191"/>
    </row>
    <row r="114" spans="1:31" customFormat="1" ht="84">
      <c r="A114" s="462" t="s">
        <v>1137</v>
      </c>
      <c r="B114" s="463" t="s">
        <v>1138</v>
      </c>
      <c r="C114" s="463" t="s">
        <v>1139</v>
      </c>
      <c r="D114" s="464"/>
      <c r="E114" s="352" t="s">
        <v>65</v>
      </c>
      <c r="F114" s="352" t="s">
        <v>65</v>
      </c>
      <c r="G114" s="352" t="s">
        <v>72</v>
      </c>
      <c r="H114" s="352" t="s">
        <v>72</v>
      </c>
      <c r="I114" s="352" t="s">
        <v>72</v>
      </c>
      <c r="J114" s="352" t="s">
        <v>65</v>
      </c>
      <c r="K114" s="352" t="s">
        <v>65</v>
      </c>
      <c r="L114" s="470" t="s">
        <v>65</v>
      </c>
      <c r="M114" s="470" t="s">
        <v>65</v>
      </c>
      <c r="N114" s="352" t="s">
        <v>72</v>
      </c>
      <c r="O114" s="471">
        <v>1</v>
      </c>
      <c r="P114" s="471" t="s">
        <v>773</v>
      </c>
      <c r="Q114" s="481" t="s">
        <v>773</v>
      </c>
      <c r="R114" s="479" t="s">
        <v>864</v>
      </c>
      <c r="S114" s="479" t="s">
        <v>864</v>
      </c>
      <c r="T114" s="479" t="s">
        <v>860</v>
      </c>
      <c r="U114" s="479" t="s">
        <v>877</v>
      </c>
      <c r="V114" s="479" t="s">
        <v>869</v>
      </c>
      <c r="W114" s="298" t="s">
        <v>1140</v>
      </c>
      <c r="X114" s="299" t="s">
        <v>1140</v>
      </c>
      <c r="Y114" s="479" t="s">
        <v>72</v>
      </c>
      <c r="Z114" s="489" t="s">
        <v>779</v>
      </c>
      <c r="AA114" s="479" t="s">
        <v>780</v>
      </c>
      <c r="AB114" s="299" t="s">
        <v>1141</v>
      </c>
      <c r="AC114" s="490" t="s">
        <v>328</v>
      </c>
      <c r="AD114" s="490" t="s">
        <v>328</v>
      </c>
      <c r="AE114" s="490" t="s">
        <v>328</v>
      </c>
    </row>
    <row r="115" spans="1:31" s="324" customFormat="1" ht="48">
      <c r="A115" s="465" t="s">
        <v>1142</v>
      </c>
      <c r="B115" s="465" t="s">
        <v>1143</v>
      </c>
      <c r="C115" s="465" t="s">
        <v>1144</v>
      </c>
      <c r="D115" s="466" t="s">
        <v>856</v>
      </c>
      <c r="E115" s="467" t="s">
        <v>65</v>
      </c>
      <c r="F115" s="467" t="s">
        <v>65</v>
      </c>
      <c r="G115" s="467" t="s">
        <v>72</v>
      </c>
      <c r="H115" s="467" t="s">
        <v>72</v>
      </c>
      <c r="I115" s="467" t="s">
        <v>72</v>
      </c>
      <c r="J115" s="467" t="s">
        <v>65</v>
      </c>
      <c r="K115" s="467" t="s">
        <v>65</v>
      </c>
      <c r="L115" s="472" t="s">
        <v>65</v>
      </c>
      <c r="M115" s="472" t="s">
        <v>65</v>
      </c>
      <c r="N115" s="467" t="s">
        <v>72</v>
      </c>
      <c r="O115" s="465">
        <v>1</v>
      </c>
      <c r="P115" s="473" t="s">
        <v>773</v>
      </c>
      <c r="Q115" s="473" t="s">
        <v>773</v>
      </c>
      <c r="R115" s="483" t="s">
        <v>864</v>
      </c>
      <c r="S115" s="484" t="s">
        <v>864</v>
      </c>
      <c r="T115" s="473" t="s">
        <v>860</v>
      </c>
      <c r="U115" s="473" t="s">
        <v>877</v>
      </c>
      <c r="V115" s="484">
        <v>0</v>
      </c>
      <c r="W115" s="483" t="s">
        <v>1145</v>
      </c>
      <c r="X115" s="483" t="s">
        <v>1146</v>
      </c>
      <c r="Y115" s="465" t="s">
        <v>72</v>
      </c>
      <c r="Z115" s="483" t="s">
        <v>779</v>
      </c>
      <c r="AA115" s="483" t="s">
        <v>873</v>
      </c>
      <c r="AB115" s="465"/>
      <c r="AC115" s="491" t="s">
        <v>328</v>
      </c>
      <c r="AD115" s="491" t="s">
        <v>328</v>
      </c>
      <c r="AE115" s="491" t="s">
        <v>328</v>
      </c>
    </row>
  </sheetData>
  <mergeCells count="338">
    <mergeCell ref="AE64:AE67"/>
    <mergeCell ref="AE68:AE74"/>
    <mergeCell ref="AE77:AE78"/>
    <mergeCell ref="AE79:AE82"/>
    <mergeCell ref="AE83:AE86"/>
    <mergeCell ref="AE90:AE113"/>
    <mergeCell ref="AD1:AD2"/>
    <mergeCell ref="AD3:AD4"/>
    <mergeCell ref="AD12:AD15"/>
    <mergeCell ref="AE1:AE2"/>
    <mergeCell ref="AE3:AE4"/>
    <mergeCell ref="AE12:AE15"/>
    <mergeCell ref="AE16:AE21"/>
    <mergeCell ref="AE22:AE26"/>
    <mergeCell ref="AE32:AE38"/>
    <mergeCell ref="AE41:AE46"/>
    <mergeCell ref="AE47:AE52"/>
    <mergeCell ref="AE53:AE59"/>
    <mergeCell ref="AD16:AD21"/>
    <mergeCell ref="AD22:AD26"/>
    <mergeCell ref="AD32:AD38"/>
    <mergeCell ref="AD41:AD46"/>
    <mergeCell ref="AD47:AD52"/>
    <mergeCell ref="AD53:AD59"/>
    <mergeCell ref="AB68:AB74"/>
    <mergeCell ref="AB77:AB78"/>
    <mergeCell ref="AB90:AB113"/>
    <mergeCell ref="AC64:AC67"/>
    <mergeCell ref="AC68:AC74"/>
    <mergeCell ref="AC77:AC78"/>
    <mergeCell ref="AC79:AC82"/>
    <mergeCell ref="AC83:AC86"/>
    <mergeCell ref="AC90:AC113"/>
    <mergeCell ref="AD64:AD67"/>
    <mergeCell ref="AD68:AD74"/>
    <mergeCell ref="AD77:AD78"/>
    <mergeCell ref="AD79:AD82"/>
    <mergeCell ref="AD83:AD86"/>
    <mergeCell ref="AD90:AD113"/>
    <mergeCell ref="AC1:AC2"/>
    <mergeCell ref="AC3:AC4"/>
    <mergeCell ref="AC12:AC15"/>
    <mergeCell ref="AC16:AC21"/>
    <mergeCell ref="AC22:AC26"/>
    <mergeCell ref="AC32:AC38"/>
    <mergeCell ref="AC41:AC46"/>
    <mergeCell ref="AC47:AC52"/>
    <mergeCell ref="AC53:AC59"/>
    <mergeCell ref="AB1:AB2"/>
    <mergeCell ref="AB12:AB15"/>
    <mergeCell ref="AB16:AB21"/>
    <mergeCell ref="AB22:AB26"/>
    <mergeCell ref="AB32:AB38"/>
    <mergeCell ref="AB41:AB46"/>
    <mergeCell ref="AB47:AB52"/>
    <mergeCell ref="AB53:AB59"/>
    <mergeCell ref="AB64:AB67"/>
    <mergeCell ref="Z1:Z2"/>
    <mergeCell ref="Z77:Z78"/>
    <mergeCell ref="Z79:Z82"/>
    <mergeCell ref="Z83:Z86"/>
    <mergeCell ref="Z90:Z113"/>
    <mergeCell ref="AA1:AA2"/>
    <mergeCell ref="AA12:AA15"/>
    <mergeCell ref="AA16:AA21"/>
    <mergeCell ref="AA22:AA26"/>
    <mergeCell ref="AA32:AA38"/>
    <mergeCell ref="AA41:AA46"/>
    <mergeCell ref="AA47:AA52"/>
    <mergeCell ref="AA53:AA59"/>
    <mergeCell ref="AA64:AA67"/>
    <mergeCell ref="AA68:AA74"/>
    <mergeCell ref="AA77:AA78"/>
    <mergeCell ref="AA79:AA82"/>
    <mergeCell ref="AA83:AA86"/>
    <mergeCell ref="AA90:AA113"/>
    <mergeCell ref="W1:W2"/>
    <mergeCell ref="W77:W78"/>
    <mergeCell ref="W81:W82"/>
    <mergeCell ref="W85:W86"/>
    <mergeCell ref="X1:X2"/>
    <mergeCell ref="X77:X78"/>
    <mergeCell ref="X81:X82"/>
    <mergeCell ref="X85:X86"/>
    <mergeCell ref="Y1:Y2"/>
    <mergeCell ref="Y53:Y59"/>
    <mergeCell ref="Y68:Y74"/>
    <mergeCell ref="Y77:Y78"/>
    <mergeCell ref="Y79:Y82"/>
    <mergeCell ref="Y83:Y86"/>
    <mergeCell ref="Q1:Q2"/>
    <mergeCell ref="R1:R2"/>
    <mergeCell ref="S1:S2"/>
    <mergeCell ref="T1:T2"/>
    <mergeCell ref="T77:T78"/>
    <mergeCell ref="U1:U2"/>
    <mergeCell ref="U77:U78"/>
    <mergeCell ref="V1:V2"/>
    <mergeCell ref="V54:V59"/>
    <mergeCell ref="V77:V78"/>
    <mergeCell ref="O53:O59"/>
    <mergeCell ref="O64:O67"/>
    <mergeCell ref="O68:O74"/>
    <mergeCell ref="O77:O78"/>
    <mergeCell ref="O79:O82"/>
    <mergeCell ref="O83:O86"/>
    <mergeCell ref="O90:O113"/>
    <mergeCell ref="P1:P2"/>
    <mergeCell ref="P3:P4"/>
    <mergeCell ref="P90:P97"/>
    <mergeCell ref="P98:P105"/>
    <mergeCell ref="P106:P113"/>
    <mergeCell ref="O1:O2"/>
    <mergeCell ref="O3:O4"/>
    <mergeCell ref="O12:O15"/>
    <mergeCell ref="O16:O21"/>
    <mergeCell ref="O22:O26"/>
    <mergeCell ref="O27:O31"/>
    <mergeCell ref="O32:O38"/>
    <mergeCell ref="O41:O46"/>
    <mergeCell ref="O47:O52"/>
    <mergeCell ref="M79:M82"/>
    <mergeCell ref="M83:M86"/>
    <mergeCell ref="M90:M113"/>
    <mergeCell ref="N3:N4"/>
    <mergeCell ref="N12:N15"/>
    <mergeCell ref="N16:N21"/>
    <mergeCell ref="N22:N26"/>
    <mergeCell ref="N27:N31"/>
    <mergeCell ref="N32:N38"/>
    <mergeCell ref="N41:N46"/>
    <mergeCell ref="N47:N52"/>
    <mergeCell ref="N53:N59"/>
    <mergeCell ref="N64:N67"/>
    <mergeCell ref="N68:N74"/>
    <mergeCell ref="N77:N78"/>
    <mergeCell ref="N79:N82"/>
    <mergeCell ref="N83:N86"/>
    <mergeCell ref="N90:N113"/>
    <mergeCell ref="M3:M4"/>
    <mergeCell ref="M12:M15"/>
    <mergeCell ref="M16:M21"/>
    <mergeCell ref="M22:M26"/>
    <mergeCell ref="M27:M31"/>
    <mergeCell ref="M32:M38"/>
    <mergeCell ref="M41:M46"/>
    <mergeCell ref="M47:M52"/>
    <mergeCell ref="M53:M59"/>
    <mergeCell ref="K64:K67"/>
    <mergeCell ref="K68:K74"/>
    <mergeCell ref="K77:K78"/>
    <mergeCell ref="K41:K46"/>
    <mergeCell ref="K47:K52"/>
    <mergeCell ref="K53:K59"/>
    <mergeCell ref="M64:M67"/>
    <mergeCell ref="M68:M74"/>
    <mergeCell ref="M77:M78"/>
    <mergeCell ref="K79:K82"/>
    <mergeCell ref="K83:K86"/>
    <mergeCell ref="K90:K113"/>
    <mergeCell ref="L3:L4"/>
    <mergeCell ref="L12:L15"/>
    <mergeCell ref="L16:L21"/>
    <mergeCell ref="L22:L26"/>
    <mergeCell ref="L27:L31"/>
    <mergeCell ref="L32:L38"/>
    <mergeCell ref="L41:L46"/>
    <mergeCell ref="L47:L52"/>
    <mergeCell ref="L53:L59"/>
    <mergeCell ref="L64:L67"/>
    <mergeCell ref="L68:L74"/>
    <mergeCell ref="L77:L78"/>
    <mergeCell ref="L79:L82"/>
    <mergeCell ref="L83:L86"/>
    <mergeCell ref="L90:L113"/>
    <mergeCell ref="K3:K4"/>
    <mergeCell ref="K12:K15"/>
    <mergeCell ref="K16:K21"/>
    <mergeCell ref="K22:K26"/>
    <mergeCell ref="K27:K31"/>
    <mergeCell ref="K32:K38"/>
    <mergeCell ref="J64:J67"/>
    <mergeCell ref="J68:J74"/>
    <mergeCell ref="J77:J78"/>
    <mergeCell ref="J79:J82"/>
    <mergeCell ref="J83:J86"/>
    <mergeCell ref="J90:J113"/>
    <mergeCell ref="I3:I4"/>
    <mergeCell ref="I12:I15"/>
    <mergeCell ref="I16:I21"/>
    <mergeCell ref="I27:I31"/>
    <mergeCell ref="I41:I46"/>
    <mergeCell ref="I53:I59"/>
    <mergeCell ref="J3:J4"/>
    <mergeCell ref="J12:J15"/>
    <mergeCell ref="J16:J21"/>
    <mergeCell ref="J22:J26"/>
    <mergeCell ref="J27:J31"/>
    <mergeCell ref="J32:J38"/>
    <mergeCell ref="J41:J46"/>
    <mergeCell ref="J47:J52"/>
    <mergeCell ref="J53:J59"/>
    <mergeCell ref="I77:I78"/>
    <mergeCell ref="I79:I82"/>
    <mergeCell ref="I83:I86"/>
    <mergeCell ref="G16:G21"/>
    <mergeCell ref="G22:G26"/>
    <mergeCell ref="G83:G86"/>
    <mergeCell ref="G90:G113"/>
    <mergeCell ref="H3:H4"/>
    <mergeCell ref="H12:H15"/>
    <mergeCell ref="H16:H21"/>
    <mergeCell ref="H22:H26"/>
    <mergeCell ref="H27:H31"/>
    <mergeCell ref="H32:H38"/>
    <mergeCell ref="H41:H46"/>
    <mergeCell ref="H47:H52"/>
    <mergeCell ref="H53:H59"/>
    <mergeCell ref="H64:H67"/>
    <mergeCell ref="H68:H74"/>
    <mergeCell ref="H77:H78"/>
    <mergeCell ref="H79:H82"/>
    <mergeCell ref="H83:H86"/>
    <mergeCell ref="H90:H113"/>
    <mergeCell ref="G27:G31"/>
    <mergeCell ref="G12:G15"/>
    <mergeCell ref="E90:E113"/>
    <mergeCell ref="F64:F67"/>
    <mergeCell ref="F68:F74"/>
    <mergeCell ref="F77:F78"/>
    <mergeCell ref="F79:F82"/>
    <mergeCell ref="F83:F86"/>
    <mergeCell ref="F90:F113"/>
    <mergeCell ref="E32:E38"/>
    <mergeCell ref="E41:E46"/>
    <mergeCell ref="E47:E52"/>
    <mergeCell ref="E53:E59"/>
    <mergeCell ref="E64:E67"/>
    <mergeCell ref="E68:E74"/>
    <mergeCell ref="E77:E78"/>
    <mergeCell ref="E79:E82"/>
    <mergeCell ref="E83:E86"/>
    <mergeCell ref="I90:I113"/>
    <mergeCell ref="C90:C113"/>
    <mergeCell ref="D1:D2"/>
    <mergeCell ref="D3:D4"/>
    <mergeCell ref="D12:D15"/>
    <mergeCell ref="D16:D21"/>
    <mergeCell ref="D22:D26"/>
    <mergeCell ref="D27:D31"/>
    <mergeCell ref="D32:D38"/>
    <mergeCell ref="D41:D46"/>
    <mergeCell ref="D47:D52"/>
    <mergeCell ref="D53:D59"/>
    <mergeCell ref="D64:D67"/>
    <mergeCell ref="D68:D74"/>
    <mergeCell ref="D77:D78"/>
    <mergeCell ref="D79:D82"/>
    <mergeCell ref="D83:D86"/>
    <mergeCell ref="D90:D113"/>
    <mergeCell ref="C32:C38"/>
    <mergeCell ref="C41:C46"/>
    <mergeCell ref="C47:C52"/>
    <mergeCell ref="C53:C59"/>
    <mergeCell ref="C64:C67"/>
    <mergeCell ref="C68:C74"/>
    <mergeCell ref="C77:C78"/>
    <mergeCell ref="A90:A113"/>
    <mergeCell ref="B1:B2"/>
    <mergeCell ref="B3:B4"/>
    <mergeCell ref="B12:B15"/>
    <mergeCell ref="B16:B21"/>
    <mergeCell ref="B22:B26"/>
    <mergeCell ref="B27:B31"/>
    <mergeCell ref="B32:B38"/>
    <mergeCell ref="B41:B46"/>
    <mergeCell ref="B47:B52"/>
    <mergeCell ref="B53:B59"/>
    <mergeCell ref="B64:B67"/>
    <mergeCell ref="B68:B74"/>
    <mergeCell ref="B77:B78"/>
    <mergeCell ref="B79:B82"/>
    <mergeCell ref="B83:B86"/>
    <mergeCell ref="B90:B113"/>
    <mergeCell ref="A32:A38"/>
    <mergeCell ref="A41:A46"/>
    <mergeCell ref="A47:A52"/>
    <mergeCell ref="A53:A59"/>
    <mergeCell ref="A64:A67"/>
    <mergeCell ref="A68:A74"/>
    <mergeCell ref="A77:A78"/>
    <mergeCell ref="J1:N1"/>
    <mergeCell ref="A1:A2"/>
    <mergeCell ref="A3:A4"/>
    <mergeCell ref="A12:A15"/>
    <mergeCell ref="A16:A21"/>
    <mergeCell ref="A22:A26"/>
    <mergeCell ref="A27:A31"/>
    <mergeCell ref="C1:C2"/>
    <mergeCell ref="C3:C4"/>
    <mergeCell ref="C12:C15"/>
    <mergeCell ref="C16:C21"/>
    <mergeCell ref="C22:C26"/>
    <mergeCell ref="C27:C31"/>
    <mergeCell ref="E3:E4"/>
    <mergeCell ref="E12:E15"/>
    <mergeCell ref="E16:E21"/>
    <mergeCell ref="E22:E26"/>
    <mergeCell ref="E27:E31"/>
    <mergeCell ref="F3:F4"/>
    <mergeCell ref="F12:F15"/>
    <mergeCell ref="F16:F21"/>
    <mergeCell ref="F22:F26"/>
    <mergeCell ref="F27:F31"/>
    <mergeCell ref="I22:I26"/>
    <mergeCell ref="A79:A82"/>
    <mergeCell ref="A83:A86"/>
    <mergeCell ref="E1:F1"/>
    <mergeCell ref="G1:I1"/>
    <mergeCell ref="C79:C82"/>
    <mergeCell ref="C83:C86"/>
    <mergeCell ref="F32:F38"/>
    <mergeCell ref="F41:F46"/>
    <mergeCell ref="F47:F52"/>
    <mergeCell ref="F53:F59"/>
    <mergeCell ref="G32:G38"/>
    <mergeCell ref="G41:G46"/>
    <mergeCell ref="G47:G52"/>
    <mergeCell ref="G53:G59"/>
    <mergeCell ref="G64:G67"/>
    <mergeCell ref="G68:G74"/>
    <mergeCell ref="G77:G78"/>
    <mergeCell ref="G79:G82"/>
    <mergeCell ref="I32:I38"/>
    <mergeCell ref="I47:I52"/>
    <mergeCell ref="I64:I67"/>
    <mergeCell ref="G3:G4"/>
    <mergeCell ref="I68:I74"/>
  </mergeCells>
  <phoneticPr fontId="46" type="noConversion"/>
  <conditionalFormatting sqref="B1:C1">
    <cfRule type="cellIs" dxfId="328" priority="667" stopIfTrue="1" operator="equal">
      <formula>"tbd"</formula>
    </cfRule>
  </conditionalFormatting>
  <conditionalFormatting sqref="D1">
    <cfRule type="cellIs" dxfId="327" priority="310" stopIfTrue="1" operator="equal">
      <formula>"tbd"</formula>
    </cfRule>
  </conditionalFormatting>
  <conditionalFormatting sqref="AA3">
    <cfRule type="cellIs" dxfId="326" priority="118" stopIfTrue="1" operator="equal">
      <formula>"tbd"</formula>
    </cfRule>
  </conditionalFormatting>
  <conditionalFormatting sqref="AG3:JD3">
    <cfRule type="cellIs" dxfId="325" priority="120" stopIfTrue="1" operator="equal">
      <formula>"tbd"</formula>
    </cfRule>
  </conditionalFormatting>
  <conditionalFormatting sqref="W5:X5">
    <cfRule type="cellIs" dxfId="324" priority="167" stopIfTrue="1" operator="equal">
      <formula>"tbd"</formula>
    </cfRule>
  </conditionalFormatting>
  <conditionalFormatting sqref="AA5">
    <cfRule type="cellIs" dxfId="323" priority="165" stopIfTrue="1" operator="equal">
      <formula>"tbd"</formula>
    </cfRule>
  </conditionalFormatting>
  <conditionalFormatting sqref="AF5">
    <cfRule type="cellIs" dxfId="322" priority="239" stopIfTrue="1" operator="equal">
      <formula>"tbd"</formula>
    </cfRule>
  </conditionalFormatting>
  <conditionalFormatting sqref="W6">
    <cfRule type="cellIs" dxfId="321" priority="173" stopIfTrue="1" operator="equal">
      <formula>"tbd"</formula>
    </cfRule>
  </conditionalFormatting>
  <conditionalFormatting sqref="AA6">
    <cfRule type="cellIs" dxfId="320" priority="166" stopIfTrue="1" operator="equal">
      <formula>"tbd"</formula>
    </cfRule>
  </conditionalFormatting>
  <conditionalFormatting sqref="AC6">
    <cfRule type="cellIs" dxfId="319" priority="175" stopIfTrue="1" operator="equal">
      <formula>"tbd"</formula>
    </cfRule>
  </conditionalFormatting>
  <conditionalFormatting sqref="AD6">
    <cfRule type="cellIs" dxfId="318" priority="176" stopIfTrue="1" operator="equal">
      <formula>"tbd"</formula>
    </cfRule>
  </conditionalFormatting>
  <conditionalFormatting sqref="AE6">
    <cfRule type="cellIs" dxfId="317" priority="174" stopIfTrue="1" operator="equal">
      <formula>"tbd"</formula>
    </cfRule>
  </conditionalFormatting>
  <conditionalFormatting sqref="S7">
    <cfRule type="cellIs" dxfId="316" priority="168" stopIfTrue="1" operator="equal">
      <formula>"tbd"</formula>
    </cfRule>
  </conditionalFormatting>
  <conditionalFormatting sqref="AC7">
    <cfRule type="cellIs" dxfId="315" priority="170" stopIfTrue="1" operator="equal">
      <formula>"tbd"</formula>
    </cfRule>
  </conditionalFormatting>
  <conditionalFormatting sqref="AD7">
    <cfRule type="cellIs" dxfId="314" priority="171" stopIfTrue="1" operator="equal">
      <formula>"tbd"</formula>
    </cfRule>
  </conditionalFormatting>
  <conditionalFormatting sqref="AE7">
    <cfRule type="cellIs" dxfId="313" priority="169" stopIfTrue="1" operator="equal">
      <formula>"tbd"</formula>
    </cfRule>
  </conditionalFormatting>
  <conditionalFormatting sqref="S8">
    <cfRule type="cellIs" dxfId="312" priority="2" stopIfTrue="1" operator="equal">
      <formula>"tbd"</formula>
    </cfRule>
  </conditionalFormatting>
  <conditionalFormatting sqref="AC8">
    <cfRule type="cellIs" dxfId="311" priority="6" stopIfTrue="1" operator="equal">
      <formula>"tbd"</formula>
    </cfRule>
  </conditionalFormatting>
  <conditionalFormatting sqref="AD8">
    <cfRule type="cellIs" dxfId="310" priority="8" stopIfTrue="1" operator="equal">
      <formula>"tbd"</formula>
    </cfRule>
  </conditionalFormatting>
  <conditionalFormatting sqref="AE8">
    <cfRule type="cellIs" dxfId="309" priority="4" stopIfTrue="1" operator="equal">
      <formula>"tbd"</formula>
    </cfRule>
  </conditionalFormatting>
  <conditionalFormatting sqref="S9">
    <cfRule type="cellIs" dxfId="308" priority="1" stopIfTrue="1" operator="equal">
      <formula>"tbd"</formula>
    </cfRule>
  </conditionalFormatting>
  <conditionalFormatting sqref="AC9">
    <cfRule type="cellIs" dxfId="307" priority="5" stopIfTrue="1" operator="equal">
      <formula>"tbd"</formula>
    </cfRule>
  </conditionalFormatting>
  <conditionalFormatting sqref="AD9">
    <cfRule type="cellIs" dxfId="306" priority="7" stopIfTrue="1" operator="equal">
      <formula>"tbd"</formula>
    </cfRule>
  </conditionalFormatting>
  <conditionalFormatting sqref="AE9">
    <cfRule type="cellIs" dxfId="305" priority="3" stopIfTrue="1" operator="equal">
      <formula>"tbd"</formula>
    </cfRule>
  </conditionalFormatting>
  <conditionalFormatting sqref="V10">
    <cfRule type="cellIs" dxfId="304" priority="133" stopIfTrue="1" operator="equal">
      <formula>"tbd"</formula>
    </cfRule>
  </conditionalFormatting>
  <conditionalFormatting sqref="Z11">
    <cfRule type="cellIs" dxfId="303" priority="235" stopIfTrue="1" operator="equal">
      <formula>"tbd"</formula>
    </cfRule>
  </conditionalFormatting>
  <conditionalFormatting sqref="AA11">
    <cfRule type="cellIs" dxfId="302" priority="234" stopIfTrue="1" operator="equal">
      <formula>"tbd"</formula>
    </cfRule>
  </conditionalFormatting>
  <conditionalFormatting sqref="AC11">
    <cfRule type="cellIs" dxfId="301" priority="236" stopIfTrue="1" operator="equal">
      <formula>"tbd"</formula>
    </cfRule>
  </conditionalFormatting>
  <conditionalFormatting sqref="AD11:AE11">
    <cfRule type="cellIs" dxfId="300" priority="237" stopIfTrue="1" operator="equal">
      <formula>"tbd"</formula>
    </cfRule>
  </conditionalFormatting>
  <conditionalFormatting sqref="AF11:BO11">
    <cfRule type="cellIs" dxfId="299" priority="238" stopIfTrue="1" operator="equal">
      <formula>"tbd"</formula>
    </cfRule>
  </conditionalFormatting>
  <conditionalFormatting sqref="J12:N12">
    <cfRule type="cellIs" dxfId="298" priority="164" stopIfTrue="1" operator="equal">
      <formula>"tbd"</formula>
    </cfRule>
  </conditionalFormatting>
  <conditionalFormatting sqref="T13:U13">
    <cfRule type="cellIs" dxfId="297" priority="178" stopIfTrue="1" operator="equal">
      <formula>"tbd"</formula>
    </cfRule>
  </conditionalFormatting>
  <conditionalFormatting sqref="R16:S16">
    <cfRule type="cellIs" dxfId="296" priority="288" stopIfTrue="1" operator="equal">
      <formula>"tbd"</formula>
    </cfRule>
  </conditionalFormatting>
  <conditionalFormatting sqref="AC16">
    <cfRule type="cellIs" dxfId="295" priority="276" stopIfTrue="1" operator="equal">
      <formula>"tbd"</formula>
    </cfRule>
  </conditionalFormatting>
  <conditionalFormatting sqref="AD16">
    <cfRule type="cellIs" dxfId="294" priority="285" stopIfTrue="1" operator="equal">
      <formula>"tbd"</formula>
    </cfRule>
  </conditionalFormatting>
  <conditionalFormatting sqref="AE16">
    <cfRule type="cellIs" dxfId="293" priority="266" stopIfTrue="1" operator="equal">
      <formula>"tbd"</formula>
    </cfRule>
  </conditionalFormatting>
  <conditionalFormatting sqref="R22:S22">
    <cfRule type="cellIs" dxfId="292" priority="247" stopIfTrue="1" operator="equal">
      <formula>"tbd"</formula>
    </cfRule>
    <cfRule type="cellIs" dxfId="291" priority="289" stopIfTrue="1" operator="equal">
      <formula>"tbd"</formula>
    </cfRule>
  </conditionalFormatting>
  <conditionalFormatting sqref="S22">
    <cfRule type="cellIs" dxfId="290" priority="259" stopIfTrue="1" operator="equal">
      <formula>"tbd"</formula>
    </cfRule>
  </conditionalFormatting>
  <conditionalFormatting sqref="AC22">
    <cfRule type="cellIs" dxfId="289" priority="270" stopIfTrue="1" operator="equal">
      <formula>"tbd"</formula>
    </cfRule>
  </conditionalFormatting>
  <conditionalFormatting sqref="AD22">
    <cfRule type="cellIs" dxfId="288" priority="280" stopIfTrue="1" operator="equal">
      <formula>"tbd"</formula>
    </cfRule>
  </conditionalFormatting>
  <conditionalFormatting sqref="AE22">
    <cfRule type="cellIs" dxfId="287" priority="261" stopIfTrue="1" operator="equal">
      <formula>"tbd"</formula>
    </cfRule>
  </conditionalFormatting>
  <conditionalFormatting sqref="E27:I27">
    <cfRule type="cellIs" dxfId="286" priority="66" stopIfTrue="1" operator="equal">
      <formula>"tbd"</formula>
    </cfRule>
  </conditionalFormatting>
  <conditionalFormatting sqref="J27:N27">
    <cfRule type="cellIs" dxfId="285" priority="65" stopIfTrue="1" operator="equal">
      <formula>"tbd"</formula>
    </cfRule>
  </conditionalFormatting>
  <conditionalFormatting sqref="R27:S27">
    <cfRule type="cellIs" dxfId="284" priority="86" stopIfTrue="1" operator="equal">
      <formula>"tbd"</formula>
    </cfRule>
    <cfRule type="cellIs" dxfId="283" priority="88" stopIfTrue="1" operator="equal">
      <formula>"tbd"</formula>
    </cfRule>
    <cfRule type="cellIs" dxfId="282" priority="93" stopIfTrue="1" operator="equal">
      <formula>"tbd"</formula>
    </cfRule>
  </conditionalFormatting>
  <conditionalFormatting sqref="S27">
    <cfRule type="cellIs" dxfId="281" priority="87" stopIfTrue="1" operator="equal">
      <formula>"tbd"</formula>
    </cfRule>
    <cfRule type="cellIs" dxfId="280" priority="89" stopIfTrue="1" operator="equal">
      <formula>"tbd"</formula>
    </cfRule>
  </conditionalFormatting>
  <conditionalFormatting sqref="T27">
    <cfRule type="cellIs" dxfId="279" priority="95" stopIfTrue="1" operator="equal">
      <formula>"tbd"</formula>
    </cfRule>
  </conditionalFormatting>
  <conditionalFormatting sqref="U27">
    <cfRule type="cellIs" dxfId="278" priority="113" stopIfTrue="1" operator="equal">
      <formula>"tbd"</formula>
    </cfRule>
  </conditionalFormatting>
  <conditionalFormatting sqref="V27">
    <cfRule type="cellIs" dxfId="277" priority="115" stopIfTrue="1" operator="equal">
      <formula>"tbd"</formula>
    </cfRule>
  </conditionalFormatting>
  <conditionalFormatting sqref="W27">
    <cfRule type="cellIs" dxfId="276" priority="112" stopIfTrue="1" operator="equal">
      <formula>"tbd"</formula>
    </cfRule>
  </conditionalFormatting>
  <conditionalFormatting sqref="AA27">
    <cfRule type="cellIs" dxfId="275" priority="94" stopIfTrue="1" operator="equal">
      <formula>"tbd"</formula>
    </cfRule>
  </conditionalFormatting>
  <conditionalFormatting sqref="AB27">
    <cfRule type="cellIs" dxfId="274" priority="69" stopIfTrue="1" operator="equal">
      <formula>"tbd"</formula>
    </cfRule>
  </conditionalFormatting>
  <conditionalFormatting sqref="AC27">
    <cfRule type="cellIs" dxfId="273" priority="91" stopIfTrue="1" operator="equal">
      <formula>"tbd"</formula>
    </cfRule>
  </conditionalFormatting>
  <conditionalFormatting sqref="AD27">
    <cfRule type="cellIs" dxfId="272" priority="92" stopIfTrue="1" operator="equal">
      <formula>"tbd"</formula>
    </cfRule>
  </conditionalFormatting>
  <conditionalFormatting sqref="AE27">
    <cfRule type="cellIs" dxfId="271" priority="90" stopIfTrue="1" operator="equal">
      <formula>"tbd"</formula>
    </cfRule>
  </conditionalFormatting>
  <conditionalFormatting sqref="V31">
    <cfRule type="cellIs" dxfId="270" priority="68" stopIfTrue="1" operator="equal">
      <formula>"tbd"</formula>
    </cfRule>
  </conditionalFormatting>
  <conditionalFormatting sqref="G32">
    <cfRule type="cellIs" dxfId="269" priority="163" stopIfTrue="1" operator="equal">
      <formula>"tbd"</formula>
    </cfRule>
  </conditionalFormatting>
  <conditionalFormatting sqref="I32">
    <cfRule type="cellIs" dxfId="268" priority="162" stopIfTrue="1" operator="equal">
      <formula>"tbd"</formula>
    </cfRule>
  </conditionalFormatting>
  <conditionalFormatting sqref="AB32">
    <cfRule type="cellIs" dxfId="267" priority="251" stopIfTrue="1" operator="equal">
      <formula>"tbd"</formula>
    </cfRule>
  </conditionalFormatting>
  <conditionalFormatting sqref="AC32">
    <cfRule type="cellIs" dxfId="266" priority="275" stopIfTrue="1" operator="equal">
      <formula>"tbd"</formula>
    </cfRule>
  </conditionalFormatting>
  <conditionalFormatting sqref="AD32">
    <cfRule type="cellIs" dxfId="265" priority="284" stopIfTrue="1" operator="equal">
      <formula>"tbd"</formula>
    </cfRule>
  </conditionalFormatting>
  <conditionalFormatting sqref="AE32">
    <cfRule type="cellIs" dxfId="264" priority="265" stopIfTrue="1" operator="equal">
      <formula>"tbd"</formula>
    </cfRule>
  </conditionalFormatting>
  <conditionalFormatting sqref="T33:U33">
    <cfRule type="cellIs" dxfId="263" priority="248" stopIfTrue="1" operator="equal">
      <formula>"tbd"</formula>
    </cfRule>
  </conditionalFormatting>
  <conditionalFormatting sqref="D39">
    <cfRule type="cellIs" dxfId="262" priority="148" stopIfTrue="1" operator="equal">
      <formula>"tbd"</formula>
    </cfRule>
  </conditionalFormatting>
  <conditionalFormatting sqref="AC39">
    <cfRule type="cellIs" dxfId="261" priority="274" stopIfTrue="1" operator="equal">
      <formula>"tbd"</formula>
    </cfRule>
  </conditionalFormatting>
  <conditionalFormatting sqref="AD39">
    <cfRule type="cellIs" dxfId="260" priority="287" stopIfTrue="1" operator="equal">
      <formula>"tbd"</formula>
    </cfRule>
  </conditionalFormatting>
  <conditionalFormatting sqref="AE39">
    <cfRule type="cellIs" dxfId="259" priority="268" stopIfTrue="1" operator="equal">
      <formula>"tbd"</formula>
    </cfRule>
  </conditionalFormatting>
  <conditionalFormatting sqref="R40:S40">
    <cfRule type="cellIs" dxfId="258" priority="256" stopIfTrue="1" operator="equal">
      <formula>"tbd"</formula>
    </cfRule>
  </conditionalFormatting>
  <conditionalFormatting sqref="AC40">
    <cfRule type="cellIs" dxfId="257" priority="273" stopIfTrue="1" operator="equal">
      <formula>"tbd"</formula>
    </cfRule>
  </conditionalFormatting>
  <conditionalFormatting sqref="AD40">
    <cfRule type="cellIs" dxfId="256" priority="286" stopIfTrue="1" operator="equal">
      <formula>"tbd"</formula>
    </cfRule>
  </conditionalFormatting>
  <conditionalFormatting sqref="AE40">
    <cfRule type="cellIs" dxfId="255" priority="267" stopIfTrue="1" operator="equal">
      <formula>"tbd"</formula>
    </cfRule>
  </conditionalFormatting>
  <conditionalFormatting sqref="O47">
    <cfRule type="cellIs" dxfId="254" priority="58" stopIfTrue="1" operator="equal">
      <formula>"tbd"</formula>
    </cfRule>
  </conditionalFormatting>
  <conditionalFormatting sqref="S47">
    <cfRule type="cellIs" dxfId="253" priority="56" stopIfTrue="1" operator="equal">
      <formula>"tbd"</formula>
    </cfRule>
  </conditionalFormatting>
  <conditionalFormatting sqref="AB47">
    <cfRule type="cellIs" dxfId="252" priority="52" stopIfTrue="1" operator="equal">
      <formula>"tbd"</formula>
    </cfRule>
  </conditionalFormatting>
  <conditionalFormatting sqref="AC47">
    <cfRule type="cellIs" dxfId="251" priority="45" stopIfTrue="1" operator="equal">
      <formula>"tbd"</formula>
    </cfRule>
    <cfRule type="cellIs" dxfId="250" priority="46" stopIfTrue="1" operator="equal">
      <formula>"tbd"</formula>
    </cfRule>
  </conditionalFormatting>
  <conditionalFormatting sqref="AD47">
    <cfRule type="cellIs" dxfId="249" priority="43" stopIfTrue="1" operator="equal">
      <formula>"tbd"</formula>
    </cfRule>
    <cfRule type="cellIs" dxfId="248" priority="44" stopIfTrue="1" operator="equal">
      <formula>"tbd"</formula>
    </cfRule>
  </conditionalFormatting>
  <conditionalFormatting sqref="AE47">
    <cfRule type="cellIs" dxfId="247" priority="47" stopIfTrue="1" operator="equal">
      <formula>"tbd"</formula>
    </cfRule>
    <cfRule type="cellIs" dxfId="246" priority="48" stopIfTrue="1" operator="equal">
      <formula>"tbd"</formula>
    </cfRule>
  </conditionalFormatting>
  <conditionalFormatting sqref="S48">
    <cfRule type="cellIs" dxfId="245" priority="55" stopIfTrue="1" operator="equal">
      <formula>"tbd"</formula>
    </cfRule>
  </conditionalFormatting>
  <conditionalFormatting sqref="Z49">
    <cfRule type="cellIs" dxfId="244" priority="51" stopIfTrue="1" operator="equal">
      <formula>"tbd"</formula>
    </cfRule>
  </conditionalFormatting>
  <conditionalFormatting sqref="Z50">
    <cfRule type="cellIs" dxfId="243" priority="50" stopIfTrue="1" operator="equal">
      <formula>"tbd"</formula>
    </cfRule>
  </conditionalFormatting>
  <conditionalFormatting sqref="Z52">
    <cfRule type="cellIs" dxfId="242" priority="49" stopIfTrue="1" operator="equal">
      <formula>"tbd"</formula>
    </cfRule>
  </conditionalFormatting>
  <conditionalFormatting sqref="O53">
    <cfRule type="cellIs" dxfId="241" priority="16" stopIfTrue="1" operator="equal">
      <formula>"tbd"</formula>
    </cfRule>
  </conditionalFormatting>
  <conditionalFormatting sqref="V54">
    <cfRule type="cellIs" dxfId="240" priority="13" stopIfTrue="1" operator="equal">
      <formula>"tbd"</formula>
    </cfRule>
  </conditionalFormatting>
  <conditionalFormatting sqref="Z56">
    <cfRule type="cellIs" dxfId="239" priority="20" stopIfTrue="1" operator="equal">
      <formula>"tbd"</formula>
    </cfRule>
  </conditionalFormatting>
  <conditionalFormatting sqref="Z57">
    <cfRule type="cellIs" dxfId="238" priority="19" stopIfTrue="1" operator="equal">
      <formula>"tbd"</formula>
    </cfRule>
  </conditionalFormatting>
  <conditionalFormatting sqref="Z59">
    <cfRule type="cellIs" dxfId="237" priority="18" stopIfTrue="1" operator="equal">
      <formula>"tbd"</formula>
    </cfRule>
  </conditionalFormatting>
  <conditionalFormatting sqref="AC60">
    <cfRule type="cellIs" dxfId="236" priority="197" stopIfTrue="1" operator="equal">
      <formula>"tbd"</formula>
    </cfRule>
  </conditionalFormatting>
  <conditionalFormatting sqref="AD60">
    <cfRule type="cellIs" dxfId="235" priority="199" stopIfTrue="1" operator="equal">
      <formula>"tbd"</formula>
    </cfRule>
  </conditionalFormatting>
  <conditionalFormatting sqref="AE60">
    <cfRule type="cellIs" dxfId="234" priority="195" stopIfTrue="1" operator="equal">
      <formula>"tbd"</formula>
    </cfRule>
  </conditionalFormatting>
  <conditionalFormatting sqref="AC61">
    <cfRule type="cellIs" dxfId="233" priority="196" stopIfTrue="1" operator="equal">
      <formula>"tbd"</formula>
    </cfRule>
  </conditionalFormatting>
  <conditionalFormatting sqref="AD61">
    <cfRule type="cellIs" dxfId="232" priority="198" stopIfTrue="1" operator="equal">
      <formula>"tbd"</formula>
    </cfRule>
  </conditionalFormatting>
  <conditionalFormatting sqref="AE61">
    <cfRule type="cellIs" dxfId="231" priority="194" stopIfTrue="1" operator="equal">
      <formula>"tbd"</formula>
    </cfRule>
  </conditionalFormatting>
  <conditionalFormatting sqref="V62">
    <cfRule type="cellIs" dxfId="230" priority="134" stopIfTrue="1" operator="equal">
      <formula>"tbd"</formula>
    </cfRule>
  </conditionalFormatting>
  <conditionalFormatting sqref="AC62">
    <cfRule type="cellIs" dxfId="229" priority="188" stopIfTrue="1" operator="equal">
      <formula>"tbd"</formula>
    </cfRule>
  </conditionalFormatting>
  <conditionalFormatting sqref="AD62">
    <cfRule type="cellIs" dxfId="228" priority="190" stopIfTrue="1" operator="equal">
      <formula>"tbd"</formula>
    </cfRule>
  </conditionalFormatting>
  <conditionalFormatting sqref="AE62">
    <cfRule type="cellIs" dxfId="227" priority="185" stopIfTrue="1" operator="equal">
      <formula>"tbd"</formula>
    </cfRule>
  </conditionalFormatting>
  <conditionalFormatting sqref="AC63">
    <cfRule type="cellIs" dxfId="226" priority="187" stopIfTrue="1" operator="equal">
      <formula>"tbd"</formula>
    </cfRule>
  </conditionalFormatting>
  <conditionalFormatting sqref="AD63">
    <cfRule type="cellIs" dxfId="225" priority="191" stopIfTrue="1" operator="equal">
      <formula>"tbd"</formula>
    </cfRule>
  </conditionalFormatting>
  <conditionalFormatting sqref="AE63">
    <cfRule type="cellIs" dxfId="224" priority="186" stopIfTrue="1" operator="equal">
      <formula>"tbd"</formula>
    </cfRule>
  </conditionalFormatting>
  <conditionalFormatting sqref="AC64">
    <cfRule type="cellIs" dxfId="223" priority="181" stopIfTrue="1" operator="equal">
      <formula>"tbd"</formula>
    </cfRule>
  </conditionalFormatting>
  <conditionalFormatting sqref="AD64">
    <cfRule type="cellIs" dxfId="222" priority="183" stopIfTrue="1" operator="equal">
      <formula>"tbd"</formula>
    </cfRule>
  </conditionalFormatting>
  <conditionalFormatting sqref="AE64">
    <cfRule type="cellIs" dxfId="221" priority="180" stopIfTrue="1" operator="equal">
      <formula>"tbd"</formula>
    </cfRule>
  </conditionalFormatting>
  <conditionalFormatting sqref="Z68">
    <cfRule type="cellIs" dxfId="220" priority="151" stopIfTrue="1" operator="equal">
      <formula>"tbd"</formula>
    </cfRule>
  </conditionalFormatting>
  <conditionalFormatting sqref="AC68">
    <cfRule type="cellIs" dxfId="219" priority="157" stopIfTrue="1" operator="equal">
      <formula>"tbd"</formula>
    </cfRule>
  </conditionalFormatting>
  <conditionalFormatting sqref="AD68">
    <cfRule type="cellIs" dxfId="218" priority="159" stopIfTrue="1" operator="equal">
      <formula>"tbd"</formula>
    </cfRule>
  </conditionalFormatting>
  <conditionalFormatting sqref="AE68">
    <cfRule type="cellIs" dxfId="217" priority="156" stopIfTrue="1" operator="equal">
      <formula>"tbd"</formula>
    </cfRule>
  </conditionalFormatting>
  <conditionalFormatting sqref="W69">
    <cfRule type="cellIs" dxfId="216" priority="154" stopIfTrue="1" operator="equal">
      <formula>"tbd"</formula>
    </cfRule>
  </conditionalFormatting>
  <conditionalFormatting sqref="Z69">
    <cfRule type="cellIs" dxfId="215" priority="149" stopIfTrue="1" operator="equal">
      <formula>"tbd"</formula>
    </cfRule>
  </conditionalFormatting>
  <conditionalFormatting sqref="W70">
    <cfRule type="cellIs" dxfId="214" priority="152" stopIfTrue="1" operator="equal">
      <formula>"tbd"</formula>
    </cfRule>
  </conditionalFormatting>
  <conditionalFormatting sqref="X70">
    <cfRule type="cellIs" dxfId="213" priority="153" stopIfTrue="1" operator="equal">
      <formula>"tbd"</formula>
    </cfRule>
  </conditionalFormatting>
  <conditionalFormatting sqref="Z70">
    <cfRule type="cellIs" dxfId="212" priority="150" stopIfTrue="1" operator="equal">
      <formula>"tbd"</formula>
    </cfRule>
  </conditionalFormatting>
  <conditionalFormatting sqref="Q74">
    <cfRule type="cellIs" dxfId="211" priority="155" stopIfTrue="1" operator="equal">
      <formula>"tbd"</formula>
    </cfRule>
  </conditionalFormatting>
  <conditionalFormatting sqref="A90">
    <cfRule type="cellIs" dxfId="210" priority="138" stopIfTrue="1" operator="equal">
      <formula>"tbd"</formula>
    </cfRule>
  </conditionalFormatting>
  <conditionalFormatting sqref="AC90">
    <cfRule type="cellIs" dxfId="209" priority="136" stopIfTrue="1" operator="equal">
      <formula>"tbd"</formula>
    </cfRule>
  </conditionalFormatting>
  <conditionalFormatting sqref="AD90">
    <cfRule type="cellIs" dxfId="208" priority="137" stopIfTrue="1" operator="equal">
      <formula>"tbd"</formula>
    </cfRule>
  </conditionalFormatting>
  <conditionalFormatting sqref="AE90">
    <cfRule type="cellIs" dxfId="207" priority="135" stopIfTrue="1" operator="equal">
      <formula>"tbd"</formula>
    </cfRule>
  </conditionalFormatting>
  <conditionalFormatting sqref="D115">
    <cfRule type="cellIs" dxfId="206" priority="121" stopIfTrue="1" operator="equal">
      <formula>"tbd"</formula>
    </cfRule>
  </conditionalFormatting>
  <conditionalFormatting sqref="R115:S115">
    <cfRule type="cellIs" dxfId="205" priority="128" stopIfTrue="1" operator="equal">
      <formula>"tbd"</formula>
    </cfRule>
  </conditionalFormatting>
  <conditionalFormatting sqref="T115:U115">
    <cfRule type="cellIs" dxfId="204" priority="129" stopIfTrue="1" operator="equal">
      <formula>"tbd"</formula>
    </cfRule>
  </conditionalFormatting>
  <conditionalFormatting sqref="V115">
    <cfRule type="cellIs" dxfId="203" priority="124" stopIfTrue="1" operator="equal">
      <formula>"tbd"</formula>
    </cfRule>
  </conditionalFormatting>
  <conditionalFormatting sqref="W115:X115">
    <cfRule type="cellIs" dxfId="202" priority="123" stopIfTrue="1" operator="equal">
      <formula>"tbd"</formula>
    </cfRule>
  </conditionalFormatting>
  <conditionalFormatting sqref="Y115:AB115">
    <cfRule type="cellIs" dxfId="201" priority="127" stopIfTrue="1" operator="equal">
      <formula>"tbd"</formula>
    </cfRule>
  </conditionalFormatting>
  <conditionalFormatting sqref="AC115">
    <cfRule type="cellIs" dxfId="200" priority="125" stopIfTrue="1" operator="equal">
      <formula>"tbd"</formula>
    </cfRule>
  </conditionalFormatting>
  <conditionalFormatting sqref="AD115">
    <cfRule type="cellIs" dxfId="199" priority="126" stopIfTrue="1" operator="equal">
      <formula>"tbd"</formula>
    </cfRule>
  </conditionalFormatting>
  <conditionalFormatting sqref="AE115">
    <cfRule type="cellIs" dxfId="198" priority="122" stopIfTrue="1" operator="equal">
      <formula>"tbd"</formula>
    </cfRule>
  </conditionalFormatting>
  <conditionalFormatting sqref="A53:A59">
    <cfRule type="duplicateValues" dxfId="197" priority="11"/>
  </conditionalFormatting>
  <conditionalFormatting sqref="B12:B14">
    <cfRule type="cellIs" dxfId="196" priority="255" stopIfTrue="1" operator="equal">
      <formula>"tbd"</formula>
    </cfRule>
  </conditionalFormatting>
  <conditionalFormatting sqref="C12:C14">
    <cfRule type="cellIs" dxfId="195" priority="254" stopIfTrue="1" operator="equal">
      <formula>"tbd"</formula>
    </cfRule>
  </conditionalFormatting>
  <conditionalFormatting sqref="C87:C88">
    <cfRule type="cellIs" dxfId="194" priority="132" stopIfTrue="1" operator="equal">
      <formula>"tbd"</formula>
    </cfRule>
  </conditionalFormatting>
  <conditionalFormatting sqref="D12:D14">
    <cfRule type="cellIs" dxfId="193" priority="146" stopIfTrue="1" operator="equal">
      <formula>"tbd"</formula>
    </cfRule>
  </conditionalFormatting>
  <conditionalFormatting sqref="O12:O14">
    <cfRule type="cellIs" dxfId="192" priority="253" stopIfTrue="1" operator="equal">
      <formula>"tbd"</formula>
    </cfRule>
  </conditionalFormatting>
  <conditionalFormatting sqref="R87:R88">
    <cfRule type="cellIs" dxfId="191" priority="64" stopIfTrue="1" operator="equal">
      <formula>"tbd"</formula>
    </cfRule>
  </conditionalFormatting>
  <conditionalFormatting sqref="S41:S42">
    <cfRule type="cellIs" dxfId="190" priority="242" stopIfTrue="1" operator="equal">
      <formula>"tbd"</formula>
    </cfRule>
    <cfRule type="cellIs" dxfId="189" priority="244" stopIfTrue="1" operator="equal">
      <formula>"tbd"</formula>
    </cfRule>
    <cfRule type="cellIs" dxfId="188" priority="257" stopIfTrue="1" operator="equal">
      <formula>"tbd"</formula>
    </cfRule>
    <cfRule type="cellIs" dxfId="187" priority="258" stopIfTrue="1" operator="equal">
      <formula>"tbd"</formula>
    </cfRule>
  </conditionalFormatting>
  <conditionalFormatting sqref="S54:S59">
    <cfRule type="cellIs" dxfId="186" priority="14" stopIfTrue="1" operator="equal">
      <formula>"tbd"</formula>
    </cfRule>
  </conditionalFormatting>
  <conditionalFormatting sqref="S87:S88">
    <cfRule type="cellIs" dxfId="185" priority="61" stopIfTrue="1" operator="equal">
      <formula>"tbd"</formula>
    </cfRule>
  </conditionalFormatting>
  <conditionalFormatting sqref="V27:V30">
    <cfRule type="cellIs" dxfId="184" priority="67" stopIfTrue="1" operator="equal">
      <formula>"tbd"</formula>
    </cfRule>
  </conditionalFormatting>
  <conditionalFormatting sqref="W53:W54">
    <cfRule type="cellIs" dxfId="183" priority="30" stopIfTrue="1" operator="equal">
      <formula>"tbd"</formula>
    </cfRule>
  </conditionalFormatting>
  <conditionalFormatting sqref="X53:X59">
    <cfRule type="cellIs" dxfId="182" priority="29" stopIfTrue="1" operator="equal">
      <formula>"tbd"</formula>
    </cfRule>
  </conditionalFormatting>
  <conditionalFormatting sqref="X60:X61">
    <cfRule type="cellIs" dxfId="181" priority="193" stopIfTrue="1" operator="equal">
      <formula>"tbd"</formula>
    </cfRule>
  </conditionalFormatting>
  <conditionalFormatting sqref="X71:X74">
    <cfRule type="cellIs" dxfId="180" priority="158" stopIfTrue="1" operator="equal">
      <formula>"tbd"</formula>
    </cfRule>
  </conditionalFormatting>
  <conditionalFormatting sqref="Z27:Z30">
    <cfRule type="cellIs" dxfId="179" priority="96" stopIfTrue="1" operator="equal">
      <formula>"Agreed"</formula>
    </cfRule>
    <cfRule type="cellIs" dxfId="178" priority="97" stopIfTrue="1" operator="equal">
      <formula>"Pending GAC Input"</formula>
    </cfRule>
    <cfRule type="cellIs" dxfId="177" priority="98" stopIfTrue="1" operator="equal">
      <formula>"Pending Bosch Input"</formula>
    </cfRule>
    <cfRule type="cellIs" dxfId="176" priority="99" stopIfTrue="1" operator="equal">
      <formula>"Agreed"</formula>
    </cfRule>
    <cfRule type="cellIs" dxfId="175" priority="100" stopIfTrue="1" operator="equal">
      <formula>"Pending GAC Input"</formula>
    </cfRule>
    <cfRule type="cellIs" dxfId="174" priority="101" stopIfTrue="1" operator="equal">
      <formula>"Pending Bosch Input"</formula>
    </cfRule>
    <cfRule type="cellIs" dxfId="173" priority="102" stopIfTrue="1" operator="equal">
      <formula>"Agreed"</formula>
    </cfRule>
    <cfRule type="cellIs" dxfId="172" priority="103" stopIfTrue="1" operator="equal">
      <formula>"Pending GAC Input"</formula>
    </cfRule>
    <cfRule type="cellIs" dxfId="171" priority="104" stopIfTrue="1" operator="equal">
      <formula>"Pending Bosch Input"</formula>
    </cfRule>
    <cfRule type="cellIs" dxfId="170" priority="105" stopIfTrue="1" operator="equal">
      <formula>"Agreed"</formula>
    </cfRule>
    <cfRule type="cellIs" dxfId="169" priority="106" stopIfTrue="1" operator="equal">
      <formula>"Pending GAC Input"</formula>
    </cfRule>
    <cfRule type="cellIs" dxfId="168" priority="107" stopIfTrue="1" operator="equal">
      <formula>"Pending Bosch Input"</formula>
    </cfRule>
    <cfRule type="cellIs" dxfId="167" priority="108" stopIfTrue="1" operator="equal">
      <formula>"Agreed"</formula>
    </cfRule>
    <cfRule type="cellIs" dxfId="166" priority="109" stopIfTrue="1" operator="equal">
      <formula>"Pending GAC Input"</formula>
    </cfRule>
    <cfRule type="cellIs" dxfId="165" priority="110" stopIfTrue="1" operator="equal">
      <formula>"Pending Bosch Input"</formula>
    </cfRule>
    <cfRule type="cellIs" dxfId="164" priority="111" stopIfTrue="1" operator="equal">
      <formula>"tbd"</formula>
    </cfRule>
  </conditionalFormatting>
  <conditionalFormatting sqref="AA22:AA26">
    <cfRule type="cellIs" dxfId="163" priority="249" stopIfTrue="1" operator="equal">
      <formula>"tbd"</formula>
    </cfRule>
  </conditionalFormatting>
  <conditionalFormatting sqref="AB16:AB21">
    <cfRule type="cellIs" dxfId="162" priority="252" stopIfTrue="1" operator="equal">
      <formula>"tbd"</formula>
    </cfRule>
  </conditionalFormatting>
  <conditionalFormatting sqref="AB22:AB26">
    <cfRule type="cellIs" dxfId="161" priority="246" stopIfTrue="1" operator="equal">
      <formula>"tbd"</formula>
    </cfRule>
  </conditionalFormatting>
  <conditionalFormatting sqref="AB41:AB46">
    <cfRule type="cellIs" dxfId="160" priority="240" stopIfTrue="1" operator="equal">
      <formula>"tbd"</formula>
    </cfRule>
  </conditionalFormatting>
  <conditionalFormatting sqref="AB53:AB54">
    <cfRule type="cellIs" dxfId="159" priority="21" stopIfTrue="1" operator="equal">
      <formula>"tbd"</formula>
    </cfRule>
  </conditionalFormatting>
  <conditionalFormatting sqref="AB62:AB63">
    <cfRule type="cellIs" dxfId="158" priority="189" stopIfTrue="1" operator="equal">
      <formula>"tbd"</formula>
    </cfRule>
  </conditionalFormatting>
  <conditionalFormatting sqref="AC41:AC42">
    <cfRule type="cellIs" dxfId="157" priority="272" stopIfTrue="1" operator="equal">
      <formula>"tbd"</formula>
    </cfRule>
  </conditionalFormatting>
  <conditionalFormatting sqref="AC53:AC54">
    <cfRule type="cellIs" dxfId="156" priority="26" stopIfTrue="1" operator="equal">
      <formula>"tbd"</formula>
    </cfRule>
    <cfRule type="cellIs" dxfId="155" priority="27" stopIfTrue="1" operator="equal">
      <formula>"tbd"</formula>
    </cfRule>
  </conditionalFormatting>
  <conditionalFormatting sqref="AD41:AD42">
    <cfRule type="cellIs" dxfId="154" priority="283" stopIfTrue="1" operator="equal">
      <formula>"tbd"</formula>
    </cfRule>
  </conditionalFormatting>
  <conditionalFormatting sqref="AD53:AD54">
    <cfRule type="cellIs" dxfId="153" priority="24" stopIfTrue="1" operator="equal">
      <formula>"tbd"</formula>
    </cfRule>
    <cfRule type="cellIs" dxfId="152" priority="25" stopIfTrue="1" operator="equal">
      <formula>"tbd"</formula>
    </cfRule>
  </conditionalFormatting>
  <conditionalFormatting sqref="AE41:AE42">
    <cfRule type="cellIs" dxfId="151" priority="264" stopIfTrue="1" operator="equal">
      <formula>"tbd"</formula>
    </cfRule>
  </conditionalFormatting>
  <conditionalFormatting sqref="AE53:AE54">
    <cfRule type="cellIs" dxfId="150" priority="28" stopIfTrue="1" operator="equal">
      <formula>"tbd"</formula>
    </cfRule>
    <cfRule type="cellIs" dxfId="149" priority="31" stopIfTrue="1" operator="equal">
      <formula>"tbd"</formula>
    </cfRule>
  </conditionalFormatting>
  <conditionalFormatting sqref="AF3:AF4">
    <cfRule type="cellIs" dxfId="148" priority="119" stopIfTrue="1" operator="equal">
      <formula>"tbd"</formula>
    </cfRule>
  </conditionalFormatting>
  <conditionalFormatting sqref="AH27:AH30">
    <cfRule type="cellIs" dxfId="147" priority="70" stopIfTrue="1" operator="equal">
      <formula>"Agreed"</formula>
    </cfRule>
    <cfRule type="cellIs" dxfId="146" priority="71" stopIfTrue="1" operator="equal">
      <formula>"Pending GAC Input"</formula>
    </cfRule>
    <cfRule type="cellIs" dxfId="145" priority="72" stopIfTrue="1" operator="equal">
      <formula>"Pending Bosch Input"</formula>
    </cfRule>
    <cfRule type="cellIs" dxfId="144" priority="73" stopIfTrue="1" operator="equal">
      <formula>"Agreed"</formula>
    </cfRule>
    <cfRule type="cellIs" dxfId="143" priority="74" stopIfTrue="1" operator="equal">
      <formula>"Pending GAC Input"</formula>
    </cfRule>
    <cfRule type="cellIs" dxfId="142" priority="75" stopIfTrue="1" operator="equal">
      <formula>"Pending Bosch Input"</formula>
    </cfRule>
    <cfRule type="cellIs" dxfId="141" priority="76" stopIfTrue="1" operator="equal">
      <formula>"Agreed"</formula>
    </cfRule>
    <cfRule type="cellIs" dxfId="140" priority="77" stopIfTrue="1" operator="equal">
      <formula>"Pending GAC Input"</formula>
    </cfRule>
    <cfRule type="cellIs" dxfId="139" priority="78" stopIfTrue="1" operator="equal">
      <formula>"Pending Bosch Input"</formula>
    </cfRule>
    <cfRule type="cellIs" dxfId="138" priority="79" stopIfTrue="1" operator="equal">
      <formula>"Agreed"</formula>
    </cfRule>
    <cfRule type="cellIs" dxfId="137" priority="80" stopIfTrue="1" operator="equal">
      <formula>"Pending GAC Input"</formula>
    </cfRule>
    <cfRule type="cellIs" dxfId="136" priority="81" stopIfTrue="1" operator="equal">
      <formula>"Pending Bosch Input"</formula>
    </cfRule>
    <cfRule type="cellIs" dxfId="135" priority="82" stopIfTrue="1" operator="equal">
      <formula>"Agreed"</formula>
    </cfRule>
    <cfRule type="cellIs" dxfId="134" priority="83" stopIfTrue="1" operator="equal">
      <formula>"Pending GAC Input"</formula>
    </cfRule>
    <cfRule type="cellIs" dxfId="133" priority="84" stopIfTrue="1" operator="equal">
      <formula>"Pending Bosch Input"</formula>
    </cfRule>
    <cfRule type="cellIs" dxfId="132" priority="85" stopIfTrue="1" operator="equal">
      <formula>"tbd"</formula>
    </cfRule>
  </conditionalFormatting>
  <conditionalFormatting sqref="A1 AF1:JD2">
    <cfRule type="cellIs" dxfId="131" priority="878" stopIfTrue="1" operator="equal">
      <formula>"tbd"</formula>
    </cfRule>
  </conditionalFormatting>
  <conditionalFormatting sqref="O1:AE1 E1">
    <cfRule type="cellIs" dxfId="130" priority="698" stopIfTrue="1" operator="equal">
      <formula>"tbd"</formula>
    </cfRule>
  </conditionalFormatting>
  <conditionalFormatting sqref="G1 J1">
    <cfRule type="cellIs" dxfId="129" priority="329" stopIfTrue="1" operator="equal">
      <formula>"tbd"</formula>
    </cfRule>
  </conditionalFormatting>
  <conditionalFormatting sqref="A12:A14 AB39:AB40 P34:Z38 P33:S33 V33:Z33 AF8:JD10 AD10:AE10 AE12 AA12:AA14 P41:Z46 P32:Z32 AF53:JD61 AF32:JD46 W10:AA10 E32:F32 P16:Z26 AF12:JD26 A40:C40 A6:C6 O6:V6 A10:C10 O10:U10 O40:Q40 J32:N32 H32 E12:I12 A32:C32 A61:C64 S79:AA79 S83:X84 S82:V82 S80:X81 S85:V86 D87:O88 P60:S60 AB79:AB86 P80:Q86 A89:D113 O76:AE77 A76:D77 A87:B88 AC87:AE88 W85:X85 AC83:AE83 A83:O83 Y83:AA83 AC79:AE79 A79:Q79 E77:N77 P78:S78 O89:AE113 O61:S61 Y68 Z71:Z74 P64:U70 A68:C68 O62:U63 O64">
    <cfRule type="cellIs" dxfId="128" priority="279" stopIfTrue="1" operator="equal">
      <formula>"tbd"</formula>
    </cfRule>
  </conditionalFormatting>
  <conditionalFormatting sqref="D32 D40 D6 D10 D61:D64 D68">
    <cfRule type="cellIs" dxfId="127" priority="147" stopIfTrue="1" operator="equal">
      <formula>"tbd"</formula>
    </cfRule>
  </conditionalFormatting>
  <conditionalFormatting sqref="AF6:JD6 X6:Z6 AB6">
    <cfRule type="cellIs" dxfId="126" priority="177" stopIfTrue="1" operator="equal">
      <formula>"tbd"</formula>
    </cfRule>
  </conditionalFormatting>
  <conditionalFormatting sqref="P7:R7 Y7:AB7 T7:V7">
    <cfRule type="cellIs" dxfId="125" priority="172" stopIfTrue="1" operator="equal">
      <formula>"tbd"</formula>
    </cfRule>
  </conditionalFormatting>
  <conditionalFormatting sqref="P8:R8 Y8:AB8 T8:V8">
    <cfRule type="cellIs" dxfId="124" priority="10" stopIfTrue="1" operator="equal">
      <formula>"tbd"</formula>
    </cfRule>
  </conditionalFormatting>
  <conditionalFormatting sqref="P9:R9 Y9:AB9 T9:V9">
    <cfRule type="cellIs" dxfId="123" priority="9" stopIfTrue="1" operator="equal">
      <formula>"tbd"</formula>
    </cfRule>
  </conditionalFormatting>
  <conditionalFormatting sqref="AC10 AC12:AD12">
    <cfRule type="cellIs" dxfId="122" priority="277" stopIfTrue="1" operator="equal">
      <formula>"tbd"</formula>
    </cfRule>
  </conditionalFormatting>
  <conditionalFormatting sqref="A39:C39 O32:O38 O39:U39 AA39:AA46 AA32 AA16:AA21 W39:Z39 T40:Z40 P12:Z12">
    <cfRule type="cellIs" dxfId="121" priority="291" stopIfTrue="1" operator="equal">
      <formula>"tbd"</formula>
    </cfRule>
  </conditionalFormatting>
  <conditionalFormatting sqref="P14:Z15 P13:S13 V13:Z13">
    <cfRule type="cellIs" dxfId="120" priority="179" stopIfTrue="1" operator="equal">
      <formula>"tbd"</formula>
    </cfRule>
  </conditionalFormatting>
  <conditionalFormatting sqref="D27 S27">
    <cfRule type="cellIs" dxfId="119" priority="116" stopIfTrue="1" operator="equal">
      <formula>"tbd"</formula>
    </cfRule>
  </conditionalFormatting>
  <conditionalFormatting sqref="O27:U31 W27:Z31">
    <cfRule type="cellIs" dxfId="118" priority="114" stopIfTrue="1" operator="equal">
      <formula>"tbd"</formula>
    </cfRule>
  </conditionalFormatting>
  <conditionalFormatting sqref="AA27:IT31">
    <cfRule type="cellIs" dxfId="117" priority="117" stopIfTrue="1" operator="equal">
      <formula>"tbd"</formula>
    </cfRule>
  </conditionalFormatting>
  <conditionalFormatting sqref="R41:S42">
    <cfRule type="cellIs" dxfId="116" priority="241" stopIfTrue="1" operator="equal">
      <formula>"tbd"</formula>
    </cfRule>
    <cfRule type="cellIs" dxfId="115" priority="243" stopIfTrue="1" operator="equal">
      <formula>"tbd"</formula>
    </cfRule>
    <cfRule type="cellIs" dxfId="114" priority="245" stopIfTrue="1" operator="equal">
      <formula>"tbd"</formula>
    </cfRule>
    <cfRule type="cellIs" dxfId="113" priority="290" stopIfTrue="1" operator="equal">
      <formula>"tbd"</formula>
    </cfRule>
  </conditionalFormatting>
  <conditionalFormatting sqref="P47:R52 S51:S52">
    <cfRule type="cellIs" dxfId="112" priority="57" stopIfTrue="1" operator="equal">
      <formula>"tbd"</formula>
    </cfRule>
  </conditionalFormatting>
  <conditionalFormatting sqref="T47:U52">
    <cfRule type="cellIs" dxfId="111" priority="59" stopIfTrue="1" operator="equal">
      <formula>"tbd"</formula>
    </cfRule>
  </conditionalFormatting>
  <conditionalFormatting sqref="AF47:JD52 V47:X52">
    <cfRule type="cellIs" dxfId="110" priority="60" stopIfTrue="1" operator="equal">
      <formula>"tbd"</formula>
    </cfRule>
  </conditionalFormatting>
  <conditionalFormatting sqref="Y47:Z47 Y48:Y52">
    <cfRule type="cellIs" dxfId="109" priority="54" stopIfTrue="1" operator="equal">
      <formula>"tbd"</formula>
    </cfRule>
  </conditionalFormatting>
  <conditionalFormatting sqref="Z48 AA47 Z51">
    <cfRule type="cellIs" dxfId="108" priority="53" stopIfTrue="1" operator="equal">
      <formula>"tbd"</formula>
    </cfRule>
  </conditionalFormatting>
  <conditionalFormatting sqref="D53 P53:V53">
    <cfRule type="cellIs" dxfId="107" priority="12" stopIfTrue="1" operator="equal">
      <formula>"tbd"</formula>
    </cfRule>
  </conditionalFormatting>
  <conditionalFormatting sqref="W53:X59">
    <cfRule type="cellIs" dxfId="106" priority="32" stopIfTrue="1" operator="equal">
      <formula>"tbd"</formula>
    </cfRule>
  </conditionalFormatting>
  <conditionalFormatting sqref="Y53:Z54">
    <cfRule type="cellIs" dxfId="105" priority="23" stopIfTrue="1" operator="equal">
      <formula>"tbd"</formula>
    </cfRule>
  </conditionalFormatting>
  <conditionalFormatting sqref="Z55 Z58 AA53:AA54">
    <cfRule type="cellIs" dxfId="104" priority="22" stopIfTrue="1" operator="equal">
      <formula>"tbd"</formula>
    </cfRule>
  </conditionalFormatting>
  <conditionalFormatting sqref="P54:R59">
    <cfRule type="cellIs" dxfId="103" priority="15" stopIfTrue="1" operator="equal">
      <formula>"tbd"</formula>
    </cfRule>
  </conditionalFormatting>
  <conditionalFormatting sqref="T54:U59">
    <cfRule type="cellIs" dxfId="102" priority="17" stopIfTrue="1" operator="equal">
      <formula>"tbd"</formula>
    </cfRule>
  </conditionalFormatting>
  <conditionalFormatting sqref="AA60:AA61 Y61 T60:W61 Y60:Z60">
    <cfRule type="cellIs" dxfId="101" priority="200" stopIfTrue="1" operator="equal">
      <formula>"tbd"</formula>
    </cfRule>
  </conditionalFormatting>
  <conditionalFormatting sqref="V63:Z63 W62:Z62">
    <cfRule type="cellIs" dxfId="100" priority="192" stopIfTrue="1" operator="equal">
      <formula>"tbd"</formula>
    </cfRule>
  </conditionalFormatting>
  <conditionalFormatting sqref="V64:W67 V68:V70 Y64:Z67">
    <cfRule type="cellIs" dxfId="99" priority="184" stopIfTrue="1" operator="equal">
      <formula>"tbd"</formula>
    </cfRule>
  </conditionalFormatting>
  <conditionalFormatting sqref="X64:X67 X69">
    <cfRule type="cellIs" dxfId="98" priority="182" stopIfTrue="1" operator="equal">
      <formula>"tbd"</formula>
    </cfRule>
  </conditionalFormatting>
  <conditionalFormatting sqref="P71:U73 R74:U74 P74 O68">
    <cfRule type="cellIs" dxfId="97" priority="161" stopIfTrue="1" operator="equal">
      <formula>"tbd"</formula>
    </cfRule>
  </conditionalFormatting>
  <conditionalFormatting sqref="V71:W74">
    <cfRule type="cellIs" dxfId="96" priority="160" stopIfTrue="1" operator="equal">
      <formula>"tbd"</formula>
    </cfRule>
  </conditionalFormatting>
  <conditionalFormatting sqref="P87:Q88">
    <cfRule type="cellIs" dxfId="95" priority="269" stopIfTrue="1" operator="equal">
      <formula>"tbd"</formula>
    </cfRule>
  </conditionalFormatting>
  <conditionalFormatting sqref="T87:X88">
    <cfRule type="cellIs" dxfId="94" priority="62" stopIfTrue="1" operator="equal">
      <formula>"tbd"</formula>
    </cfRule>
  </conditionalFormatting>
  <conditionalFormatting sqref="Y87:AB88">
    <cfRule type="cellIs" dxfId="93" priority="63" stopIfTrue="1" operator="equal">
      <formula>"tbd"</formula>
    </cfRule>
  </conditionalFormatting>
  <conditionalFormatting sqref="A114:D114 O114:AE114">
    <cfRule type="cellIs" dxfId="92" priority="131" stopIfTrue="1" operator="equal">
      <formula>"tbd"</formula>
    </cfRule>
  </conditionalFormatting>
  <conditionalFormatting sqref="A115:C115 O115:Q115">
    <cfRule type="cellIs" dxfId="91" priority="130" stopIfTrue="1" operator="equal">
      <formula>"tbd"</formula>
    </cfRule>
  </conditionalFormatting>
  <dataValidations count="3">
    <dataValidation type="list" allowBlank="1" showInputMessage="1" showErrorMessage="1" sqref="JW7 TS7 ADO7 ANK7 AXG7 BHC7 BQY7 CAU7 CKQ7 CUM7 DEI7 DOE7 DYA7 EHW7 ERS7 FBO7 FLK7 FVG7 GFC7 GOY7 GYU7 HIQ7 HSM7 ICI7 IME7 IWA7 JFW7 JPS7 JZO7 KJK7 KTG7 LDC7 LMY7 LWU7 MGQ7 MQM7 NAI7 NKE7 NUA7 ODW7 ONS7 OXO7 PHK7 PRG7 QBC7 QKY7 QUU7 REQ7 ROM7 RYI7 SIE7 SSA7 TBW7 TLS7 TVO7 UFK7 UPG7 UZC7 VIY7 VSU7 WCQ7 WMM7 WWI7 AA27" xr:uid="{00000000-0002-0000-0700-000000000000}">
      <formula1>"FLASH,EEPROM,ROM,RAM,tbd"</formula1>
    </dataValidation>
    <dataValidation type="list" allowBlank="1" showInputMessage="1" showErrorMessage="1" sqref="AH27" xr:uid="{00000000-0002-0000-0700-000001000000}">
      <formula1>"Agreed, Pending Bosch Input, Pending GAC Input, Rejected"</formula1>
    </dataValidation>
    <dataValidation type="list" allowBlank="1" showInputMessage="1" showErrorMessage="1" sqref="AA3:AA26 AA32:AA52 AA53:AA59 AA60:AA68 AA75:AA89 AA115:AA1048576" xr:uid="{00000000-0002-0000-0700-000002000000}">
      <formula1>"NVM,RAM,tbd"</formula1>
    </dataValidation>
  </dataValidations>
  <pageMargins left="0.75" right="0.75" top="1" bottom="1" header="0.5" footer="0.5"/>
  <pageSetup paperSize="9" scale="47" orientation="portrait" horizontalDpi="1200" verticalDpi="1200"/>
  <headerFooter alignWithMargins="0"/>
  <legacyDrawing r:id="rId1"/>
  <extLst>
    <ext xmlns:x14="http://schemas.microsoft.com/office/spreadsheetml/2009/9/main" uri="{CCE6A557-97BC-4b89-ADB6-D9C93CAAB3DF}">
      <x14:dataValidations xmlns:xm="http://schemas.microsoft.com/office/excel/2006/main" count="6">
        <x14:dataValidation type="list" errorStyle="information" allowBlank="1" showInputMessage="1" showErrorMessage="1" xr:uid="{00000000-0002-0000-0700-000003000000}">
          <x14:formula1>
            <xm:f>'D:\01-ECU diag test\MRR&amp;FR\A02\00_DPT\[GAC DPT_A02_FR&amp;RR_V0.1_SGU_BOSCH_20230111.xlsx]引用源'!#REF!</xm:f>
          </x14:formula1>
          <xm:sqref>D3:D4</xm:sqref>
        </x14:dataValidation>
        <x14:dataValidation type="list" errorStyle="information" allowBlank="1" showInputMessage="1" showErrorMessage="1" xr:uid="{00000000-0002-0000-0700-000004000000}">
          <x14:formula1>
            <xm:f>'F:\A02\其他节点\MFS\[GAC DPT _A02_MFS_V0.2_20220429_CAEA.xlsx]引用源'!#REF!</xm:f>
          </x14:formula1>
          <xm:sqref>D53</xm:sqref>
        </x14:dataValidation>
        <x14:dataValidation type="list" errorStyle="information" allowBlank="1" showInputMessage="1" showErrorMessage="1" xr:uid="{00000000-0002-0000-0700-000005000000}">
          <x14:formula1>
            <xm:f>'C:\工作\A02\63--诊断相关\10--MRR\10--诊断参数列表 DPT\[GAC_DPT_A02_FR_V0.5_1R1V_Bosch_20230206.xlsx]引用源'!#REF!</xm:f>
          </x14:formula1>
          <xm:sqref>D83 D5:D26 D32:D46 D60:D79 D87:D113</xm:sqref>
        </x14:dataValidation>
        <x14:dataValidation type="list" errorStyle="information" allowBlank="1" showInputMessage="1" showErrorMessage="1" xr:uid="{00000000-0002-0000-0700-000006000000}">
          <x14:formula1>
            <xm:f>'D:\SVN Documents\00_ICV_DIAG\002-公共文档\04-诊断模版\DPT\EEA3.0\[GAC DPT _Project_ECU_V2.0_20221209.xlsx]引用源'!#REF!</xm:f>
          </x14:formula1>
          <xm:sqref>D115</xm:sqref>
        </x14:dataValidation>
        <x14:dataValidation type="list" errorStyle="information" allowBlank="1" showInputMessage="1" showErrorMessage="1" xr:uid="{00000000-0002-0000-0700-000007000000}">
          <x14:formula1>
            <xm:f>[GAC_DPT_A09_FR_V0.8_1R1V_Aptiv_20230206.xlsx]引用源!#REF!</xm:f>
          </x14:formula1>
          <xm:sqref>D47:D52</xm:sqref>
        </x14:dataValidation>
        <x14:dataValidation type="list" errorStyle="information" allowBlank="1" showInputMessage="1" showErrorMessage="1" xr:uid="{00000000-0002-0000-0700-000008000000}">
          <x14:formula1>
            <xm:f>引用源!$A$2:$A$102</xm:f>
          </x14:formula1>
          <xm:sqref>D116:D1048576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O46"/>
  <sheetViews>
    <sheetView zoomScale="85" zoomScaleNormal="85" zoomScaleSheetLayoutView="70" workbookViewId="0">
      <pane xSplit="3" ySplit="2" topLeftCell="X31" activePane="bottomRight" state="frozen"/>
      <selection pane="topRight"/>
      <selection pane="bottomLeft"/>
      <selection pane="bottomRight" activeCell="W48" sqref="W48"/>
    </sheetView>
  </sheetViews>
  <sheetFormatPr defaultColWidth="9" defaultRowHeight="14.25"/>
  <cols>
    <col min="1" max="1" width="9" style="114"/>
    <col min="2" max="2" width="20.125" style="114" customWidth="1"/>
    <col min="3" max="4" width="21.125" style="114" customWidth="1"/>
    <col min="5" max="5" width="7.625" style="114" customWidth="1"/>
    <col min="6" max="6" width="8.875" style="114" customWidth="1"/>
    <col min="7" max="7" width="7.125" style="114" customWidth="1"/>
    <col min="8" max="8" width="8" style="114" customWidth="1"/>
    <col min="9" max="9" width="8.625" style="114" customWidth="1"/>
    <col min="10" max="10" width="7.375" style="114" customWidth="1"/>
    <col min="11" max="11" width="8.625" style="114" customWidth="1"/>
    <col min="12" max="12" width="9.375" style="114" customWidth="1"/>
    <col min="13" max="13" width="10.125" style="114" customWidth="1"/>
    <col min="14" max="14" width="8.625" style="114" customWidth="1"/>
    <col min="15" max="17" width="9" style="114"/>
    <col min="18" max="19" width="10.375" style="114" customWidth="1"/>
    <col min="20" max="22" width="9" style="114"/>
    <col min="23" max="23" width="15" style="114" customWidth="1"/>
    <col min="24" max="24" width="18.125" style="114" customWidth="1"/>
    <col min="25" max="27" width="9" style="114"/>
    <col min="28" max="28" width="33.625" style="114" customWidth="1"/>
    <col min="29" max="16384" width="9" style="114"/>
  </cols>
  <sheetData>
    <row r="1" spans="1:67" s="241" customFormat="1" ht="29.25" customHeight="1">
      <c r="A1" s="1060" t="s">
        <v>750</v>
      </c>
      <c r="B1" s="1067" t="s">
        <v>844</v>
      </c>
      <c r="C1" s="1067" t="s">
        <v>845</v>
      </c>
      <c r="D1" s="1100" t="s">
        <v>846</v>
      </c>
      <c r="E1" s="1034" t="s">
        <v>847</v>
      </c>
      <c r="F1" s="1035"/>
      <c r="G1" s="1034" t="s">
        <v>848</v>
      </c>
      <c r="H1" s="1036"/>
      <c r="I1" s="1035"/>
      <c r="J1" s="1056" t="s">
        <v>210</v>
      </c>
      <c r="K1" s="1057"/>
      <c r="L1" s="1057"/>
      <c r="M1" s="1057"/>
      <c r="N1" s="1059"/>
      <c r="O1" s="1067" t="s">
        <v>753</v>
      </c>
      <c r="P1" s="1067" t="s">
        <v>754</v>
      </c>
      <c r="Q1" s="1067" t="s">
        <v>755</v>
      </c>
      <c r="R1" s="1067" t="s">
        <v>849</v>
      </c>
      <c r="S1" s="1067" t="s">
        <v>850</v>
      </c>
      <c r="T1" s="1067" t="s">
        <v>758</v>
      </c>
      <c r="U1" s="1067" t="s">
        <v>759</v>
      </c>
      <c r="V1" s="1067" t="s">
        <v>851</v>
      </c>
      <c r="W1" s="1067" t="s">
        <v>852</v>
      </c>
      <c r="X1" s="1067" t="s">
        <v>853</v>
      </c>
      <c r="Y1" s="1067" t="s">
        <v>760</v>
      </c>
      <c r="Z1" s="1067" t="s">
        <v>763</v>
      </c>
      <c r="AA1" s="1067" t="s">
        <v>854</v>
      </c>
      <c r="AB1" s="1067" t="s">
        <v>215</v>
      </c>
      <c r="AC1" s="1067" t="s">
        <v>766</v>
      </c>
      <c r="AD1" s="1067" t="s">
        <v>308</v>
      </c>
      <c r="AE1" s="1067" t="s">
        <v>309</v>
      </c>
    </row>
    <row r="2" spans="1:67" s="241" customFormat="1" ht="48">
      <c r="A2" s="1061"/>
      <c r="B2" s="1068"/>
      <c r="C2" s="1068"/>
      <c r="D2" s="1101"/>
      <c r="E2" s="247" t="s">
        <v>218</v>
      </c>
      <c r="F2" s="247" t="s">
        <v>219</v>
      </c>
      <c r="G2" s="247" t="s">
        <v>218</v>
      </c>
      <c r="H2" s="247" t="s">
        <v>220</v>
      </c>
      <c r="I2" s="247" t="s">
        <v>221</v>
      </c>
      <c r="J2" s="247" t="s">
        <v>222</v>
      </c>
      <c r="K2" s="247" t="s">
        <v>223</v>
      </c>
      <c r="L2" s="247" t="s">
        <v>224</v>
      </c>
      <c r="M2" s="229" t="s">
        <v>225</v>
      </c>
      <c r="N2" s="247" t="s">
        <v>226</v>
      </c>
      <c r="O2" s="1068"/>
      <c r="P2" s="1068"/>
      <c r="Q2" s="1068"/>
      <c r="R2" s="1068"/>
      <c r="S2" s="1068"/>
      <c r="T2" s="1068"/>
      <c r="U2" s="1068"/>
      <c r="V2" s="1068"/>
      <c r="W2" s="1068"/>
      <c r="X2" s="1068"/>
      <c r="Y2" s="1068"/>
      <c r="Z2" s="1068"/>
      <c r="AA2" s="1068"/>
      <c r="AB2" s="1068"/>
      <c r="AC2" s="1068"/>
      <c r="AD2" s="1068"/>
      <c r="AE2" s="1068"/>
    </row>
    <row r="3" spans="1:67" s="242" customFormat="1" ht="125.45" customHeight="1">
      <c r="A3" s="248" t="s">
        <v>874</v>
      </c>
      <c r="B3" s="248" t="s">
        <v>875</v>
      </c>
      <c r="C3" s="249" t="s">
        <v>876</v>
      </c>
      <c r="D3" s="249"/>
      <c r="E3" s="250" t="s">
        <v>72</v>
      </c>
      <c r="F3" s="250" t="s">
        <v>1002</v>
      </c>
      <c r="G3" s="250" t="s">
        <v>72</v>
      </c>
      <c r="H3" s="250" t="s">
        <v>72</v>
      </c>
      <c r="I3" s="250" t="s">
        <v>72</v>
      </c>
      <c r="J3" s="250" t="s">
        <v>72</v>
      </c>
      <c r="K3" s="250" t="s">
        <v>1002</v>
      </c>
      <c r="L3" s="265" t="s">
        <v>72</v>
      </c>
      <c r="M3" s="265" t="s">
        <v>72</v>
      </c>
      <c r="N3" s="250" t="s">
        <v>72</v>
      </c>
      <c r="O3" s="248">
        <v>1</v>
      </c>
      <c r="P3" s="266" t="s">
        <v>773</v>
      </c>
      <c r="Q3" s="266" t="s">
        <v>773</v>
      </c>
      <c r="R3" s="275" t="s">
        <v>875</v>
      </c>
      <c r="S3" s="276" t="s">
        <v>876</v>
      </c>
      <c r="T3" s="266" t="s">
        <v>860</v>
      </c>
      <c r="U3" s="266" t="s">
        <v>877</v>
      </c>
      <c r="V3" s="266" t="s">
        <v>878</v>
      </c>
      <c r="W3" s="277" t="s">
        <v>879</v>
      </c>
      <c r="X3" s="278" t="s">
        <v>880</v>
      </c>
      <c r="Y3" s="277" t="s">
        <v>72</v>
      </c>
      <c r="Z3" s="300" t="s">
        <v>779</v>
      </c>
      <c r="AA3" s="300" t="s">
        <v>865</v>
      </c>
      <c r="AB3" s="278" t="s">
        <v>1147</v>
      </c>
      <c r="AC3" s="301" t="s">
        <v>328</v>
      </c>
      <c r="AD3" s="301" t="s">
        <v>328</v>
      </c>
      <c r="AE3" s="301" t="s">
        <v>328</v>
      </c>
    </row>
    <row r="4" spans="1:67" customFormat="1" ht="29.25" customHeight="1">
      <c r="A4" s="251" t="s">
        <v>882</v>
      </c>
      <c r="B4" s="251" t="s">
        <v>883</v>
      </c>
      <c r="C4" s="251" t="s">
        <v>884</v>
      </c>
      <c r="D4" s="251"/>
      <c r="E4" s="252" t="s">
        <v>72</v>
      </c>
      <c r="F4" s="252" t="s">
        <v>1002</v>
      </c>
      <c r="G4" s="252" t="s">
        <v>72</v>
      </c>
      <c r="H4" s="252" t="s">
        <v>72</v>
      </c>
      <c r="I4" s="252" t="s">
        <v>72</v>
      </c>
      <c r="J4" s="252" t="s">
        <v>72</v>
      </c>
      <c r="K4" s="252" t="s">
        <v>1002</v>
      </c>
      <c r="L4" s="252" t="s">
        <v>72</v>
      </c>
      <c r="M4" s="252" t="s">
        <v>72</v>
      </c>
      <c r="N4" s="252" t="s">
        <v>72</v>
      </c>
      <c r="O4" s="251" t="s">
        <v>885</v>
      </c>
      <c r="P4" s="267" t="s">
        <v>773</v>
      </c>
      <c r="Q4" s="267" t="s">
        <v>773</v>
      </c>
      <c r="R4" s="278" t="s">
        <v>72</v>
      </c>
      <c r="S4" s="278" t="s">
        <v>72</v>
      </c>
      <c r="T4" s="267" t="s">
        <v>860</v>
      </c>
      <c r="U4" s="267" t="s">
        <v>877</v>
      </c>
      <c r="V4" s="278" t="s">
        <v>72</v>
      </c>
      <c r="W4" s="279" t="s">
        <v>886</v>
      </c>
      <c r="X4" s="279" t="s">
        <v>887</v>
      </c>
      <c r="Y4" s="278" t="s">
        <v>72</v>
      </c>
      <c r="Z4" s="279" t="s">
        <v>888</v>
      </c>
      <c r="AA4" s="302" t="s">
        <v>865</v>
      </c>
      <c r="AB4" s="278" t="s">
        <v>1148</v>
      </c>
      <c r="AC4" s="303" t="s">
        <v>328</v>
      </c>
      <c r="AD4" s="303" t="s">
        <v>328</v>
      </c>
      <c r="AE4" s="303" t="s">
        <v>328</v>
      </c>
    </row>
    <row r="5" spans="1:67" s="242" customFormat="1" ht="53.45" customHeight="1">
      <c r="A5" s="248" t="s">
        <v>896</v>
      </c>
      <c r="B5" s="248" t="s">
        <v>897</v>
      </c>
      <c r="C5" s="248" t="s">
        <v>897</v>
      </c>
      <c r="D5" s="248"/>
      <c r="E5" s="250" t="s">
        <v>72</v>
      </c>
      <c r="F5" s="250" t="s">
        <v>1002</v>
      </c>
      <c r="G5" s="250" t="s">
        <v>72</v>
      </c>
      <c r="H5" s="250" t="s">
        <v>72</v>
      </c>
      <c r="I5" s="250" t="s">
        <v>72</v>
      </c>
      <c r="J5" s="250" t="s">
        <v>72</v>
      </c>
      <c r="K5" s="250" t="s">
        <v>1002</v>
      </c>
      <c r="L5" s="265" t="s">
        <v>72</v>
      </c>
      <c r="M5" s="265" t="s">
        <v>72</v>
      </c>
      <c r="N5" s="250" t="s">
        <v>72</v>
      </c>
      <c r="O5" s="248">
        <v>17</v>
      </c>
      <c r="P5" s="266" t="s">
        <v>27</v>
      </c>
      <c r="Q5" s="266" t="s">
        <v>773</v>
      </c>
      <c r="R5" s="277" t="s">
        <v>72</v>
      </c>
      <c r="S5" s="277" t="s">
        <v>72</v>
      </c>
      <c r="T5" s="266" t="s">
        <v>860</v>
      </c>
      <c r="U5" s="266" t="s">
        <v>877</v>
      </c>
      <c r="V5" s="277" t="s">
        <v>1149</v>
      </c>
      <c r="W5" s="277" t="s">
        <v>72</v>
      </c>
      <c r="X5" s="277" t="s">
        <v>72</v>
      </c>
      <c r="Y5" s="277" t="s">
        <v>72</v>
      </c>
      <c r="Z5" s="300" t="s">
        <v>898</v>
      </c>
      <c r="AA5" s="278" t="s">
        <v>865</v>
      </c>
      <c r="AB5" s="304" t="s">
        <v>1150</v>
      </c>
      <c r="AC5" s="305" t="s">
        <v>328</v>
      </c>
      <c r="AD5" s="305" t="s">
        <v>328</v>
      </c>
      <c r="AE5" s="305" t="s">
        <v>328</v>
      </c>
    </row>
    <row r="6" spans="1:67" s="243" customFormat="1" ht="35.450000000000003" hidden="1" customHeight="1">
      <c r="A6" s="253" t="s">
        <v>900</v>
      </c>
      <c r="B6" s="253" t="s">
        <v>901</v>
      </c>
      <c r="C6" s="253" t="s">
        <v>902</v>
      </c>
      <c r="D6" s="253"/>
      <c r="E6" s="254" t="s">
        <v>72</v>
      </c>
      <c r="F6" s="254" t="s">
        <v>1002</v>
      </c>
      <c r="G6" s="254" t="s">
        <v>72</v>
      </c>
      <c r="H6" s="254" t="s">
        <v>72</v>
      </c>
      <c r="I6" s="254" t="s">
        <v>72</v>
      </c>
      <c r="J6" s="254" t="s">
        <v>72</v>
      </c>
      <c r="K6" s="254" t="s">
        <v>1002</v>
      </c>
      <c r="L6" s="254" t="s">
        <v>72</v>
      </c>
      <c r="M6" s="254" t="s">
        <v>72</v>
      </c>
      <c r="N6" s="254" t="s">
        <v>72</v>
      </c>
      <c r="O6" s="253">
        <v>50</v>
      </c>
      <c r="P6" s="268" t="s">
        <v>27</v>
      </c>
      <c r="Q6" s="280" t="s">
        <v>773</v>
      </c>
      <c r="R6" s="280" t="s">
        <v>72</v>
      </c>
      <c r="S6" s="280" t="s">
        <v>72</v>
      </c>
      <c r="T6" s="268" t="s">
        <v>869</v>
      </c>
      <c r="U6" s="268" t="s">
        <v>878</v>
      </c>
      <c r="V6" s="268" t="s">
        <v>903</v>
      </c>
      <c r="W6" s="280"/>
      <c r="X6" s="280" t="s">
        <v>864</v>
      </c>
      <c r="Y6" s="280" t="s">
        <v>72</v>
      </c>
      <c r="Z6" s="306" t="s">
        <v>779</v>
      </c>
      <c r="AA6" s="307" t="s">
        <v>865</v>
      </c>
      <c r="AB6" s="308" t="s">
        <v>899</v>
      </c>
      <c r="AC6" s="306" t="s">
        <v>328</v>
      </c>
      <c r="AD6" s="306" t="s">
        <v>328</v>
      </c>
      <c r="AE6" s="306" t="s">
        <v>328</v>
      </c>
      <c r="AF6" s="242"/>
      <c r="AG6" s="242"/>
      <c r="AH6" s="242"/>
      <c r="AI6" s="242"/>
      <c r="AJ6" s="242"/>
      <c r="AK6" s="242"/>
      <c r="AL6" s="242"/>
      <c r="AM6" s="242"/>
      <c r="AN6" s="242"/>
      <c r="AO6" s="242"/>
      <c r="AP6" s="242"/>
      <c r="AQ6" s="242"/>
      <c r="AR6" s="242"/>
      <c r="AS6" s="242"/>
      <c r="AT6" s="242"/>
      <c r="AU6" s="242"/>
      <c r="AV6" s="242"/>
      <c r="AW6" s="242"/>
      <c r="AX6" s="242"/>
      <c r="AY6" s="242"/>
      <c r="AZ6" s="242"/>
      <c r="BA6" s="242"/>
      <c r="BB6" s="242"/>
      <c r="BC6" s="242"/>
      <c r="BD6" s="242"/>
      <c r="BE6" s="242"/>
      <c r="BF6" s="242"/>
      <c r="BG6" s="242"/>
      <c r="BH6" s="242"/>
      <c r="BI6" s="242"/>
      <c r="BJ6" s="242"/>
      <c r="BK6" s="242"/>
      <c r="BL6" s="242"/>
      <c r="BM6" s="242"/>
      <c r="BN6" s="242"/>
      <c r="BO6" s="242"/>
    </row>
    <row r="7" spans="1:67" s="244" customFormat="1" ht="45">
      <c r="A7" s="1197" t="s">
        <v>961</v>
      </c>
      <c r="B7" s="1197" t="s">
        <v>962</v>
      </c>
      <c r="C7" s="1197" t="s">
        <v>963</v>
      </c>
      <c r="D7" s="1197"/>
      <c r="E7" s="1212" t="s">
        <v>72</v>
      </c>
      <c r="F7" s="1212" t="s">
        <v>72</v>
      </c>
      <c r="G7" s="1212" t="s">
        <v>72</v>
      </c>
      <c r="H7" s="1212" t="s">
        <v>1002</v>
      </c>
      <c r="I7" s="1212" t="s">
        <v>72</v>
      </c>
      <c r="J7" s="1212" t="s">
        <v>72</v>
      </c>
      <c r="K7" s="1212" t="s">
        <v>72</v>
      </c>
      <c r="L7" s="1212" t="s">
        <v>72</v>
      </c>
      <c r="M7" s="1212" t="s">
        <v>72</v>
      </c>
      <c r="N7" s="1212" t="s">
        <v>1002</v>
      </c>
      <c r="O7" s="1197">
        <v>10</v>
      </c>
      <c r="P7" s="269" t="s">
        <v>311</v>
      </c>
      <c r="Q7" s="269" t="s">
        <v>773</v>
      </c>
      <c r="R7" s="281" t="s">
        <v>964</v>
      </c>
      <c r="S7" s="270" t="s">
        <v>965</v>
      </c>
      <c r="T7" s="282" t="s">
        <v>869</v>
      </c>
      <c r="U7" s="282" t="s">
        <v>878</v>
      </c>
      <c r="V7" s="283" t="s">
        <v>878</v>
      </c>
      <c r="W7" s="284" t="s">
        <v>72</v>
      </c>
      <c r="X7" s="284" t="s">
        <v>72</v>
      </c>
      <c r="Y7" s="285" t="s">
        <v>72</v>
      </c>
      <c r="Z7" s="285" t="s">
        <v>779</v>
      </c>
      <c r="AA7" s="1200" t="s">
        <v>865</v>
      </c>
      <c r="AB7" s="1215"/>
      <c r="AC7" s="1212" t="s">
        <v>782</v>
      </c>
      <c r="AD7" s="1212" t="s">
        <v>328</v>
      </c>
      <c r="AE7" s="1212" t="s">
        <v>328</v>
      </c>
    </row>
    <row r="8" spans="1:67" s="244" customFormat="1" ht="22.5">
      <c r="A8" s="1198"/>
      <c r="B8" s="1198"/>
      <c r="C8" s="1198"/>
      <c r="D8" s="1198"/>
      <c r="E8" s="1213"/>
      <c r="F8" s="1213"/>
      <c r="G8" s="1213"/>
      <c r="H8" s="1213"/>
      <c r="I8" s="1213"/>
      <c r="J8" s="1213"/>
      <c r="K8" s="1213"/>
      <c r="L8" s="1213"/>
      <c r="M8" s="1213"/>
      <c r="N8" s="1213"/>
      <c r="O8" s="1198"/>
      <c r="P8" s="269" t="s">
        <v>345</v>
      </c>
      <c r="Q8" s="269" t="s">
        <v>773</v>
      </c>
      <c r="R8" s="281" t="s">
        <v>909</v>
      </c>
      <c r="S8" s="270" t="s">
        <v>910</v>
      </c>
      <c r="T8" s="285">
        <v>0</v>
      </c>
      <c r="U8" s="285">
        <v>99</v>
      </c>
      <c r="V8" s="283"/>
      <c r="W8" s="285" t="s">
        <v>72</v>
      </c>
      <c r="X8" s="285" t="s">
        <v>72</v>
      </c>
      <c r="Y8" s="285" t="s">
        <v>72</v>
      </c>
      <c r="Z8" s="282" t="s">
        <v>911</v>
      </c>
      <c r="AA8" s="1201"/>
      <c r="AB8" s="1216"/>
      <c r="AC8" s="1213"/>
      <c r="AD8" s="1213"/>
      <c r="AE8" s="1213"/>
    </row>
    <row r="9" spans="1:67" s="244" customFormat="1" ht="22.5">
      <c r="A9" s="1198"/>
      <c r="B9" s="1198"/>
      <c r="C9" s="1198"/>
      <c r="D9" s="1198"/>
      <c r="E9" s="1213"/>
      <c r="F9" s="1213"/>
      <c r="G9" s="1213"/>
      <c r="H9" s="1213"/>
      <c r="I9" s="1213"/>
      <c r="J9" s="1213"/>
      <c r="K9" s="1213"/>
      <c r="L9" s="1213"/>
      <c r="M9" s="1213"/>
      <c r="N9" s="1213"/>
      <c r="O9" s="1198"/>
      <c r="P9" s="269" t="s">
        <v>451</v>
      </c>
      <c r="Q9" s="269" t="s">
        <v>773</v>
      </c>
      <c r="R9" s="281" t="s">
        <v>912</v>
      </c>
      <c r="S9" s="270" t="s">
        <v>913</v>
      </c>
      <c r="T9" s="285">
        <v>1</v>
      </c>
      <c r="U9" s="285">
        <v>12</v>
      </c>
      <c r="V9" s="285">
        <v>1</v>
      </c>
      <c r="W9" s="285" t="s">
        <v>72</v>
      </c>
      <c r="X9" s="285" t="s">
        <v>72</v>
      </c>
      <c r="Y9" s="285" t="s">
        <v>72</v>
      </c>
      <c r="Z9" s="282" t="s">
        <v>911</v>
      </c>
      <c r="AA9" s="1201"/>
      <c r="AB9" s="1216"/>
      <c r="AC9" s="1213"/>
      <c r="AD9" s="1213"/>
      <c r="AE9" s="1213"/>
    </row>
    <row r="10" spans="1:67" s="244" customFormat="1" ht="22.5">
      <c r="A10" s="1198"/>
      <c r="B10" s="1198"/>
      <c r="C10" s="1198"/>
      <c r="D10" s="1198"/>
      <c r="E10" s="1213"/>
      <c r="F10" s="1213"/>
      <c r="G10" s="1213"/>
      <c r="H10" s="1213"/>
      <c r="I10" s="1213"/>
      <c r="J10" s="1213"/>
      <c r="K10" s="1213"/>
      <c r="L10" s="1213"/>
      <c r="M10" s="1213"/>
      <c r="N10" s="1213"/>
      <c r="O10" s="1198"/>
      <c r="P10" s="269" t="s">
        <v>366</v>
      </c>
      <c r="Q10" s="269" t="s">
        <v>773</v>
      </c>
      <c r="R10" s="281" t="s">
        <v>914</v>
      </c>
      <c r="S10" s="270" t="s">
        <v>915</v>
      </c>
      <c r="T10" s="282">
        <v>1</v>
      </c>
      <c r="U10" s="282">
        <v>31</v>
      </c>
      <c r="V10" s="283">
        <v>1</v>
      </c>
      <c r="W10" s="285" t="s">
        <v>72</v>
      </c>
      <c r="X10" s="285" t="s">
        <v>72</v>
      </c>
      <c r="Y10" s="285" t="s">
        <v>72</v>
      </c>
      <c r="Z10" s="282" t="s">
        <v>911</v>
      </c>
      <c r="AA10" s="1201"/>
      <c r="AB10" s="1216"/>
      <c r="AC10" s="1213"/>
      <c r="AD10" s="1213"/>
      <c r="AE10" s="1213"/>
    </row>
    <row r="11" spans="1:67" s="244" customFormat="1" ht="33.75">
      <c r="A11" s="1198"/>
      <c r="B11" s="1198"/>
      <c r="C11" s="1198"/>
      <c r="D11" s="1198"/>
      <c r="E11" s="1213"/>
      <c r="F11" s="1213"/>
      <c r="G11" s="1213"/>
      <c r="H11" s="1213"/>
      <c r="I11" s="1213"/>
      <c r="J11" s="1213"/>
      <c r="K11" s="1213"/>
      <c r="L11" s="1213"/>
      <c r="M11" s="1213"/>
      <c r="N11" s="1213"/>
      <c r="O11" s="1198"/>
      <c r="P11" s="269" t="s">
        <v>380</v>
      </c>
      <c r="Q11" s="269" t="s">
        <v>773</v>
      </c>
      <c r="R11" s="281" t="s">
        <v>966</v>
      </c>
      <c r="S11" s="270" t="s">
        <v>967</v>
      </c>
      <c r="T11" s="282" t="s">
        <v>869</v>
      </c>
      <c r="U11" s="282" t="s">
        <v>878</v>
      </c>
      <c r="V11" s="283" t="s">
        <v>878</v>
      </c>
      <c r="W11" s="285" t="s">
        <v>72</v>
      </c>
      <c r="X11" s="285" t="s">
        <v>72</v>
      </c>
      <c r="Y11" s="285" t="s">
        <v>72</v>
      </c>
      <c r="Z11" s="282" t="s">
        <v>779</v>
      </c>
      <c r="AA11" s="1201"/>
      <c r="AB11" s="1216"/>
      <c r="AC11" s="1213"/>
      <c r="AD11" s="1213"/>
      <c r="AE11" s="1213"/>
    </row>
    <row r="12" spans="1:67" s="244" customFormat="1" ht="33.75">
      <c r="A12" s="1198"/>
      <c r="B12" s="1198"/>
      <c r="C12" s="1198"/>
      <c r="D12" s="1198"/>
      <c r="E12" s="1213"/>
      <c r="F12" s="1213"/>
      <c r="G12" s="1213"/>
      <c r="H12" s="1213"/>
      <c r="I12" s="1213"/>
      <c r="J12" s="1213"/>
      <c r="K12" s="1213"/>
      <c r="L12" s="1213"/>
      <c r="M12" s="1213"/>
      <c r="N12" s="1213"/>
      <c r="O12" s="1198"/>
      <c r="P12" s="269" t="s">
        <v>968</v>
      </c>
      <c r="Q12" s="269" t="s">
        <v>773</v>
      </c>
      <c r="R12" s="281" t="s">
        <v>969</v>
      </c>
      <c r="S12" s="270" t="s">
        <v>970</v>
      </c>
      <c r="T12" s="282" t="s">
        <v>869</v>
      </c>
      <c r="U12" s="282" t="s">
        <v>971</v>
      </c>
      <c r="V12" s="283" t="s">
        <v>971</v>
      </c>
      <c r="W12" s="285" t="s">
        <v>72</v>
      </c>
      <c r="X12" s="285" t="s">
        <v>72</v>
      </c>
      <c r="Y12" s="285" t="s">
        <v>72</v>
      </c>
      <c r="Z12" s="282" t="s">
        <v>779</v>
      </c>
      <c r="AA12" s="1201"/>
      <c r="AB12" s="1216"/>
      <c r="AC12" s="1213"/>
      <c r="AD12" s="1213"/>
      <c r="AE12" s="1213"/>
    </row>
    <row r="13" spans="1:67" s="244" customFormat="1" ht="33.75">
      <c r="A13" s="1199"/>
      <c r="B13" s="1199"/>
      <c r="C13" s="1199"/>
      <c r="D13" s="1199"/>
      <c r="E13" s="1214"/>
      <c r="F13" s="1214"/>
      <c r="G13" s="1214"/>
      <c r="H13" s="1214"/>
      <c r="I13" s="1214"/>
      <c r="J13" s="1214"/>
      <c r="K13" s="1214"/>
      <c r="L13" s="1214"/>
      <c r="M13" s="1214"/>
      <c r="N13" s="1214"/>
      <c r="O13" s="1199"/>
      <c r="P13" s="269" t="s">
        <v>972</v>
      </c>
      <c r="Q13" s="269" t="s">
        <v>773</v>
      </c>
      <c r="R13" s="281" t="s">
        <v>973</v>
      </c>
      <c r="S13" s="270" t="s">
        <v>974</v>
      </c>
      <c r="T13" s="281" t="s">
        <v>869</v>
      </c>
      <c r="U13" s="281" t="s">
        <v>878</v>
      </c>
      <c r="V13" s="283" t="s">
        <v>878</v>
      </c>
      <c r="W13" s="285" t="s">
        <v>72</v>
      </c>
      <c r="X13" s="285" t="s">
        <v>72</v>
      </c>
      <c r="Y13" s="285" t="s">
        <v>72</v>
      </c>
      <c r="Z13" s="282" t="s">
        <v>779</v>
      </c>
      <c r="AA13" s="1202"/>
      <c r="AB13" s="1217"/>
      <c r="AC13" s="1214"/>
      <c r="AD13" s="1214"/>
      <c r="AE13" s="1214"/>
    </row>
    <row r="14" spans="1:67" s="245" customFormat="1" ht="12" customHeight="1">
      <c r="A14" s="255" t="s">
        <v>1036</v>
      </c>
      <c r="B14" s="255" t="s">
        <v>1037</v>
      </c>
      <c r="C14" s="256" t="s">
        <v>1038</v>
      </c>
      <c r="D14" s="256"/>
      <c r="E14" s="252" t="s">
        <v>72</v>
      </c>
      <c r="F14" s="252" t="s">
        <v>1002</v>
      </c>
      <c r="G14" s="252" t="s">
        <v>72</v>
      </c>
      <c r="H14" s="252" t="s">
        <v>72</v>
      </c>
      <c r="I14" s="252" t="s">
        <v>72</v>
      </c>
      <c r="J14" s="252" t="s">
        <v>72</v>
      </c>
      <c r="K14" s="252" t="s">
        <v>1002</v>
      </c>
      <c r="L14" s="252" t="s">
        <v>72</v>
      </c>
      <c r="M14" s="252" t="s">
        <v>72</v>
      </c>
      <c r="N14" s="252" t="s">
        <v>72</v>
      </c>
      <c r="O14" s="255">
        <v>17</v>
      </c>
      <c r="P14" s="255" t="s">
        <v>27</v>
      </c>
      <c r="Q14" s="255" t="s">
        <v>773</v>
      </c>
      <c r="R14" s="255" t="s">
        <v>864</v>
      </c>
      <c r="S14" s="255" t="s">
        <v>864</v>
      </c>
      <c r="T14" s="286" t="s">
        <v>869</v>
      </c>
      <c r="U14" s="286" t="s">
        <v>878</v>
      </c>
      <c r="V14" s="287" t="s">
        <v>869</v>
      </c>
      <c r="W14" s="288" t="s">
        <v>72</v>
      </c>
      <c r="X14" s="255" t="s">
        <v>72</v>
      </c>
      <c r="Y14" s="255" t="s">
        <v>72</v>
      </c>
      <c r="Z14" s="256" t="s">
        <v>898</v>
      </c>
      <c r="AA14" s="278" t="s">
        <v>780</v>
      </c>
      <c r="AB14" s="309" t="s">
        <v>1039</v>
      </c>
      <c r="AC14" s="310" t="s">
        <v>328</v>
      </c>
      <c r="AD14" s="310" t="s">
        <v>328</v>
      </c>
      <c r="AE14" s="310" t="s">
        <v>328</v>
      </c>
    </row>
    <row r="15" spans="1:67" s="246" customFormat="1" ht="22.5">
      <c r="A15" s="1200" t="s">
        <v>1050</v>
      </c>
      <c r="B15" s="1200" t="s">
        <v>1051</v>
      </c>
      <c r="C15" s="1200" t="s">
        <v>1052</v>
      </c>
      <c r="D15" s="1200"/>
      <c r="E15" s="1215" t="s">
        <v>72</v>
      </c>
      <c r="F15" s="1215" t="s">
        <v>72</v>
      </c>
      <c r="G15" s="1215" t="s">
        <v>72</v>
      </c>
      <c r="H15" s="1215" t="s">
        <v>1002</v>
      </c>
      <c r="I15" s="1215" t="s">
        <v>72</v>
      </c>
      <c r="J15" s="1215" t="s">
        <v>72</v>
      </c>
      <c r="K15" s="1215" t="s">
        <v>72</v>
      </c>
      <c r="L15" s="1215" t="s">
        <v>72</v>
      </c>
      <c r="M15" s="1215" t="s">
        <v>72</v>
      </c>
      <c r="N15" s="1215" t="s">
        <v>1002</v>
      </c>
      <c r="O15" s="1200">
        <v>4</v>
      </c>
      <c r="P15" s="270">
        <v>0</v>
      </c>
      <c r="Q15" s="269" t="s">
        <v>773</v>
      </c>
      <c r="R15" s="285" t="s">
        <v>1053</v>
      </c>
      <c r="S15" s="270" t="s">
        <v>1054</v>
      </c>
      <c r="T15" s="285">
        <v>0</v>
      </c>
      <c r="U15" s="285">
        <v>99</v>
      </c>
      <c r="V15" s="285">
        <v>20</v>
      </c>
      <c r="W15" s="285" t="s">
        <v>864</v>
      </c>
      <c r="X15" s="285" t="s">
        <v>72</v>
      </c>
      <c r="Y15" s="285" t="s">
        <v>864</v>
      </c>
      <c r="Z15" s="311" t="s">
        <v>911</v>
      </c>
      <c r="AA15" s="1201" t="s">
        <v>865</v>
      </c>
      <c r="AB15" s="1201"/>
      <c r="AC15" s="1227" t="s">
        <v>782</v>
      </c>
      <c r="AD15" s="1227" t="s">
        <v>328</v>
      </c>
      <c r="AE15" s="1227" t="s">
        <v>328</v>
      </c>
    </row>
    <row r="16" spans="1:67" s="246" customFormat="1" ht="22.5">
      <c r="A16" s="1201"/>
      <c r="B16" s="1201"/>
      <c r="C16" s="1201"/>
      <c r="D16" s="1201"/>
      <c r="E16" s="1216"/>
      <c r="F16" s="1216"/>
      <c r="G16" s="1216"/>
      <c r="H16" s="1216"/>
      <c r="I16" s="1216"/>
      <c r="J16" s="1216"/>
      <c r="K16" s="1216"/>
      <c r="L16" s="1216"/>
      <c r="M16" s="1216"/>
      <c r="N16" s="1216"/>
      <c r="O16" s="1201"/>
      <c r="P16" s="270">
        <v>1</v>
      </c>
      <c r="Q16" s="269" t="s">
        <v>773</v>
      </c>
      <c r="R16" s="285" t="s">
        <v>1055</v>
      </c>
      <c r="S16" s="270" t="s">
        <v>1056</v>
      </c>
      <c r="T16" s="285">
        <v>0</v>
      </c>
      <c r="U16" s="285">
        <v>99</v>
      </c>
      <c r="V16" s="285">
        <v>0</v>
      </c>
      <c r="W16" s="285" t="s">
        <v>864</v>
      </c>
      <c r="X16" s="285" t="s">
        <v>72</v>
      </c>
      <c r="Y16" s="285" t="s">
        <v>864</v>
      </c>
      <c r="Z16" s="311" t="s">
        <v>911</v>
      </c>
      <c r="AA16" s="1201"/>
      <c r="AB16" s="1201"/>
      <c r="AC16" s="1228"/>
      <c r="AD16" s="1228"/>
      <c r="AE16" s="1228"/>
    </row>
    <row r="17" spans="1:31" s="246" customFormat="1">
      <c r="A17" s="1201"/>
      <c r="B17" s="1201"/>
      <c r="C17" s="1201"/>
      <c r="D17" s="1201"/>
      <c r="E17" s="1216"/>
      <c r="F17" s="1216"/>
      <c r="G17" s="1216"/>
      <c r="H17" s="1216"/>
      <c r="I17" s="1216"/>
      <c r="J17" s="1216"/>
      <c r="K17" s="1216"/>
      <c r="L17" s="1216"/>
      <c r="M17" s="1216"/>
      <c r="N17" s="1216"/>
      <c r="O17" s="1201"/>
      <c r="P17" s="270">
        <v>2</v>
      </c>
      <c r="Q17" s="269" t="s">
        <v>773</v>
      </c>
      <c r="R17" s="283" t="s">
        <v>1057</v>
      </c>
      <c r="S17" s="283" t="s">
        <v>913</v>
      </c>
      <c r="T17" s="285">
        <v>1</v>
      </c>
      <c r="U17" s="285">
        <v>12</v>
      </c>
      <c r="V17" s="285">
        <v>1</v>
      </c>
      <c r="W17" s="285" t="s">
        <v>864</v>
      </c>
      <c r="X17" s="285" t="s">
        <v>72</v>
      </c>
      <c r="Y17" s="285" t="s">
        <v>864</v>
      </c>
      <c r="Z17" s="311" t="s">
        <v>911</v>
      </c>
      <c r="AA17" s="1201"/>
      <c r="AB17" s="1201"/>
      <c r="AC17" s="1228"/>
      <c r="AD17" s="1228"/>
      <c r="AE17" s="1228"/>
    </row>
    <row r="18" spans="1:31" s="246" customFormat="1">
      <c r="A18" s="1202"/>
      <c r="B18" s="1202"/>
      <c r="C18" s="1202"/>
      <c r="D18" s="1202"/>
      <c r="E18" s="1217"/>
      <c r="F18" s="1217"/>
      <c r="G18" s="1217"/>
      <c r="H18" s="1217"/>
      <c r="I18" s="1217"/>
      <c r="J18" s="1217"/>
      <c r="K18" s="1217"/>
      <c r="L18" s="1217"/>
      <c r="M18" s="1217"/>
      <c r="N18" s="1217"/>
      <c r="O18" s="1202"/>
      <c r="P18" s="270">
        <v>3</v>
      </c>
      <c r="Q18" s="270" t="s">
        <v>1151</v>
      </c>
      <c r="R18" s="283" t="s">
        <v>1058</v>
      </c>
      <c r="S18" s="283" t="s">
        <v>915</v>
      </c>
      <c r="T18" s="285">
        <v>1</v>
      </c>
      <c r="U18" s="285">
        <v>31</v>
      </c>
      <c r="V18" s="285">
        <v>1</v>
      </c>
      <c r="W18" s="285" t="s">
        <v>864</v>
      </c>
      <c r="X18" s="285" t="s">
        <v>72</v>
      </c>
      <c r="Y18" s="285" t="s">
        <v>864</v>
      </c>
      <c r="Z18" s="311" t="s">
        <v>911</v>
      </c>
      <c r="AA18" s="1202"/>
      <c r="AB18" s="1202"/>
      <c r="AC18" s="1229"/>
      <c r="AD18" s="1229"/>
      <c r="AE18" s="1229"/>
    </row>
    <row r="19" spans="1:31" customFormat="1">
      <c r="A19" s="257"/>
      <c r="B19" s="257"/>
      <c r="C19" s="257"/>
      <c r="D19" s="257"/>
      <c r="I19" s="271"/>
      <c r="L19" s="272"/>
      <c r="M19" s="272"/>
    </row>
    <row r="20" spans="1:31" customFormat="1" ht="25.5">
      <c r="A20" s="1031" t="s">
        <v>1074</v>
      </c>
      <c r="B20" s="1031" t="s">
        <v>1075</v>
      </c>
      <c r="C20" s="1031" t="s">
        <v>1076</v>
      </c>
      <c r="D20" s="1031" t="s">
        <v>1077</v>
      </c>
      <c r="E20" s="1052" t="s">
        <v>72</v>
      </c>
      <c r="F20" s="1052" t="s">
        <v>65</v>
      </c>
      <c r="G20" s="1052" t="s">
        <v>72</v>
      </c>
      <c r="H20" s="1052" t="s">
        <v>72</v>
      </c>
      <c r="I20" s="1052" t="s">
        <v>72</v>
      </c>
      <c r="J20" s="1052" t="s">
        <v>72</v>
      </c>
      <c r="K20" s="1052" t="s">
        <v>65</v>
      </c>
      <c r="L20" s="1218" t="s">
        <v>72</v>
      </c>
      <c r="M20" s="1218" t="s">
        <v>72</v>
      </c>
      <c r="N20" s="1052" t="s">
        <v>72</v>
      </c>
      <c r="O20" s="1031">
        <v>2</v>
      </c>
      <c r="P20" s="273">
        <v>0</v>
      </c>
      <c r="Q20" s="273" t="s">
        <v>773</v>
      </c>
      <c r="R20" s="289" t="s">
        <v>1078</v>
      </c>
      <c r="S20" s="290" t="s">
        <v>1079</v>
      </c>
      <c r="T20" s="1155" t="s">
        <v>1080</v>
      </c>
      <c r="U20" s="1155" t="s">
        <v>971</v>
      </c>
      <c r="V20" s="1155" t="s">
        <v>72</v>
      </c>
      <c r="W20" s="1155" t="s">
        <v>788</v>
      </c>
      <c r="X20" s="1155" t="s">
        <v>788</v>
      </c>
      <c r="Y20" s="1155" t="s">
        <v>1081</v>
      </c>
      <c r="Z20" s="1155" t="s">
        <v>813</v>
      </c>
      <c r="AA20" s="1155" t="s">
        <v>780</v>
      </c>
      <c r="AB20" s="1155"/>
      <c r="AC20" s="1052" t="s">
        <v>328</v>
      </c>
      <c r="AD20" s="1052" t="s">
        <v>328</v>
      </c>
      <c r="AE20" s="1052" t="s">
        <v>328</v>
      </c>
    </row>
    <row r="21" spans="1:31" customFormat="1" ht="25.5">
      <c r="A21" s="1033"/>
      <c r="B21" s="1033"/>
      <c r="C21" s="1033"/>
      <c r="D21" s="1033"/>
      <c r="E21" s="1053"/>
      <c r="F21" s="1053"/>
      <c r="G21" s="1053"/>
      <c r="H21" s="1053"/>
      <c r="I21" s="1053"/>
      <c r="J21" s="1053"/>
      <c r="K21" s="1053"/>
      <c r="L21" s="1219"/>
      <c r="M21" s="1219"/>
      <c r="N21" s="1053"/>
      <c r="O21" s="1033"/>
      <c r="P21" s="273">
        <v>1</v>
      </c>
      <c r="Q21" s="273" t="s">
        <v>773</v>
      </c>
      <c r="R21" s="289" t="s">
        <v>1082</v>
      </c>
      <c r="S21" s="290" t="s">
        <v>1083</v>
      </c>
      <c r="T21" s="1156"/>
      <c r="U21" s="1156"/>
      <c r="V21" s="1156"/>
      <c r="W21" s="1156"/>
      <c r="X21" s="1156"/>
      <c r="Y21" s="1156"/>
      <c r="Z21" s="1156"/>
      <c r="AA21" s="1156"/>
      <c r="AB21" s="1156"/>
      <c r="AC21" s="1053"/>
      <c r="AD21" s="1053"/>
      <c r="AE21" s="1053"/>
    </row>
    <row r="22" spans="1:31" customFormat="1" ht="24">
      <c r="A22" s="1203" t="s">
        <v>1130</v>
      </c>
      <c r="B22" s="1206" t="s">
        <v>1131</v>
      </c>
      <c r="C22" s="1206" t="s">
        <v>1132</v>
      </c>
      <c r="D22" s="1209" t="s">
        <v>1077</v>
      </c>
      <c r="E22" s="1209" t="s">
        <v>65</v>
      </c>
      <c r="F22" s="1209" t="s">
        <v>65</v>
      </c>
      <c r="G22" s="1209" t="s">
        <v>72</v>
      </c>
      <c r="H22" s="1209" t="s">
        <v>72</v>
      </c>
      <c r="I22" s="1209" t="s">
        <v>72</v>
      </c>
      <c r="J22" s="1209" t="s">
        <v>65</v>
      </c>
      <c r="K22" s="1209" t="s">
        <v>65</v>
      </c>
      <c r="L22" s="1209" t="s">
        <v>72</v>
      </c>
      <c r="M22" s="1209"/>
      <c r="N22" s="1209" t="s">
        <v>72</v>
      </c>
      <c r="O22" s="1220">
        <v>3</v>
      </c>
      <c r="P22" s="1223">
        <v>0</v>
      </c>
      <c r="Q22" s="293">
        <v>0</v>
      </c>
      <c r="R22" s="294" t="s">
        <v>1133</v>
      </c>
      <c r="S22" s="293" t="s">
        <v>1134</v>
      </c>
      <c r="T22" s="294">
        <v>0</v>
      </c>
      <c r="U22" s="293">
        <v>1</v>
      </c>
      <c r="V22" s="294">
        <v>0</v>
      </c>
      <c r="W22" s="293" t="s">
        <v>1152</v>
      </c>
      <c r="X22" s="294" t="s">
        <v>1136</v>
      </c>
      <c r="Y22" s="293"/>
      <c r="Z22" s="1224" t="s">
        <v>813</v>
      </c>
      <c r="AA22" s="1224" t="s">
        <v>780</v>
      </c>
      <c r="AB22" s="1224"/>
      <c r="AC22" s="1230" t="s">
        <v>328</v>
      </c>
      <c r="AD22" s="1230" t="s">
        <v>328</v>
      </c>
      <c r="AE22" s="1230" t="s">
        <v>328</v>
      </c>
    </row>
    <row r="23" spans="1:31" customFormat="1">
      <c r="A23" s="1204"/>
      <c r="B23" s="1207"/>
      <c r="C23" s="1207"/>
      <c r="D23" s="1210"/>
      <c r="E23" s="1210"/>
      <c r="F23" s="1210"/>
      <c r="G23" s="1210"/>
      <c r="H23" s="1210"/>
      <c r="I23" s="1210"/>
      <c r="J23" s="1210"/>
      <c r="K23" s="1210"/>
      <c r="L23" s="1210"/>
      <c r="M23" s="1210"/>
      <c r="N23" s="1210"/>
      <c r="O23" s="1221"/>
      <c r="P23" s="1223"/>
      <c r="Q23" s="293">
        <v>1</v>
      </c>
      <c r="R23" s="293" t="s">
        <v>923</v>
      </c>
      <c r="S23" s="293" t="s">
        <v>868</v>
      </c>
      <c r="T23" s="293">
        <v>0</v>
      </c>
      <c r="U23" s="293">
        <v>0</v>
      </c>
      <c r="V23" s="293">
        <v>0</v>
      </c>
      <c r="W23" s="294" t="s">
        <v>72</v>
      </c>
      <c r="X23" s="294" t="s">
        <v>72</v>
      </c>
      <c r="Y23" s="293"/>
      <c r="Z23" s="1225"/>
      <c r="AA23" s="1225"/>
      <c r="AB23" s="1225"/>
      <c r="AC23" s="1231"/>
      <c r="AD23" s="1231"/>
      <c r="AE23" s="1231"/>
    </row>
    <row r="24" spans="1:31" customFormat="1">
      <c r="A24" s="1204"/>
      <c r="B24" s="1207"/>
      <c r="C24" s="1207"/>
      <c r="D24" s="1210"/>
      <c r="E24" s="1210"/>
      <c r="F24" s="1210"/>
      <c r="G24" s="1210"/>
      <c r="H24" s="1210"/>
      <c r="I24" s="1210"/>
      <c r="J24" s="1210"/>
      <c r="K24" s="1210"/>
      <c r="L24" s="1210"/>
      <c r="M24" s="1210"/>
      <c r="N24" s="1210"/>
      <c r="O24" s="1221"/>
      <c r="P24" s="1223"/>
      <c r="Q24" s="293">
        <v>2</v>
      </c>
      <c r="R24" s="293" t="s">
        <v>923</v>
      </c>
      <c r="S24" s="293" t="s">
        <v>868</v>
      </c>
      <c r="T24" s="293">
        <v>0</v>
      </c>
      <c r="U24" s="293">
        <v>0</v>
      </c>
      <c r="V24" s="293">
        <v>0</v>
      </c>
      <c r="W24" s="294" t="s">
        <v>72</v>
      </c>
      <c r="X24" s="294" t="s">
        <v>72</v>
      </c>
      <c r="Y24" s="293"/>
      <c r="Z24" s="1225"/>
      <c r="AA24" s="1225"/>
      <c r="AB24" s="1225"/>
      <c r="AC24" s="1231"/>
      <c r="AD24" s="1231"/>
      <c r="AE24" s="1231"/>
    </row>
    <row r="25" spans="1:31" customFormat="1">
      <c r="A25" s="1204"/>
      <c r="B25" s="1207"/>
      <c r="C25" s="1207"/>
      <c r="D25" s="1210"/>
      <c r="E25" s="1210"/>
      <c r="F25" s="1210"/>
      <c r="G25" s="1210"/>
      <c r="H25" s="1210"/>
      <c r="I25" s="1210"/>
      <c r="J25" s="1210"/>
      <c r="K25" s="1210"/>
      <c r="L25" s="1210"/>
      <c r="M25" s="1210"/>
      <c r="N25" s="1210"/>
      <c r="O25" s="1221"/>
      <c r="P25" s="1223"/>
      <c r="Q25" s="293">
        <v>3</v>
      </c>
      <c r="R25" s="293" t="s">
        <v>923</v>
      </c>
      <c r="S25" s="293" t="s">
        <v>868</v>
      </c>
      <c r="T25" s="293">
        <v>0</v>
      </c>
      <c r="U25" s="293">
        <v>0</v>
      </c>
      <c r="V25" s="293">
        <v>0</v>
      </c>
      <c r="W25" s="294" t="s">
        <v>72</v>
      </c>
      <c r="X25" s="294" t="s">
        <v>72</v>
      </c>
      <c r="Y25" s="293"/>
      <c r="Z25" s="1225"/>
      <c r="AA25" s="1225"/>
      <c r="AB25" s="1225"/>
      <c r="AC25" s="1231"/>
      <c r="AD25" s="1231"/>
      <c r="AE25" s="1231"/>
    </row>
    <row r="26" spans="1:31" customFormat="1">
      <c r="A26" s="1204"/>
      <c r="B26" s="1207"/>
      <c r="C26" s="1207"/>
      <c r="D26" s="1210"/>
      <c r="E26" s="1210"/>
      <c r="F26" s="1210"/>
      <c r="G26" s="1210"/>
      <c r="H26" s="1210"/>
      <c r="I26" s="1210"/>
      <c r="J26" s="1210"/>
      <c r="K26" s="1210"/>
      <c r="L26" s="1210"/>
      <c r="M26" s="1210"/>
      <c r="N26" s="1210"/>
      <c r="O26" s="1221"/>
      <c r="P26" s="1223"/>
      <c r="Q26" s="293">
        <v>4</v>
      </c>
      <c r="R26" s="293" t="s">
        <v>923</v>
      </c>
      <c r="S26" s="293" t="s">
        <v>868</v>
      </c>
      <c r="T26" s="293">
        <v>0</v>
      </c>
      <c r="U26" s="293">
        <v>0</v>
      </c>
      <c r="V26" s="293">
        <v>0</v>
      </c>
      <c r="W26" s="294" t="s">
        <v>72</v>
      </c>
      <c r="X26" s="294" t="s">
        <v>72</v>
      </c>
      <c r="Y26" s="293"/>
      <c r="Z26" s="1225"/>
      <c r="AA26" s="1225"/>
      <c r="AB26" s="1225"/>
      <c r="AC26" s="1231"/>
      <c r="AD26" s="1231"/>
      <c r="AE26" s="1231"/>
    </row>
    <row r="27" spans="1:31" customFormat="1">
      <c r="A27" s="1204"/>
      <c r="B27" s="1207"/>
      <c r="C27" s="1207"/>
      <c r="D27" s="1210"/>
      <c r="E27" s="1210"/>
      <c r="F27" s="1210"/>
      <c r="G27" s="1210"/>
      <c r="H27" s="1210"/>
      <c r="I27" s="1210"/>
      <c r="J27" s="1210"/>
      <c r="K27" s="1210"/>
      <c r="L27" s="1210"/>
      <c r="M27" s="1210"/>
      <c r="N27" s="1210"/>
      <c r="O27" s="1221"/>
      <c r="P27" s="1223"/>
      <c r="Q27" s="293">
        <v>5</v>
      </c>
      <c r="R27" s="293" t="s">
        <v>923</v>
      </c>
      <c r="S27" s="293" t="s">
        <v>868</v>
      </c>
      <c r="T27" s="293">
        <v>0</v>
      </c>
      <c r="U27" s="293">
        <v>0</v>
      </c>
      <c r="V27" s="293">
        <v>0</v>
      </c>
      <c r="W27" s="294" t="s">
        <v>72</v>
      </c>
      <c r="X27" s="294" t="s">
        <v>72</v>
      </c>
      <c r="Y27" s="293"/>
      <c r="Z27" s="1225"/>
      <c r="AA27" s="1225"/>
      <c r="AB27" s="1225"/>
      <c r="AC27" s="1231"/>
      <c r="AD27" s="1231"/>
      <c r="AE27" s="1231"/>
    </row>
    <row r="28" spans="1:31" customFormat="1">
      <c r="A28" s="1204"/>
      <c r="B28" s="1207"/>
      <c r="C28" s="1207"/>
      <c r="D28" s="1210"/>
      <c r="E28" s="1210"/>
      <c r="F28" s="1210"/>
      <c r="G28" s="1210"/>
      <c r="H28" s="1210"/>
      <c r="I28" s="1210"/>
      <c r="J28" s="1210"/>
      <c r="K28" s="1210"/>
      <c r="L28" s="1210"/>
      <c r="M28" s="1210"/>
      <c r="N28" s="1210"/>
      <c r="O28" s="1221"/>
      <c r="P28" s="1223"/>
      <c r="Q28" s="293">
        <v>6</v>
      </c>
      <c r="R28" s="293" t="s">
        <v>923</v>
      </c>
      <c r="S28" s="293" t="s">
        <v>868</v>
      </c>
      <c r="T28" s="293">
        <v>0</v>
      </c>
      <c r="U28" s="293">
        <v>0</v>
      </c>
      <c r="V28" s="293">
        <v>0</v>
      </c>
      <c r="W28" s="294" t="s">
        <v>72</v>
      </c>
      <c r="X28" s="294" t="s">
        <v>72</v>
      </c>
      <c r="Y28" s="293"/>
      <c r="Z28" s="1225"/>
      <c r="AA28" s="1225"/>
      <c r="AB28" s="1225"/>
      <c r="AC28" s="1231"/>
      <c r="AD28" s="1231"/>
      <c r="AE28" s="1231"/>
    </row>
    <row r="29" spans="1:31" customFormat="1">
      <c r="A29" s="1204"/>
      <c r="B29" s="1207"/>
      <c r="C29" s="1207"/>
      <c r="D29" s="1210"/>
      <c r="E29" s="1210"/>
      <c r="F29" s="1210"/>
      <c r="G29" s="1210"/>
      <c r="H29" s="1210"/>
      <c r="I29" s="1210"/>
      <c r="J29" s="1210"/>
      <c r="K29" s="1210"/>
      <c r="L29" s="1210"/>
      <c r="M29" s="1210"/>
      <c r="N29" s="1210"/>
      <c r="O29" s="1221"/>
      <c r="P29" s="1223"/>
      <c r="Q29" s="293">
        <v>7</v>
      </c>
      <c r="R29" s="293" t="s">
        <v>923</v>
      </c>
      <c r="S29" s="293" t="s">
        <v>868</v>
      </c>
      <c r="T29" s="293">
        <v>0</v>
      </c>
      <c r="U29" s="293">
        <v>0</v>
      </c>
      <c r="V29" s="293">
        <v>0</v>
      </c>
      <c r="W29" s="294" t="s">
        <v>72</v>
      </c>
      <c r="X29" s="294" t="s">
        <v>72</v>
      </c>
      <c r="Y29" s="293"/>
      <c r="Z29" s="1225"/>
      <c r="AA29" s="1225"/>
      <c r="AB29" s="1225"/>
      <c r="AC29" s="1231"/>
      <c r="AD29" s="1231"/>
      <c r="AE29" s="1231"/>
    </row>
    <row r="30" spans="1:31" customFormat="1">
      <c r="A30" s="1204"/>
      <c r="B30" s="1207"/>
      <c r="C30" s="1207"/>
      <c r="D30" s="1210"/>
      <c r="E30" s="1210"/>
      <c r="F30" s="1210"/>
      <c r="G30" s="1210"/>
      <c r="H30" s="1210"/>
      <c r="I30" s="1210"/>
      <c r="J30" s="1210"/>
      <c r="K30" s="1210"/>
      <c r="L30" s="1210"/>
      <c r="M30" s="1210"/>
      <c r="N30" s="1210"/>
      <c r="O30" s="1221"/>
      <c r="P30" s="1220">
        <v>1</v>
      </c>
      <c r="Q30" s="293">
        <v>0</v>
      </c>
      <c r="R30" s="293" t="s">
        <v>923</v>
      </c>
      <c r="S30" s="293" t="s">
        <v>868</v>
      </c>
      <c r="T30" s="293">
        <v>0</v>
      </c>
      <c r="U30" s="293">
        <v>0</v>
      </c>
      <c r="V30" s="293">
        <v>0</v>
      </c>
      <c r="W30" s="294" t="s">
        <v>72</v>
      </c>
      <c r="X30" s="294" t="s">
        <v>72</v>
      </c>
      <c r="Y30" s="293"/>
      <c r="Z30" s="1225"/>
      <c r="AA30" s="1225"/>
      <c r="AB30" s="1225"/>
      <c r="AC30" s="1231"/>
      <c r="AD30" s="1231"/>
      <c r="AE30" s="1231"/>
    </row>
    <row r="31" spans="1:31" customFormat="1">
      <c r="A31" s="1204"/>
      <c r="B31" s="1207"/>
      <c r="C31" s="1207"/>
      <c r="D31" s="1210"/>
      <c r="E31" s="1210"/>
      <c r="F31" s="1210"/>
      <c r="G31" s="1210"/>
      <c r="H31" s="1210"/>
      <c r="I31" s="1210"/>
      <c r="J31" s="1210"/>
      <c r="K31" s="1210"/>
      <c r="L31" s="1210"/>
      <c r="M31" s="1210"/>
      <c r="N31" s="1210"/>
      <c r="O31" s="1221"/>
      <c r="P31" s="1221"/>
      <c r="Q31" s="293">
        <v>1</v>
      </c>
      <c r="R31" s="293" t="s">
        <v>923</v>
      </c>
      <c r="S31" s="293" t="s">
        <v>868</v>
      </c>
      <c r="T31" s="293">
        <v>0</v>
      </c>
      <c r="U31" s="293">
        <v>0</v>
      </c>
      <c r="V31" s="293">
        <v>0</v>
      </c>
      <c r="W31" s="294" t="s">
        <v>72</v>
      </c>
      <c r="X31" s="294" t="s">
        <v>72</v>
      </c>
      <c r="Y31" s="293"/>
      <c r="Z31" s="1225"/>
      <c r="AA31" s="1225"/>
      <c r="AB31" s="1225"/>
      <c r="AC31" s="1231"/>
      <c r="AD31" s="1231"/>
      <c r="AE31" s="1231"/>
    </row>
    <row r="32" spans="1:31" customFormat="1">
      <c r="A32" s="1204"/>
      <c r="B32" s="1207"/>
      <c r="C32" s="1207"/>
      <c r="D32" s="1210"/>
      <c r="E32" s="1210"/>
      <c r="F32" s="1210"/>
      <c r="G32" s="1210"/>
      <c r="H32" s="1210"/>
      <c r="I32" s="1210"/>
      <c r="J32" s="1210"/>
      <c r="K32" s="1210"/>
      <c r="L32" s="1210"/>
      <c r="M32" s="1210"/>
      <c r="N32" s="1210"/>
      <c r="O32" s="1221"/>
      <c r="P32" s="1221"/>
      <c r="Q32" s="293">
        <v>2</v>
      </c>
      <c r="R32" s="293" t="s">
        <v>923</v>
      </c>
      <c r="S32" s="293" t="s">
        <v>868</v>
      </c>
      <c r="T32" s="293">
        <v>0</v>
      </c>
      <c r="U32" s="293">
        <v>0</v>
      </c>
      <c r="V32" s="293">
        <v>0</v>
      </c>
      <c r="W32" s="294" t="s">
        <v>72</v>
      </c>
      <c r="X32" s="294" t="s">
        <v>72</v>
      </c>
      <c r="Y32" s="293"/>
      <c r="Z32" s="1225"/>
      <c r="AA32" s="1225"/>
      <c r="AB32" s="1225"/>
      <c r="AC32" s="1231"/>
      <c r="AD32" s="1231"/>
      <c r="AE32" s="1231"/>
    </row>
    <row r="33" spans="1:31" customFormat="1">
      <c r="A33" s="1204"/>
      <c r="B33" s="1207"/>
      <c r="C33" s="1207"/>
      <c r="D33" s="1210"/>
      <c r="E33" s="1210"/>
      <c r="F33" s="1210"/>
      <c r="G33" s="1210"/>
      <c r="H33" s="1210"/>
      <c r="I33" s="1210"/>
      <c r="J33" s="1210"/>
      <c r="K33" s="1210"/>
      <c r="L33" s="1210"/>
      <c r="M33" s="1210"/>
      <c r="N33" s="1210"/>
      <c r="O33" s="1221"/>
      <c r="P33" s="1221"/>
      <c r="Q33" s="293">
        <v>3</v>
      </c>
      <c r="R33" s="293" t="s">
        <v>923</v>
      </c>
      <c r="S33" s="293" t="s">
        <v>868</v>
      </c>
      <c r="T33" s="293">
        <v>0</v>
      </c>
      <c r="U33" s="293">
        <v>0</v>
      </c>
      <c r="V33" s="293">
        <v>0</v>
      </c>
      <c r="W33" s="294" t="s">
        <v>72</v>
      </c>
      <c r="X33" s="294" t="s">
        <v>72</v>
      </c>
      <c r="Y33" s="293"/>
      <c r="Z33" s="1225"/>
      <c r="AA33" s="1225"/>
      <c r="AB33" s="1225"/>
      <c r="AC33" s="1231"/>
      <c r="AD33" s="1231"/>
      <c r="AE33" s="1231"/>
    </row>
    <row r="34" spans="1:31" customFormat="1">
      <c r="A34" s="1204"/>
      <c r="B34" s="1207"/>
      <c r="C34" s="1207"/>
      <c r="D34" s="1210"/>
      <c r="E34" s="1210"/>
      <c r="F34" s="1210"/>
      <c r="G34" s="1210"/>
      <c r="H34" s="1210"/>
      <c r="I34" s="1210"/>
      <c r="J34" s="1210"/>
      <c r="K34" s="1210"/>
      <c r="L34" s="1210"/>
      <c r="M34" s="1210"/>
      <c r="N34" s="1210"/>
      <c r="O34" s="1221"/>
      <c r="P34" s="1221"/>
      <c r="Q34" s="293">
        <v>4</v>
      </c>
      <c r="R34" s="293" t="s">
        <v>923</v>
      </c>
      <c r="S34" s="293" t="s">
        <v>868</v>
      </c>
      <c r="T34" s="293">
        <v>0</v>
      </c>
      <c r="U34" s="293">
        <v>0</v>
      </c>
      <c r="V34" s="293">
        <v>0</v>
      </c>
      <c r="W34" s="294" t="s">
        <v>72</v>
      </c>
      <c r="X34" s="294" t="s">
        <v>72</v>
      </c>
      <c r="Y34" s="293"/>
      <c r="Z34" s="1225"/>
      <c r="AA34" s="1225"/>
      <c r="AB34" s="1225"/>
      <c r="AC34" s="1231"/>
      <c r="AD34" s="1231"/>
      <c r="AE34" s="1231"/>
    </row>
    <row r="35" spans="1:31" customFormat="1">
      <c r="A35" s="1204"/>
      <c r="B35" s="1207"/>
      <c r="C35" s="1207"/>
      <c r="D35" s="1210"/>
      <c r="E35" s="1210"/>
      <c r="F35" s="1210"/>
      <c r="G35" s="1210"/>
      <c r="H35" s="1210"/>
      <c r="I35" s="1210"/>
      <c r="J35" s="1210"/>
      <c r="K35" s="1210"/>
      <c r="L35" s="1210"/>
      <c r="M35" s="1210"/>
      <c r="N35" s="1210"/>
      <c r="O35" s="1221"/>
      <c r="P35" s="1221"/>
      <c r="Q35" s="293">
        <v>5</v>
      </c>
      <c r="R35" s="293" t="s">
        <v>923</v>
      </c>
      <c r="S35" s="293" t="s">
        <v>868</v>
      </c>
      <c r="T35" s="293">
        <v>0</v>
      </c>
      <c r="U35" s="293">
        <v>0</v>
      </c>
      <c r="V35" s="293">
        <v>0</v>
      </c>
      <c r="W35" s="294" t="s">
        <v>72</v>
      </c>
      <c r="X35" s="294" t="s">
        <v>72</v>
      </c>
      <c r="Y35" s="293"/>
      <c r="Z35" s="1225"/>
      <c r="AA35" s="1225"/>
      <c r="AB35" s="1225"/>
      <c r="AC35" s="1231"/>
      <c r="AD35" s="1231"/>
      <c r="AE35" s="1231"/>
    </row>
    <row r="36" spans="1:31" customFormat="1">
      <c r="A36" s="1204"/>
      <c r="B36" s="1207"/>
      <c r="C36" s="1207"/>
      <c r="D36" s="1210"/>
      <c r="E36" s="1210"/>
      <c r="F36" s="1210"/>
      <c r="G36" s="1210"/>
      <c r="H36" s="1210"/>
      <c r="I36" s="1210"/>
      <c r="J36" s="1210"/>
      <c r="K36" s="1210"/>
      <c r="L36" s="1210"/>
      <c r="M36" s="1210"/>
      <c r="N36" s="1210"/>
      <c r="O36" s="1221"/>
      <c r="P36" s="1221"/>
      <c r="Q36" s="293">
        <v>6</v>
      </c>
      <c r="R36" s="293" t="s">
        <v>923</v>
      </c>
      <c r="S36" s="293" t="s">
        <v>868</v>
      </c>
      <c r="T36" s="293">
        <v>0</v>
      </c>
      <c r="U36" s="293">
        <v>0</v>
      </c>
      <c r="V36" s="293">
        <v>0</v>
      </c>
      <c r="W36" s="294" t="s">
        <v>72</v>
      </c>
      <c r="X36" s="294" t="s">
        <v>72</v>
      </c>
      <c r="Y36" s="293"/>
      <c r="Z36" s="1225"/>
      <c r="AA36" s="1225"/>
      <c r="AB36" s="1225"/>
      <c r="AC36" s="1231"/>
      <c r="AD36" s="1231"/>
      <c r="AE36" s="1231"/>
    </row>
    <row r="37" spans="1:31" customFormat="1">
      <c r="A37" s="1204"/>
      <c r="B37" s="1207"/>
      <c r="C37" s="1207"/>
      <c r="D37" s="1210"/>
      <c r="E37" s="1210"/>
      <c r="F37" s="1210"/>
      <c r="G37" s="1210"/>
      <c r="H37" s="1210"/>
      <c r="I37" s="1210"/>
      <c r="J37" s="1210"/>
      <c r="K37" s="1210"/>
      <c r="L37" s="1210"/>
      <c r="M37" s="1210"/>
      <c r="N37" s="1210"/>
      <c r="O37" s="1221"/>
      <c r="P37" s="1221"/>
      <c r="Q37" s="295" t="s">
        <v>417</v>
      </c>
      <c r="R37" s="293" t="s">
        <v>923</v>
      </c>
      <c r="S37" s="293" t="s">
        <v>868</v>
      </c>
      <c r="T37" s="293">
        <v>0</v>
      </c>
      <c r="U37" s="293">
        <v>0</v>
      </c>
      <c r="V37" s="293">
        <v>0</v>
      </c>
      <c r="W37" s="294" t="s">
        <v>72</v>
      </c>
      <c r="X37" s="294" t="s">
        <v>72</v>
      </c>
      <c r="Y37" s="293"/>
      <c r="Z37" s="1225"/>
      <c r="AA37" s="1225"/>
      <c r="AB37" s="1225"/>
      <c r="AC37" s="1231"/>
      <c r="AD37" s="1231"/>
      <c r="AE37" s="1231"/>
    </row>
    <row r="38" spans="1:31" customFormat="1">
      <c r="A38" s="1204"/>
      <c r="B38" s="1207"/>
      <c r="C38" s="1207"/>
      <c r="D38" s="1210"/>
      <c r="E38" s="1210"/>
      <c r="F38" s="1210"/>
      <c r="G38" s="1210"/>
      <c r="H38" s="1210"/>
      <c r="I38" s="1210"/>
      <c r="J38" s="1210"/>
      <c r="K38" s="1210"/>
      <c r="L38" s="1210"/>
      <c r="M38" s="1210"/>
      <c r="N38" s="1210"/>
      <c r="O38" s="1221"/>
      <c r="P38" s="1220">
        <v>2</v>
      </c>
      <c r="Q38" s="293">
        <v>0</v>
      </c>
      <c r="R38" s="293" t="s">
        <v>923</v>
      </c>
      <c r="S38" s="293" t="s">
        <v>868</v>
      </c>
      <c r="T38" s="293">
        <v>0</v>
      </c>
      <c r="U38" s="293">
        <v>0</v>
      </c>
      <c r="V38" s="293">
        <v>0</v>
      </c>
      <c r="W38" s="294" t="s">
        <v>72</v>
      </c>
      <c r="X38" s="294" t="s">
        <v>72</v>
      </c>
      <c r="Y38" s="293"/>
      <c r="Z38" s="1225"/>
      <c r="AA38" s="1225"/>
      <c r="AB38" s="1225"/>
      <c r="AC38" s="1231"/>
      <c r="AD38" s="1231"/>
      <c r="AE38" s="1231"/>
    </row>
    <row r="39" spans="1:31" customFormat="1">
      <c r="A39" s="1204"/>
      <c r="B39" s="1207"/>
      <c r="C39" s="1207"/>
      <c r="D39" s="1210"/>
      <c r="E39" s="1210"/>
      <c r="F39" s="1210"/>
      <c r="G39" s="1210"/>
      <c r="H39" s="1210"/>
      <c r="I39" s="1210"/>
      <c r="J39" s="1210"/>
      <c r="K39" s="1210"/>
      <c r="L39" s="1210"/>
      <c r="M39" s="1210"/>
      <c r="N39" s="1210"/>
      <c r="O39" s="1221"/>
      <c r="P39" s="1221"/>
      <c r="Q39" s="296">
        <v>1</v>
      </c>
      <c r="R39" s="293" t="s">
        <v>923</v>
      </c>
      <c r="S39" s="293" t="s">
        <v>868</v>
      </c>
      <c r="T39" s="293">
        <v>0</v>
      </c>
      <c r="U39" s="293">
        <v>0</v>
      </c>
      <c r="V39" s="293">
        <v>0</v>
      </c>
      <c r="W39" s="294" t="s">
        <v>72</v>
      </c>
      <c r="X39" s="294" t="s">
        <v>72</v>
      </c>
      <c r="Y39" s="293"/>
      <c r="Z39" s="1225"/>
      <c r="AA39" s="1225"/>
      <c r="AB39" s="1225"/>
      <c r="AC39" s="1231"/>
      <c r="AD39" s="1231"/>
      <c r="AE39" s="1231"/>
    </row>
    <row r="40" spans="1:31" customFormat="1">
      <c r="A40" s="1204"/>
      <c r="B40" s="1207"/>
      <c r="C40" s="1207"/>
      <c r="D40" s="1210"/>
      <c r="E40" s="1210"/>
      <c r="F40" s="1210"/>
      <c r="G40" s="1210"/>
      <c r="H40" s="1210"/>
      <c r="I40" s="1210"/>
      <c r="J40" s="1210"/>
      <c r="K40" s="1210"/>
      <c r="L40" s="1210"/>
      <c r="M40" s="1210"/>
      <c r="N40" s="1210"/>
      <c r="O40" s="1221"/>
      <c r="P40" s="1221"/>
      <c r="Q40" s="293">
        <v>2</v>
      </c>
      <c r="R40" s="293" t="s">
        <v>923</v>
      </c>
      <c r="S40" s="293" t="s">
        <v>868</v>
      </c>
      <c r="T40" s="293">
        <v>0</v>
      </c>
      <c r="U40" s="293">
        <v>1</v>
      </c>
      <c r="V40" s="293">
        <v>0</v>
      </c>
      <c r="W40" s="294" t="s">
        <v>72</v>
      </c>
      <c r="X40" s="294" t="s">
        <v>72</v>
      </c>
      <c r="Y40" s="293"/>
      <c r="Z40" s="1225"/>
      <c r="AA40" s="1225"/>
      <c r="AB40" s="1225"/>
      <c r="AC40" s="1231"/>
      <c r="AD40" s="1231"/>
      <c r="AE40" s="1231"/>
    </row>
    <row r="41" spans="1:31" customFormat="1">
      <c r="A41" s="1204"/>
      <c r="B41" s="1207"/>
      <c r="C41" s="1207"/>
      <c r="D41" s="1210"/>
      <c r="E41" s="1210"/>
      <c r="F41" s="1210"/>
      <c r="G41" s="1210"/>
      <c r="H41" s="1210"/>
      <c r="I41" s="1210"/>
      <c r="J41" s="1210"/>
      <c r="K41" s="1210"/>
      <c r="L41" s="1210"/>
      <c r="M41" s="1210"/>
      <c r="N41" s="1210"/>
      <c r="O41" s="1221"/>
      <c r="P41" s="1221"/>
      <c r="Q41" s="293">
        <v>3</v>
      </c>
      <c r="R41" s="297" t="s">
        <v>923</v>
      </c>
      <c r="S41" s="293" t="s">
        <v>868</v>
      </c>
      <c r="T41" s="293">
        <v>0</v>
      </c>
      <c r="U41" s="293">
        <v>1</v>
      </c>
      <c r="V41" s="293">
        <v>0</v>
      </c>
      <c r="W41" s="294" t="s">
        <v>72</v>
      </c>
      <c r="X41" s="294" t="s">
        <v>72</v>
      </c>
      <c r="Y41" s="293"/>
      <c r="Z41" s="1225"/>
      <c r="AA41" s="1225"/>
      <c r="AB41" s="1225"/>
      <c r="AC41" s="1231"/>
      <c r="AD41" s="1231"/>
      <c r="AE41" s="1231"/>
    </row>
    <row r="42" spans="1:31" customFormat="1">
      <c r="A42" s="1204"/>
      <c r="B42" s="1207"/>
      <c r="C42" s="1207"/>
      <c r="D42" s="1210"/>
      <c r="E42" s="1210"/>
      <c r="F42" s="1210"/>
      <c r="G42" s="1210"/>
      <c r="H42" s="1210"/>
      <c r="I42" s="1210"/>
      <c r="J42" s="1210"/>
      <c r="K42" s="1210"/>
      <c r="L42" s="1210"/>
      <c r="M42" s="1210"/>
      <c r="N42" s="1210"/>
      <c r="O42" s="1221"/>
      <c r="P42" s="1221"/>
      <c r="Q42" s="293">
        <v>4</v>
      </c>
      <c r="R42" s="293" t="s">
        <v>923</v>
      </c>
      <c r="S42" s="293" t="s">
        <v>868</v>
      </c>
      <c r="T42" s="293">
        <v>0</v>
      </c>
      <c r="U42" s="293">
        <v>0</v>
      </c>
      <c r="V42" s="293">
        <v>0</v>
      </c>
      <c r="W42" s="294" t="s">
        <v>72</v>
      </c>
      <c r="X42" s="294" t="s">
        <v>72</v>
      </c>
      <c r="Y42" s="293"/>
      <c r="Z42" s="1225"/>
      <c r="AA42" s="1225"/>
      <c r="AB42" s="1225"/>
      <c r="AC42" s="1231"/>
      <c r="AD42" s="1231"/>
      <c r="AE42" s="1231"/>
    </row>
    <row r="43" spans="1:31" customFormat="1">
      <c r="A43" s="1204"/>
      <c r="B43" s="1207"/>
      <c r="C43" s="1207"/>
      <c r="D43" s="1210"/>
      <c r="E43" s="1210"/>
      <c r="F43" s="1210"/>
      <c r="G43" s="1210"/>
      <c r="H43" s="1210"/>
      <c r="I43" s="1210"/>
      <c r="J43" s="1210"/>
      <c r="K43" s="1210"/>
      <c r="L43" s="1210"/>
      <c r="M43" s="1210"/>
      <c r="N43" s="1210"/>
      <c r="O43" s="1221"/>
      <c r="P43" s="1221"/>
      <c r="Q43" s="293">
        <v>5</v>
      </c>
      <c r="R43" s="293" t="s">
        <v>923</v>
      </c>
      <c r="S43" s="293" t="s">
        <v>868</v>
      </c>
      <c r="T43" s="293">
        <v>0</v>
      </c>
      <c r="U43" s="293">
        <v>0</v>
      </c>
      <c r="V43" s="293">
        <v>0</v>
      </c>
      <c r="W43" s="294" t="s">
        <v>72</v>
      </c>
      <c r="X43" s="294" t="s">
        <v>72</v>
      </c>
      <c r="Y43" s="293"/>
      <c r="Z43" s="1225"/>
      <c r="AA43" s="1225"/>
      <c r="AB43" s="1225"/>
      <c r="AC43" s="1231"/>
      <c r="AD43" s="1231"/>
      <c r="AE43" s="1231"/>
    </row>
    <row r="44" spans="1:31" customFormat="1">
      <c r="A44" s="1204"/>
      <c r="B44" s="1207"/>
      <c r="C44" s="1207"/>
      <c r="D44" s="1210"/>
      <c r="E44" s="1210"/>
      <c r="F44" s="1210"/>
      <c r="G44" s="1210"/>
      <c r="H44" s="1210"/>
      <c r="I44" s="1210"/>
      <c r="J44" s="1210"/>
      <c r="K44" s="1210"/>
      <c r="L44" s="1210"/>
      <c r="M44" s="1210"/>
      <c r="N44" s="1210"/>
      <c r="O44" s="1221"/>
      <c r="P44" s="1221"/>
      <c r="Q44" s="293">
        <v>6</v>
      </c>
      <c r="R44" s="293" t="s">
        <v>923</v>
      </c>
      <c r="S44" s="293" t="s">
        <v>868</v>
      </c>
      <c r="T44" s="293">
        <v>0</v>
      </c>
      <c r="U44" s="293">
        <v>0</v>
      </c>
      <c r="V44" s="293">
        <v>0</v>
      </c>
      <c r="W44" s="294" t="s">
        <v>72</v>
      </c>
      <c r="X44" s="294" t="s">
        <v>72</v>
      </c>
      <c r="Y44" s="293"/>
      <c r="Z44" s="1225"/>
      <c r="AA44" s="1225"/>
      <c r="AB44" s="1225"/>
      <c r="AC44" s="1231"/>
      <c r="AD44" s="1231"/>
      <c r="AE44" s="1231"/>
    </row>
    <row r="45" spans="1:31" customFormat="1">
      <c r="A45" s="1205"/>
      <c r="B45" s="1208"/>
      <c r="C45" s="1208"/>
      <c r="D45" s="1211"/>
      <c r="E45" s="1211"/>
      <c r="F45" s="1211"/>
      <c r="G45" s="1211"/>
      <c r="H45" s="1211"/>
      <c r="I45" s="1211"/>
      <c r="J45" s="1211"/>
      <c r="K45" s="1211"/>
      <c r="L45" s="1211"/>
      <c r="M45" s="1211"/>
      <c r="N45" s="1211"/>
      <c r="O45" s="1222"/>
      <c r="P45" s="1222"/>
      <c r="Q45" s="295" t="s">
        <v>417</v>
      </c>
      <c r="R45" s="293" t="s">
        <v>923</v>
      </c>
      <c r="S45" s="293" t="s">
        <v>868</v>
      </c>
      <c r="T45" s="293">
        <v>0</v>
      </c>
      <c r="U45" s="293">
        <v>0</v>
      </c>
      <c r="V45" s="293">
        <v>0</v>
      </c>
      <c r="W45" s="294" t="s">
        <v>72</v>
      </c>
      <c r="X45" s="294" t="s">
        <v>72</v>
      </c>
      <c r="Y45" s="293"/>
      <c r="Z45" s="1226"/>
      <c r="AA45" s="1226"/>
      <c r="AB45" s="1226"/>
      <c r="AC45" s="1232"/>
      <c r="AD45" s="1232"/>
      <c r="AE45" s="1232"/>
    </row>
    <row r="46" spans="1:31" customFormat="1" ht="84">
      <c r="A46" s="261" t="s">
        <v>1137</v>
      </c>
      <c r="B46" s="262" t="s">
        <v>1138</v>
      </c>
      <c r="C46" s="262" t="s">
        <v>1139</v>
      </c>
      <c r="D46" s="263"/>
      <c r="E46" s="264" t="s">
        <v>72</v>
      </c>
      <c r="F46" s="264" t="s">
        <v>65</v>
      </c>
      <c r="G46" s="264" t="s">
        <v>72</v>
      </c>
      <c r="H46" s="264" t="s">
        <v>72</v>
      </c>
      <c r="I46" s="264" t="s">
        <v>72</v>
      </c>
      <c r="J46" s="264" t="s">
        <v>72</v>
      </c>
      <c r="K46" s="264" t="s">
        <v>65</v>
      </c>
      <c r="L46" s="264" t="s">
        <v>65</v>
      </c>
      <c r="M46" s="264" t="s">
        <v>65</v>
      </c>
      <c r="N46" s="264" t="s">
        <v>72</v>
      </c>
      <c r="O46" s="274">
        <v>1</v>
      </c>
      <c r="P46" s="274" t="s">
        <v>773</v>
      </c>
      <c r="Q46" s="295" t="s">
        <v>773</v>
      </c>
      <c r="R46" s="293" t="s">
        <v>864</v>
      </c>
      <c r="S46" s="293" t="s">
        <v>864</v>
      </c>
      <c r="T46" s="293" t="s">
        <v>860</v>
      </c>
      <c r="U46" s="293" t="s">
        <v>877</v>
      </c>
      <c r="V46" s="293" t="s">
        <v>869</v>
      </c>
      <c r="W46" s="298" t="s">
        <v>1140</v>
      </c>
      <c r="X46" s="299" t="s">
        <v>1140</v>
      </c>
      <c r="Y46" s="293" t="s">
        <v>72</v>
      </c>
      <c r="Z46" s="312" t="s">
        <v>779</v>
      </c>
      <c r="AA46" s="293" t="s">
        <v>780</v>
      </c>
      <c r="AB46" s="299" t="s">
        <v>1141</v>
      </c>
      <c r="AC46" s="313" t="s">
        <v>328</v>
      </c>
      <c r="AD46" s="313" t="s">
        <v>328</v>
      </c>
      <c r="AE46" s="313" t="s">
        <v>328</v>
      </c>
    </row>
  </sheetData>
  <mergeCells count="115">
    <mergeCell ref="AE1:AE2"/>
    <mergeCell ref="AE7:AE13"/>
    <mergeCell ref="AE15:AE18"/>
    <mergeCell ref="AE20:AE21"/>
    <mergeCell ref="AE22:AE45"/>
    <mergeCell ref="AC1:AC2"/>
    <mergeCell ref="AC7:AC13"/>
    <mergeCell ref="AC15:AC18"/>
    <mergeCell ref="AC20:AC21"/>
    <mergeCell ref="AC22:AC45"/>
    <mergeCell ref="AD1:AD2"/>
    <mergeCell ref="AD7:AD13"/>
    <mergeCell ref="AD15:AD18"/>
    <mergeCell ref="AD20:AD21"/>
    <mergeCell ref="AD22:AD45"/>
    <mergeCell ref="Z1:Z2"/>
    <mergeCell ref="Z20:Z21"/>
    <mergeCell ref="Z22:Z45"/>
    <mergeCell ref="AA1:AA2"/>
    <mergeCell ref="AA7:AA13"/>
    <mergeCell ref="AA15:AA18"/>
    <mergeCell ref="AA20:AA21"/>
    <mergeCell ref="AA22:AA45"/>
    <mergeCell ref="AB1:AB2"/>
    <mergeCell ref="AB7:AB13"/>
    <mergeCell ref="AB15:AB18"/>
    <mergeCell ref="AB20:AB21"/>
    <mergeCell ref="AB22:AB45"/>
    <mergeCell ref="U1:U2"/>
    <mergeCell ref="U20:U21"/>
    <mergeCell ref="V1:V2"/>
    <mergeCell ref="V20:V21"/>
    <mergeCell ref="W1:W2"/>
    <mergeCell ref="W20:W21"/>
    <mergeCell ref="X1:X2"/>
    <mergeCell ref="X20:X21"/>
    <mergeCell ref="Y1:Y2"/>
    <mergeCell ref="Y20:Y21"/>
    <mergeCell ref="P1:P2"/>
    <mergeCell ref="P22:P29"/>
    <mergeCell ref="P30:P37"/>
    <mergeCell ref="P38:P45"/>
    <mergeCell ref="Q1:Q2"/>
    <mergeCell ref="R1:R2"/>
    <mergeCell ref="S1:S2"/>
    <mergeCell ref="T1:T2"/>
    <mergeCell ref="T20:T21"/>
    <mergeCell ref="N7:N13"/>
    <mergeCell ref="N15:N18"/>
    <mergeCell ref="N20:N21"/>
    <mergeCell ref="N22:N45"/>
    <mergeCell ref="O1:O2"/>
    <mergeCell ref="O7:O13"/>
    <mergeCell ref="O15:O18"/>
    <mergeCell ref="O20:O21"/>
    <mergeCell ref="O22:O45"/>
    <mergeCell ref="K7:K13"/>
    <mergeCell ref="K15:K18"/>
    <mergeCell ref="K20:K21"/>
    <mergeCell ref="K22:K45"/>
    <mergeCell ref="L7:L13"/>
    <mergeCell ref="L15:L18"/>
    <mergeCell ref="L20:L21"/>
    <mergeCell ref="L22:L45"/>
    <mergeCell ref="M7:M13"/>
    <mergeCell ref="M15:M18"/>
    <mergeCell ref="M20:M21"/>
    <mergeCell ref="M22:M45"/>
    <mergeCell ref="H7:H13"/>
    <mergeCell ref="H15:H18"/>
    <mergeCell ref="H20:H21"/>
    <mergeCell ref="H22:H45"/>
    <mergeCell ref="I7:I13"/>
    <mergeCell ref="I15:I18"/>
    <mergeCell ref="I20:I21"/>
    <mergeCell ref="I22:I45"/>
    <mergeCell ref="J7:J13"/>
    <mergeCell ref="J15:J18"/>
    <mergeCell ref="J20:J21"/>
    <mergeCell ref="J22:J45"/>
    <mergeCell ref="E15:E18"/>
    <mergeCell ref="E20:E21"/>
    <mergeCell ref="E22:E45"/>
    <mergeCell ref="F7:F13"/>
    <mergeCell ref="F15:F18"/>
    <mergeCell ref="F20:F21"/>
    <mergeCell ref="F22:F45"/>
    <mergeCell ref="G7:G13"/>
    <mergeCell ref="G15:G18"/>
    <mergeCell ref="G20:G21"/>
    <mergeCell ref="G22:G45"/>
    <mergeCell ref="E1:F1"/>
    <mergeCell ref="G1:I1"/>
    <mergeCell ref="J1:N1"/>
    <mergeCell ref="A1:A2"/>
    <mergeCell ref="A7:A13"/>
    <mergeCell ref="A15:A18"/>
    <mergeCell ref="A20:A21"/>
    <mergeCell ref="A22:A45"/>
    <mergeCell ref="B1:B2"/>
    <mergeCell ref="B7:B13"/>
    <mergeCell ref="B15:B18"/>
    <mergeCell ref="B20:B21"/>
    <mergeCell ref="B22:B45"/>
    <mergeCell ref="C1:C2"/>
    <mergeCell ref="C7:C13"/>
    <mergeCell ref="C15:C18"/>
    <mergeCell ref="C20:C21"/>
    <mergeCell ref="C22:C45"/>
    <mergeCell ref="D1:D2"/>
    <mergeCell ref="D7:D13"/>
    <mergeCell ref="D15:D18"/>
    <mergeCell ref="D20:D21"/>
    <mergeCell ref="D22:D45"/>
    <mergeCell ref="E7:E13"/>
  </mergeCells>
  <phoneticPr fontId="46" type="noConversion"/>
  <conditionalFormatting sqref="B1:C1">
    <cfRule type="cellIs" dxfId="90" priority="76" stopIfTrue="1" operator="equal">
      <formula>"tbd"</formula>
    </cfRule>
  </conditionalFormatting>
  <conditionalFormatting sqref="D1">
    <cfRule type="cellIs" dxfId="89" priority="57" stopIfTrue="1" operator="equal">
      <formula>"tbd"</formula>
    </cfRule>
  </conditionalFormatting>
  <conditionalFormatting sqref="J1">
    <cfRule type="cellIs" dxfId="88" priority="75" stopIfTrue="1" operator="equal">
      <formula>"tbd"</formula>
    </cfRule>
  </conditionalFormatting>
  <conditionalFormatting sqref="O1:AE1">
    <cfRule type="cellIs" dxfId="87" priority="77" stopIfTrue="1" operator="equal">
      <formula>"tbd"</formula>
    </cfRule>
  </conditionalFormatting>
  <conditionalFormatting sqref="D3">
    <cfRule type="cellIs" dxfId="86" priority="8" stopIfTrue="1" operator="equal">
      <formula>"tbd"</formula>
    </cfRule>
  </conditionalFormatting>
  <conditionalFormatting sqref="E3:N3">
    <cfRule type="cellIs" dxfId="85" priority="22" stopIfTrue="1" operator="equal">
      <formula>"tbd"</formula>
    </cfRule>
  </conditionalFormatting>
  <conditionalFormatting sqref="W3">
    <cfRule type="cellIs" dxfId="84" priority="30" stopIfTrue="1" operator="equal">
      <formula>"tbd"</formula>
    </cfRule>
  </conditionalFormatting>
  <conditionalFormatting sqref="AA3">
    <cfRule type="cellIs" dxfId="83" priority="24" stopIfTrue="1" operator="equal">
      <formula>"tbd"</formula>
    </cfRule>
  </conditionalFormatting>
  <conditionalFormatting sqref="AC3">
    <cfRule type="cellIs" dxfId="82" priority="32" stopIfTrue="1" operator="equal">
      <formula>"tbd"</formula>
    </cfRule>
  </conditionalFormatting>
  <conditionalFormatting sqref="AD3">
    <cfRule type="cellIs" dxfId="81" priority="33" stopIfTrue="1" operator="equal">
      <formula>"tbd"</formula>
    </cfRule>
  </conditionalFormatting>
  <conditionalFormatting sqref="AE3">
    <cfRule type="cellIs" dxfId="80" priority="31" stopIfTrue="1" operator="equal">
      <formula>"tbd"</formula>
    </cfRule>
  </conditionalFormatting>
  <conditionalFormatting sqref="E4:N4">
    <cfRule type="cellIs" dxfId="79" priority="21" stopIfTrue="1" operator="equal">
      <formula>"tbd"</formula>
    </cfRule>
  </conditionalFormatting>
  <conditionalFormatting sqref="S4">
    <cfRule type="cellIs" dxfId="78" priority="25" stopIfTrue="1" operator="equal">
      <formula>"tbd"</formula>
    </cfRule>
  </conditionalFormatting>
  <conditionalFormatting sqref="AC4">
    <cfRule type="cellIs" dxfId="77" priority="27" stopIfTrue="1" operator="equal">
      <formula>"tbd"</formula>
    </cfRule>
  </conditionalFormatting>
  <conditionalFormatting sqref="AD4">
    <cfRule type="cellIs" dxfId="76" priority="28" stopIfTrue="1" operator="equal">
      <formula>"tbd"</formula>
    </cfRule>
  </conditionalFormatting>
  <conditionalFormatting sqref="AE4">
    <cfRule type="cellIs" dxfId="75" priority="26" stopIfTrue="1" operator="equal">
      <formula>"tbd"</formula>
    </cfRule>
  </conditionalFormatting>
  <conditionalFormatting sqref="E5:N5">
    <cfRule type="cellIs" dxfId="74" priority="20" stopIfTrue="1" operator="equal">
      <formula>"tbd"</formula>
    </cfRule>
  </conditionalFormatting>
  <conditionalFormatting sqref="AC5">
    <cfRule type="cellIs" dxfId="73" priority="53" stopIfTrue="1" operator="equal">
      <formula>"tbd"</formula>
    </cfRule>
  </conditionalFormatting>
  <conditionalFormatting sqref="E6:N6">
    <cfRule type="cellIs" dxfId="72" priority="19" stopIfTrue="1" operator="equal">
      <formula>"tbd"</formula>
    </cfRule>
  </conditionalFormatting>
  <conditionalFormatting sqref="Z6">
    <cfRule type="cellIs" dxfId="71" priority="45" stopIfTrue="1" operator="equal">
      <formula>"tbd"</formula>
    </cfRule>
  </conditionalFormatting>
  <conditionalFormatting sqref="AA6">
    <cfRule type="cellIs" dxfId="70" priority="44" stopIfTrue="1" operator="equal">
      <formula>"tbd"</formula>
    </cfRule>
  </conditionalFormatting>
  <conditionalFormatting sqref="AC6">
    <cfRule type="cellIs" dxfId="69" priority="46" stopIfTrue="1" operator="equal">
      <formula>"tbd"</formula>
    </cfRule>
  </conditionalFormatting>
  <conditionalFormatting sqref="AD6:AE6">
    <cfRule type="cellIs" dxfId="68" priority="47" stopIfTrue="1" operator="equal">
      <formula>"tbd"</formula>
    </cfRule>
  </conditionalFormatting>
  <conditionalFormatting sqref="AF6:BO6">
    <cfRule type="cellIs" dxfId="67" priority="48" stopIfTrue="1" operator="equal">
      <formula>"tbd"</formula>
    </cfRule>
  </conditionalFormatting>
  <conditionalFormatting sqref="D7">
    <cfRule type="cellIs" dxfId="66" priority="10" stopIfTrue="1" operator="equal">
      <formula>"tbd"</formula>
    </cfRule>
  </conditionalFormatting>
  <conditionalFormatting sqref="E7:H7">
    <cfRule type="cellIs" dxfId="65" priority="23" stopIfTrue="1" operator="equal">
      <formula>"tbd"</formula>
    </cfRule>
  </conditionalFormatting>
  <conditionalFormatting sqref="I7">
    <cfRule type="cellIs" dxfId="64" priority="18" stopIfTrue="1" operator="equal">
      <formula>"tbd"</formula>
    </cfRule>
  </conditionalFormatting>
  <conditionalFormatting sqref="J7">
    <cfRule type="cellIs" dxfId="63" priority="17" stopIfTrue="1" operator="equal">
      <formula>"tbd"</formula>
    </cfRule>
  </conditionalFormatting>
  <conditionalFormatting sqref="K7">
    <cfRule type="cellIs" dxfId="62" priority="16" stopIfTrue="1" operator="equal">
      <formula>"tbd"</formula>
    </cfRule>
  </conditionalFormatting>
  <conditionalFormatting sqref="L7">
    <cfRule type="cellIs" dxfId="61" priority="15" stopIfTrue="1" operator="equal">
      <formula>"tbd"</formula>
    </cfRule>
  </conditionalFormatting>
  <conditionalFormatting sqref="M7">
    <cfRule type="cellIs" dxfId="60" priority="14" stopIfTrue="1" operator="equal">
      <formula>"tbd"</formula>
    </cfRule>
  </conditionalFormatting>
  <conditionalFormatting sqref="N7">
    <cfRule type="cellIs" dxfId="59" priority="13" stopIfTrue="1" operator="equal">
      <formula>"tbd"</formula>
    </cfRule>
  </conditionalFormatting>
  <conditionalFormatting sqref="AB7">
    <cfRule type="cellIs" dxfId="58" priority="50" stopIfTrue="1" operator="equal">
      <formula>"tbd"</formula>
    </cfRule>
  </conditionalFormatting>
  <conditionalFormatting sqref="AC7">
    <cfRule type="cellIs" dxfId="57" priority="52" stopIfTrue="1" operator="equal">
      <formula>"tbd"</formula>
    </cfRule>
  </conditionalFormatting>
  <conditionalFormatting sqref="AD7">
    <cfRule type="cellIs" dxfId="56" priority="55" stopIfTrue="1" operator="equal">
      <formula>"tbd"</formula>
    </cfRule>
  </conditionalFormatting>
  <conditionalFormatting sqref="AE7">
    <cfRule type="cellIs" dxfId="55" priority="51" stopIfTrue="1" operator="equal">
      <formula>"tbd"</formula>
    </cfRule>
  </conditionalFormatting>
  <conditionalFormatting sqref="T8:U8">
    <cfRule type="cellIs" dxfId="54" priority="49" stopIfTrue="1" operator="equal">
      <formula>"tbd"</formula>
    </cfRule>
  </conditionalFormatting>
  <conditionalFormatting sqref="E14:N14">
    <cfRule type="cellIs" dxfId="53" priority="12" stopIfTrue="1" operator="equal">
      <formula>"tbd"</formula>
    </cfRule>
  </conditionalFormatting>
  <conditionalFormatting sqref="Y14">
    <cfRule type="cellIs" dxfId="52" priority="43" stopIfTrue="1" operator="equal">
      <formula>"tbd"</formula>
    </cfRule>
  </conditionalFormatting>
  <conditionalFormatting sqref="AC14">
    <cfRule type="cellIs" dxfId="51" priority="41" stopIfTrue="1" operator="equal">
      <formula>"tbd"</formula>
    </cfRule>
  </conditionalFormatting>
  <conditionalFormatting sqref="AD14">
    <cfRule type="cellIs" dxfId="50" priority="42" stopIfTrue="1" operator="equal">
      <formula>"tbd"</formula>
    </cfRule>
  </conditionalFormatting>
  <conditionalFormatting sqref="AE14">
    <cfRule type="cellIs" dxfId="49" priority="40" stopIfTrue="1" operator="equal">
      <formula>"tbd"</formula>
    </cfRule>
  </conditionalFormatting>
  <conditionalFormatting sqref="N15">
    <cfRule type="cellIs" dxfId="48" priority="11" stopIfTrue="1" operator="equal">
      <formula>"tbd"</formula>
    </cfRule>
  </conditionalFormatting>
  <conditionalFormatting sqref="AC15">
    <cfRule type="cellIs" dxfId="47" priority="36" stopIfTrue="1" operator="equal">
      <formula>"tbd"</formula>
    </cfRule>
  </conditionalFormatting>
  <conditionalFormatting sqref="AD15">
    <cfRule type="cellIs" dxfId="46" priority="38" stopIfTrue="1" operator="equal">
      <formula>"tbd"</formula>
    </cfRule>
  </conditionalFormatting>
  <conditionalFormatting sqref="AE15">
    <cfRule type="cellIs" dxfId="45" priority="35" stopIfTrue="1" operator="equal">
      <formula>"tbd"</formula>
    </cfRule>
  </conditionalFormatting>
  <conditionalFormatting sqref="A22">
    <cfRule type="cellIs" dxfId="44" priority="5" stopIfTrue="1" operator="equal">
      <formula>"tbd"</formula>
    </cfRule>
  </conditionalFormatting>
  <conditionalFormatting sqref="AC22">
    <cfRule type="cellIs" dxfId="43" priority="3" stopIfTrue="1" operator="equal">
      <formula>"tbd"</formula>
    </cfRule>
  </conditionalFormatting>
  <conditionalFormatting sqref="AD22">
    <cfRule type="cellIs" dxfId="42" priority="4" stopIfTrue="1" operator="equal">
      <formula>"tbd"</formula>
    </cfRule>
  </conditionalFormatting>
  <conditionalFormatting sqref="AE22">
    <cfRule type="cellIs" dxfId="41" priority="2" stopIfTrue="1" operator="equal">
      <formula>"tbd"</formula>
    </cfRule>
  </conditionalFormatting>
  <conditionalFormatting sqref="X15:X18">
    <cfRule type="cellIs" dxfId="40" priority="37" stopIfTrue="1" operator="equal">
      <formula>"tbd"</formula>
    </cfRule>
  </conditionalFormatting>
  <conditionalFormatting sqref="A1 AF1:JD2">
    <cfRule type="cellIs" dxfId="39" priority="78" stopIfTrue="1" operator="equal">
      <formula>"tbd"</formula>
    </cfRule>
  </conditionalFormatting>
  <conditionalFormatting sqref="E1 G1">
    <cfRule type="cellIs" dxfId="38" priority="64" stopIfTrue="1" operator="equal">
      <formula>"tbd"</formula>
    </cfRule>
  </conditionalFormatting>
  <conditionalFormatting sqref="A3:C3 AF3:JD3 X3:Z3 AB3 O3:V3">
    <cfRule type="cellIs" dxfId="37" priority="34" stopIfTrue="1" operator="equal">
      <formula>"tbd"</formula>
    </cfRule>
  </conditionalFormatting>
  <conditionalFormatting sqref="P4:R4 Y4:AB4 T4:V4">
    <cfRule type="cellIs" dxfId="36" priority="29" stopIfTrue="1" operator="equal">
      <formula>"tbd"</formula>
    </cfRule>
  </conditionalFormatting>
  <conditionalFormatting sqref="P9:Z13 P8:S8 V8:Z8 A5:C5 P15:U18 AD5:JD5 O5:AA5 P7:Z7 AF7:JD14 AA14 O14:X14 A14:C15 H15">
    <cfRule type="cellIs" dxfId="35" priority="54" stopIfTrue="1" operator="equal">
      <formula>"tbd"</formula>
    </cfRule>
  </conditionalFormatting>
  <conditionalFormatting sqref="D5 D14:D15">
    <cfRule type="cellIs" dxfId="34" priority="9" stopIfTrue="1" operator="equal">
      <formula>"tbd"</formula>
    </cfRule>
  </conditionalFormatting>
  <conditionalFormatting sqref="O7:O13 A7:C7 AA7 O15">
    <cfRule type="cellIs" dxfId="33" priority="56" stopIfTrue="1" operator="equal">
      <formula>"tbd"</formula>
    </cfRule>
  </conditionalFormatting>
  <conditionalFormatting sqref="V15:W18 Y15:Z18">
    <cfRule type="cellIs" dxfId="32" priority="39" stopIfTrue="1" operator="equal">
      <formula>"tbd"</formula>
    </cfRule>
  </conditionalFormatting>
  <conditionalFormatting sqref="P21:S21 A20:AE20">
    <cfRule type="cellIs" dxfId="31" priority="7" stopIfTrue="1" operator="equal">
      <formula>"tbd"</formula>
    </cfRule>
  </conditionalFormatting>
  <conditionalFormatting sqref="O22:AE45 A22:D45">
    <cfRule type="cellIs" dxfId="30" priority="6" stopIfTrue="1" operator="equal">
      <formula>"tbd"</formula>
    </cfRule>
  </conditionalFormatting>
  <conditionalFormatting sqref="A46:D46 O46:AE46">
    <cfRule type="cellIs" dxfId="29" priority="1" stopIfTrue="1" operator="equal">
      <formula>"tbd"</formula>
    </cfRule>
  </conditionalFormatting>
  <dataValidations count="2">
    <dataValidation type="list" allowBlank="1" showInputMessage="1" showErrorMessage="1" sqref="AA3:AA21 AA47:AA1048576" xr:uid="{00000000-0002-0000-0800-000000000000}">
      <formula1>"NVM,RAM,tbd"</formula1>
    </dataValidation>
    <dataValidation type="list" allowBlank="1" showInputMessage="1" showErrorMessage="1" sqref="JW4 TS4 ADO4 ANK4 AXG4 BHC4 BQY4 CAU4 CKQ4 CUM4 DEI4 DOE4 DYA4 EHW4 ERS4 FBO4 FLK4 FVG4 GFC4 GOY4 GYU4 HIQ4 HSM4 ICI4 IME4 IWA4 JFW4 JPS4 JZO4 KJK4 KTG4 LDC4 LMY4 LWU4 MGQ4 MQM4 NAI4 NKE4 NUA4 ODW4 ONS4 OXO4 PHK4 PRG4 QBC4 QKY4 QUU4 REQ4 ROM4 RYI4 SIE4 SSA4 TBW4 TLS4 TVO4 UFK4 UPG4 UZC4 VIY4 VSU4 WCQ4 WMM4 WWI4" xr:uid="{00000000-0002-0000-0800-000001000000}">
      <formula1>"FLASH,EEPROM,ROM,RAM,tbd"</formula1>
    </dataValidation>
  </dataValidations>
  <pageMargins left="0.75" right="0.75" top="1" bottom="1" header="0.5" footer="0.5"/>
  <pageSetup paperSize="9" scale="47" orientation="portrait" horizontalDpi="1200" verticalDpi="1200"/>
  <headerFooter alignWithMargins="0"/>
  <legacyDrawing r:id="rId1"/>
  <extLst>
    <ext xmlns:x14="http://schemas.microsoft.com/office/spreadsheetml/2009/9/main" uri="{CCE6A557-97BC-4b89-ADB6-D9C93CAAB3DF}">
      <x14:dataValidations xmlns:xm="http://schemas.microsoft.com/office/excel/2006/main" count="2">
        <x14:dataValidation type="list" errorStyle="information" allowBlank="1" showInputMessage="1" showErrorMessage="1" xr:uid="{00000000-0002-0000-0800-000002000000}">
          <x14:formula1>
            <xm:f>'C:\工作\A02\63--诊断相关\10--MRR\10--诊断参数列表 DPT\[GAC_DPT_A02_FR_V0.5_1R1V_Bosch_20230206.xlsx]引用源'!#REF!</xm:f>
          </x14:formula1>
          <xm:sqref>D3:D19 D20:D45</xm:sqref>
        </x14:dataValidation>
        <x14:dataValidation type="list" errorStyle="information" allowBlank="1" showInputMessage="1" showErrorMessage="1" xr:uid="{00000000-0002-0000-0800-000003000000}">
          <x14:formula1>
            <xm:f>引用源!$A$2:$A$99</xm:f>
          </x14:formula1>
          <xm:sqref>D47:D1048576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CSC xmlns="8ed56596-009d-4c67-9a80-4f70c4dca7f1">1</CSC>
    <Conversation-Topic xmlns="bca0bc44-19d1-4824-98a4-321de56310bf" xsi:nil="true"/>
    <ArchivingPeriod xmlns="8ed56596-009d-4c67-9a80-4f70c4dca7f1">15</ArchivingPeriod>
    <ASC xmlns="8ed56596-009d-4c67-9a80-4f70c4dca7f1">1</ASC>
    <Received xmlns="bca0bc44-19d1-4824-98a4-321de56310bf" xsi:nil="true"/>
    <Importance xmlns="bca0bc44-19d1-4824-98a4-321de56310bf" xsi:nil="true"/>
    <MessageClass xmlns="bca0bc44-19d1-4824-98a4-321de56310bf" xsi:nil="true"/>
    <k62435e532a3419e97a7c3f2b14e0ada xmlns="8ed56596-009d-4c67-9a80-4f70c4dca7f1">
      <Terms xmlns="http://schemas.microsoft.com/office/infopath/2007/PartnerControls"/>
    </k62435e532a3419e97a7c3f2b14e0ada>
    <Safeguarding xmlns="8ed56596-009d-4c67-9a80-4f70c4dca7f1">No</Safeguarding>
    <Conversation-Index xmlns="bca0bc44-19d1-4824-98a4-321de56310bf" xsi:nil="true"/>
    <IconOverlay xmlns="http://schemas.microsoft.com/sharepoint/v4" xsi:nil="true"/>
    <Bcc xmlns="bca0bc44-19d1-4824-98a4-321de56310bf" xsi:nil="true"/>
    <Sensitivity xmlns="bca0bc44-19d1-4824-98a4-321de56310bf" xsi:nil="true"/>
    <To xmlns="bca0bc44-19d1-4824-98a4-321de56310bf" xsi:nil="true"/>
    <Reply-To xmlns="bca0bc44-19d1-4824-98a4-321de56310bf" xsi:nil="true"/>
    <In-Reply-To xmlns="bca0bc44-19d1-4824-98a4-321de56310bf" xsi:nil="true"/>
    <MailPreviewData xmlns="bca0bc44-19d1-4824-98a4-321de56310bf" xsi:nil="true"/>
    <ISC xmlns="8ed56596-009d-4c67-9a80-4f70c4dca7f1">1</ISC>
    <Date1 xmlns="bca0bc44-19d1-4824-98a4-321de56310bf" xsi:nil="true"/>
    <Attachment xmlns="bca0bc44-19d1-4824-98a4-321de56310bf">true</Attachment>
    <References xmlns="bca0bc44-19d1-4824-98a4-321de56310bf" xsi:nil="true"/>
    <Historicalrelevance xmlns="8ed56596-009d-4c67-9a80-4f70c4dca7f1">No</Historicalrelevance>
    <Cc xmlns="bca0bc44-19d1-4824-98a4-321de56310bf" xsi:nil="true"/>
    <Message-ID xmlns="bca0bc44-19d1-4824-98a4-321de56310bf" xsi:nil="true"/>
    <OriginalSubject xmlns="bca0bc44-19d1-4824-98a4-321de56310bf" xsi:nil="true"/>
    <TaxCatchAll xmlns="8ed56596-009d-4c67-9a80-4f70c4dca7f1"/>
    <From1 xmlns="bca0bc44-19d1-4824-98a4-321de56310bf" xsi:nil="true"/>
    <_dlc_DocId xmlns="8ed56596-009d-4c67-9a80-4f70c4dca7f1">P13S100060-1943090687-16943</_dlc_DocId>
    <_dlc_DocIdUrl xmlns="8ed56596-009d-4c67-9a80-4f70c4dca7f1">
      <Url>https://sites.inside-share3.bosch.com/sites/100060/_layouts/15/DocIdRedir.aspx?ID=P13S100060-1943090687-16943</Url>
      <Description>P13S100060-1943090687-16943</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ILMBoschDocument" ma:contentTypeID="0x010100D58161DC2F135C43B5C999543A38F0F20100D596C850E1E1954BBD0D9249A3EF90DD" ma:contentTypeVersion="37" ma:contentTypeDescription="Bosch Document Content Type for ILM" ma:contentTypeScope="" ma:versionID="e50eb986ded5ba850d63d5130ea4e7ea">
  <xsd:schema xmlns:xsd="http://www.w3.org/2001/XMLSchema" xmlns:xs="http://www.w3.org/2001/XMLSchema" xmlns:p="http://schemas.microsoft.com/office/2006/metadata/properties" xmlns:ns1="http://schemas.microsoft.com/sharepoint/v3" xmlns:ns2="8ed56596-009d-4c67-9a80-4f70c4dca7f1" xmlns:ns3="http://schemas.microsoft.com/sharepoint/v4" xmlns:ns4="bca0bc44-19d1-4824-98a4-321de56310bf" targetNamespace="http://schemas.microsoft.com/office/2006/metadata/properties" ma:root="true" ma:fieldsID="7b35a5953e4bb1e7d847c36c35c76996" ns1:_="" ns2:_="" ns3:_="" ns4:_="">
    <xsd:import namespace="http://schemas.microsoft.com/sharepoint/v3"/>
    <xsd:import namespace="8ed56596-009d-4c67-9a80-4f70c4dca7f1"/>
    <xsd:import namespace="http://schemas.microsoft.com/sharepoint/v4"/>
    <xsd:import namespace="bca0bc44-19d1-4824-98a4-321de56310bf"/>
    <xsd:element name="properties">
      <xsd:complexType>
        <xsd:sequence>
          <xsd:element name="documentManagement">
            <xsd:complexType>
              <xsd:all>
                <xsd:element ref="ns2:_dlc_DocId" minOccurs="0"/>
                <xsd:element ref="ns2:_dlc_DocIdUrl" minOccurs="0"/>
                <xsd:element ref="ns2:_dlc_DocIdPersistId" minOccurs="0"/>
                <xsd:element ref="ns2:k62435e532a3419e97a7c3f2b14e0ada" minOccurs="0"/>
                <xsd:element ref="ns2:TaxCatchAll" minOccurs="0"/>
                <xsd:element ref="ns2:TaxCatchAllLabel" minOccurs="0"/>
                <xsd:element ref="ns2:CSC"/>
                <xsd:element ref="ns2:ASC"/>
                <xsd:element ref="ns2:ISC"/>
                <xsd:element ref="ns2:ArchivingPeriod"/>
                <xsd:element ref="ns2:Safeguarding"/>
                <xsd:element ref="ns2:Historicalrelevance"/>
                <xsd:element ref="ns2:IlmBasedOn" minOccurs="0"/>
                <xsd:element ref="ns2:LockedStatus" minOccurs="0"/>
                <xsd:element ref="ns2:LockedBy" minOccurs="0"/>
                <xsd:element ref="ns2:ILMItemType" minOccurs="0"/>
                <xsd:element ref="ns2:ILMCreationRevision" minOccurs="0"/>
                <xsd:element ref="ns2:Revisions" minOccurs="0"/>
                <xsd:element ref="ns3:IconOverlay" minOccurs="0"/>
                <xsd:element ref="ns1:_vti_ItemDeclaredRecord" minOccurs="0"/>
                <xsd:element ref="ns1:_vti_ItemHoldRecordStatus" minOccurs="0"/>
                <xsd:element ref="ns4:OriginalSubject" minOccurs="0"/>
                <xsd:element ref="ns4:From1" minOccurs="0"/>
                <xsd:element ref="ns4:Cc" minOccurs="0"/>
                <xsd:element ref="ns4:Bcc" minOccurs="0"/>
                <xsd:element ref="ns4:Conversation-Topic" minOccurs="0"/>
                <xsd:element ref="ns4:Date1" minOccurs="0"/>
                <xsd:element ref="ns4:Reply-To" minOccurs="0"/>
                <xsd:element ref="ns4:To" minOccurs="0"/>
                <xsd:element ref="ns4:Received" minOccurs="0"/>
                <xsd:element ref="ns4:Attachment" minOccurs="0"/>
                <xsd:element ref="ns4:Sensitivity" minOccurs="0"/>
                <xsd:element ref="ns4:Importance" minOccurs="0"/>
                <xsd:element ref="ns4:In-Reply-To" minOccurs="0"/>
                <xsd:element ref="ns4:References" minOccurs="0"/>
                <xsd:element ref="ns4:Conversation-Index" minOccurs="0"/>
                <xsd:element ref="ns4:MailPreviewData" minOccurs="0"/>
                <xsd:element ref="ns4:MessageClass" minOccurs="0"/>
                <xsd:element ref="ns4:Message-ID"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DeclaredRecord" ma:index="28" nillable="true" ma:displayName="Declared Record" ma:hidden="true" ma:internalName="_vti_ItemDeclaredRecord" ma:readOnly="true">
      <xsd:simpleType>
        <xsd:restriction base="dms:DateTime"/>
      </xsd:simpleType>
    </xsd:element>
    <xsd:element name="_vti_ItemHoldRecordStatus" ma:index="29" nillable="true" ma:displayName="Hold and Record Status" ma:decimals="0" ma:description="" ma:hidden="true" ma:indexed="true" ma:internalName="_vti_ItemHoldRecordStatu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ed56596-009d-4c67-9a80-4f70c4dca7f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k62435e532a3419e97a7c3f2b14e0ada" ma:index="11" nillable="true" ma:taxonomy="true" ma:internalName="k62435e532a3419e97a7c3f2b14e0ada" ma:taxonomyFieldName="DMSKeywords" ma:displayName="Keywords" ma:fieldId="{462435e5-32a3-419e-97a7-c3f2b14e0ada}" ma:sspId="b81b984e-7d9a-4f77-a40b-67f8485df2c3" ma:termSetId="00c9bf9f-aefe-4cdb-986d-5020999cbfaa" ma:anchorId="00000000-0000-0000-0000-000000000000" ma:open="true" ma:isKeyword="false">
      <xsd:complexType>
        <xsd:sequence>
          <xsd:element ref="pc:Terms" minOccurs="0" maxOccurs="1"/>
        </xsd:sequence>
      </xsd:complexType>
    </xsd:element>
    <xsd:element name="TaxCatchAll" ma:index="12" nillable="true" ma:displayName="Taxonomy Catch All Column" ma:hidden="true" ma:list="{a8c0ba9b-9df2-4f7f-939b-4ec30c6984a3}" ma:internalName="TaxCatchAll" ma:showField="CatchAllData" ma:web="8ed56596-009d-4c67-9a80-4f70c4dca7f1">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a8c0ba9b-9df2-4f7f-939b-4ec30c6984a3}" ma:internalName="TaxCatchAllLabel" ma:readOnly="true" ma:showField="CatchAllDataLabel" ma:web="8ed56596-009d-4c67-9a80-4f70c4dca7f1">
      <xsd:complexType>
        <xsd:complexContent>
          <xsd:extension base="dms:MultiChoiceLookup">
            <xsd:sequence>
              <xsd:element name="Value" type="dms:Lookup" maxOccurs="unbounded" minOccurs="0" nillable="true"/>
            </xsd:sequence>
          </xsd:extension>
        </xsd:complexContent>
      </xsd:complexType>
    </xsd:element>
    <xsd:element name="CSC" ma:index="15" ma:displayName="C-SC" ma:default="1" ma:description="Security Class for Confidentiality." ma:format="Dropdown" ma:indexed="true" ma:internalName="CSC" ma:readOnly="false">
      <xsd:simpleType>
        <xsd:restriction base="dms:Choice">
          <xsd:enumeration value="0"/>
          <xsd:enumeration value="1"/>
          <xsd:enumeration value="2"/>
          <xsd:enumeration value="3"/>
        </xsd:restriction>
      </xsd:simpleType>
    </xsd:element>
    <xsd:element name="ASC" ma:index="16" ma:displayName="A-SC" ma:default="1" ma:description="Security Class for Availability" ma:format="Dropdown" ma:indexed="true" ma:internalName="ASC" ma:readOnly="false">
      <xsd:simpleType>
        <xsd:restriction base="dms:Choice">
          <xsd:enumeration value="0"/>
          <xsd:enumeration value="1"/>
          <xsd:enumeration value="2"/>
          <xsd:enumeration value="3"/>
        </xsd:restriction>
      </xsd:simpleType>
    </xsd:element>
    <xsd:element name="ISC" ma:index="17" ma:displayName="I-SC" ma:default="1" ma:description="Security Class for Integrity" ma:format="Dropdown" ma:internalName="ISC" ma:readOnly="false">
      <xsd:simpleType>
        <xsd:restriction base="dms:Choice">
          <xsd:enumeration value="0"/>
          <xsd:enumeration value="1"/>
          <xsd:enumeration value="2"/>
          <xsd:enumeration value="3"/>
        </xsd:restriction>
      </xsd:simpleType>
    </xsd:element>
    <xsd:element name="ArchivingPeriod" ma:index="18" ma:displayName="Archiving Period (in years)" ma:default="15" ma:description="File will be deleted from the archive after end of the archiving" ma:format="Dropdown" ma:indexed="true" ma:internalName="ArchivingPeriod" ma:readOnly="false">
      <xsd:simpleType>
        <xsd:union memberTypes="dms:Text">
          <xsd:simpleType>
            <xsd:restriction base="dms:Choice">
              <xsd:enumeration value="1"/>
              <xsd:enumeration value="3"/>
              <xsd:enumeration value="6"/>
              <xsd:enumeration value="10"/>
              <xsd:enumeration value="15"/>
              <xsd:enumeration value="35"/>
              <xsd:enumeration value="Delete when archiving"/>
              <xsd:enumeration value="infinite"/>
            </xsd:restriction>
          </xsd:simpleType>
        </xsd:union>
      </xsd:simpleType>
    </xsd:element>
    <xsd:element name="Safeguarding" ma:index="19" ma:displayName="Safeguarding" ma:default="No" ma:description="Special safeguarding requirements" ma:format="Dropdown" ma:internalName="Safeguarding" ma:readOnly="false">
      <xsd:simpleType>
        <xsd:restriction base="dms:Choice">
          <xsd:enumeration value="Yes"/>
          <xsd:enumeration value="No"/>
        </xsd:restriction>
      </xsd:simpleType>
    </xsd:element>
    <xsd:element name="Historicalrelevance" ma:index="20" ma:displayName="Historical relevance" ma:default="No" ma:description="Handover to C/CCH" ma:format="Dropdown" ma:internalName="Historicalrelevance" ma:readOnly="false">
      <xsd:simpleType>
        <xsd:restriction base="dms:Choice">
          <xsd:enumeration value="Yes"/>
          <xsd:enumeration value="No"/>
        </xsd:restriction>
      </xsd:simpleType>
    </xsd:element>
    <xsd:element name="IlmBasedOn" ma:index="21" nillable="true" ma:displayName="Based on" ma:internalName="IlmBasedOn" ma:readOnly="true">
      <xsd:simpleType>
        <xsd:restriction base="dms:Text"/>
      </xsd:simpleType>
    </xsd:element>
    <xsd:element name="LockedStatus" ma:index="22" nillable="true" ma:displayName="Locked Status" ma:default="Unlocked" ma:internalName="LockedStatus" ma:readOnly="true">
      <xsd:simpleType>
        <xsd:restriction base="dms:Text"/>
      </xsd:simpleType>
    </xsd:element>
    <xsd:element name="LockedBy" ma:index="23" nillable="true" ma:displayName="Locked By" ma:internalName="LockedBy"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ILMItemType" ma:index="24" nillable="true" ma:displayName="ILMItemType" ma:default="ConceptualItem" ma:indexed="true" ma:internalName="ILMItemType" ma:readOnly="true">
      <xsd:simpleType>
        <xsd:restriction base="dms:Text"/>
      </xsd:simpleType>
    </xsd:element>
    <xsd:element name="ILMCreationRevision" ma:index="25" nillable="true" ma:displayName="Creating Revision" ma:internalName="ILMCreationRevision" ma:readOnly="true">
      <xsd:simpleType>
        <xsd:restriction base="dms:Boolean"/>
      </xsd:simpleType>
    </xsd:element>
    <xsd:element name="Revisions" ma:index="26" nillable="true" ma:displayName="Revision set" ma:internalName="Revisions"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SharedWithUsers" ma:index="4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7"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ca0bc44-19d1-4824-98a4-321de56310bf" elementFormDefault="qualified">
    <xsd:import namespace="http://schemas.microsoft.com/office/2006/documentManagement/types"/>
    <xsd:import namespace="http://schemas.microsoft.com/office/infopath/2007/PartnerControls"/>
    <xsd:element name="OriginalSubject" ma:index="30" nillable="true" ma:displayName="OriginalSubject" ma:internalName="OriginalSubject">
      <xsd:simpleType>
        <xsd:restriction base="dms:Text">
          <xsd:maxLength value="255"/>
        </xsd:restriction>
      </xsd:simpleType>
    </xsd:element>
    <xsd:element name="From1" ma:index="31" nillable="true" ma:displayName="From" ma:internalName="From1">
      <xsd:simpleType>
        <xsd:restriction base="dms:Text">
          <xsd:maxLength value="255"/>
        </xsd:restriction>
      </xsd:simpleType>
    </xsd:element>
    <xsd:element name="Cc" ma:index="32" nillable="true" ma:displayName="Cc" ma:internalName="Cc">
      <xsd:simpleType>
        <xsd:restriction base="dms:Note">
          <xsd:maxLength value="255"/>
        </xsd:restriction>
      </xsd:simpleType>
    </xsd:element>
    <xsd:element name="Bcc" ma:index="33" nillable="true" ma:displayName="Bcc" ma:internalName="Bcc">
      <xsd:simpleType>
        <xsd:restriction base="dms:Note">
          <xsd:maxLength value="255"/>
        </xsd:restriction>
      </xsd:simpleType>
    </xsd:element>
    <xsd:element name="Conversation-Topic" ma:index="34" nillable="true" ma:displayName="Conversation-Topic" ma:internalName="Conversation_x002d_Topic">
      <xsd:simpleType>
        <xsd:restriction base="dms:Text">
          <xsd:maxLength value="255"/>
        </xsd:restriction>
      </xsd:simpleType>
    </xsd:element>
    <xsd:element name="Date1" ma:index="35" nillable="true" ma:displayName="Date" ma:format="DateOnly" ma:internalName="Date1">
      <xsd:simpleType>
        <xsd:restriction base="dms:DateTime"/>
      </xsd:simpleType>
    </xsd:element>
    <xsd:element name="Reply-To" ma:index="36" nillable="true" ma:displayName="Reply-To" ma:internalName="Reply_x002d_To">
      <xsd:simpleType>
        <xsd:restriction base="dms:Text">
          <xsd:maxLength value="255"/>
        </xsd:restriction>
      </xsd:simpleType>
    </xsd:element>
    <xsd:element name="To" ma:index="37" nillable="true" ma:displayName="To" ma:internalName="To">
      <xsd:simpleType>
        <xsd:restriction base="dms:Note">
          <xsd:maxLength value="255"/>
        </xsd:restriction>
      </xsd:simpleType>
    </xsd:element>
    <xsd:element name="Received" ma:index="38" nillable="true" ma:displayName="Received" ma:internalName="Received">
      <xsd:simpleType>
        <xsd:restriction base="dms:Text">
          <xsd:maxLength value="255"/>
        </xsd:restriction>
      </xsd:simpleType>
    </xsd:element>
    <xsd:element name="Attachment" ma:index="39" nillable="true" ma:displayName="Attachment" ma:default="1" ma:internalName="Attachment">
      <xsd:simpleType>
        <xsd:restriction base="dms:Boolean"/>
      </xsd:simpleType>
    </xsd:element>
    <xsd:element name="Sensitivity" ma:index="40" nillable="true" ma:displayName="Sensitivity" ma:internalName="Sensitivity">
      <xsd:simpleType>
        <xsd:restriction base="dms:Text">
          <xsd:maxLength value="255"/>
        </xsd:restriction>
      </xsd:simpleType>
    </xsd:element>
    <xsd:element name="Importance" ma:index="41" nillable="true" ma:displayName="Importance" ma:internalName="Importance">
      <xsd:simpleType>
        <xsd:restriction base="dms:Text">
          <xsd:maxLength value="255"/>
        </xsd:restriction>
      </xsd:simpleType>
    </xsd:element>
    <xsd:element name="In-Reply-To" ma:index="42" nillable="true" ma:displayName="In-Reply-To" ma:internalName="In_x002d_Reply_x002d_To">
      <xsd:simpleType>
        <xsd:restriction base="dms:Text">
          <xsd:maxLength value="255"/>
        </xsd:restriction>
      </xsd:simpleType>
    </xsd:element>
    <xsd:element name="References" ma:index="43" nillable="true" ma:displayName="References" ma:internalName="References">
      <xsd:simpleType>
        <xsd:restriction base="dms:Text">
          <xsd:maxLength value="255"/>
        </xsd:restriction>
      </xsd:simpleType>
    </xsd:element>
    <xsd:element name="Conversation-Index" ma:index="44" nillable="true" ma:displayName="Conversation-Index" ma:internalName="Conversation_x002d_Index" ma:readOnly="false">
      <xsd:simpleType>
        <xsd:restriction base="dms:Text">
          <xsd:maxLength value="255"/>
        </xsd:restriction>
      </xsd:simpleType>
    </xsd:element>
    <xsd:element name="MailPreviewData" ma:index="45" nillable="true" ma:displayName="MailPreviewData" ma:internalName="MailPreviewData" ma:readOnly="false">
      <xsd:simpleType>
        <xsd:restriction base="dms:Note"/>
      </xsd:simpleType>
    </xsd:element>
    <xsd:element name="MessageClass" ma:index="46" nillable="true" ma:displayName="MessageClass" ma:internalName="MessageClass" ma:readOnly="false">
      <xsd:simpleType>
        <xsd:restriction base="dms:Text">
          <xsd:maxLength value="255"/>
        </xsd:restriction>
      </xsd:simpleType>
    </xsd:element>
    <xsd:element name="Message-ID" ma:index="47" nillable="true" ma:displayName="Message-ID" ma:internalName="Message_x002d_ID"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BBAFEB1-A981-4208-AC70-060AA0B75A85}">
  <ds:schemaRefs>
    <ds:schemaRef ds:uri="http://schemas.microsoft.com/office/2006/metadata/properties"/>
    <ds:schemaRef ds:uri="http://schemas.microsoft.com/office/infopath/2007/PartnerControls"/>
    <ds:schemaRef ds:uri="8ed56596-009d-4c67-9a80-4f70c4dca7f1"/>
    <ds:schemaRef ds:uri="bca0bc44-19d1-4824-98a4-321de56310bf"/>
    <ds:schemaRef ds:uri="http://schemas.microsoft.com/sharepoint/v4"/>
  </ds:schemaRefs>
</ds:datastoreItem>
</file>

<file path=customXml/itemProps2.xml><?xml version="1.0" encoding="utf-8"?>
<ds:datastoreItem xmlns:ds="http://schemas.openxmlformats.org/officeDocument/2006/customXml" ds:itemID="{33A0166B-847F-4AE4-95B5-6FAC9893B6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ed56596-009d-4c67-9a80-4f70c4dca7f1"/>
    <ds:schemaRef ds:uri="http://schemas.microsoft.com/sharepoint/v4"/>
    <ds:schemaRef ds:uri="bca0bc44-19d1-4824-98a4-321de56310b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DF18200-9935-4F04-AB80-DE742C6B9E7F}">
  <ds:schemaRefs>
    <ds:schemaRef ds:uri="http://schemas.microsoft.com/sharepoint/events"/>
  </ds:schemaRefs>
</ds:datastoreItem>
</file>

<file path=customXml/itemProps4.xml><?xml version="1.0" encoding="utf-8"?>
<ds:datastoreItem xmlns:ds="http://schemas.openxmlformats.org/officeDocument/2006/customXml" ds:itemID="{7B36A015-2ED1-4514-BF82-E66CAFBB5FA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OpenIssue</vt:lpstr>
      <vt:lpstr>Rev.History&amp;ECU Info</vt:lpstr>
      <vt:lpstr>Legend </vt:lpstr>
      <vt:lpstr>Diag.Services</vt:lpstr>
      <vt:lpstr>DTCTable</vt:lpstr>
      <vt:lpstr>DTCStatus</vt:lpstr>
      <vt:lpstr>$19</vt:lpstr>
      <vt:lpstr>$22</vt:lpstr>
      <vt:lpstr>$2E</vt:lpstr>
      <vt:lpstr>$2F-不支持</vt:lpstr>
      <vt:lpstr>$31</vt:lpstr>
      <vt:lpstr>Head information</vt:lpstr>
      <vt:lpstr>Manufactory mode</vt:lpstr>
      <vt:lpstr>EOL</vt:lpstr>
      <vt:lpstr>After Sale</vt:lpstr>
      <vt:lpstr>引用源</vt:lpstr>
      <vt:lpstr>OpenIssue!Print_Area</vt:lpstr>
      <vt:lpstr>'Legend '!Print_Titles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何晔</dc:creator>
  <cp:lastModifiedBy>Tran Huu Hoang (MS/EDA51-XC)</cp:lastModifiedBy>
  <cp:revision>1</cp:revision>
  <cp:lastPrinted>2021-09-27T02:53:00Z</cp:lastPrinted>
  <dcterms:created xsi:type="dcterms:W3CDTF">1996-12-17T01:32:00Z</dcterms:created>
  <dcterms:modified xsi:type="dcterms:W3CDTF">2023-03-01T04:01:46Z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2052-11.1.0.12763</vt:lpwstr>
  </property>
  <property fmtid="{D5CDD505-2E9C-101B-9397-08002B2CF9AE}" pid="3" name="WorkbookGuid">
    <vt:lpwstr>5bc030d5-3328-4fd6-b7ce-30f5b7d5c65d</vt:lpwstr>
  </property>
  <property fmtid="{D5CDD505-2E9C-101B-9397-08002B2CF9AE}" pid="4" name="ICV">
    <vt:lpwstr>D727BC3A7840415ABEA832F712CD2049</vt:lpwstr>
  </property>
  <property fmtid="{D5CDD505-2E9C-101B-9397-08002B2CF9AE}" pid="5" name="ContentTypeId">
    <vt:lpwstr>0x010100D58161DC2F135C43B5C999543A38F0F20100D596C850E1E1954BBD0D9249A3EF90DD</vt:lpwstr>
  </property>
  <property fmtid="{D5CDD505-2E9C-101B-9397-08002B2CF9AE}" pid="6" name="_dlc_DocIdItemGuid">
    <vt:lpwstr>333429db-54e1-420d-b5a7-24ffa610a7bb</vt:lpwstr>
  </property>
  <property fmtid="{D5CDD505-2E9C-101B-9397-08002B2CF9AE}" pid="7" name="DMSKeywords">
    <vt:lpwstr/>
  </property>
</Properties>
</file>