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HK2\bai tap\FUZZY\"/>
    </mc:Choice>
  </mc:AlternateContent>
  <bookViews>
    <workbookView xWindow="0" yWindow="0" windowWidth="19368" windowHeight="9384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7" r:id="rId6"/>
  </sheets>
  <calcPr calcId="152511"/>
</workbook>
</file>

<file path=xl/calcChain.xml><?xml version="1.0" encoding="utf-8"?>
<calcChain xmlns="http://schemas.openxmlformats.org/spreadsheetml/2006/main">
  <c r="E28" i="4" l="1"/>
  <c r="D38" i="7"/>
  <c r="D37" i="7"/>
  <c r="D36" i="7"/>
  <c r="D35" i="7"/>
  <c r="D34" i="7"/>
  <c r="D13" i="7"/>
  <c r="D12" i="7"/>
  <c r="B12" i="7"/>
  <c r="B6" i="7"/>
  <c r="D5" i="7"/>
  <c r="B5" i="7"/>
  <c r="D28" i="4"/>
  <c r="C28" i="4"/>
  <c r="B28" i="4"/>
  <c r="D27" i="4"/>
  <c r="C27" i="4"/>
  <c r="B27" i="4"/>
  <c r="D15" i="7" s="1"/>
  <c r="C26" i="4"/>
  <c r="B26" i="4"/>
  <c r="D14" i="7" s="1"/>
  <c r="B25" i="4"/>
  <c r="B40" i="5" s="1" a="1"/>
  <c r="E21" i="4"/>
  <c r="D21" i="4"/>
  <c r="C21" i="4"/>
  <c r="B21" i="4"/>
  <c r="B16" i="7" s="1"/>
  <c r="D20" i="4"/>
  <c r="C20" i="4"/>
  <c r="B20" i="4"/>
  <c r="C19" i="4"/>
  <c r="B19" i="4"/>
  <c r="B14" i="7" s="1"/>
  <c r="B18" i="4"/>
  <c r="B13" i="7" s="1"/>
  <c r="E14" i="4"/>
  <c r="D14" i="4"/>
  <c r="C14" i="4"/>
  <c r="D9" i="7" s="1"/>
  <c r="B14" i="4"/>
  <c r="D13" i="4"/>
  <c r="C13" i="4"/>
  <c r="B13" i="4"/>
  <c r="D8" i="7" s="1"/>
  <c r="C12" i="4"/>
  <c r="B12" i="4"/>
  <c r="D7" i="7" s="1"/>
  <c r="B11" i="4"/>
  <c r="E7" i="4"/>
  <c r="D7" i="4"/>
  <c r="C7" i="4"/>
  <c r="B7" i="4"/>
  <c r="D6" i="4"/>
  <c r="B8" i="7" s="1"/>
  <c r="C6" i="4"/>
  <c r="B6" i="4"/>
  <c r="C5" i="4"/>
  <c r="B5" i="4"/>
  <c r="B7" i="7" s="1"/>
  <c r="B4" i="4"/>
  <c r="D44" i="5" l="1"/>
  <c r="E43" i="5"/>
  <c r="F42" i="5"/>
  <c r="B42" i="5"/>
  <c r="C41" i="5"/>
  <c r="D40" i="5"/>
  <c r="C44" i="5"/>
  <c r="D43" i="5"/>
  <c r="E42" i="5"/>
  <c r="F41" i="5"/>
  <c r="B41" i="5"/>
  <c r="C40" i="5"/>
  <c r="F44" i="5"/>
  <c r="C43" i="5"/>
  <c r="E41" i="5"/>
  <c r="E44" i="5"/>
  <c r="B43" i="5"/>
  <c r="D41" i="5"/>
  <c r="B40" i="5"/>
  <c r="B44" i="5"/>
  <c r="D42" i="5"/>
  <c r="F40" i="5"/>
  <c r="F43" i="5"/>
  <c r="C42" i="5"/>
  <c r="E40" i="5"/>
  <c r="B9" i="7"/>
  <c r="B33" i="5" a="1"/>
  <c r="D6" i="7"/>
  <c r="D47" i="7" s="1" a="1"/>
  <c r="D47" i="7" s="1"/>
  <c r="B15" i="7"/>
  <c r="D48" i="7" s="1"/>
  <c r="B12" i="5" a="1"/>
  <c r="B26" i="5" a="1"/>
  <c r="B19" i="5" a="1"/>
  <c r="D16" i="7"/>
  <c r="B5" i="5" a="1"/>
  <c r="F9" i="5" l="1"/>
  <c r="B9" i="5"/>
  <c r="C8" i="5"/>
  <c r="D7" i="5"/>
  <c r="E6" i="5"/>
  <c r="F5" i="5"/>
  <c r="D9" i="5"/>
  <c r="D8" i="5"/>
  <c r="C7" i="5"/>
  <c r="C6" i="5"/>
  <c r="C5" i="5"/>
  <c r="E8" i="5"/>
  <c r="D6" i="5"/>
  <c r="C9" i="5"/>
  <c r="B8" i="5"/>
  <c r="B7" i="5"/>
  <c r="B6" i="5"/>
  <c r="B5" i="5"/>
  <c r="F8" i="5"/>
  <c r="F7" i="5"/>
  <c r="F6" i="5"/>
  <c r="E5" i="5"/>
  <c r="E9" i="5"/>
  <c r="E7" i="5"/>
  <c r="D5" i="5"/>
  <c r="F23" i="5"/>
  <c r="B23" i="5"/>
  <c r="C22" i="5"/>
  <c r="D21" i="5"/>
  <c r="E20" i="5"/>
  <c r="F19" i="5"/>
  <c r="E23" i="5"/>
  <c r="F22" i="5"/>
  <c r="B22" i="5"/>
  <c r="C21" i="5"/>
  <c r="D23" i="5"/>
  <c r="F21" i="5"/>
  <c r="D20" i="5"/>
  <c r="D19" i="5"/>
  <c r="F20" i="5"/>
  <c r="C23" i="5"/>
  <c r="E21" i="5"/>
  <c r="C20" i="5"/>
  <c r="C19" i="5"/>
  <c r="E22" i="5"/>
  <c r="B21" i="5"/>
  <c r="B20" i="5"/>
  <c r="B19" i="5"/>
  <c r="D22" i="5"/>
  <c r="E19" i="5"/>
  <c r="D16" i="5"/>
  <c r="E15" i="5"/>
  <c r="F14" i="5"/>
  <c r="B14" i="5"/>
  <c r="C13" i="5"/>
  <c r="D12" i="5"/>
  <c r="E16" i="5"/>
  <c r="D15" i="5"/>
  <c r="D14" i="5"/>
  <c r="D13" i="5"/>
  <c r="C12" i="5"/>
  <c r="E14" i="5"/>
  <c r="E12" i="5"/>
  <c r="C16" i="5"/>
  <c r="C15" i="5"/>
  <c r="C14" i="5"/>
  <c r="B13" i="5"/>
  <c r="B16" i="5"/>
  <c r="B15" i="5"/>
  <c r="F13" i="5"/>
  <c r="F12" i="5"/>
  <c r="B12" i="5"/>
  <c r="F16" i="5"/>
  <c r="F15" i="5"/>
  <c r="E13" i="5"/>
  <c r="D30" i="5"/>
  <c r="E29" i="5"/>
  <c r="F28" i="5"/>
  <c r="B28" i="5"/>
  <c r="C27" i="5"/>
  <c r="D26" i="5"/>
  <c r="C30" i="5"/>
  <c r="D29" i="5"/>
  <c r="E28" i="5"/>
  <c r="F27" i="5"/>
  <c r="B27" i="5"/>
  <c r="C26" i="5"/>
  <c r="B30" i="5"/>
  <c r="D28" i="5"/>
  <c r="F26" i="5"/>
  <c r="C29" i="5"/>
  <c r="F29" i="5"/>
  <c r="C28" i="5"/>
  <c r="E26" i="5"/>
  <c r="F30" i="5"/>
  <c r="E27" i="5"/>
  <c r="E30" i="5"/>
  <c r="B29" i="5"/>
  <c r="D27" i="5"/>
  <c r="B26" i="5"/>
  <c r="F37" i="5"/>
  <c r="B37" i="5"/>
  <c r="C36" i="5"/>
  <c r="D35" i="5"/>
  <c r="E34" i="5"/>
  <c r="F33" i="5"/>
  <c r="E37" i="5"/>
  <c r="F36" i="5"/>
  <c r="B36" i="5"/>
  <c r="C35" i="5"/>
  <c r="D34" i="5"/>
  <c r="E33" i="5"/>
  <c r="B33" i="5"/>
  <c r="E36" i="5"/>
  <c r="B35" i="5"/>
  <c r="D33" i="5"/>
  <c r="D37" i="5"/>
  <c r="D36" i="5"/>
  <c r="F34" i="5"/>
  <c r="C33" i="5"/>
  <c r="F35" i="5"/>
  <c r="C34" i="5"/>
  <c r="C37" i="5"/>
  <c r="E35" i="5"/>
  <c r="B34" i="5"/>
  <c r="B54" i="5" l="1" a="1"/>
  <c r="F58" i="5" l="1"/>
  <c r="B58" i="5"/>
  <c r="C57" i="5"/>
  <c r="D56" i="5"/>
  <c r="E55" i="5"/>
  <c r="F54" i="5"/>
  <c r="E58" i="5"/>
  <c r="F57" i="5"/>
  <c r="B57" i="5"/>
  <c r="C56" i="5"/>
  <c r="D55" i="5"/>
  <c r="E54" i="5"/>
  <c r="B54" i="5"/>
  <c r="D58" i="5"/>
  <c r="F56" i="5"/>
  <c r="C55" i="5"/>
  <c r="C58" i="5"/>
  <c r="E56" i="5"/>
  <c r="B55" i="5"/>
  <c r="E57" i="5"/>
  <c r="B56" i="5"/>
  <c r="D54" i="5"/>
  <c r="D57" i="5"/>
  <c r="F55" i="5"/>
  <c r="C54" i="5"/>
  <c r="B65" i="5" l="1"/>
  <c r="B71" i="5"/>
  <c r="B67" i="5"/>
  <c r="B63" i="5" a="1"/>
  <c r="B63" i="5" s="1"/>
  <c r="B79" i="5" s="1"/>
  <c r="B69" i="5"/>
</calcChain>
</file>

<file path=xl/sharedStrings.xml><?xml version="1.0" encoding="utf-8"?>
<sst xmlns="http://schemas.openxmlformats.org/spreadsheetml/2006/main" count="107" uniqueCount="107">
  <si>
    <t>Fuzzy Preference Relation Matrices</t>
  </si>
  <si>
    <t>Apply the FCM method for checking the consensus level</t>
  </si>
  <si>
    <t>Similarity Matrices</t>
  </si>
  <si>
    <t>CM = (SM12+SM13+SM14+SM23+SM24+SM34)/6</t>
  </si>
  <si>
    <t>Consensus degree on alternatives</t>
  </si>
  <si>
    <t>Consensus measure</t>
  </si>
  <si>
    <t>cr = (ca1+ca2+ca3+ca4+ca5)/5</t>
  </si>
  <si>
    <t>e1</t>
  </si>
  <si>
    <t>Average Rating Value Algorithm</t>
  </si>
  <si>
    <t>The Average Rating Value</t>
  </si>
  <si>
    <t>r11=</t>
  </si>
  <si>
    <t>r12=</t>
  </si>
  <si>
    <t>r13=</t>
  </si>
  <si>
    <t>r14=</t>
  </si>
  <si>
    <t>r15=</t>
  </si>
  <si>
    <t>r21=</t>
  </si>
  <si>
    <t>r22=</t>
  </si>
  <si>
    <t>r23=</t>
  </si>
  <si>
    <t>r24=</t>
  </si>
  <si>
    <t>r25=</t>
  </si>
  <si>
    <t>r31=</t>
  </si>
  <si>
    <t>r32=</t>
  </si>
  <si>
    <t>r33=</t>
  </si>
  <si>
    <t>r34=</t>
  </si>
  <si>
    <t>r35=</t>
  </si>
  <si>
    <t>r41=</t>
  </si>
  <si>
    <t>r42=</t>
  </si>
  <si>
    <t>r43=</t>
  </si>
  <si>
    <t>r44=</t>
  </si>
  <si>
    <t>r45=</t>
  </si>
  <si>
    <t>Score v</t>
  </si>
  <si>
    <t>v11=</t>
  </si>
  <si>
    <t>v12=</t>
  </si>
  <si>
    <t>v14=</t>
  </si>
  <si>
    <t>v13=</t>
  </si>
  <si>
    <t>v21=</t>
  </si>
  <si>
    <t>v25=</t>
  </si>
  <si>
    <t>v22=</t>
  </si>
  <si>
    <t>v23=</t>
  </si>
  <si>
    <t>v24=</t>
  </si>
  <si>
    <t>v32=</t>
  </si>
  <si>
    <t>v31=</t>
  </si>
  <si>
    <t>v33=</t>
  </si>
  <si>
    <t>v34=</t>
  </si>
  <si>
    <t>v35=</t>
  </si>
  <si>
    <t>v44=</t>
  </si>
  <si>
    <t>v43=</t>
  </si>
  <si>
    <t>v41=</t>
  </si>
  <si>
    <t>v45=</t>
  </si>
  <si>
    <t>v42=</t>
  </si>
  <si>
    <t>V1 = v11+v21+v31+v41 =</t>
  </si>
  <si>
    <t>V2 = v12+v22+v32+v42=</t>
  </si>
  <si>
    <t>V3 = v13+v23+v33+v43 =</t>
  </si>
  <si>
    <t>V4 = v14+v24+v34+v44 =</t>
  </si>
  <si>
    <t>V5 = v15+v25+v35+v45 =</t>
  </si>
  <si>
    <t>The Final Ranking</t>
  </si>
  <si>
    <t>S2 = r12+r22+r32+r42=</t>
  </si>
  <si>
    <t>The pool of Experts-Decision makers</t>
  </si>
  <si>
    <t>Experts</t>
  </si>
  <si>
    <t>Weight</t>
  </si>
  <si>
    <t>e2</t>
  </si>
  <si>
    <t>e3</t>
  </si>
  <si>
    <t>e4</t>
  </si>
  <si>
    <t>Alternative</t>
  </si>
  <si>
    <t>X1</t>
  </si>
  <si>
    <t>X2</t>
  </si>
  <si>
    <t>X3</t>
  </si>
  <si>
    <t>X4</t>
  </si>
  <si>
    <t>X5</t>
  </si>
  <si>
    <t>Campaign</t>
  </si>
  <si>
    <t>Describe the pool of alternatives - marketing campaign concepts</t>
  </si>
  <si>
    <t>Set the method parameters</t>
  </si>
  <si>
    <t>Max Rounds:</t>
  </si>
  <si>
    <t>Social Media Marketing</t>
  </si>
  <si>
    <t>Video Marketing</t>
  </si>
  <si>
    <t>Consensus Matrix</t>
  </si>
  <si>
    <t xml:space="preserve">CM </t>
  </si>
  <si>
    <t>v15=</t>
  </si>
  <si>
    <t>X5, X1, X3, X2, X4 but V2 == V4 (TRUE)</t>
  </si>
  <si>
    <t>We can compare S2 and S4</t>
  </si>
  <si>
    <t>S4 = r14+r24+r34+r44=</t>
  </si>
  <si>
    <t>SMS Marketing</t>
  </si>
  <si>
    <t>Radio Marketing</t>
  </si>
  <si>
    <t>Blog Marketing</t>
  </si>
  <si>
    <t>Consensus Level:</t>
  </si>
  <si>
    <t>lamda1:</t>
  </si>
  <si>
    <t>lamda2:</t>
  </si>
  <si>
    <t>Pe1</t>
  </si>
  <si>
    <t>Pe2</t>
  </si>
  <si>
    <t>Pe3</t>
  </si>
  <si>
    <t>Pe4</t>
  </si>
  <si>
    <t xml:space="preserve">SM12 = </t>
  </si>
  <si>
    <t xml:space="preserve">SM13= </t>
  </si>
  <si>
    <t>SM14=</t>
  </si>
  <si>
    <t>SM23=</t>
  </si>
  <si>
    <t>SM24=</t>
  </si>
  <si>
    <t>SM34=</t>
  </si>
  <si>
    <t>ca1 =</t>
  </si>
  <si>
    <t>ca2 =</t>
  </si>
  <si>
    <t>ca3 =</t>
  </si>
  <si>
    <t>ca4 =</t>
  </si>
  <si>
    <t>ca5 =</t>
  </si>
  <si>
    <t>cr =</t>
  </si>
  <si>
    <t>The consensus is  achieved</t>
  </si>
  <si>
    <t>S4 &lt; S2</t>
  </si>
  <si>
    <t>Final ranking is: X5, X1, X3, X2, X4</t>
  </si>
  <si>
    <t>Now, consider that cr = 0.80 &gt; cl = 0.75 is the consensus level threhold.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</si>
</sst>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</font>
    <font>
      <sz val="12"/>
      <color rgb="FFFF0000"/>
      <name val="Times New Roman"/>
      <family val="2"/>
    </font>
    <font>
      <b/>
      <sz val="12"/>
      <color theme="1"/>
      <name val="Times New Roman"/>
      <family val="2"/>
    </font>
    <font>
      <b/>
      <sz val="18"/>
      <color theme="3"/>
      <name val="Calibri Light"/>
      <family val="2"/>
      <scheme val="major"/>
    </font>
    <font>
      <b/>
      <sz val="12"/>
      <color rgb="FF3F3F3F"/>
      <name val="Times New Roman"/>
      <family val="2"/>
    </font>
    <font>
      <sz val="12"/>
      <color rgb="FF9C6500"/>
      <name val="Times New Roman"/>
      <family val="2"/>
    </font>
    <font>
      <sz val="12"/>
      <color rgb="FFFA7D00"/>
      <name val="Times New Roman"/>
      <family val="2"/>
    </font>
    <font>
      <sz val="12"/>
      <color rgb="FF3F3F76"/>
      <name val="Times New Roman"/>
      <family val="2"/>
    </font>
    <font>
      <b/>
      <sz val="11"/>
      <color theme="3"/>
      <name val="Times New Roman"/>
      <family val="2"/>
    </font>
    <font>
      <b/>
      <sz val="13"/>
      <color theme="3"/>
      <name val="Times New Roman"/>
      <family val="2"/>
    </font>
    <font>
      <b/>
      <sz val="15"/>
      <color theme="3"/>
      <name val="Times New Roman"/>
      <family val="2"/>
    </font>
    <font>
      <sz val="12"/>
      <color rgb="FF0061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0"/>
      <name val="Times New Roman"/>
      <family val="2"/>
    </font>
    <font>
      <b/>
      <sz val="12"/>
      <color rgb="FFFA7D00"/>
      <name val="Times New Roman"/>
      <family val="2"/>
    </font>
    <font>
      <sz val="12"/>
      <color rgb="FF9C0006"/>
      <name val="Times New Roman"/>
      <family val="2"/>
    </font>
    <font>
      <sz val="12"/>
      <color theme="0"/>
      <name val="Times New Roman"/>
      <family val="2"/>
    </font>
    <font>
      <sz val="12"/>
      <color theme="1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5" fillId="26" borderId="0" applyNumberFormat="0" applyBorder="0" applyAlignment="0" applyProtection="0"/>
    <xf numFmtId="0" fontId="14" fillId="27" borderId="1" applyNumberFormat="0" applyAlignment="0" applyProtection="0"/>
    <xf numFmtId="0" fontId="13" fillId="28" borderId="2" applyNumberFormat="0" applyAlignment="0" applyProtection="0"/>
    <xf numFmtId="0" fontId="12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0" fillId="0" borderId="3" applyNumberFormat="0" applyFill="0" applyAlignment="0" applyProtection="0"/>
    <xf numFmtId="0" fontId="9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7" fillId="30" borderId="1" applyNumberFormat="0" applyAlignment="0" applyProtection="0"/>
    <xf numFmtId="0" fontId="6" fillId="0" borderId="6" applyNumberFormat="0" applyFill="0" applyAlignment="0" applyProtection="0"/>
    <xf numFmtId="0" fontId="5" fillId="31" borderId="0" applyNumberFormat="0" applyBorder="0" applyAlignment="0" applyProtection="0"/>
    <xf numFmtId="0" fontId="17" fillId="32" borderId="7" applyNumberFormat="0" applyFont="0" applyAlignment="0" applyProtection="0"/>
    <xf numFmtId="0" fontId="4" fillId="27" borderId="8" applyNumberFormat="0" applyAlignment="0" applyProtection="0"/>
    <xf numFmtId="0" fontId="3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" fillId="0" borderId="0" applyNumberFormat="0" applyFill="0" applyBorder="0" applyAlignment="0" applyProtection="0"/>
  </cellStyleXfs>
  <cellXfs count="13"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/>
    <xf numFmtId="0" fontId="0" fillId="0" borderId="0" xfId="0" applyBorder="1" applyAlignment="1"/>
    <xf numFmtId="0" fontId="0" fillId="0" borderId="0" xfId="0" applyAlignment="1">
      <alignment horizontal="left"/>
    </xf>
    <xf numFmtId="2" fontId="0" fillId="0" borderId="0" xfId="0" applyNumberFormat="1" applyAlignment="1">
      <alignment horizontal="right"/>
    </xf>
    <xf numFmtId="2" fontId="0" fillId="0" borderId="0" xfId="0" applyNumberFormat="1" applyBorder="1" applyAlignment="1"/>
  </cellXfs>
  <cellStyles count="4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447675</xdr:colOff>
      <xdr:row>1</xdr:row>
      <xdr:rowOff>47625</xdr:rowOff>
    </xdr:from>
    <xdr:ext cx="0" cy="180975"/>
    <xdr:sp macro="" textlink="">
      <xdr:nvSpPr>
        <xdr:cNvPr id="33" name="TextBox 1"/>
        <xdr:cNvSpPr txBox="1"/>
      </xdr:nvSpPr>
      <xdr:spPr>
        <a:xfrm>
          <a:off x="6619875" y="238125"/>
          <a:ext cx="0" cy="180975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lIns="0" tIns="0" rIns="0" bIns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4" sqref="E4"/>
    </sheetView>
  </sheetViews>
  <sheetFormatPr defaultRowHeight="15.6" x14ac:dyDescent="0.3"/>
  <sheetData>
    <row r="1" spans="1:6" x14ac:dyDescent="0.3">
      <c r="A1" s="5" t="s">
        <v>57</v>
      </c>
      <c r="B1" s="5"/>
      <c r="C1" s="5"/>
      <c r="D1" s="5"/>
      <c r="E1" s="5"/>
      <c r="F1" s="5"/>
    </row>
    <row r="2" spans="1:6" x14ac:dyDescent="0.3">
      <c r="A2" t="s">
        <v>58</v>
      </c>
      <c r="B2" t="s">
        <v>59</v>
      </c>
      <c r="D2" s="7"/>
    </row>
    <row r="3" spans="1:6" x14ac:dyDescent="0.3">
      <c r="A3" t="s">
        <v>7</v>
      </c>
      <c r="B3">
        <v>0.4</v>
      </c>
    </row>
    <row r="4" spans="1:6" x14ac:dyDescent="0.3">
      <c r="A4" t="s">
        <v>60</v>
      </c>
      <c r="B4">
        <v>0.25</v>
      </c>
    </row>
    <row r="5" spans="1:6" x14ac:dyDescent="0.3">
      <c r="A5" t="s">
        <v>61</v>
      </c>
      <c r="B5">
        <v>0.45</v>
      </c>
    </row>
    <row r="6" spans="1:6" x14ac:dyDescent="0.3">
      <c r="A6" t="s">
        <v>62</v>
      </c>
      <c r="B6">
        <v>0.5</v>
      </c>
    </row>
  </sheetData>
  <mergeCells count="1">
    <mergeCell ref="A1:F1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6" sqref="E6"/>
    </sheetView>
  </sheetViews>
  <sheetFormatPr defaultRowHeight="15.6" x14ac:dyDescent="0.3"/>
  <sheetData>
    <row r="1" spans="1:2" x14ac:dyDescent="0.3">
      <c r="A1" t="s">
        <v>70</v>
      </c>
    </row>
    <row r="3" spans="1:2" x14ac:dyDescent="0.3">
      <c r="A3" t="s">
        <v>63</v>
      </c>
      <c r="B3" t="s">
        <v>69</v>
      </c>
    </row>
    <row r="4" spans="1:2" x14ac:dyDescent="0.3">
      <c r="A4" t="s">
        <v>64</v>
      </c>
      <c r="B4" t="s">
        <v>81</v>
      </c>
    </row>
    <row r="5" spans="1:2" x14ac:dyDescent="0.3">
      <c r="A5" t="s">
        <v>65</v>
      </c>
      <c r="B5" t="s">
        <v>73</v>
      </c>
    </row>
    <row r="6" spans="1:2" x14ac:dyDescent="0.3">
      <c r="A6" t="s">
        <v>66</v>
      </c>
      <c r="B6" t="s">
        <v>82</v>
      </c>
    </row>
    <row r="7" spans="1:2" x14ac:dyDescent="0.3">
      <c r="A7" t="s">
        <v>67</v>
      </c>
      <c r="B7" t="s">
        <v>74</v>
      </c>
    </row>
    <row r="8" spans="1:2" x14ac:dyDescent="0.3">
      <c r="A8" t="s">
        <v>68</v>
      </c>
      <c r="B8" t="s">
        <v>83</v>
      </c>
    </row>
  </sheetData>
  <pageMargins left="0.7" right="0.7" top="0.75" bottom="0.75" header="0.3" footer="0.3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6" sqref="C6"/>
    </sheetView>
  </sheetViews>
  <sheetFormatPr defaultRowHeight="15.6" x14ac:dyDescent="0.3"/>
  <cols>
    <col min="1" max="1" width="10.59765625" customWidth="1"/>
  </cols>
  <sheetData>
    <row r="1" spans="1:2" x14ac:dyDescent="0.3">
      <c r="A1" t="s">
        <v>71</v>
      </c>
    </row>
    <row r="3" spans="1:2" x14ac:dyDescent="0.3">
      <c r="A3" t="s">
        <v>84</v>
      </c>
      <c r="B3">
        <v>0.75</v>
      </c>
    </row>
    <row r="4" spans="1:2" x14ac:dyDescent="0.3">
      <c r="A4" t="s">
        <v>72</v>
      </c>
      <c r="B4">
        <v>10</v>
      </c>
    </row>
    <row r="5" spans="1:2" x14ac:dyDescent="0.3">
      <c r="A5" t="s">
        <v>85</v>
      </c>
      <c r="B5">
        <v>0.3</v>
      </c>
    </row>
    <row r="6" spans="1:2" x14ac:dyDescent="0.3">
      <c r="A6" t="s">
        <v>86</v>
      </c>
      <c r="B6">
        <v>0.45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E10" sqref="E10"/>
    </sheetView>
  </sheetViews>
  <sheetFormatPr defaultRowHeight="15.6" x14ac:dyDescent="0.3"/>
  <sheetData>
    <row r="1" spans="1:7" x14ac:dyDescent="0.3">
      <c r="A1" s="5" t="s">
        <v>0</v>
      </c>
      <c r="B1" s="5"/>
      <c r="C1" s="5"/>
      <c r="D1" s="5"/>
      <c r="E1" s="5"/>
      <c r="F1" s="5"/>
      <c r="G1" s="5"/>
    </row>
    <row r="2" spans="1:7" x14ac:dyDescent="0.3">
      <c r="A2" s="9"/>
      <c r="B2" s="9"/>
      <c r="C2" s="9"/>
      <c r="D2" s="9"/>
      <c r="E2" s="9"/>
      <c r="F2" s="9"/>
      <c r="G2" s="9"/>
    </row>
    <row r="3" spans="1:7" x14ac:dyDescent="0.3">
      <c r="A3" s="4" t="s">
        <v>87</v>
      </c>
      <c r="B3" s="9">
        <v>0.5</v>
      </c>
      <c r="C3" s="9">
        <v>0.6</v>
      </c>
      <c r="D3" s="9">
        <v>0.7</v>
      </c>
      <c r="E3" s="9">
        <v>0.6</v>
      </c>
      <c r="F3" s="9">
        <v>0.4</v>
      </c>
      <c r="G3" s="9"/>
    </row>
    <row r="4" spans="1:7" x14ac:dyDescent="0.3">
      <c r="A4" s="4"/>
      <c r="B4" s="9">
        <f>1-C3</f>
        <v>0.4</v>
      </c>
      <c r="C4" s="9">
        <v>0.5</v>
      </c>
      <c r="D4" s="9">
        <v>0.6</v>
      </c>
      <c r="E4" s="9">
        <v>0.5</v>
      </c>
      <c r="F4" s="9">
        <v>0.3</v>
      </c>
      <c r="G4" s="9"/>
    </row>
    <row r="5" spans="1:7" x14ac:dyDescent="0.3">
      <c r="A5" s="4"/>
      <c r="B5" s="9">
        <f>1-D3</f>
        <v>0.30000000000000004</v>
      </c>
      <c r="C5" s="9">
        <f>1-D4</f>
        <v>0.4</v>
      </c>
      <c r="D5" s="9">
        <v>0.5</v>
      </c>
      <c r="E5" s="9">
        <v>0.4</v>
      </c>
      <c r="F5" s="9">
        <v>0.2</v>
      </c>
      <c r="G5" s="9"/>
    </row>
    <row r="6" spans="1:7" x14ac:dyDescent="0.3">
      <c r="A6" s="4"/>
      <c r="B6" s="9">
        <f>1-E3</f>
        <v>0.4</v>
      </c>
      <c r="C6" s="9">
        <f>1-E4</f>
        <v>0.5</v>
      </c>
      <c r="D6" s="9">
        <f>1-E5</f>
        <v>0.6</v>
      </c>
      <c r="E6" s="9">
        <v>0.5</v>
      </c>
      <c r="F6" s="9">
        <v>0.3</v>
      </c>
      <c r="G6" s="9"/>
    </row>
    <row r="7" spans="1:7" x14ac:dyDescent="0.3">
      <c r="A7" s="4"/>
      <c r="B7" s="9">
        <f>1-F3</f>
        <v>0.6</v>
      </c>
      <c r="C7" s="9">
        <f>1-F4</f>
        <v>0.7</v>
      </c>
      <c r="D7" s="9">
        <f>1-F5</f>
        <v>0.8</v>
      </c>
      <c r="E7" s="9">
        <f>1-F6</f>
        <v>0.7</v>
      </c>
      <c r="F7" s="9">
        <v>0.5</v>
      </c>
      <c r="G7" s="9"/>
    </row>
    <row r="8" spans="1:7" x14ac:dyDescent="0.3">
      <c r="A8" s="9"/>
      <c r="B8" s="9"/>
      <c r="C8" s="9"/>
      <c r="D8" s="9"/>
      <c r="E8" s="9"/>
      <c r="F8" s="9"/>
      <c r="G8" s="9"/>
    </row>
    <row r="9" spans="1:7" x14ac:dyDescent="0.3">
      <c r="A9" s="9"/>
      <c r="B9" s="9"/>
      <c r="C9" s="9"/>
      <c r="D9" s="9"/>
      <c r="E9" s="9"/>
      <c r="F9" s="9"/>
      <c r="G9" s="9"/>
    </row>
    <row r="10" spans="1:7" x14ac:dyDescent="0.3">
      <c r="A10" s="4" t="s">
        <v>88</v>
      </c>
      <c r="B10" s="9">
        <v>0.5</v>
      </c>
      <c r="C10" s="9">
        <v>0.7</v>
      </c>
      <c r="D10" s="9">
        <v>0.6</v>
      </c>
      <c r="E10" s="9">
        <v>0.9</v>
      </c>
      <c r="F10" s="9">
        <v>0.6</v>
      </c>
      <c r="G10" s="9"/>
    </row>
    <row r="11" spans="1:7" x14ac:dyDescent="0.3">
      <c r="A11" s="4"/>
      <c r="B11" s="9">
        <f>1-C10</f>
        <v>0.30000000000000004</v>
      </c>
      <c r="C11" s="9">
        <v>0.5</v>
      </c>
      <c r="D11" s="9">
        <v>0.4</v>
      </c>
      <c r="E11" s="9">
        <v>0.7</v>
      </c>
      <c r="F11" s="9">
        <v>0.4</v>
      </c>
      <c r="G11" s="9"/>
    </row>
    <row r="12" spans="1:7" x14ac:dyDescent="0.3">
      <c r="A12" s="4"/>
      <c r="B12" s="9">
        <f>1-D10</f>
        <v>0.4</v>
      </c>
      <c r="C12" s="9">
        <f>1-D11</f>
        <v>0.6</v>
      </c>
      <c r="D12" s="9">
        <v>0.5</v>
      </c>
      <c r="E12" s="9">
        <v>0.8</v>
      </c>
      <c r="F12" s="9">
        <v>0.5</v>
      </c>
      <c r="G12" s="9"/>
    </row>
    <row r="13" spans="1:7" x14ac:dyDescent="0.3">
      <c r="A13" s="4"/>
      <c r="B13" s="9">
        <f>1-E10</f>
        <v>9.9999999999999978E-2</v>
      </c>
      <c r="C13" s="9">
        <f>1-E11</f>
        <v>0.30000000000000004</v>
      </c>
      <c r="D13" s="9">
        <f>1-E12</f>
        <v>0.19999999999999996</v>
      </c>
      <c r="E13" s="9">
        <v>0.5</v>
      </c>
      <c r="F13" s="9">
        <v>0.2</v>
      </c>
      <c r="G13" s="9"/>
    </row>
    <row r="14" spans="1:7" x14ac:dyDescent="0.3">
      <c r="A14" s="4"/>
      <c r="B14" s="9">
        <f>1-F10</f>
        <v>0.4</v>
      </c>
      <c r="C14" s="9">
        <f>1-F11</f>
        <v>0.6</v>
      </c>
      <c r="D14" s="9">
        <f>1-F12</f>
        <v>0.5</v>
      </c>
      <c r="E14" s="9">
        <f>1-F13</f>
        <v>0.8</v>
      </c>
      <c r="F14" s="9">
        <v>0.5</v>
      </c>
      <c r="G14" s="9"/>
    </row>
    <row r="15" spans="1:7" x14ac:dyDescent="0.3">
      <c r="A15" s="9"/>
      <c r="B15" s="9"/>
      <c r="C15" s="9"/>
      <c r="D15" s="9"/>
      <c r="E15" s="9"/>
      <c r="F15" s="9"/>
      <c r="G15" s="9"/>
    </row>
    <row r="16" spans="1:7" x14ac:dyDescent="0.3">
      <c r="A16" s="9"/>
      <c r="B16" s="9"/>
      <c r="C16" s="9"/>
      <c r="D16" s="9"/>
      <c r="E16" s="9"/>
      <c r="F16" s="9"/>
      <c r="G16" s="9"/>
    </row>
    <row r="17" spans="1:7" x14ac:dyDescent="0.3">
      <c r="A17" s="4" t="s">
        <v>89</v>
      </c>
      <c r="B17" s="9">
        <v>0.5</v>
      </c>
      <c r="C17" s="9">
        <v>0.4</v>
      </c>
      <c r="D17" s="9">
        <v>0.6</v>
      </c>
      <c r="E17" s="9">
        <v>0.5</v>
      </c>
      <c r="F17" s="9">
        <v>0.3</v>
      </c>
      <c r="G17" s="9"/>
    </row>
    <row r="18" spans="1:7" x14ac:dyDescent="0.3">
      <c r="A18" s="4"/>
      <c r="B18" s="9">
        <f>1-C17</f>
        <v>0.6</v>
      </c>
      <c r="C18" s="9">
        <v>0.5</v>
      </c>
      <c r="D18" s="9">
        <v>0.7</v>
      </c>
      <c r="E18" s="9">
        <v>0.6</v>
      </c>
      <c r="F18" s="9">
        <v>0.4</v>
      </c>
      <c r="G18" s="9"/>
    </row>
    <row r="19" spans="1:7" x14ac:dyDescent="0.3">
      <c r="A19" s="4"/>
      <c r="B19" s="9">
        <f>1-D17</f>
        <v>0.4</v>
      </c>
      <c r="C19" s="9">
        <f>1-D18</f>
        <v>0.30000000000000004</v>
      </c>
      <c r="D19" s="9">
        <v>0.5</v>
      </c>
      <c r="E19" s="9">
        <v>0.4</v>
      </c>
      <c r="F19" s="9">
        <v>0.2</v>
      </c>
      <c r="G19" s="9"/>
    </row>
    <row r="20" spans="1:7" x14ac:dyDescent="0.3">
      <c r="A20" s="4"/>
      <c r="B20" s="9">
        <f>1-E17</f>
        <v>0.5</v>
      </c>
      <c r="C20" s="9">
        <f>1-E18</f>
        <v>0.4</v>
      </c>
      <c r="D20" s="9">
        <f>1-E19</f>
        <v>0.6</v>
      </c>
      <c r="E20" s="9">
        <v>0.5</v>
      </c>
      <c r="F20" s="9">
        <v>0.3</v>
      </c>
      <c r="G20" s="9"/>
    </row>
    <row r="21" spans="1:7" x14ac:dyDescent="0.3">
      <c r="A21" s="4"/>
      <c r="B21" s="9">
        <f>1-F17</f>
        <v>0.7</v>
      </c>
      <c r="C21" s="9">
        <f>1-F18</f>
        <v>0.6</v>
      </c>
      <c r="D21" s="9">
        <f>1-F19</f>
        <v>0.8</v>
      </c>
      <c r="E21" s="9">
        <f>1-F20</f>
        <v>0.7</v>
      </c>
      <c r="F21" s="9">
        <v>0.5</v>
      </c>
      <c r="G21" s="9"/>
    </row>
    <row r="22" spans="1:7" x14ac:dyDescent="0.3">
      <c r="A22" s="9"/>
      <c r="B22" s="9"/>
      <c r="C22" s="9"/>
      <c r="D22" s="9"/>
      <c r="E22" s="9"/>
      <c r="F22" s="9"/>
      <c r="G22" s="9"/>
    </row>
    <row r="23" spans="1:7" x14ac:dyDescent="0.3">
      <c r="A23" s="9"/>
      <c r="B23" s="9"/>
      <c r="C23" s="9"/>
      <c r="D23" s="9"/>
      <c r="E23" s="9"/>
      <c r="F23" s="9"/>
      <c r="G23" s="9"/>
    </row>
    <row r="24" spans="1:7" x14ac:dyDescent="0.3">
      <c r="A24" s="4" t="s">
        <v>90</v>
      </c>
      <c r="B24" s="9">
        <v>0.5</v>
      </c>
      <c r="C24" s="9">
        <v>0.6</v>
      </c>
      <c r="D24" s="9">
        <v>0.3</v>
      </c>
      <c r="E24" s="9">
        <v>0.4</v>
      </c>
      <c r="F24" s="9">
        <v>0.2</v>
      </c>
      <c r="G24" s="9"/>
    </row>
    <row r="25" spans="1:7" x14ac:dyDescent="0.3">
      <c r="A25" s="4"/>
      <c r="B25" s="9">
        <f>1-C24</f>
        <v>0.4</v>
      </c>
      <c r="C25" s="9">
        <v>0.5</v>
      </c>
      <c r="D25" s="9">
        <v>0.2</v>
      </c>
      <c r="E25" s="9">
        <v>0.3</v>
      </c>
      <c r="F25" s="9">
        <v>0.1</v>
      </c>
      <c r="G25" s="9"/>
    </row>
    <row r="26" spans="1:7" x14ac:dyDescent="0.3">
      <c r="A26" s="4"/>
      <c r="B26" s="9">
        <f>1-D24</f>
        <v>0.7</v>
      </c>
      <c r="C26" s="9">
        <f>1-D25</f>
        <v>0.8</v>
      </c>
      <c r="D26" s="9">
        <v>0.5</v>
      </c>
      <c r="E26" s="9">
        <v>0.6</v>
      </c>
      <c r="F26" s="9">
        <v>0.4</v>
      </c>
      <c r="G26" s="9"/>
    </row>
    <row r="27" spans="1:7" x14ac:dyDescent="0.3">
      <c r="A27" s="4"/>
      <c r="B27" s="9">
        <f>1-E24</f>
        <v>0.6</v>
      </c>
      <c r="C27" s="9">
        <f>1-E25</f>
        <v>0.7</v>
      </c>
      <c r="D27" s="9">
        <f>1-E26</f>
        <v>0.4</v>
      </c>
      <c r="E27" s="9">
        <v>0.5</v>
      </c>
      <c r="F27" s="9">
        <v>0.3</v>
      </c>
      <c r="G27" s="9"/>
    </row>
    <row r="28" spans="1:7" x14ac:dyDescent="0.3">
      <c r="A28" s="4"/>
      <c r="B28" s="9">
        <f>1-F24</f>
        <v>0.8</v>
      </c>
      <c r="C28" s="9">
        <f>1-F25</f>
        <v>0.9</v>
      </c>
      <c r="D28" s="9">
        <f>1-F26</f>
        <v>0.6</v>
      </c>
      <c r="E28" s="9">
        <f>1-F27</f>
        <v>0.7</v>
      </c>
      <c r="F28" s="9">
        <v>0.5</v>
      </c>
      <c r="G28" s="9"/>
    </row>
  </sheetData>
  <mergeCells count="5">
    <mergeCell ref="A1:G1"/>
    <mergeCell ref="A3:A7"/>
    <mergeCell ref="A10:A14"/>
    <mergeCell ref="A17:A21"/>
    <mergeCell ref="A24:A28"/>
  </mergeCells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selection activeCell="I80" sqref="I80"/>
    </sheetView>
  </sheetViews>
  <sheetFormatPr defaultRowHeight="15.6" x14ac:dyDescent="0.3"/>
  <sheetData>
    <row r="1" spans="1:7" x14ac:dyDescent="0.3">
      <c r="A1" s="5" t="s">
        <v>1</v>
      </c>
      <c r="B1" s="5"/>
      <c r="C1" s="5"/>
      <c r="D1" s="5"/>
      <c r="E1" s="5"/>
      <c r="F1" s="5"/>
      <c r="G1" s="5"/>
    </row>
    <row r="2" spans="1:7" x14ac:dyDescent="0.3">
      <c r="A2" s="9"/>
      <c r="B2" s="9"/>
      <c r="C2" s="9"/>
      <c r="D2" s="9"/>
      <c r="E2" s="9"/>
      <c r="F2" s="9"/>
      <c r="G2" s="9"/>
    </row>
    <row r="3" spans="1:7" x14ac:dyDescent="0.3">
      <c r="A3" s="5" t="s">
        <v>2</v>
      </c>
      <c r="B3" s="5"/>
      <c r="C3" s="5"/>
      <c r="D3" s="5"/>
      <c r="E3" s="5"/>
      <c r="F3" s="5"/>
      <c r="G3" s="5"/>
    </row>
    <row r="4" spans="1:7" x14ac:dyDescent="0.3">
      <c r="A4" s="9"/>
      <c r="B4" s="9"/>
      <c r="C4" s="9"/>
      <c r="D4" s="9"/>
      <c r="E4" s="9"/>
      <c r="F4" s="9"/>
      <c r="G4" s="9"/>
    </row>
    <row r="5" spans="1:7" x14ac:dyDescent="0.3">
      <c r="A5" s="4" t="s">
        <v>91</v>
      </c>
      <c r="B5" s="9">
        <f t="array" ref="B5:F9">1-ABS(Sheet4!B3:F7-Sheet4!B10:F14)</f>
        <v>1</v>
      </c>
      <c r="C5" s="9">
        <v>0.9</v>
      </c>
      <c r="D5" s="9">
        <v>0.9</v>
      </c>
      <c r="E5" s="9">
        <v>0.7</v>
      </c>
      <c r="F5" s="9">
        <v>0.8</v>
      </c>
      <c r="G5" s="9"/>
    </row>
    <row r="6" spans="1:7" x14ac:dyDescent="0.3">
      <c r="A6" s="4"/>
      <c r="B6" s="9">
        <v>0.9</v>
      </c>
      <c r="C6" s="9">
        <v>1</v>
      </c>
      <c r="D6" s="9">
        <v>0.8</v>
      </c>
      <c r="E6" s="9">
        <v>0.8</v>
      </c>
      <c r="F6" s="9">
        <v>0.89999999999999991</v>
      </c>
      <c r="G6" s="9"/>
    </row>
    <row r="7" spans="1:7" x14ac:dyDescent="0.3">
      <c r="A7" s="4"/>
      <c r="B7" s="9">
        <v>0.9</v>
      </c>
      <c r="C7" s="9">
        <v>0.8</v>
      </c>
      <c r="D7" s="9">
        <v>1</v>
      </c>
      <c r="E7" s="9">
        <v>0.6</v>
      </c>
      <c r="F7" s="9">
        <v>0.7</v>
      </c>
      <c r="G7" s="9"/>
    </row>
    <row r="8" spans="1:7" x14ac:dyDescent="0.3">
      <c r="A8" s="4"/>
      <c r="B8" s="9">
        <v>0.7</v>
      </c>
      <c r="C8" s="9">
        <v>0.8</v>
      </c>
      <c r="D8" s="9">
        <v>0.6</v>
      </c>
      <c r="E8" s="9">
        <v>1</v>
      </c>
      <c r="F8" s="9">
        <v>0.9</v>
      </c>
      <c r="G8" s="9"/>
    </row>
    <row r="9" spans="1:7" x14ac:dyDescent="0.3">
      <c r="A9" s="4"/>
      <c r="B9" s="9">
        <v>0.8</v>
      </c>
      <c r="C9" s="9">
        <v>0.9</v>
      </c>
      <c r="D9" s="9">
        <v>0.7</v>
      </c>
      <c r="E9" s="9">
        <v>0.89999999999999991</v>
      </c>
      <c r="F9" s="9">
        <v>1</v>
      </c>
      <c r="G9" s="9"/>
    </row>
    <row r="10" spans="1:7" x14ac:dyDescent="0.3">
      <c r="A10" s="9"/>
      <c r="B10" s="9"/>
      <c r="C10" s="9"/>
      <c r="D10" s="9"/>
      <c r="E10" s="9"/>
      <c r="F10" s="9"/>
      <c r="G10" s="9"/>
    </row>
    <row r="11" spans="1:7" x14ac:dyDescent="0.3">
      <c r="A11" s="9"/>
      <c r="B11" s="9"/>
      <c r="C11" s="9"/>
      <c r="D11" s="9"/>
      <c r="E11" s="9"/>
      <c r="F11" s="9"/>
      <c r="G11" s="9"/>
    </row>
    <row r="12" spans="1:7" x14ac:dyDescent="0.3">
      <c r="A12" s="4" t="s">
        <v>92</v>
      </c>
      <c r="B12" s="9">
        <f t="array" ref="B12:F16">1-ABS(Sheet4!B3:F7-Sheet4!B17:F21)</f>
        <v>1</v>
      </c>
      <c r="C12" s="9">
        <v>0.8</v>
      </c>
      <c r="D12" s="9">
        <v>0.9</v>
      </c>
      <c r="E12" s="9">
        <v>0.9</v>
      </c>
      <c r="F12" s="9">
        <v>0.89999999999999991</v>
      </c>
      <c r="G12" s="9"/>
    </row>
    <row r="13" spans="1:7" x14ac:dyDescent="0.3">
      <c r="A13" s="4"/>
      <c r="B13" s="9">
        <v>0.8</v>
      </c>
      <c r="C13" s="9">
        <v>1</v>
      </c>
      <c r="D13" s="9">
        <v>0.9</v>
      </c>
      <c r="E13" s="9">
        <v>0.9</v>
      </c>
      <c r="F13" s="9">
        <v>0.89999999999999991</v>
      </c>
      <c r="G13" s="9"/>
    </row>
    <row r="14" spans="1:7" x14ac:dyDescent="0.3">
      <c r="A14" s="4"/>
      <c r="B14" s="9">
        <v>0.9</v>
      </c>
      <c r="C14" s="9">
        <v>0.9</v>
      </c>
      <c r="D14" s="9">
        <v>1</v>
      </c>
      <c r="E14" s="9">
        <v>1</v>
      </c>
      <c r="F14" s="9">
        <v>1</v>
      </c>
      <c r="G14" s="9"/>
    </row>
    <row r="15" spans="1:7" x14ac:dyDescent="0.3">
      <c r="A15" s="4"/>
      <c r="B15" s="9">
        <v>0.9</v>
      </c>
      <c r="C15" s="9">
        <v>0.9</v>
      </c>
      <c r="D15" s="9">
        <v>1</v>
      </c>
      <c r="E15" s="9">
        <v>1</v>
      </c>
      <c r="F15" s="9">
        <v>1</v>
      </c>
      <c r="G15" s="9"/>
    </row>
    <row r="16" spans="1:7" x14ac:dyDescent="0.3">
      <c r="A16" s="4"/>
      <c r="B16" s="9">
        <v>0.9</v>
      </c>
      <c r="C16" s="9">
        <v>0.9</v>
      </c>
      <c r="D16" s="9">
        <v>1</v>
      </c>
      <c r="E16" s="9">
        <v>1</v>
      </c>
      <c r="F16" s="9">
        <v>1</v>
      </c>
      <c r="G16" s="9"/>
    </row>
    <row r="17" spans="1:7" x14ac:dyDescent="0.3">
      <c r="A17" s="9"/>
      <c r="B17" s="9"/>
      <c r="C17" s="9"/>
      <c r="D17" s="9"/>
      <c r="E17" s="9"/>
      <c r="F17" s="9"/>
      <c r="G17" s="9"/>
    </row>
    <row r="18" spans="1:7" x14ac:dyDescent="0.3">
      <c r="A18" s="9"/>
      <c r="B18" s="9"/>
      <c r="C18" s="9"/>
      <c r="D18" s="9"/>
      <c r="E18" s="9"/>
      <c r="F18" s="9"/>
      <c r="G18" s="9"/>
    </row>
    <row r="19" spans="1:7" x14ac:dyDescent="0.3">
      <c r="A19" s="4" t="s">
        <v>93</v>
      </c>
      <c r="B19" s="9">
        <f t="array" ref="B19:F23">1-ABS(Sheet4!B3:F7-Sheet4!B24:F28)</f>
        <v>1</v>
      </c>
      <c r="C19" s="9">
        <v>1</v>
      </c>
      <c r="D19" s="9">
        <v>0.60000000000000009</v>
      </c>
      <c r="E19" s="9">
        <v>0.8</v>
      </c>
      <c r="F19" s="9">
        <v>0.8</v>
      </c>
      <c r="G19" s="9"/>
    </row>
    <row r="20" spans="1:7" x14ac:dyDescent="0.3">
      <c r="A20" s="4"/>
      <c r="B20" s="9">
        <v>1</v>
      </c>
      <c r="C20" s="9">
        <v>1</v>
      </c>
      <c r="D20" s="9">
        <v>0.60000000000000009</v>
      </c>
      <c r="E20" s="9">
        <v>0.8</v>
      </c>
      <c r="F20" s="9">
        <v>0.8</v>
      </c>
      <c r="G20" s="9"/>
    </row>
    <row r="21" spans="1:7" x14ac:dyDescent="0.3">
      <c r="A21" s="4"/>
      <c r="B21" s="9">
        <v>0.60000000000000009</v>
      </c>
      <c r="C21" s="9">
        <v>0.6</v>
      </c>
      <c r="D21" s="9">
        <v>1</v>
      </c>
      <c r="E21" s="9">
        <v>0.8</v>
      </c>
      <c r="F21" s="9">
        <v>0.8</v>
      </c>
      <c r="G21" s="9"/>
    </row>
    <row r="22" spans="1:7" x14ac:dyDescent="0.3">
      <c r="A22" s="4"/>
      <c r="B22" s="9">
        <v>0.8</v>
      </c>
      <c r="C22" s="9">
        <v>0.8</v>
      </c>
      <c r="D22" s="9">
        <v>0.8</v>
      </c>
      <c r="E22" s="9">
        <v>1</v>
      </c>
      <c r="F22" s="9">
        <v>1</v>
      </c>
      <c r="G22" s="9"/>
    </row>
    <row r="23" spans="1:7" x14ac:dyDescent="0.3">
      <c r="A23" s="4"/>
      <c r="B23" s="9">
        <v>0.79999999999999993</v>
      </c>
      <c r="C23" s="9">
        <v>0.79999999999999993</v>
      </c>
      <c r="D23" s="9">
        <v>0.79999999999999993</v>
      </c>
      <c r="E23" s="9">
        <v>1</v>
      </c>
      <c r="F23" s="9">
        <v>1</v>
      </c>
      <c r="G23" s="9"/>
    </row>
    <row r="24" spans="1:7" x14ac:dyDescent="0.3">
      <c r="A24" s="9"/>
      <c r="B24" s="9"/>
      <c r="C24" s="9"/>
      <c r="D24" s="9"/>
      <c r="E24" s="9"/>
      <c r="F24" s="9"/>
      <c r="G24" s="9"/>
    </row>
    <row r="25" spans="1:7" x14ac:dyDescent="0.3">
      <c r="A25" s="9"/>
      <c r="B25" s="9"/>
      <c r="C25" s="9"/>
      <c r="D25" s="9"/>
      <c r="E25" s="9"/>
      <c r="F25" s="9"/>
      <c r="G25" s="9"/>
    </row>
    <row r="26" spans="1:7" x14ac:dyDescent="0.3">
      <c r="A26" s="4" t="s">
        <v>94</v>
      </c>
      <c r="B26" s="9">
        <f t="array" ref="B26:F30">1-ABS(Sheet4!B10:F14-Sheet4!B17:F21)</f>
        <v>1</v>
      </c>
      <c r="C26" s="9">
        <v>0.70000000000000007</v>
      </c>
      <c r="D26" s="9">
        <v>1</v>
      </c>
      <c r="E26" s="9">
        <v>0.6</v>
      </c>
      <c r="F26" s="9">
        <v>0.7</v>
      </c>
      <c r="G26" s="9"/>
    </row>
    <row r="27" spans="1:7" x14ac:dyDescent="0.3">
      <c r="A27" s="4"/>
      <c r="B27" s="9">
        <v>0.70000000000000007</v>
      </c>
      <c r="C27" s="9">
        <v>1</v>
      </c>
      <c r="D27" s="9">
        <v>0.70000000000000007</v>
      </c>
      <c r="E27" s="9">
        <v>0.9</v>
      </c>
      <c r="F27" s="9">
        <v>1</v>
      </c>
      <c r="G27" s="9"/>
    </row>
    <row r="28" spans="1:7" x14ac:dyDescent="0.3">
      <c r="A28" s="4"/>
      <c r="B28" s="9">
        <v>1</v>
      </c>
      <c r="C28" s="9">
        <v>0.70000000000000007</v>
      </c>
      <c r="D28" s="9">
        <v>1</v>
      </c>
      <c r="E28" s="9">
        <v>0.6</v>
      </c>
      <c r="F28" s="9">
        <v>0.7</v>
      </c>
      <c r="G28" s="9"/>
    </row>
    <row r="29" spans="1:7" x14ac:dyDescent="0.3">
      <c r="A29" s="4"/>
      <c r="B29" s="9">
        <v>0.6</v>
      </c>
      <c r="C29" s="9">
        <v>0.9</v>
      </c>
      <c r="D29" s="9">
        <v>0.6</v>
      </c>
      <c r="E29" s="9">
        <v>1</v>
      </c>
      <c r="F29" s="9">
        <v>0.9</v>
      </c>
      <c r="G29" s="9"/>
    </row>
    <row r="30" spans="1:7" x14ac:dyDescent="0.3">
      <c r="A30" s="4"/>
      <c r="B30" s="9">
        <v>0.70000000000000007</v>
      </c>
      <c r="C30" s="9">
        <v>1</v>
      </c>
      <c r="D30" s="9">
        <v>0.7</v>
      </c>
      <c r="E30" s="9">
        <v>0.89999999999999991</v>
      </c>
      <c r="F30" s="9">
        <v>1</v>
      </c>
      <c r="G30" s="9"/>
    </row>
    <row r="31" spans="1:7" x14ac:dyDescent="0.3">
      <c r="A31" s="9"/>
      <c r="B31" s="9"/>
      <c r="C31" s="9"/>
      <c r="D31" s="9"/>
      <c r="E31" s="9"/>
      <c r="F31" s="9"/>
      <c r="G31" s="9"/>
    </row>
    <row r="32" spans="1:7" x14ac:dyDescent="0.3">
      <c r="A32" s="9"/>
      <c r="B32" s="9"/>
      <c r="C32" s="9"/>
      <c r="D32" s="9"/>
      <c r="E32" s="9"/>
      <c r="F32" s="9"/>
      <c r="G32" s="9"/>
    </row>
    <row r="33" spans="1:7" x14ac:dyDescent="0.3">
      <c r="A33" s="4" t="s">
        <v>95</v>
      </c>
      <c r="B33" s="9">
        <f t="array" ref="B33:F37">1-ABS(Sheet4!B10:F14-Sheet4!B24:F28)</f>
        <v>1</v>
      </c>
      <c r="C33" s="9">
        <v>0.9</v>
      </c>
      <c r="D33" s="9">
        <v>0.7</v>
      </c>
      <c r="E33" s="9">
        <v>0.5</v>
      </c>
      <c r="F33" s="9">
        <v>0.60000000000000009</v>
      </c>
      <c r="G33" s="9"/>
    </row>
    <row r="34" spans="1:7" x14ac:dyDescent="0.3">
      <c r="A34" s="4"/>
      <c r="B34" s="9">
        <v>0.9</v>
      </c>
      <c r="C34" s="9">
        <v>1</v>
      </c>
      <c r="D34" s="9">
        <v>0.8</v>
      </c>
      <c r="E34" s="9">
        <v>0.60000000000000009</v>
      </c>
      <c r="F34" s="9">
        <v>0.7</v>
      </c>
      <c r="G34" s="9"/>
    </row>
    <row r="35" spans="1:7" x14ac:dyDescent="0.3">
      <c r="A35" s="4"/>
      <c r="B35" s="9">
        <v>0.70000000000000007</v>
      </c>
      <c r="C35" s="9">
        <v>0.79999999999999993</v>
      </c>
      <c r="D35" s="9">
        <v>1</v>
      </c>
      <c r="E35" s="9">
        <v>0.79999999999999993</v>
      </c>
      <c r="F35" s="9">
        <v>0.9</v>
      </c>
      <c r="G35" s="9"/>
    </row>
    <row r="36" spans="1:7" x14ac:dyDescent="0.3">
      <c r="A36" s="4"/>
      <c r="B36" s="9">
        <v>0.5</v>
      </c>
      <c r="C36" s="9">
        <v>0.60000000000000009</v>
      </c>
      <c r="D36" s="9">
        <v>0.79999999999999993</v>
      </c>
      <c r="E36" s="9">
        <v>1</v>
      </c>
      <c r="F36" s="9">
        <v>0.9</v>
      </c>
      <c r="G36" s="9"/>
    </row>
    <row r="37" spans="1:7" x14ac:dyDescent="0.3">
      <c r="A37" s="4"/>
      <c r="B37" s="9">
        <v>0.6</v>
      </c>
      <c r="C37" s="9">
        <v>0.7</v>
      </c>
      <c r="D37" s="9">
        <v>0.9</v>
      </c>
      <c r="E37" s="9">
        <v>0.89999999999999991</v>
      </c>
      <c r="F37" s="9">
        <v>1</v>
      </c>
      <c r="G37" s="9"/>
    </row>
    <row r="38" spans="1:7" x14ac:dyDescent="0.3">
      <c r="A38" s="9"/>
      <c r="B38" s="9"/>
      <c r="C38" s="9"/>
      <c r="D38" s="9"/>
      <c r="E38" s="9"/>
      <c r="F38" s="9"/>
      <c r="G38" s="9"/>
    </row>
    <row r="39" spans="1:7" x14ac:dyDescent="0.3">
      <c r="A39" s="9"/>
      <c r="B39" s="9"/>
      <c r="C39" s="9"/>
      <c r="D39" s="9"/>
      <c r="E39" s="9"/>
      <c r="F39" s="9"/>
      <c r="G39" s="9"/>
    </row>
    <row r="40" spans="1:7" x14ac:dyDescent="0.3">
      <c r="A40" s="4" t="s">
        <v>96</v>
      </c>
      <c r="B40" s="9">
        <f t="array" ref="B40:F44">1-ABS(Sheet4!B17:F21-Sheet4!B24:F28)</f>
        <v>1</v>
      </c>
      <c r="C40" s="9">
        <v>0.8</v>
      </c>
      <c r="D40" s="9">
        <v>0.7</v>
      </c>
      <c r="E40" s="9">
        <v>0.9</v>
      </c>
      <c r="F40" s="9">
        <v>0.9</v>
      </c>
      <c r="G40" s="9"/>
    </row>
    <row r="41" spans="1:7" x14ac:dyDescent="0.3">
      <c r="A41" s="4"/>
      <c r="B41" s="9">
        <v>0.8</v>
      </c>
      <c r="C41" s="9">
        <v>1</v>
      </c>
      <c r="D41" s="9">
        <v>0.5</v>
      </c>
      <c r="E41" s="9">
        <v>0.7</v>
      </c>
      <c r="F41" s="9">
        <v>0.7</v>
      </c>
      <c r="G41" s="9"/>
    </row>
    <row r="42" spans="1:7" x14ac:dyDescent="0.3">
      <c r="A42" s="4"/>
      <c r="B42" s="9">
        <v>0.70000000000000007</v>
      </c>
      <c r="C42" s="9">
        <v>0.5</v>
      </c>
      <c r="D42" s="9">
        <v>1</v>
      </c>
      <c r="E42" s="9">
        <v>0.8</v>
      </c>
      <c r="F42" s="9">
        <v>0.8</v>
      </c>
      <c r="G42" s="9"/>
    </row>
    <row r="43" spans="1:7" x14ac:dyDescent="0.3">
      <c r="A43" s="4"/>
      <c r="B43" s="9">
        <v>0.9</v>
      </c>
      <c r="C43" s="9">
        <v>0.70000000000000007</v>
      </c>
      <c r="D43" s="9">
        <v>0.8</v>
      </c>
      <c r="E43" s="9">
        <v>1</v>
      </c>
      <c r="F43" s="9">
        <v>1</v>
      </c>
      <c r="G43" s="9"/>
    </row>
    <row r="44" spans="1:7" x14ac:dyDescent="0.3">
      <c r="A44" s="4"/>
      <c r="B44" s="9">
        <v>0.89999999999999991</v>
      </c>
      <c r="C44" s="9">
        <v>0.7</v>
      </c>
      <c r="D44" s="9">
        <v>0.79999999999999993</v>
      </c>
      <c r="E44" s="9">
        <v>1</v>
      </c>
      <c r="F44" s="9">
        <v>1</v>
      </c>
      <c r="G44" s="9"/>
    </row>
    <row r="49" spans="1:7" x14ac:dyDescent="0.3">
      <c r="A49" s="5" t="s">
        <v>75</v>
      </c>
      <c r="B49" s="5"/>
      <c r="C49" s="5"/>
      <c r="D49" s="5"/>
      <c r="E49" s="5"/>
      <c r="F49" s="5"/>
      <c r="G49" s="5"/>
    </row>
    <row r="52" spans="1:7" x14ac:dyDescent="0.3">
      <c r="A52" s="5" t="s">
        <v>3</v>
      </c>
      <c r="B52" s="5"/>
      <c r="C52" s="5"/>
      <c r="D52" s="5"/>
      <c r="E52" s="5"/>
      <c r="F52" s="5"/>
      <c r="G52" s="5"/>
    </row>
    <row r="54" spans="1:7" x14ac:dyDescent="0.3">
      <c r="A54" s="4" t="s">
        <v>76</v>
      </c>
      <c r="B54" s="12">
        <f t="array" ref="B54:F58">(B5:F9+B12:F16+B19:F23+B26:F30+B33:F37+B40:F44)/6</f>
        <v>1</v>
      </c>
      <c r="C54" s="12">
        <v>0.85000000000000009</v>
      </c>
      <c r="D54" s="12">
        <v>0.80000000000000016</v>
      </c>
      <c r="E54" s="12">
        <v>0.73333333333333339</v>
      </c>
      <c r="F54" s="12">
        <v>0.78333333333333333</v>
      </c>
    </row>
    <row r="55" spans="1:7" x14ac:dyDescent="0.3">
      <c r="A55" s="4"/>
      <c r="B55" s="12">
        <v>0.85000000000000009</v>
      </c>
      <c r="C55" s="12">
        <v>1</v>
      </c>
      <c r="D55" s="12">
        <v>0.71666666666666679</v>
      </c>
      <c r="E55" s="12">
        <v>0.78333333333333333</v>
      </c>
      <c r="F55" s="12">
        <v>0.83333333333333337</v>
      </c>
    </row>
    <row r="56" spans="1:7" x14ac:dyDescent="0.3">
      <c r="A56" s="4"/>
      <c r="B56" s="12">
        <v>0.80000000000000016</v>
      </c>
      <c r="C56" s="12">
        <v>0.71666666666666679</v>
      </c>
      <c r="D56" s="12">
        <v>1</v>
      </c>
      <c r="E56" s="12">
        <v>0.76666666666666672</v>
      </c>
      <c r="F56" s="12">
        <v>0.81666666666666676</v>
      </c>
    </row>
    <row r="57" spans="1:7" x14ac:dyDescent="0.3">
      <c r="A57" s="4"/>
      <c r="B57" s="12">
        <v>0.73333333333333339</v>
      </c>
      <c r="C57" s="12">
        <v>0.78333333333333333</v>
      </c>
      <c r="D57" s="12">
        <v>0.76666666666666672</v>
      </c>
      <c r="E57" s="12">
        <v>1</v>
      </c>
      <c r="F57" s="12">
        <v>0.95000000000000007</v>
      </c>
    </row>
    <row r="58" spans="1:7" x14ac:dyDescent="0.3">
      <c r="A58" s="4"/>
      <c r="B58" s="12">
        <v>0.78333333333333333</v>
      </c>
      <c r="C58" s="12">
        <v>0.83333333333333337</v>
      </c>
      <c r="D58" s="12">
        <v>0.81666666666666676</v>
      </c>
      <c r="E58" s="12">
        <v>0.94999999999999984</v>
      </c>
      <c r="F58" s="12">
        <v>1</v>
      </c>
    </row>
    <row r="60" spans="1:7" x14ac:dyDescent="0.3">
      <c r="A60" s="5" t="s">
        <v>4</v>
      </c>
      <c r="B60" s="5"/>
      <c r="C60" s="5"/>
      <c r="D60" s="5"/>
      <c r="E60" s="5"/>
      <c r="F60" s="5"/>
      <c r="G60" s="5"/>
    </row>
    <row r="63" spans="1:7" x14ac:dyDescent="0.3">
      <c r="A63" s="9" t="s">
        <v>97</v>
      </c>
      <c r="B63" s="12">
        <f t="array" ref="B63">(SUM(B54:F54,B54:B58)-2)/8</f>
        <v>0.79166666666666674</v>
      </c>
    </row>
    <row r="64" spans="1:7" x14ac:dyDescent="0.3">
      <c r="A64" s="9"/>
      <c r="B64" s="12"/>
    </row>
    <row r="65" spans="1:7" x14ac:dyDescent="0.3">
      <c r="A65" s="9" t="s">
        <v>98</v>
      </c>
      <c r="B65" s="12">
        <f>(SUM(B55:F55,C54:C58)-2)/8</f>
        <v>0.79583333333333339</v>
      </c>
    </row>
    <row r="66" spans="1:7" x14ac:dyDescent="0.3">
      <c r="A66" s="9"/>
      <c r="B66" s="12"/>
    </row>
    <row r="67" spans="1:7" x14ac:dyDescent="0.3">
      <c r="A67" s="9" t="s">
        <v>99</v>
      </c>
      <c r="B67" s="12">
        <f>(SUM(B56:F56,D54:D58)-2)/8</f>
        <v>0.77500000000000013</v>
      </c>
    </row>
    <row r="68" spans="1:7" x14ac:dyDescent="0.3">
      <c r="A68" s="9"/>
      <c r="B68" s="12"/>
    </row>
    <row r="69" spans="1:7" x14ac:dyDescent="0.3">
      <c r="A69" s="9" t="s">
        <v>100</v>
      </c>
      <c r="B69" s="12">
        <f>(SUM(B57:F57,E54:E58)-2)/8</f>
        <v>0.80833333333333335</v>
      </c>
    </row>
    <row r="70" spans="1:7" x14ac:dyDescent="0.3">
      <c r="A70" s="9"/>
      <c r="B70" s="12"/>
    </row>
    <row r="71" spans="1:7" x14ac:dyDescent="0.3">
      <c r="A71" s="9" t="s">
        <v>101</v>
      </c>
      <c r="B71" s="12">
        <f>(SUM(B58:F58,F54:F58)-2)/8</f>
        <v>0.84583333333333321</v>
      </c>
    </row>
    <row r="74" spans="1:7" x14ac:dyDescent="0.3">
      <c r="A74" s="5" t="s">
        <v>5</v>
      </c>
      <c r="B74" s="5"/>
      <c r="C74" s="5"/>
      <c r="D74" s="5"/>
      <c r="E74" s="5"/>
      <c r="F74" s="5"/>
      <c r="G74" s="5"/>
    </row>
    <row r="77" spans="1:7" x14ac:dyDescent="0.3">
      <c r="A77" s="5" t="s">
        <v>6</v>
      </c>
      <c r="B77" s="5"/>
      <c r="C77" s="5"/>
      <c r="D77" s="5"/>
      <c r="E77" s="5"/>
      <c r="F77" s="5"/>
      <c r="G77" s="5"/>
    </row>
    <row r="79" spans="1:7" x14ac:dyDescent="0.3">
      <c r="A79" t="s">
        <v>102</v>
      </c>
      <c r="B79" s="8">
        <f>SUM(B63,B65,B67,B69,B71)/5</f>
        <v>0.80333333333333334</v>
      </c>
    </row>
    <row r="82" spans="1:7" x14ac:dyDescent="0.3">
      <c r="A82" s="3" t="s">
        <v>106</v>
      </c>
      <c r="B82" s="3"/>
      <c r="C82" s="3"/>
      <c r="D82" s="3"/>
      <c r="E82" s="3"/>
      <c r="F82" s="3"/>
      <c r="G82" s="3"/>
    </row>
    <row r="83" spans="1:7" x14ac:dyDescent="0.3">
      <c r="A83" s="3" t="s">
        <v>103</v>
      </c>
      <c r="B83" s="3"/>
      <c r="C83" s="3"/>
      <c r="D83" s="3"/>
      <c r="E83" s="3"/>
      <c r="F83" s="3"/>
      <c r="G83" s="3"/>
    </row>
  </sheetData>
  <mergeCells count="16">
    <mergeCell ref="A26:A30"/>
    <mergeCell ref="A1:G1"/>
    <mergeCell ref="A3:G3"/>
    <mergeCell ref="A5:A9"/>
    <mergeCell ref="A12:A16"/>
    <mergeCell ref="A19:A23"/>
    <mergeCell ref="A74:G74"/>
    <mergeCell ref="A77:G77"/>
    <mergeCell ref="A82:G82"/>
    <mergeCell ref="A83:G83"/>
    <mergeCell ref="A33:A37"/>
    <mergeCell ref="A40:A44"/>
    <mergeCell ref="A49:G49"/>
    <mergeCell ref="A52:G52"/>
    <mergeCell ref="A54:A58"/>
    <mergeCell ref="A60:G60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31" workbookViewId="0">
      <selection activeCell="B36" sqref="B36"/>
    </sheetView>
  </sheetViews>
  <sheetFormatPr defaultRowHeight="15.6" x14ac:dyDescent="0.3"/>
  <sheetData>
    <row r="1" spans="1:4" x14ac:dyDescent="0.3">
      <c r="A1" s="1" t="s">
        <v>8</v>
      </c>
      <c r="B1" s="1"/>
      <c r="C1" s="1"/>
    </row>
    <row r="3" spans="1:4" x14ac:dyDescent="0.3">
      <c r="A3" s="1" t="s">
        <v>9</v>
      </c>
      <c r="B3" s="1"/>
      <c r="C3" s="1"/>
    </row>
    <row r="5" spans="1:4" x14ac:dyDescent="0.3">
      <c r="A5" s="6" t="s">
        <v>10</v>
      </c>
      <c r="B5" s="8">
        <f>SUM(Sheet4!B3:F3)/5</f>
        <v>0.55999999999999994</v>
      </c>
      <c r="C5" s="11" t="s">
        <v>15</v>
      </c>
      <c r="D5" s="8">
        <f>SUM(Sheet4!B10:F10)/5</f>
        <v>0.65999999999999992</v>
      </c>
    </row>
    <row r="6" spans="1:4" x14ac:dyDescent="0.3">
      <c r="A6" s="6" t="s">
        <v>11</v>
      </c>
      <c r="B6" s="8">
        <f>SUM(Sheet4!B4:F4)/5</f>
        <v>0.45999999999999996</v>
      </c>
      <c r="C6" s="11" t="s">
        <v>16</v>
      </c>
      <c r="D6" s="8">
        <f>SUM(Sheet4!B11:F11)/5</f>
        <v>0.46000000000000008</v>
      </c>
    </row>
    <row r="7" spans="1:4" x14ac:dyDescent="0.3">
      <c r="A7" s="6" t="s">
        <v>12</v>
      </c>
      <c r="B7" s="8">
        <f>SUM(Sheet4!B5:F5)/5</f>
        <v>0.36</v>
      </c>
      <c r="C7" s="11" t="s">
        <v>17</v>
      </c>
      <c r="D7" s="8">
        <f>SUM(Sheet4!B12:F12)/5</f>
        <v>0.55999999999999994</v>
      </c>
    </row>
    <row r="8" spans="1:4" x14ac:dyDescent="0.3">
      <c r="A8" s="6" t="s">
        <v>13</v>
      </c>
      <c r="B8" s="8">
        <f>SUM(Sheet4!B6:F6)/5</f>
        <v>0.45999999999999996</v>
      </c>
      <c r="C8" s="11" t="s">
        <v>18</v>
      </c>
      <c r="D8" s="8">
        <f>SUM(Sheet4!B13:F13)/5</f>
        <v>0.26</v>
      </c>
    </row>
    <row r="9" spans="1:4" x14ac:dyDescent="0.3">
      <c r="A9" s="6" t="s">
        <v>14</v>
      </c>
      <c r="B9" s="8">
        <f>SUM(Sheet4!B7:F7)/5</f>
        <v>0.65999999999999992</v>
      </c>
      <c r="C9" s="11" t="s">
        <v>19</v>
      </c>
      <c r="D9" s="8">
        <f>SUM(Sheet4!B14:F14)/5</f>
        <v>0.55999999999999994</v>
      </c>
    </row>
    <row r="10" spans="1:4" x14ac:dyDescent="0.3">
      <c r="A10" s="6"/>
      <c r="B10" s="8"/>
      <c r="C10" s="11"/>
      <c r="D10" s="8"/>
    </row>
    <row r="11" spans="1:4" x14ac:dyDescent="0.3">
      <c r="A11" s="6"/>
      <c r="B11" s="8"/>
      <c r="C11" s="11"/>
      <c r="D11" s="8"/>
    </row>
    <row r="12" spans="1:4" x14ac:dyDescent="0.3">
      <c r="A12" s="6" t="s">
        <v>20</v>
      </c>
      <c r="B12" s="8">
        <f>SUM(Sheet4!B17:F17)/5</f>
        <v>0.45999999999999996</v>
      </c>
      <c r="C12" s="11" t="s">
        <v>25</v>
      </c>
      <c r="D12" s="8">
        <f>SUM(Sheet4!B24:F24)/5</f>
        <v>0.40000000000000008</v>
      </c>
    </row>
    <row r="13" spans="1:4" x14ac:dyDescent="0.3">
      <c r="A13" s="6" t="s">
        <v>21</v>
      </c>
      <c r="B13" s="8">
        <f>SUM(Sheet4!B18:F18)/5</f>
        <v>0.55999999999999994</v>
      </c>
      <c r="C13" s="11" t="s">
        <v>26</v>
      </c>
      <c r="D13" s="8">
        <f>SUM(Sheet4!B25:F25)/5</f>
        <v>0.30000000000000004</v>
      </c>
    </row>
    <row r="14" spans="1:4" x14ac:dyDescent="0.3">
      <c r="A14" s="6" t="s">
        <v>22</v>
      </c>
      <c r="B14" s="8">
        <f>SUM(Sheet4!B19:F19)/5</f>
        <v>0.36</v>
      </c>
      <c r="C14" s="11" t="s">
        <v>27</v>
      </c>
      <c r="D14" s="8">
        <f>SUM(Sheet4!B26:F26)/5</f>
        <v>0.6</v>
      </c>
    </row>
    <row r="15" spans="1:4" x14ac:dyDescent="0.3">
      <c r="A15" s="6" t="s">
        <v>23</v>
      </c>
      <c r="B15" s="8">
        <f>SUM(Sheet4!B20:F20)/5</f>
        <v>0.45999999999999996</v>
      </c>
      <c r="C15" s="11" t="s">
        <v>28</v>
      </c>
      <c r="D15" s="8">
        <f>SUM(Sheet4!B27:F27)/5</f>
        <v>0.49999999999999989</v>
      </c>
    </row>
    <row r="16" spans="1:4" x14ac:dyDescent="0.3">
      <c r="A16" s="6" t="s">
        <v>24</v>
      </c>
      <c r="B16" s="8">
        <f>SUM(Sheet4!B21:F21)/5</f>
        <v>0.65999999999999992</v>
      </c>
      <c r="C16" s="11" t="s">
        <v>29</v>
      </c>
      <c r="D16" s="8">
        <f>SUM(Sheet4!B28:F28)/5</f>
        <v>0.7</v>
      </c>
    </row>
    <row r="19" spans="1:4" x14ac:dyDescent="0.3">
      <c r="A19" s="10" t="s">
        <v>30</v>
      </c>
    </row>
    <row r="21" spans="1:4" x14ac:dyDescent="0.3">
      <c r="A21" t="s">
        <v>31</v>
      </c>
      <c r="B21">
        <v>3</v>
      </c>
      <c r="C21" t="s">
        <v>35</v>
      </c>
      <c r="D21">
        <v>4</v>
      </c>
    </row>
    <row r="22" spans="1:4" x14ac:dyDescent="0.3">
      <c r="A22" t="s">
        <v>32</v>
      </c>
      <c r="B22">
        <v>2</v>
      </c>
      <c r="C22" t="s">
        <v>37</v>
      </c>
      <c r="D22">
        <v>2</v>
      </c>
    </row>
    <row r="23" spans="1:4" x14ac:dyDescent="0.3">
      <c r="A23" t="s">
        <v>34</v>
      </c>
      <c r="B23">
        <v>1</v>
      </c>
      <c r="C23" t="s">
        <v>38</v>
      </c>
      <c r="D23">
        <v>3</v>
      </c>
    </row>
    <row r="24" spans="1:4" x14ac:dyDescent="0.3">
      <c r="A24" t="s">
        <v>33</v>
      </c>
      <c r="B24">
        <v>2</v>
      </c>
      <c r="C24" t="s">
        <v>39</v>
      </c>
      <c r="D24">
        <v>1</v>
      </c>
    </row>
    <row r="25" spans="1:4" x14ac:dyDescent="0.3">
      <c r="A25" t="s">
        <v>77</v>
      </c>
      <c r="B25">
        <v>4</v>
      </c>
      <c r="C25" t="s">
        <v>36</v>
      </c>
      <c r="D25">
        <v>3</v>
      </c>
    </row>
    <row r="27" spans="1:4" x14ac:dyDescent="0.3">
      <c r="A27" t="s">
        <v>41</v>
      </c>
      <c r="B27">
        <v>2</v>
      </c>
      <c r="C27" t="s">
        <v>47</v>
      </c>
      <c r="D27">
        <v>2</v>
      </c>
    </row>
    <row r="28" spans="1:4" x14ac:dyDescent="0.3">
      <c r="A28" t="s">
        <v>40</v>
      </c>
      <c r="B28">
        <v>3</v>
      </c>
      <c r="C28" t="s">
        <v>49</v>
      </c>
      <c r="D28">
        <v>1</v>
      </c>
    </row>
    <row r="29" spans="1:4" x14ac:dyDescent="0.3">
      <c r="A29" t="s">
        <v>42</v>
      </c>
      <c r="B29">
        <v>1</v>
      </c>
      <c r="C29" t="s">
        <v>46</v>
      </c>
      <c r="D29">
        <v>4</v>
      </c>
    </row>
    <row r="30" spans="1:4" x14ac:dyDescent="0.3">
      <c r="A30" t="s">
        <v>43</v>
      </c>
      <c r="B30">
        <v>2</v>
      </c>
      <c r="C30" t="s">
        <v>45</v>
      </c>
      <c r="D30">
        <v>3</v>
      </c>
    </row>
    <row r="31" spans="1:4" x14ac:dyDescent="0.3">
      <c r="A31" t="s">
        <v>44</v>
      </c>
      <c r="B31">
        <v>4</v>
      </c>
      <c r="C31" t="s">
        <v>48</v>
      </c>
      <c r="D31">
        <v>5</v>
      </c>
    </row>
    <row r="34" spans="1:4" x14ac:dyDescent="0.3">
      <c r="A34" t="s">
        <v>50</v>
      </c>
      <c r="D34">
        <f>SUM(B21,D21,B27,D27)</f>
        <v>11</v>
      </c>
    </row>
    <row r="35" spans="1:4" x14ac:dyDescent="0.3">
      <c r="A35" t="s">
        <v>51</v>
      </c>
      <c r="D35">
        <f>SUM(B22,D22,B28,D28)</f>
        <v>8</v>
      </c>
    </row>
    <row r="36" spans="1:4" x14ac:dyDescent="0.3">
      <c r="A36" t="s">
        <v>52</v>
      </c>
      <c r="D36">
        <f>SUM(B23,D23,B29,D29)</f>
        <v>9</v>
      </c>
    </row>
    <row r="37" spans="1:4" x14ac:dyDescent="0.3">
      <c r="A37" t="s">
        <v>53</v>
      </c>
      <c r="D37">
        <f>SUM(B24,D24,B30,D30)</f>
        <v>8</v>
      </c>
    </row>
    <row r="38" spans="1:4" x14ac:dyDescent="0.3">
      <c r="A38" t="s">
        <v>54</v>
      </c>
      <c r="D38">
        <f>SUM(B25,D25,B31,D31)</f>
        <v>16</v>
      </c>
    </row>
    <row r="41" spans="1:4" x14ac:dyDescent="0.3">
      <c r="A41" s="3" t="s">
        <v>55</v>
      </c>
      <c r="B41" s="3"/>
    </row>
    <row r="43" spans="1:4" x14ac:dyDescent="0.3">
      <c r="A43" s="2" t="s">
        <v>78</v>
      </c>
      <c r="B43" s="2"/>
      <c r="C43" s="2"/>
      <c r="D43" s="2"/>
    </row>
    <row r="45" spans="1:4" x14ac:dyDescent="0.3">
      <c r="A45" s="3" t="s">
        <v>79</v>
      </c>
      <c r="B45" s="3"/>
      <c r="C45" s="3"/>
      <c r="D45" s="3"/>
    </row>
    <row r="47" spans="1:4" x14ac:dyDescent="0.3">
      <c r="A47" s="2" t="s">
        <v>56</v>
      </c>
      <c r="B47" s="2"/>
      <c r="C47" s="2"/>
      <c r="D47" s="8">
        <f t="array" ref="D47">SUM(B6,D6,B13,D13)</f>
        <v>1.78</v>
      </c>
    </row>
    <row r="48" spans="1:4" x14ac:dyDescent="0.3">
      <c r="A48" s="2" t="s">
        <v>80</v>
      </c>
      <c r="B48" s="2"/>
      <c r="C48" s="2"/>
      <c r="D48" s="8">
        <f>SUM(B8,D8,B15,D15)</f>
        <v>1.6799999999999997</v>
      </c>
    </row>
    <row r="50" spans="1:5" x14ac:dyDescent="0.3">
      <c r="A50" s="3" t="s">
        <v>104</v>
      </c>
      <c r="B50" s="3"/>
      <c r="C50" s="3"/>
      <c r="D50" s="3"/>
      <c r="E50" s="3"/>
    </row>
    <row r="52" spans="1:5" x14ac:dyDescent="0.3">
      <c r="A52" s="3" t="s">
        <v>105</v>
      </c>
      <c r="B52" s="3"/>
      <c r="C52" s="3"/>
      <c r="D52" s="3"/>
    </row>
  </sheetData>
  <mergeCells count="9">
    <mergeCell ref="A48:C48"/>
    <mergeCell ref="A50:E50"/>
    <mergeCell ref="A52:D52"/>
    <mergeCell ref="A1:C1"/>
    <mergeCell ref="A3:C3"/>
    <mergeCell ref="A43:D43"/>
    <mergeCell ref="A41:B41"/>
    <mergeCell ref="A45:D45"/>
    <mergeCell ref="A47:C4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ADMIN</cp:lastModifiedBy>
  <dcterms:created xsi:type="dcterms:W3CDTF">2020-04-27T01:31:40Z</dcterms:created>
  <dcterms:modified xsi:type="dcterms:W3CDTF">2020-05-12T00:04:55Z</dcterms:modified>
  <cp:category/>
</cp:coreProperties>
</file>