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  <sheet name="Sheet3" sheetId="3" r:id="rId6"/>
    <sheet name="Sheet4" sheetId="4" r:id="rId7"/>
    <sheet name="Sheet5" sheetId="5" r:id="rId8"/>
    <sheet name="Sheet6" sheetId="6" r:id="rId9"/>
    <sheet name="Sheet7" sheetId="7" r:id="rId10"/>
    <sheet name="Sheet8" sheetId="8" r:id="rId11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<sst xmlns="http://schemas.openxmlformats.org/spreadsheetml/2006/main" uniqueCount="169">
  <si>
    <t>The pool of Experts-Decision makers</t>
  </si>
  <si>
    <t>Experts</t>
  </si>
  <si>
    <t>Weight</t>
  </si>
  <si>
    <t>e1</t>
  </si>
  <si>
    <t>e2</t>
  </si>
  <si>
    <t>e3</t>
  </si>
  <si>
    <t>e4</t>
  </si>
  <si>
    <t>Describe the pool of alternatives - marketing campaign concepts</t>
  </si>
  <si>
    <t>Alternative</t>
  </si>
  <si>
    <t>Campaign</t>
  </si>
  <si>
    <t>X1</t>
  </si>
  <si>
    <t>Social Media Advertising, TV, Radio</t>
  </si>
  <si>
    <t>X2</t>
  </si>
  <si>
    <t>Advertising on TV,Using Print Media</t>
  </si>
  <si>
    <t>X3</t>
  </si>
  <si>
    <t xml:space="preserve">Advertising on TV,Using billboards and hoardings </t>
  </si>
  <si>
    <t>X4</t>
  </si>
  <si>
    <t xml:space="preserve"> Radio campaigns , doing campaign events</t>
  </si>
  <si>
    <t>X5</t>
  </si>
  <si>
    <t>Shopping mall advertisement plan, TV</t>
  </si>
  <si>
    <t>Set the method parameters</t>
  </si>
  <si>
    <t>Consensus Level:</t>
  </si>
  <si>
    <t>Max Rounds:</t>
  </si>
  <si>
    <t>lamda1:</t>
  </si>
  <si>
    <t>lamda2:</t>
  </si>
  <si>
    <t>Fuzzy Preference Relation Matrices</t>
  </si>
  <si>
    <t>P1</t>
  </si>
  <si>
    <t>P2</t>
  </si>
  <si>
    <t>P3</t>
  </si>
  <si>
    <t>P4</t>
  </si>
  <si>
    <t>Apply the FCM method for checking the consensus level</t>
  </si>
  <si>
    <t>Similarity Matrices</t>
  </si>
  <si>
    <t>SM12 =</t>
  </si>
  <si>
    <t>SM13 =</t>
  </si>
  <si>
    <t>SM14=</t>
  </si>
  <si>
    <t>SM23=</t>
  </si>
  <si>
    <t>SM24=</t>
  </si>
  <si>
    <t>SM34=</t>
  </si>
  <si>
    <t>Consensus Matric</t>
  </si>
  <si>
    <t>CM = (SM12+SM13+SM14+SM23+SM24+SM34)/6</t>
  </si>
  <si>
    <t>CM =</t>
  </si>
  <si>
    <t>Consensus degree on pairs of alternatives</t>
  </si>
  <si>
    <t xml:space="preserve">CPij =CMij </t>
  </si>
  <si>
    <t>Consensus degree on alternatives</t>
  </si>
  <si>
    <t xml:space="preserve">ca1 = </t>
  </si>
  <si>
    <t xml:space="preserve">ca2 = </t>
  </si>
  <si>
    <t>ca3 =</t>
  </si>
  <si>
    <t>ca4 =</t>
  </si>
  <si>
    <t xml:space="preserve">ca5 = </t>
  </si>
  <si>
    <t>Consensus measure</t>
  </si>
  <si>
    <t>cr = (ca1+ca2+ca3+ca4+ca5)/5</t>
  </si>
  <si>
    <t>cr =</t>
  </si>
  <si>
    <t>Now we consider that cr = 0.81 &lt; cl = 0.85 is the consensus level threhold.</t>
  </si>
  <si>
    <t>We can confirm that: The consensus is not achieved</t>
  </si>
  <si>
    <t>In this case the feedback mechanism must be started</t>
  </si>
  <si>
    <t>E = {(e1, 0.4), (e2, 0.3),, (e3, 0.3) , (e4, 0.5)}</t>
  </si>
  <si>
    <r>
      <rPr>
        <rFont val="Symbol"/>
        <b val="false"/>
        <i val="false"/>
        <strike val="false"/>
        <color rgb="FF000000"/>
        <sz val="12"/>
        <u val="none"/>
      </rPr>
      <t xml:space="preserve"> l</t>
    </r>
    <r>
      <rPr>
        <rFont val="Times New Roman"/>
        <b val="false"/>
        <i val="false"/>
        <strike val="false"/>
        <color rgb="FF000000"/>
        <sz val="12"/>
        <u val="none"/>
      </rPr>
      <t xml:space="preserve">1 = 0.3,  </t>
    </r>
    <r>
      <rPr>
        <rFont val="Symbol"/>
        <b val="false"/>
        <i val="false"/>
        <strike val="false"/>
        <color rgb="FF000000"/>
        <sz val="12"/>
        <u val="none"/>
      </rPr>
      <t xml:space="preserve"> l</t>
    </r>
    <r>
      <rPr>
        <rFont val="Times New Roman"/>
        <b val="false"/>
        <i val="false"/>
        <strike val="false"/>
        <color rgb="FF000000"/>
        <sz val="12"/>
        <u val="none"/>
      </rPr>
      <t xml:space="preserve">2 = 0.45</t>
    </r>
  </si>
  <si>
    <t>Emed = {e1,e2,e3}</t>
  </si>
  <si>
    <t>Ehigh = {e4}</t>
  </si>
  <si>
    <t>Elow is empty</t>
  </si>
  <si>
    <t>Feedback Mechanisim</t>
  </si>
  <si>
    <t>Collective Preference Matrix</t>
  </si>
  <si>
    <t xml:space="preserve">pc = </t>
  </si>
  <si>
    <t>Collective similar matrices</t>
  </si>
  <si>
    <t>pp1 =</t>
  </si>
  <si>
    <t>pp2=</t>
  </si>
  <si>
    <t>pp3=</t>
  </si>
  <si>
    <t>pp4=</t>
  </si>
  <si>
    <t>Collective similarity measure</t>
  </si>
  <si>
    <t>PAe1 =</t>
  </si>
  <si>
    <t>PAe2=</t>
  </si>
  <si>
    <t>PAe3=</t>
  </si>
  <si>
    <t>PAe4=</t>
  </si>
  <si>
    <t>an aggregated collective similarity measure</t>
  </si>
  <si>
    <t>pr1 =</t>
  </si>
  <si>
    <t>pr2=</t>
  </si>
  <si>
    <t>pr3=</t>
  </si>
  <si>
    <t>pr4=</t>
  </si>
  <si>
    <t>Advice Generation</t>
  </si>
  <si>
    <t>Search for controversial Preferences</t>
  </si>
  <si>
    <t>Experts in Low Group</t>
  </si>
  <si>
    <r>
      <rPr>
        <rFont val="Symbol"/>
        <b val="false"/>
        <i val="false"/>
        <strike val="false"/>
        <color rgb="FF000000"/>
        <sz val="12"/>
        <u val="none"/>
      </rPr>
      <t xml:space="preserve">a</t>
    </r>
    <r>
      <rPr>
        <rFont val="Times New Roman"/>
        <b val="false"/>
        <i val="false"/>
        <strike val="false"/>
        <color rgb="FF000000"/>
        <sz val="12"/>
        <u val="none"/>
      </rPr>
      <t xml:space="preserve">1 =</t>
    </r>
  </si>
  <si>
    <r>
      <t xml:space="preserve">P = {(i,j)| i</t>
    </r>
    <r>
      <rPr>
        <rFont val="Symbol"/>
        <b val="false"/>
        <i val="false"/>
        <strike val="false"/>
        <color rgb="FF000000"/>
        <sz val="12"/>
        <u val="none"/>
      </rPr>
      <t xml:space="preserve"> Î</t>
    </r>
    <r>
      <rPr>
        <rFont val="Times New Roman"/>
        <b val="false"/>
        <i val="false"/>
        <strike val="false"/>
        <color rgb="FF000000"/>
        <sz val="12"/>
        <u val="none"/>
      </rPr>
      <t xml:space="preserve"> XCH, cm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ij </t>
    </r>
    <r>
      <rPr>
        <rFont val="Times New Roman"/>
        <b val="false"/>
        <i val="false"/>
        <strike val="false"/>
        <color rgb="FF000000"/>
        <sz val="12"/>
        <u val="none"/>
      </rPr>
      <t xml:space="preserve">&lt; </t>
    </r>
    <r>
      <rPr>
        <rFont val="Symbol"/>
        <b val="false"/>
        <i val="false"/>
        <strike val="false"/>
        <color rgb="FF000000"/>
        <sz val="12"/>
        <u val="none"/>
      </rPr>
      <t xml:space="preserve">a</t>
    </r>
    <r>
      <rPr>
        <rFont val="Times New Roman"/>
        <b val="false"/>
        <i val="false"/>
        <strike val="false"/>
        <color rgb="FF000000"/>
        <sz val="12"/>
        <u val="none"/>
      </rPr>
      <t xml:space="preserve">1} = {(1,2),(1,3),(1,4),(2,1),(2,5),(3,1),(3,4),(3,5),(4,1),(4,3),(5,2),(5,3)}</t>
    </r>
  </si>
  <si>
    <r>
      <t xml:space="preserve">PCH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k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low     </t>
    </r>
    <r>
      <rPr>
        <rFont val="Times New Roman"/>
        <b val="false"/>
        <i val="false"/>
        <strike val="false"/>
        <color rgb="FF000000"/>
        <sz val="12"/>
        <u val="none"/>
      </rPr>
      <t xml:space="preserve">=  P</t>
    </r>
  </si>
  <si>
    <t>There is No expert in low group</t>
  </si>
  <si>
    <t xml:space="preserve">for each pair of alternatives in P, the model will recommend </t>
  </si>
  <si>
    <r>
      <t xml:space="preserve">increase the actual preference if p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k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ij</t>
    </r>
    <r>
      <rPr>
        <rFont val="Times New Roman"/>
        <b val="false"/>
        <i val="false"/>
        <strike val="false"/>
        <color rgb="FF000000"/>
        <sz val="12"/>
        <u val="none"/>
      </rPr>
      <t xml:space="preserve"> &lt; p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c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ij</t>
    </r>
  </si>
  <si>
    <t>decrease the actual preference if pkij &gt;pcij</t>
  </si>
  <si>
    <t>Experts in Medium Group</t>
  </si>
  <si>
    <r>
      <rPr>
        <rFont val="Symbol"/>
        <b val="false"/>
        <i val="false"/>
        <strike val="false"/>
        <color rgb="FF000000"/>
        <sz val="12"/>
        <u val="none"/>
      </rPr>
      <t xml:space="preserve">a2</t>
    </r>
    <r>
      <rPr>
        <rFont val="Times New Roman"/>
        <b val="false"/>
        <i val="false"/>
        <strike val="false"/>
        <color rgb="FF000000"/>
        <sz val="12"/>
        <u val="none"/>
      </rPr>
      <t xml:space="preserve"> =</t>
    </r>
  </si>
  <si>
    <r>
      <t xml:space="preserve">XCH = {i/ca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i</t>
    </r>
    <r>
      <rPr>
        <rFont val="Times New Roman"/>
        <b val="false"/>
        <i val="false"/>
        <strike val="false"/>
        <color rgb="FF000000"/>
        <sz val="12"/>
        <u val="none"/>
      </rPr>
      <t xml:space="preserve"> &lt; </t>
    </r>
    <r>
      <rPr>
        <rFont val="Symbol"/>
        <b val="false"/>
        <i val="false"/>
        <strike val="false"/>
        <color rgb="FF000000"/>
        <sz val="12"/>
        <u val="none"/>
      </rPr>
      <t xml:space="preserve">a2</t>
    </r>
    <r>
      <rPr>
        <rFont val="Times New Roman"/>
        <b val="false"/>
        <i val="false"/>
        <strike val="false"/>
        <color rgb="FF000000"/>
        <sz val="12"/>
        <u val="none"/>
      </rPr>
      <t xml:space="preserve">} = {1}</t>
    </r>
  </si>
  <si>
    <r>
      <t xml:space="preserve">P = {(i,j)| i</t>
    </r>
    <r>
      <rPr>
        <rFont val="Symbol"/>
        <b val="false"/>
        <i val="false"/>
        <strike val="false"/>
        <color rgb="FF000000"/>
        <sz val="12"/>
        <u val="none"/>
      </rPr>
      <t xml:space="preserve">Î</t>
    </r>
    <r>
      <rPr>
        <rFont val="Times New Roman"/>
        <b val="false"/>
        <i val="false"/>
        <strike val="false"/>
        <color rgb="FF000000"/>
        <sz val="12"/>
        <u val="none"/>
      </rPr>
      <t xml:space="preserve"> XCH, cm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ij </t>
    </r>
    <r>
      <rPr>
        <rFont val="Times New Roman"/>
        <b val="false"/>
        <i val="false"/>
        <strike val="false"/>
        <color rgb="FF000000"/>
        <sz val="12"/>
        <u val="none"/>
      </rPr>
      <t xml:space="preserve">&lt; </t>
    </r>
    <r>
      <rPr>
        <rFont val="Symbol"/>
        <b val="false"/>
        <i val="false"/>
        <strike val="false"/>
        <color rgb="FF000000"/>
        <sz val="12"/>
        <u val="none"/>
      </rPr>
      <t xml:space="preserve">a</t>
    </r>
    <r>
      <rPr>
        <rFont val="Times New Roman"/>
        <b val="false"/>
        <i val="false"/>
        <strike val="false"/>
        <color rgb="FF000000"/>
        <sz val="12"/>
        <u val="none"/>
      </rPr>
      <t xml:space="preserve">1} = {(1,2),(1,3),(1,4)}</t>
    </r>
  </si>
  <si>
    <r>
      <rPr>
        <rFont val="Symbol"/>
        <b val="false"/>
        <i val="false"/>
        <strike val="false"/>
        <color rgb="FF000000"/>
        <sz val="12"/>
        <u val="none"/>
      </rPr>
      <t xml:space="preserve">b</t>
    </r>
    <r>
      <rPr>
        <rFont val="Times New Roman"/>
        <b val="false"/>
        <i val="false"/>
        <strike val="false"/>
        <color rgb="FF000000"/>
        <sz val="12"/>
        <u val="none"/>
      </rPr>
      <t xml:space="preserve">1 for</t>
    </r>
  </si>
  <si>
    <r>
      <t xml:space="preserve">PCH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k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med</t>
    </r>
    <r>
      <rPr>
        <rFont val="Times New Roman"/>
        <b val="false"/>
        <i val="false"/>
        <strike val="false"/>
        <color rgb="FF000000"/>
        <sz val="12"/>
        <u val="none"/>
      </rPr>
      <t xml:space="preserve">     =  {(i,j)</t>
    </r>
    <r>
      <rPr>
        <rFont val="Symbol"/>
        <b val="false"/>
        <i val="false"/>
        <strike val="false"/>
        <color rgb="FF000000"/>
        <sz val="12"/>
        <u val="none"/>
      </rPr>
      <t xml:space="preserve">Î</t>
    </r>
    <r>
      <rPr>
        <rFont val="Times New Roman"/>
        <b val="false"/>
        <i val="false"/>
        <strike val="false"/>
        <color rgb="FF000000"/>
        <sz val="12"/>
        <u val="none"/>
      </rPr>
      <t xml:space="preserve">P| pa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k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i</t>
    </r>
    <r>
      <rPr>
        <rFont val="Times New Roman"/>
        <b val="false"/>
        <i val="false"/>
        <strike val="false"/>
        <color rgb="FF000000"/>
        <sz val="12"/>
        <u val="none"/>
      </rPr>
      <t xml:space="preserve"> &lt; </t>
    </r>
    <r>
      <rPr>
        <rFont val="Symbol"/>
        <b val="false"/>
        <i val="false"/>
        <strike val="false"/>
        <color rgb="FF000000"/>
        <sz val="12"/>
        <u val="none"/>
      </rPr>
      <t xml:space="preserve">b</t>
    </r>
    <r>
      <rPr>
        <rFont val="Times New Roman"/>
        <b val="false"/>
        <i val="false"/>
        <strike val="false"/>
        <color rgb="FF000000"/>
        <sz val="12"/>
        <u val="none"/>
      </rPr>
      <t xml:space="preserve">1}</t>
    </r>
  </si>
  <si>
    <t>Generation of some advices for Emed for expert 1</t>
  </si>
  <si>
    <t>PCH(e1, med) = {}</t>
  </si>
  <si>
    <t>=</t>
  </si>
  <si>
    <t>Ad1 =</t>
  </si>
  <si>
    <t>Generation of some advices for Emed for expert 2</t>
  </si>
  <si>
    <t>PCH(e2, med) = {}</t>
  </si>
  <si>
    <t>Ad2 =</t>
  </si>
  <si>
    <t>Generation of some advices for Emed for expert 3</t>
  </si>
  <si>
    <t>PCH(e3, med) = {(1,2), (1,3), (1,4)}</t>
  </si>
  <si>
    <t>+</t>
  </si>
  <si>
    <t>-</t>
  </si>
  <si>
    <t>Ad3 =</t>
  </si>
  <si>
    <t>Experts in High Group</t>
  </si>
  <si>
    <r>
      <rPr>
        <rFont val="Symbol"/>
        <b val="false"/>
        <i val="false"/>
        <strike val="false"/>
        <color rgb="FF000000"/>
        <sz val="12"/>
        <u val="none"/>
      </rPr>
      <t xml:space="preserve">b2</t>
    </r>
    <r>
      <rPr>
        <rFont val="Times New Roman"/>
        <b val="false"/>
        <i val="false"/>
        <strike val="false"/>
        <color rgb="FF000000"/>
        <sz val="12"/>
        <u val="none"/>
      </rPr>
      <t xml:space="preserve"> for</t>
    </r>
  </si>
  <si>
    <t>(1,2)</t>
  </si>
  <si>
    <t>(1,3)</t>
  </si>
  <si>
    <t>(1,4)</t>
  </si>
  <si>
    <t>Generation of some advices for Emed for expert 4</t>
  </si>
  <si>
    <r>
      <t xml:space="preserve">PCH(e4, high)     =  {(i,j) ÎP| paki &lt; </t>
    </r>
    <r>
      <rPr>
        <rFont val="Symbol"/>
        <b val="false"/>
        <i val="false"/>
        <strike val="false"/>
        <color rgb="FF000000"/>
        <sz val="12"/>
        <u val="none"/>
      </rPr>
      <t xml:space="preserve">b</t>
    </r>
    <r>
      <rPr>
        <rFont val="Times New Roman"/>
        <b val="false"/>
        <i val="false"/>
        <strike val="false"/>
        <color rgb="FF000000"/>
        <sz val="12"/>
        <u val="none"/>
      </rPr>
      <t xml:space="preserve">1, ppkij &lt; </t>
    </r>
    <r>
      <rPr>
        <rFont val="Symbol"/>
        <b val="false"/>
        <i val="false"/>
        <strike val="false"/>
        <color rgb="FF000000"/>
        <sz val="12"/>
        <u val="none"/>
      </rPr>
      <t xml:space="preserve">b</t>
    </r>
    <r>
      <rPr>
        <rFont val="Times New Roman"/>
        <b val="false"/>
        <i val="false"/>
        <strike val="false"/>
        <color rgb="FF000000"/>
        <sz val="12"/>
        <u val="none"/>
      </rPr>
      <t xml:space="preserve">2} = {(1,2), (1,4)} </t>
    </r>
  </si>
  <si>
    <t>Ad4 =</t>
  </si>
  <si>
    <t>Average Rating Value Algorithm</t>
  </si>
  <si>
    <t>The Average Rating Value</t>
  </si>
  <si>
    <t>r11=</t>
  </si>
  <si>
    <t>r21=</t>
  </si>
  <si>
    <t>r12=</t>
  </si>
  <si>
    <t>r22=</t>
  </si>
  <si>
    <t>r13=</t>
  </si>
  <si>
    <t>r23=</t>
  </si>
  <si>
    <t>r14=</t>
  </si>
  <si>
    <t>r24=</t>
  </si>
  <si>
    <t>r15=</t>
  </si>
  <si>
    <t>r25=</t>
  </si>
  <si>
    <t>r31=</t>
  </si>
  <si>
    <t>r41=</t>
  </si>
  <si>
    <t>r32=</t>
  </si>
  <si>
    <t>r42=</t>
  </si>
  <si>
    <t>r33=</t>
  </si>
  <si>
    <t>r43=</t>
  </si>
  <si>
    <t>r34=</t>
  </si>
  <si>
    <t>r44=</t>
  </si>
  <si>
    <t>r35=</t>
  </si>
  <si>
    <t>r45=</t>
  </si>
  <si>
    <t>Score v</t>
  </si>
  <si>
    <t>v11=</t>
  </si>
  <si>
    <t>v21=</t>
  </si>
  <si>
    <t>v12=</t>
  </si>
  <si>
    <t>v24=</t>
  </si>
  <si>
    <t>v14=</t>
  </si>
  <si>
    <t>v23=</t>
  </si>
  <si>
    <t>v13=</t>
  </si>
  <si>
    <t>v22=</t>
  </si>
  <si>
    <t>v15</t>
  </si>
  <si>
    <t>v25=</t>
  </si>
  <si>
    <t>v32=</t>
  </si>
  <si>
    <t>v44=</t>
  </si>
  <si>
    <t>v31=</t>
  </si>
  <si>
    <t>v43=</t>
  </si>
  <si>
    <t>v33=</t>
  </si>
  <si>
    <t>v41=</t>
  </si>
  <si>
    <t>v34=</t>
  </si>
  <si>
    <t>v45=</t>
  </si>
  <si>
    <t>v35=</t>
  </si>
  <si>
    <t>v42=</t>
  </si>
  <si>
    <t>V1 = v11+v21+v31+v41 =</t>
  </si>
  <si>
    <t>V2 = v12+v22+v32+v42=</t>
  </si>
  <si>
    <t>V3 = v13+v23+v33+v43 =</t>
  </si>
  <si>
    <t>V4 = v14+v24+v34+v44 =</t>
  </si>
  <si>
    <t>V5 = v15+v25+v35+v45 =</t>
  </si>
  <si>
    <t>The Final Ranking</t>
  </si>
  <si>
    <t>X1, X4, X2, X3, X5 but V2 == V3 (TRUE)</t>
  </si>
  <si>
    <t>we can compare S2 and S3</t>
  </si>
  <si>
    <t>S2 = r12+r22+r32+r42=</t>
  </si>
  <si>
    <t>S3 = r13+r23+r33+r43=</t>
  </si>
  <si>
    <t xml:space="preserve">S3 = S2 </t>
  </si>
  <si>
    <t>Definitive ranking is: X1,X4,X2,X3,X5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</si>
</sst>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7"/>
  <sheetViews>
    <sheetView tabSelected="1" workbookViewId="0" showGridLines="true" showRowColHeaders="1">
      <selection activeCell="A1" sqref="A1:D1"/>
    </sheetView>
  </sheetViews>
  <sheetFormatPr customHeight="true" defaultRowHeight="15.6" outlineLevelRow="0" outlineLevelCol="0"/>
  <sheetData>
    <row r="1" spans="1:2" customHeight="1" ht="15.6">
      <c r="A1" t="s">
        <v>0</v>
      </c>
    </row>
    <row r="3" spans="1:2" customHeight="1" ht="15.6">
      <c r="A3" t="s">
        <v>1</v>
      </c>
      <c r="B3" t="s">
        <v>2</v>
      </c>
    </row>
    <row r="4" spans="1:2" customHeight="1" ht="15.6">
      <c r="A4" t="s">
        <v>3</v>
      </c>
      <c r="B4">
        <v>0.4</v>
      </c>
    </row>
    <row r="5" spans="1:2" customHeight="1" ht="15.6">
      <c r="A5" t="s">
        <v>4</v>
      </c>
      <c r="B5">
        <v>0.3</v>
      </c>
    </row>
    <row r="6" spans="1:2" customHeight="1" ht="15.6">
      <c r="A6" t="s">
        <v>5</v>
      </c>
      <c r="B6">
        <v>0.3</v>
      </c>
    </row>
    <row r="7" spans="1:2" customHeight="1" ht="15.6">
      <c r="A7" t="s">
        <v>6</v>
      </c>
      <c r="B7">
        <v>0.5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8"/>
  <sheetViews>
    <sheetView tabSelected="0" workbookViewId="0" showGridLines="true" showRowColHeaders="1">
      <selection activeCell="A1" sqref="A1"/>
    </sheetView>
  </sheetViews>
  <sheetFormatPr customHeight="true" defaultRowHeight="15.6" outlineLevelRow="0" outlineLevelCol="0"/>
  <sheetData>
    <row r="1" spans="1:2" customHeight="1" ht="15.6">
      <c r="A1" t="s">
        <v>7</v>
      </c>
    </row>
    <row r="3" spans="1:2" customHeight="1" ht="15.6">
      <c r="A3" t="s">
        <v>8</v>
      </c>
      <c r="B3" t="s">
        <v>9</v>
      </c>
    </row>
    <row r="4" spans="1:2" customHeight="1" ht="15.6">
      <c r="A4" t="s">
        <v>10</v>
      </c>
      <c r="B4" t="s">
        <v>11</v>
      </c>
    </row>
    <row r="5" spans="1:2" customHeight="1" ht="15.6">
      <c r="A5" t="s">
        <v>12</v>
      </c>
      <c r="B5" t="s">
        <v>13</v>
      </c>
    </row>
    <row r="6" spans="1:2" customHeight="1" ht="15.6">
      <c r="A6" t="s">
        <v>14</v>
      </c>
      <c r="B6" t="s">
        <v>15</v>
      </c>
    </row>
    <row r="7" spans="1:2" customHeight="1" ht="15.6">
      <c r="A7" t="s">
        <v>16</v>
      </c>
      <c r="B7" t="s">
        <v>17</v>
      </c>
    </row>
    <row r="8" spans="1:2" customHeight="1" ht="15.6">
      <c r="A8" t="s">
        <v>18</v>
      </c>
      <c r="B8" t="s">
        <v>19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6"/>
  <sheetViews>
    <sheetView tabSelected="0" workbookViewId="0" showGridLines="true" showRowColHeaders="1">
      <selection activeCell="A1" sqref="A1:B6"/>
    </sheetView>
  </sheetViews>
  <sheetFormatPr customHeight="true" defaultRowHeight="15.6" outlineLevelRow="0" outlineLevelCol="0"/>
  <cols>
    <col min="1" max="1" width="14.296875" customWidth="true" style="0"/>
  </cols>
  <sheetData>
    <row r="1" spans="1:2" customHeight="1" ht="15.6">
      <c r="A1" t="s">
        <v>20</v>
      </c>
    </row>
    <row r="3" spans="1:2" customHeight="1" ht="15.6">
      <c r="A3" t="s">
        <v>21</v>
      </c>
      <c r="B3">
        <v>0.9</v>
      </c>
    </row>
    <row r="4" spans="1:2" customHeight="1" ht="15.6">
      <c r="A4" t="s">
        <v>22</v>
      </c>
      <c r="B4">
        <v>10</v>
      </c>
    </row>
    <row r="5" spans="1:2" customHeight="1" ht="15.6">
      <c r="A5" t="s">
        <v>23</v>
      </c>
      <c r="B5">
        <v>0.3</v>
      </c>
    </row>
    <row r="6" spans="1:2" customHeight="1" ht="15.6">
      <c r="A6" t="s">
        <v>24</v>
      </c>
      <c r="B6">
        <v>0.45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8"/>
  <sheetViews>
    <sheetView tabSelected="0" workbookViewId="0" showGridLines="true" showRowColHeaders="1">
      <selection activeCell="E12" sqref="E12"/>
    </sheetView>
  </sheetViews>
  <sheetFormatPr customHeight="true" defaultRowHeight="15.6" outlineLevelRow="0" outlineLevelCol="0"/>
  <sheetData>
    <row r="1" spans="1:6" customHeight="1" ht="15.6">
      <c r="A1" t="s">
        <v>25</v>
      </c>
    </row>
    <row r="3" spans="1:6" customHeight="1" ht="15.6">
      <c r="B3">
        <v>0.5</v>
      </c>
      <c r="C3">
        <v>0.6</v>
      </c>
      <c r="D3">
        <v>0.7</v>
      </c>
      <c r="E3">
        <v>0.6</v>
      </c>
      <c r="F3">
        <v>0.4</v>
      </c>
    </row>
    <row r="4" spans="1:6" customHeight="1" ht="15.6">
      <c r="B4">
        <v>0.4</v>
      </c>
      <c r="C4">
        <v>0.5</v>
      </c>
      <c r="D4">
        <v>0.8</v>
      </c>
      <c r="E4">
        <v>0.4</v>
      </c>
      <c r="F4">
        <v>0.7</v>
      </c>
    </row>
    <row r="5" spans="1:6" customHeight="1" ht="15.6">
      <c r="A5" t="s">
        <v>26</v>
      </c>
      <c r="B5">
        <v>0.3</v>
      </c>
      <c r="C5">
        <v>0.2</v>
      </c>
      <c r="D5">
        <v>0.5</v>
      </c>
      <c r="E5">
        <v>0.7</v>
      </c>
      <c r="F5">
        <v>0.6</v>
      </c>
    </row>
    <row r="6" spans="1:6" customHeight="1" ht="15.6">
      <c r="B6">
        <v>0.4</v>
      </c>
      <c r="C6">
        <v>0.6</v>
      </c>
      <c r="D6">
        <v>0.3</v>
      </c>
      <c r="E6">
        <v>0.5</v>
      </c>
      <c r="F6">
        <v>0.8</v>
      </c>
    </row>
    <row r="7" spans="1:6" customHeight="1" ht="15.6">
      <c r="B7">
        <v>0.6</v>
      </c>
      <c r="C7">
        <v>0.3</v>
      </c>
      <c r="D7">
        <v>0.4</v>
      </c>
      <c r="E7">
        <v>0.2</v>
      </c>
      <c r="F7">
        <v>0.5</v>
      </c>
    </row>
    <row r="10" spans="1:6" customHeight="1" ht="15.6">
      <c r="B10">
        <v>0.5</v>
      </c>
      <c r="C10">
        <v>0.7</v>
      </c>
      <c r="D10">
        <v>0.6</v>
      </c>
      <c r="E10">
        <v>0.7</v>
      </c>
      <c r="F10">
        <v>0.6</v>
      </c>
    </row>
    <row r="11" spans="1:6" customHeight="1" ht="15.6">
      <c r="B11">
        <v>0.3</v>
      </c>
      <c r="C11">
        <v>0.5</v>
      </c>
      <c r="D11">
        <v>0.6</v>
      </c>
      <c r="E11">
        <v>0.3</v>
      </c>
      <c r="F11">
        <v>0.4</v>
      </c>
    </row>
    <row r="12" spans="1:6" customHeight="1" ht="15.6">
      <c r="A12" t="s">
        <v>27</v>
      </c>
      <c r="B12">
        <v>0.4</v>
      </c>
      <c r="C12">
        <v>0.4</v>
      </c>
      <c r="D12">
        <v>0.5</v>
      </c>
      <c r="E12">
        <v>0.3</v>
      </c>
      <c r="F12">
        <v>0.8</v>
      </c>
    </row>
    <row r="13" spans="1:6" customHeight="1" ht="15.6">
      <c r="B13">
        <v>0.3</v>
      </c>
      <c r="C13">
        <v>0.7</v>
      </c>
      <c r="D13">
        <v>0.7</v>
      </c>
      <c r="E13">
        <v>0.5</v>
      </c>
      <c r="F13">
        <v>0.7</v>
      </c>
    </row>
    <row r="14" spans="1:6" customHeight="1" ht="15.6">
      <c r="B14">
        <v>0.4</v>
      </c>
      <c r="C14">
        <v>0.6</v>
      </c>
      <c r="D14">
        <v>0.2</v>
      </c>
      <c r="E14">
        <v>0.3</v>
      </c>
      <c r="F14">
        <v>0.5</v>
      </c>
    </row>
    <row r="17" spans="1:6" customHeight="1" ht="15.6">
      <c r="B17">
        <v>0.5</v>
      </c>
      <c r="C17">
        <v>0.4</v>
      </c>
      <c r="D17">
        <v>0.3</v>
      </c>
      <c r="E17">
        <v>0.8</v>
      </c>
      <c r="F17">
        <v>0.7</v>
      </c>
    </row>
    <row r="18" spans="1:6" customHeight="1" ht="15.6">
      <c r="B18">
        <v>0.6</v>
      </c>
      <c r="C18">
        <v>0.5</v>
      </c>
      <c r="D18">
        <v>0.7</v>
      </c>
      <c r="E18">
        <v>0.6</v>
      </c>
      <c r="F18">
        <v>0.7</v>
      </c>
    </row>
    <row r="19" spans="1:6" customHeight="1" ht="15.6">
      <c r="A19" t="s">
        <v>28</v>
      </c>
      <c r="B19">
        <v>0.7</v>
      </c>
      <c r="C19">
        <v>0.3</v>
      </c>
      <c r="D19">
        <v>0.5</v>
      </c>
      <c r="E19">
        <v>0.6</v>
      </c>
      <c r="F19">
        <v>0.4</v>
      </c>
    </row>
    <row r="20" spans="1:6" customHeight="1" ht="15.6">
      <c r="B20">
        <v>0.2</v>
      </c>
      <c r="C20">
        <v>0.4</v>
      </c>
      <c r="D20">
        <v>0.4</v>
      </c>
      <c r="E20">
        <v>0.5</v>
      </c>
      <c r="F20">
        <v>0.6</v>
      </c>
    </row>
    <row r="21" spans="1:6" customHeight="1" ht="15.6">
      <c r="B21">
        <v>0.3</v>
      </c>
      <c r="C21">
        <v>0.3</v>
      </c>
      <c r="D21">
        <v>0.6</v>
      </c>
      <c r="E21">
        <v>0.4</v>
      </c>
      <c r="F21">
        <v>0.5</v>
      </c>
    </row>
    <row r="24" spans="1:6" customHeight="1" ht="15.6">
      <c r="B24">
        <v>0.5</v>
      </c>
      <c r="C24">
        <v>0.8</v>
      </c>
      <c r="D24">
        <v>0.4</v>
      </c>
      <c r="E24">
        <v>0.3</v>
      </c>
      <c r="F24">
        <v>0.7</v>
      </c>
    </row>
    <row r="25" spans="1:6" customHeight="1" ht="15.6">
      <c r="B25">
        <v>0.2</v>
      </c>
      <c r="C25">
        <v>0.5</v>
      </c>
      <c r="D25">
        <v>0.6</v>
      </c>
      <c r="E25">
        <v>0.4</v>
      </c>
      <c r="F25">
        <v>0.3</v>
      </c>
    </row>
    <row r="26" spans="1:6" customHeight="1" ht="15.6">
      <c r="A26" t="s">
        <v>29</v>
      </c>
      <c r="B26">
        <v>0.6</v>
      </c>
      <c r="C26">
        <v>0.4</v>
      </c>
      <c r="D26">
        <v>0.5</v>
      </c>
      <c r="E26">
        <v>0.7</v>
      </c>
      <c r="F26">
        <v>0.6</v>
      </c>
    </row>
    <row r="27" spans="1:6" customHeight="1" ht="15.6">
      <c r="B27">
        <v>0.7</v>
      </c>
      <c r="C27">
        <v>0.6</v>
      </c>
      <c r="D27">
        <v>0.3</v>
      </c>
      <c r="E27">
        <v>0.5</v>
      </c>
      <c r="F27">
        <v>0.8</v>
      </c>
    </row>
    <row r="28" spans="1:6" customHeight="1" ht="15.6">
      <c r="B28">
        <v>0.3</v>
      </c>
      <c r="C28">
        <v>0.7</v>
      </c>
      <c r="D28">
        <v>0.4</v>
      </c>
      <c r="E28">
        <v>0.2</v>
      </c>
      <c r="F28">
        <v>0.5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1"/>
  <sheetViews>
    <sheetView tabSelected="0" workbookViewId="0" showGridLines="true" showRowColHeaders="1">
      <selection activeCell="J51" sqref="J51"/>
    </sheetView>
  </sheetViews>
  <sheetFormatPr customHeight="true" defaultRowHeight="15.6" outlineLevelRow="0" outlineLevelCol="0"/>
  <sheetData>
    <row r="1" spans="1:6" customHeight="1" ht="15.6">
      <c r="A1" t="s">
        <v>30</v>
      </c>
    </row>
    <row r="3" spans="1:6" customHeight="1" ht="15.6">
      <c r="A3" t="s">
        <v>31</v>
      </c>
    </row>
    <row r="5" spans="1:6" customHeight="1" ht="15.6">
      <c r="B5">
        <v>1</v>
      </c>
      <c r="C5">
        <v>0.9</v>
      </c>
      <c r="D5">
        <v>0.9</v>
      </c>
      <c r="E5">
        <v>0.9</v>
      </c>
      <c r="F5">
        <v>0.8</v>
      </c>
    </row>
    <row r="6" spans="1:6" customHeight="1" ht="15.6">
      <c r="B6">
        <v>0.9</v>
      </c>
      <c r="C6">
        <v>1</v>
      </c>
      <c r="D6">
        <v>0.8</v>
      </c>
      <c r="E6">
        <v>0.9</v>
      </c>
      <c r="F6">
        <v>0.7</v>
      </c>
    </row>
    <row r="7" spans="1:6" customHeight="1" ht="15.6">
      <c r="A7" t="s">
        <v>32</v>
      </c>
      <c r="B7">
        <v>0.9</v>
      </c>
      <c r="C7">
        <v>0.8</v>
      </c>
      <c r="D7">
        <v>1</v>
      </c>
      <c r="E7">
        <v>0.6</v>
      </c>
      <c r="F7">
        <v>0.8</v>
      </c>
    </row>
    <row r="8" spans="1:6" customHeight="1" ht="15.6">
      <c r="B8">
        <v>0.9</v>
      </c>
      <c r="C8">
        <v>0.9</v>
      </c>
      <c r="D8">
        <v>0.6</v>
      </c>
      <c r="E8">
        <v>1</v>
      </c>
      <c r="F8">
        <v>0.9</v>
      </c>
    </row>
    <row r="9" spans="1:6" customHeight="1" ht="15.6">
      <c r="B9">
        <v>0.8</v>
      </c>
      <c r="C9">
        <v>0.7</v>
      </c>
      <c r="D9">
        <v>0.8</v>
      </c>
      <c r="E9">
        <v>0.9</v>
      </c>
      <c r="F9">
        <v>1</v>
      </c>
    </row>
    <row r="12" spans="1:6" customHeight="1" ht="15.6">
      <c r="B12">
        <v>1</v>
      </c>
      <c r="C12">
        <v>0.8</v>
      </c>
      <c r="D12">
        <v>0.6</v>
      </c>
      <c r="E12">
        <v>0.8</v>
      </c>
      <c r="F12">
        <v>0.7</v>
      </c>
    </row>
    <row r="13" spans="1:6" customHeight="1" ht="15.6">
      <c r="B13">
        <v>0.8</v>
      </c>
      <c r="C13">
        <v>1</v>
      </c>
      <c r="D13">
        <v>0.9</v>
      </c>
      <c r="E13">
        <v>0.8</v>
      </c>
      <c r="F13">
        <v>1</v>
      </c>
    </row>
    <row r="14" spans="1:6" customHeight="1" ht="15.6">
      <c r="A14" t="s">
        <v>33</v>
      </c>
      <c r="B14">
        <v>0.6</v>
      </c>
      <c r="C14">
        <v>0.9</v>
      </c>
      <c r="D14">
        <v>1</v>
      </c>
      <c r="E14">
        <v>0.9</v>
      </c>
      <c r="F14">
        <v>0.8</v>
      </c>
    </row>
    <row r="15" spans="1:6" customHeight="1" ht="15.6">
      <c r="B15">
        <v>0.8</v>
      </c>
      <c r="C15">
        <v>0.8</v>
      </c>
      <c r="D15">
        <v>0.9</v>
      </c>
      <c r="E15">
        <v>1</v>
      </c>
      <c r="F15">
        <v>0.8</v>
      </c>
    </row>
    <row r="16" spans="1:6" customHeight="1" ht="15.6">
      <c r="B16">
        <v>0.7</v>
      </c>
      <c r="C16">
        <v>1</v>
      </c>
      <c r="D16">
        <v>0.8</v>
      </c>
      <c r="E16">
        <v>0.8</v>
      </c>
      <c r="F16">
        <v>1</v>
      </c>
    </row>
    <row r="19" spans="1:6" customHeight="1" ht="15.6">
      <c r="B19">
        <v>1</v>
      </c>
      <c r="C19">
        <v>0.8</v>
      </c>
      <c r="D19">
        <v>0.7</v>
      </c>
      <c r="E19">
        <v>0.7</v>
      </c>
      <c r="F19">
        <v>0.7</v>
      </c>
    </row>
    <row r="20" spans="1:6" customHeight="1" ht="15.6">
      <c r="B20">
        <v>0.8</v>
      </c>
      <c r="C20">
        <v>1</v>
      </c>
      <c r="D20">
        <v>0.8</v>
      </c>
      <c r="E20">
        <v>1</v>
      </c>
      <c r="F20">
        <v>0.6</v>
      </c>
    </row>
    <row r="21" spans="1:6" customHeight="1" ht="15.6">
      <c r="A21" t="s">
        <v>34</v>
      </c>
      <c r="B21">
        <v>0.7</v>
      </c>
      <c r="C21">
        <v>0.8</v>
      </c>
      <c r="D21">
        <v>1</v>
      </c>
      <c r="E21">
        <v>1</v>
      </c>
      <c r="F21">
        <v>1</v>
      </c>
    </row>
    <row r="22" spans="1:6" customHeight="1" ht="15.6">
      <c r="B22">
        <v>0.7</v>
      </c>
      <c r="C22">
        <v>1</v>
      </c>
      <c r="D22">
        <v>1</v>
      </c>
      <c r="E22">
        <v>1</v>
      </c>
      <c r="F22">
        <v>1</v>
      </c>
    </row>
    <row r="23" spans="1:6" customHeight="1" ht="15.6">
      <c r="B23">
        <v>0.7</v>
      </c>
      <c r="C23">
        <v>0.6</v>
      </c>
      <c r="D23">
        <v>1</v>
      </c>
      <c r="E23">
        <v>1</v>
      </c>
      <c r="F23">
        <v>1</v>
      </c>
    </row>
    <row r="26" spans="1:6" customHeight="1" ht="15.6">
      <c r="B26">
        <v>1</v>
      </c>
      <c r="C26">
        <v>0.7</v>
      </c>
      <c r="D26">
        <v>0.7</v>
      </c>
      <c r="E26">
        <v>0.9</v>
      </c>
      <c r="F26">
        <v>0.9</v>
      </c>
    </row>
    <row r="27" spans="1:6" customHeight="1" ht="15.6">
      <c r="B27">
        <v>0.7</v>
      </c>
      <c r="C27">
        <v>1</v>
      </c>
      <c r="D27">
        <v>0.9</v>
      </c>
      <c r="E27">
        <v>0.7</v>
      </c>
      <c r="F27">
        <v>0.7</v>
      </c>
    </row>
    <row r="28" spans="1:6" customHeight="1" ht="15.6">
      <c r="A28" t="s">
        <v>35</v>
      </c>
      <c r="B28">
        <v>0.7</v>
      </c>
      <c r="C28">
        <v>0.9</v>
      </c>
      <c r="D28">
        <v>1</v>
      </c>
      <c r="E28">
        <v>0.7</v>
      </c>
      <c r="F28">
        <v>0.6</v>
      </c>
    </row>
    <row r="29" spans="1:6" customHeight="1" ht="15.6">
      <c r="B29">
        <v>0.9</v>
      </c>
      <c r="C29">
        <v>0.7</v>
      </c>
      <c r="D29">
        <v>0.7</v>
      </c>
      <c r="E29">
        <v>1</v>
      </c>
      <c r="F29">
        <v>0.9</v>
      </c>
    </row>
    <row r="30" spans="1:6" customHeight="1" ht="15.6">
      <c r="B30">
        <v>0.9</v>
      </c>
      <c r="C30">
        <v>0.7</v>
      </c>
      <c r="D30">
        <v>0.6</v>
      </c>
      <c r="E30">
        <v>0.9</v>
      </c>
      <c r="F30">
        <v>1</v>
      </c>
    </row>
    <row r="33" spans="1:6" customHeight="1" ht="15.6">
      <c r="B33">
        <v>1</v>
      </c>
      <c r="C33">
        <v>0.9</v>
      </c>
      <c r="D33">
        <v>0.8</v>
      </c>
      <c r="E33">
        <v>0.6</v>
      </c>
      <c r="F33">
        <v>0.9</v>
      </c>
    </row>
    <row r="34" spans="1:6" customHeight="1" ht="15.6">
      <c r="B34">
        <v>0.9</v>
      </c>
      <c r="C34">
        <v>1</v>
      </c>
      <c r="D34">
        <v>1</v>
      </c>
      <c r="E34">
        <v>0.9</v>
      </c>
      <c r="F34">
        <v>0.9</v>
      </c>
    </row>
    <row r="35" spans="1:6" customHeight="1" ht="15.6">
      <c r="A35" t="s">
        <v>36</v>
      </c>
      <c r="B35">
        <v>0.8</v>
      </c>
      <c r="C35">
        <v>1</v>
      </c>
      <c r="D35">
        <v>1</v>
      </c>
      <c r="E35">
        <v>0.6</v>
      </c>
      <c r="F35">
        <v>0.8</v>
      </c>
    </row>
    <row r="36" spans="1:6" customHeight="1" ht="15.6">
      <c r="B36">
        <v>0.6</v>
      </c>
      <c r="C36">
        <v>0.9</v>
      </c>
      <c r="D36">
        <v>0.6</v>
      </c>
      <c r="E36">
        <v>1</v>
      </c>
      <c r="F36">
        <v>0.9</v>
      </c>
    </row>
    <row r="37" spans="1:6" customHeight="1" ht="15.6">
      <c r="B37">
        <v>0.9</v>
      </c>
      <c r="C37">
        <v>0.9</v>
      </c>
      <c r="D37">
        <v>0.8</v>
      </c>
      <c r="E37">
        <v>0.9</v>
      </c>
      <c r="F37">
        <v>1</v>
      </c>
    </row>
    <row r="40" spans="1:6" customHeight="1" ht="15.6">
      <c r="B40">
        <v>1</v>
      </c>
      <c r="C40">
        <v>0.6</v>
      </c>
      <c r="D40">
        <v>0.9</v>
      </c>
      <c r="E40">
        <v>0.5</v>
      </c>
      <c r="F40">
        <v>1</v>
      </c>
    </row>
    <row r="41" spans="1:6" customHeight="1" ht="15.6">
      <c r="B41">
        <v>0.6</v>
      </c>
      <c r="C41">
        <v>1</v>
      </c>
      <c r="D41">
        <v>0.9</v>
      </c>
      <c r="E41">
        <v>0.8</v>
      </c>
      <c r="F41">
        <v>0.6</v>
      </c>
    </row>
    <row r="42" spans="1:6" customHeight="1" ht="15.6">
      <c r="A42" t="s">
        <v>37</v>
      </c>
      <c r="B42">
        <v>0.9</v>
      </c>
      <c r="C42">
        <v>0.9</v>
      </c>
      <c r="D42">
        <v>1</v>
      </c>
      <c r="E42">
        <v>0.9</v>
      </c>
      <c r="F42">
        <v>0.8</v>
      </c>
    </row>
    <row r="43" spans="1:6" customHeight="1" ht="15.6">
      <c r="B43">
        <v>0.5</v>
      </c>
      <c r="C43">
        <v>0.8</v>
      </c>
      <c r="D43">
        <v>0.9</v>
      </c>
      <c r="E43">
        <v>1</v>
      </c>
      <c r="F43">
        <v>0.8</v>
      </c>
    </row>
    <row r="44" spans="1:6" customHeight="1" ht="15.6">
      <c r="B44">
        <v>1</v>
      </c>
      <c r="C44">
        <v>0.6</v>
      </c>
      <c r="D44">
        <v>0.8</v>
      </c>
      <c r="E44">
        <v>0.8</v>
      </c>
      <c r="F44">
        <v>1</v>
      </c>
    </row>
    <row r="49" spans="1:6" customHeight="1" ht="15.6">
      <c r="A49" t="s">
        <v>38</v>
      </c>
    </row>
    <row r="52" spans="1:6" customHeight="1" ht="15.6">
      <c r="A52" t="s">
        <v>39</v>
      </c>
    </row>
    <row r="54" spans="1:6" customHeight="1" ht="15.6">
      <c r="B54">
        <v>1</v>
      </c>
      <c r="C54">
        <v>0.78333333333333</v>
      </c>
      <c r="D54">
        <v>0.76666666666667</v>
      </c>
      <c r="E54">
        <v>0.73333333333333</v>
      </c>
      <c r="F54">
        <v>0.83333333333333</v>
      </c>
    </row>
    <row r="55" spans="1:6" customHeight="1" ht="15.6">
      <c r="B55">
        <v>0.78333333333333</v>
      </c>
      <c r="C55">
        <v>1</v>
      </c>
      <c r="D55">
        <v>0.88333333333333</v>
      </c>
      <c r="E55">
        <v>0.85</v>
      </c>
      <c r="F55">
        <v>0.75</v>
      </c>
    </row>
    <row r="56" spans="1:6" customHeight="1" ht="15.6">
      <c r="A56" t="s">
        <v>40</v>
      </c>
      <c r="B56">
        <v>0.76666666666667</v>
      </c>
      <c r="C56">
        <v>0.88333333333333</v>
      </c>
      <c r="D56">
        <v>1</v>
      </c>
      <c r="E56">
        <v>0.78333333333333</v>
      </c>
      <c r="F56">
        <v>0.8</v>
      </c>
    </row>
    <row r="57" spans="1:6" customHeight="1" ht="15.6">
      <c r="B57">
        <v>0.73333333333333</v>
      </c>
      <c r="C57">
        <v>0.85</v>
      </c>
      <c r="D57">
        <v>0.78333333333333</v>
      </c>
      <c r="E57">
        <v>1</v>
      </c>
      <c r="F57">
        <v>0.88333333333333</v>
      </c>
    </row>
    <row r="58" spans="1:6" customHeight="1" ht="15.6">
      <c r="B58">
        <v>0.83333333333333</v>
      </c>
      <c r="C58">
        <v>0.75</v>
      </c>
      <c r="D58">
        <v>0.8</v>
      </c>
      <c r="E58">
        <v>0.88333333333333</v>
      </c>
      <c r="F58">
        <v>1</v>
      </c>
    </row>
    <row r="62" spans="1:6" customHeight="1" ht="15.6">
      <c r="A62" t="s">
        <v>41</v>
      </c>
    </row>
    <row r="65" spans="1:6" customHeight="1" ht="15.6">
      <c r="B65" t="s">
        <v>42</v>
      </c>
    </row>
    <row r="67" spans="1:6" customHeight="1" ht="15.6">
      <c r="A67" t="s">
        <v>43</v>
      </c>
    </row>
    <row r="70" spans="1:6" customHeight="1" ht="15.6">
      <c r="A70" t="s">
        <v>44</v>
      </c>
      <c r="B70">
        <v>0.77916666666667</v>
      </c>
    </row>
    <row r="72" spans="1:6" customHeight="1" ht="15.6">
      <c r="A72" t="s">
        <v>45</v>
      </c>
      <c r="B72">
        <f> (SUM(B55:F55,C54:C58)-2)/8</f>
        <v>0.81666666666667</v>
      </c>
    </row>
    <row r="74" spans="1:6" customHeight="1" ht="15.6">
      <c r="A74" t="s">
        <v>46</v>
      </c>
      <c r="B74">
        <f> (SUM(B56:F56,D54:D58)-2)/8</f>
        <v>0.80833333333333</v>
      </c>
    </row>
    <row r="76" spans="1:6" customHeight="1" ht="15.6">
      <c r="A76" t="s">
        <v>47</v>
      </c>
      <c r="B76">
        <f>(SUM(B57:F57,E54:E58)-2)/8</f>
        <v>0.8125</v>
      </c>
    </row>
    <row r="78" spans="1:6" customHeight="1" ht="15.6">
      <c r="A78" t="s">
        <v>48</v>
      </c>
      <c r="B78">
        <f> (SUM(B58:F58,F54:F58)-2)/8</f>
        <v>0.81666666666667</v>
      </c>
    </row>
    <row r="81" spans="1:6" customHeight="1" ht="15.6">
      <c r="A81" t="s">
        <v>49</v>
      </c>
    </row>
    <row r="84" spans="1:6" customHeight="1" ht="15.6">
      <c r="A84" t="s">
        <v>50</v>
      </c>
    </row>
    <row r="86" spans="1:6" customHeight="1" ht="15.6">
      <c r="A86" t="s">
        <v>51</v>
      </c>
      <c r="B86">
        <f> SUM(B70,B72,B74,B76,B78)/5</f>
        <v>0.80666666666667</v>
      </c>
    </row>
    <row r="89" spans="1:6" customHeight="1" ht="15.6">
      <c r="A89" t="s">
        <v>52</v>
      </c>
    </row>
    <row r="90" spans="1:6" customHeight="1" ht="15.6">
      <c r="A90" t="s">
        <v>53</v>
      </c>
    </row>
    <row r="91" spans="1:6" customHeight="1" ht="15.6">
      <c r="A91" t="s">
        <v>54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54"/>
  <sheetViews>
    <sheetView tabSelected="0" workbookViewId="0" zoomScale="86" zoomScaleNormal="86" showGridLines="true" showRowColHeaders="1">
      <selection activeCell="F79" sqref="F79"/>
    </sheetView>
  </sheetViews>
  <sheetFormatPr customHeight="true" defaultRowHeight="15.6" outlineLevelRow="0" outlineLevelCol="0"/>
  <sheetData>
    <row r="2" spans="1:6" customHeight="1" ht="15.6">
      <c r="A2" t="s">
        <v>55</v>
      </c>
    </row>
    <row r="4" spans="1:6" customHeight="1" ht="15.6">
      <c r="A4" t="s">
        <v>56</v>
      </c>
    </row>
    <row r="6" spans="1:6" customHeight="1" ht="15.6">
      <c r="A6" t="s">
        <v>57</v>
      </c>
    </row>
    <row r="7" spans="1:6" customHeight="1" ht="15.6">
      <c r="A7" t="s">
        <v>58</v>
      </c>
    </row>
    <row r="8" spans="1:6" customHeight="1" ht="15.6">
      <c r="A8" t="s">
        <v>59</v>
      </c>
    </row>
    <row r="10" spans="1:6" customHeight="1" ht="15.6">
      <c r="A10" t="s">
        <v>60</v>
      </c>
    </row>
    <row r="12" spans="1:6" customHeight="1" ht="15.6">
      <c r="A12" t="s">
        <v>61</v>
      </c>
    </row>
    <row r="14" spans="1:6" customHeight="1" ht="15.6">
      <c r="B14">
        <v>0.5</v>
      </c>
      <c r="C14">
        <v>0.625</v>
      </c>
      <c r="D14">
        <v>0.5</v>
      </c>
      <c r="E14">
        <v>0.6</v>
      </c>
      <c r="F14">
        <v>0.6</v>
      </c>
    </row>
    <row r="15" spans="1:6" customHeight="1" ht="15.6">
      <c r="B15">
        <v>0.375</v>
      </c>
      <c r="C15">
        <v>0.5</v>
      </c>
      <c r="D15">
        <v>0.675</v>
      </c>
      <c r="E15">
        <v>0.425</v>
      </c>
      <c r="F15">
        <v>0.525</v>
      </c>
    </row>
    <row r="16" spans="1:6" customHeight="1" ht="15.6">
      <c r="A16" t="s">
        <v>62</v>
      </c>
      <c r="B16">
        <v>0.5</v>
      </c>
      <c r="C16">
        <v>0.325</v>
      </c>
      <c r="D16">
        <v>0.5</v>
      </c>
      <c r="E16">
        <v>0.575</v>
      </c>
      <c r="F16">
        <v>0.6</v>
      </c>
    </row>
    <row r="17" spans="1:6" customHeight="1" ht="15.6">
      <c r="B17">
        <v>0.4</v>
      </c>
      <c r="C17">
        <v>0.575</v>
      </c>
      <c r="D17">
        <v>0.425</v>
      </c>
      <c r="E17">
        <v>0.5</v>
      </c>
      <c r="F17">
        <v>0.725</v>
      </c>
    </row>
    <row r="18" spans="1:6" customHeight="1" ht="15.6">
      <c r="B18">
        <v>0.4</v>
      </c>
      <c r="C18">
        <v>0.475</v>
      </c>
      <c r="D18">
        <v>0.4</v>
      </c>
      <c r="E18">
        <v>0.275</v>
      </c>
      <c r="F18">
        <v>0.5</v>
      </c>
    </row>
    <row r="22" spans="1:6" customHeight="1" ht="15.6">
      <c r="A22" t="s">
        <v>63</v>
      </c>
    </row>
    <row r="24" spans="1:6" customHeight="1" ht="15.6">
      <c r="B24">
        <v>1</v>
      </c>
      <c r="C24">
        <v>0.975</v>
      </c>
      <c r="D24">
        <v>0.8</v>
      </c>
      <c r="E24">
        <v>1</v>
      </c>
      <c r="F24">
        <v>0.8</v>
      </c>
    </row>
    <row r="25" spans="1:6" customHeight="1" ht="15.6">
      <c r="A25" t="s">
        <v>64</v>
      </c>
      <c r="B25">
        <v>0.975</v>
      </c>
      <c r="C25">
        <v>1</v>
      </c>
      <c r="D25">
        <v>0.875</v>
      </c>
      <c r="E25">
        <v>0.975</v>
      </c>
      <c r="F25">
        <v>0.825</v>
      </c>
    </row>
    <row r="26" spans="1:6" customHeight="1" ht="15.6">
      <c r="B26">
        <v>0.8</v>
      </c>
      <c r="C26">
        <v>0.875</v>
      </c>
      <c r="D26">
        <v>1</v>
      </c>
      <c r="E26">
        <v>0.875</v>
      </c>
      <c r="F26">
        <v>1</v>
      </c>
    </row>
    <row r="27" spans="1:6" customHeight="1" ht="15.6">
      <c r="B27">
        <v>1</v>
      </c>
      <c r="C27">
        <v>0.975</v>
      </c>
      <c r="D27">
        <v>0.875</v>
      </c>
      <c r="E27">
        <v>1</v>
      </c>
      <c r="F27">
        <v>0.925</v>
      </c>
    </row>
    <row r="28" spans="1:6" customHeight="1" ht="15.6">
      <c r="B28">
        <v>0.8</v>
      </c>
      <c r="C28">
        <v>0.825</v>
      </c>
      <c r="D28">
        <v>1</v>
      </c>
      <c r="E28">
        <v>0.925</v>
      </c>
      <c r="F28">
        <v>1</v>
      </c>
    </row>
    <row r="31" spans="1:6" customHeight="1" ht="15.6">
      <c r="B31">
        <v>1</v>
      </c>
      <c r="C31">
        <v>0.925</v>
      </c>
      <c r="D31">
        <v>0.9</v>
      </c>
      <c r="E31">
        <v>0.9</v>
      </c>
      <c r="F31">
        <v>1</v>
      </c>
    </row>
    <row r="32" spans="1:6" customHeight="1" ht="15.6">
      <c r="A32" t="s">
        <v>65</v>
      </c>
      <c r="B32">
        <v>0.925</v>
      </c>
      <c r="C32">
        <v>1</v>
      </c>
      <c r="D32">
        <v>0.925</v>
      </c>
      <c r="E32">
        <v>0.875</v>
      </c>
      <c r="F32">
        <v>0.875</v>
      </c>
    </row>
    <row r="33" spans="1:6" customHeight="1" ht="15.6">
      <c r="B33">
        <v>0.9</v>
      </c>
      <c r="C33">
        <v>0.925</v>
      </c>
      <c r="D33">
        <v>1</v>
      </c>
      <c r="E33">
        <v>0.725</v>
      </c>
      <c r="F33">
        <v>0.8</v>
      </c>
    </row>
    <row r="34" spans="1:6" customHeight="1" ht="15.6">
      <c r="B34">
        <v>0.9</v>
      </c>
      <c r="C34">
        <v>0.875</v>
      </c>
      <c r="D34">
        <v>0.725</v>
      </c>
      <c r="E34">
        <v>1</v>
      </c>
      <c r="F34">
        <v>0.975</v>
      </c>
    </row>
    <row r="35" spans="1:6" customHeight="1" ht="15.6">
      <c r="B35">
        <v>1</v>
      </c>
      <c r="C35">
        <v>0.875</v>
      </c>
      <c r="D35">
        <v>0.8</v>
      </c>
      <c r="E35">
        <v>0.975</v>
      </c>
      <c r="F35">
        <v>1</v>
      </c>
    </row>
    <row r="38" spans="1:6" customHeight="1" ht="15.6">
      <c r="B38">
        <v>1</v>
      </c>
      <c r="C38">
        <v>0.775</v>
      </c>
      <c r="D38">
        <v>0.8</v>
      </c>
      <c r="E38">
        <v>0.8</v>
      </c>
      <c r="F38">
        <v>0.9</v>
      </c>
    </row>
    <row r="39" spans="1:6" customHeight="1" ht="15.6">
      <c r="B39">
        <v>0.775</v>
      </c>
      <c r="C39">
        <v>1</v>
      </c>
      <c r="D39">
        <v>0.975</v>
      </c>
      <c r="E39">
        <v>0.825</v>
      </c>
      <c r="F39">
        <v>0.825</v>
      </c>
    </row>
    <row r="40" spans="1:6" customHeight="1" ht="15.6">
      <c r="A40" t="s">
        <v>66</v>
      </c>
      <c r="B40">
        <v>0.8</v>
      </c>
      <c r="C40">
        <v>0.975</v>
      </c>
      <c r="D40">
        <v>1</v>
      </c>
      <c r="E40">
        <v>0.975</v>
      </c>
      <c r="F40">
        <v>0.8</v>
      </c>
    </row>
    <row r="41" spans="1:6" customHeight="1" ht="15.6">
      <c r="B41">
        <v>0.8</v>
      </c>
      <c r="C41">
        <v>0.825</v>
      </c>
      <c r="D41">
        <v>0.975</v>
      </c>
      <c r="E41">
        <v>1</v>
      </c>
      <c r="F41">
        <v>0.875</v>
      </c>
    </row>
    <row r="42" spans="1:6" customHeight="1" ht="15.6">
      <c r="B42">
        <v>0.9</v>
      </c>
      <c r="C42">
        <v>0.825</v>
      </c>
      <c r="D42">
        <v>0.8</v>
      </c>
      <c r="E42">
        <v>0.875</v>
      </c>
      <c r="F42">
        <v>1</v>
      </c>
    </row>
    <row r="45" spans="1:6" customHeight="1" ht="15.6">
      <c r="B45">
        <v>1</v>
      </c>
      <c r="C45">
        <v>0.825</v>
      </c>
      <c r="D45">
        <v>0.9</v>
      </c>
      <c r="E45">
        <v>0.7</v>
      </c>
      <c r="F45">
        <v>0.9</v>
      </c>
    </row>
    <row r="46" spans="1:6" customHeight="1" ht="15.6">
      <c r="B46">
        <v>0.825</v>
      </c>
      <c r="C46">
        <v>1</v>
      </c>
      <c r="D46">
        <v>0.925</v>
      </c>
      <c r="E46">
        <v>0.975</v>
      </c>
      <c r="F46">
        <v>0.775</v>
      </c>
    </row>
    <row r="47" spans="1:6" customHeight="1" ht="15.6">
      <c r="A47" t="s">
        <v>67</v>
      </c>
      <c r="B47">
        <v>0.9</v>
      </c>
      <c r="C47">
        <v>0.925</v>
      </c>
      <c r="D47">
        <v>1</v>
      </c>
      <c r="E47">
        <v>0.875</v>
      </c>
      <c r="F47">
        <v>1</v>
      </c>
    </row>
    <row r="48" spans="1:6" customHeight="1" ht="15.6">
      <c r="B48">
        <v>0.7</v>
      </c>
      <c r="C48">
        <v>0.975</v>
      </c>
      <c r="D48">
        <v>0.875</v>
      </c>
      <c r="E48">
        <v>1</v>
      </c>
      <c r="F48">
        <v>0.925</v>
      </c>
    </row>
    <row r="49" spans="1:6" customHeight="1" ht="15.6">
      <c r="B49">
        <v>0.9</v>
      </c>
      <c r="C49">
        <v>0.775</v>
      </c>
      <c r="D49">
        <v>1</v>
      </c>
      <c r="E49">
        <v>0.925</v>
      </c>
      <c r="F49">
        <v>1</v>
      </c>
    </row>
    <row r="53" spans="1:6" customHeight="1" ht="15.6">
      <c r="A53" t="s">
        <v>68</v>
      </c>
    </row>
    <row r="56" spans="1:6" customHeight="1" ht="15.6">
      <c r="A56" t="s">
        <v>69</v>
      </c>
      <c r="B56">
        <v>0.89375</v>
      </c>
      <c r="C56">
        <v>0.9125</v>
      </c>
      <c r="D56">
        <v>0.8875</v>
      </c>
      <c r="E56">
        <v>0.94375</v>
      </c>
      <c r="F56">
        <v>0.8875</v>
      </c>
    </row>
    <row r="58" spans="1:6" customHeight="1" ht="15.6">
      <c r="A58" t="s">
        <v>70</v>
      </c>
      <c r="B58">
        <f> (SUM(B31:F31,B31:B35)-2)/8</f>
        <v>0.93125</v>
      </c>
      <c r="C58">
        <f> (SUM(B32:F32,C31:C35)-2)/8</f>
        <v>0.9</v>
      </c>
      <c r="D58">
        <v>0.8375</v>
      </c>
      <c r="E58">
        <v>0.86875</v>
      </c>
      <c r="F58">
        <f> (SUM(B35:F35,F31:F35)-2)/8</f>
        <v>0.9125</v>
      </c>
    </row>
    <row r="60" spans="1:6" customHeight="1" ht="15.6">
      <c r="A60" t="s">
        <v>71</v>
      </c>
      <c r="B60">
        <f> (SUM(B38:F38,B38:B42)-2)/8</f>
        <v>0.81875</v>
      </c>
      <c r="C60">
        <f> (SUM(B39:F39,C38:C42)-2)/8</f>
        <v>0.85</v>
      </c>
      <c r="D60">
        <f> (SUM(B40:F40,D38:D42)-2)/8</f>
        <v>0.8875</v>
      </c>
      <c r="E60">
        <f> (SUM(B41:F41,E38:E42)-2)/8</f>
        <v>0.86875</v>
      </c>
      <c r="F60">
        <f> (SUM(B42:F42,F38:F42)-2)/8</f>
        <v>0.85</v>
      </c>
    </row>
    <row r="62" spans="1:6" customHeight="1" ht="15.6">
      <c r="A62" t="s">
        <v>72</v>
      </c>
      <c r="B62">
        <f> (SUM(B45:F45,B45:B49)-2)/8</f>
        <v>0.83125</v>
      </c>
      <c r="C62">
        <f> (SUM(B46:F46,C45:C49)-2)/8</f>
        <v>0.875</v>
      </c>
      <c r="D62">
        <f> (SUM(B47:F47,D45:D49)-2)/8</f>
        <v>0.925</v>
      </c>
      <c r="E62">
        <f> (SUM(B48:F48,E45:E49)-2)/8</f>
        <v>0.86875</v>
      </c>
      <c r="F62">
        <f> (SUM(B49:F49,F45:F49)-2)/8</f>
        <v>0.9</v>
      </c>
    </row>
    <row r="65" spans="1:6" customHeight="1" ht="15.6">
      <c r="A65" t="s">
        <v>73</v>
      </c>
    </row>
    <row r="68" spans="1:6" customHeight="1" ht="15.6">
      <c r="A68" t="s">
        <v>74</v>
      </c>
      <c r="B68">
        <f>(SUM(B56:F56))/5</f>
        <v>0.905</v>
      </c>
    </row>
    <row r="69" spans="1:6" customHeight="1" ht="15.6">
      <c r="A69" t="s">
        <v>75</v>
      </c>
      <c r="B69">
        <f>(SUM(B58:F58))/5</f>
        <v>0.89</v>
      </c>
    </row>
    <row r="70" spans="1:6" customHeight="1" ht="15.6">
      <c r="A70" t="s">
        <v>76</v>
      </c>
      <c r="B70">
        <f>(SUM(B60:F60))/5</f>
        <v>0.855</v>
      </c>
    </row>
    <row r="71" spans="1:6" customHeight="1" ht="15.6">
      <c r="A71" t="s">
        <v>77</v>
      </c>
      <c r="B71">
        <f>(SUM(B62:F62))/5</f>
        <v>0.88</v>
      </c>
    </row>
    <row r="74" spans="1:6" customHeight="1" ht="15.6">
      <c r="A74" t="s">
        <v>78</v>
      </c>
    </row>
    <row r="76" spans="1:6" customHeight="1" ht="15.6">
      <c r="A76" t="s">
        <v>79</v>
      </c>
    </row>
    <row r="78" spans="1:6" customHeight="1" ht="15.6">
      <c r="A78" t="s">
        <v>80</v>
      </c>
    </row>
    <row r="80" spans="1:6" customHeight="1" ht="15.6">
      <c r="A80" t="s">
        <v>81</v>
      </c>
      <c r="B80">
        <f>(SUM(Sheet5!B54:F58)-5)/(5*5-5)</f>
        <v>0.80666666666667</v>
      </c>
    </row>
    <row r="83" spans="1:6" customHeight="1" ht="18">
      <c r="A83" t="s">
        <v>82</v>
      </c>
    </row>
    <row r="85" spans="1:6" customHeight="1" ht="19.8">
      <c r="A85" t="s">
        <v>83</v>
      </c>
    </row>
    <row r="86" spans="1:6" customHeight="1" ht="15.6">
      <c r="A86" t="s">
        <v>84</v>
      </c>
    </row>
    <row r="87" spans="1:6" customHeight="1" ht="15.6">
      <c r="A87" t="s">
        <v>85</v>
      </c>
    </row>
    <row r="89" spans="1:6" customHeight="1" ht="19.8">
      <c r="A89" t="s">
        <v>86</v>
      </c>
    </row>
    <row r="90" spans="1:6" customHeight="1" ht="15.6">
      <c r="A90" t="s">
        <v>87</v>
      </c>
    </row>
    <row r="92" spans="1:6" customHeight="1" ht="15.6">
      <c r="A92" t="s">
        <v>88</v>
      </c>
    </row>
    <row r="95" spans="1:6" customHeight="1" ht="15.6">
      <c r="A95" t="s">
        <v>89</v>
      </c>
      <c r="B95">
        <v>0.80666666666667</v>
      </c>
    </row>
    <row r="97" spans="1:6" customHeight="1" ht="18">
      <c r="A97" t="s">
        <v>90</v>
      </c>
    </row>
    <row r="98" spans="1:6" customHeight="1" ht="18">
      <c r="A98" t="s">
        <v>91</v>
      </c>
    </row>
    <row r="100" spans="1:6" customHeight="1" ht="15.6">
      <c r="A100" t="s">
        <v>92</v>
      </c>
    </row>
    <row r="101" spans="1:6" customHeight="1" ht="15.6">
      <c r="A101" t="s">
        <v>10</v>
      </c>
      <c r="B101">
        <f>SUM(B56:B62)/4</f>
        <v>0.86875</v>
      </c>
    </row>
    <row r="102" spans="1:6" customHeight="1" ht="15.6">
      <c r="A102" t="s">
        <v>12</v>
      </c>
      <c r="B102">
        <f>SUM(C56:C62)/4</f>
        <v>0.884375</v>
      </c>
    </row>
    <row r="103" spans="1:6" customHeight="1" ht="15.6">
      <c r="A103" t="s">
        <v>14</v>
      </c>
      <c r="B103">
        <f>SUM(D56:D62)/4</f>
        <v>0.884375</v>
      </c>
    </row>
    <row r="104" spans="1:6" customHeight="1" ht="15.6">
      <c r="A104" t="s">
        <v>16</v>
      </c>
      <c r="B104">
        <f>SUM(E56:E62)/4</f>
        <v>0.8875</v>
      </c>
    </row>
    <row r="105" spans="1:6" customHeight="1" ht="15.6">
      <c r="A105" t="s">
        <v>18</v>
      </c>
      <c r="B105">
        <f>SUM(F56:F62)/4</f>
        <v>0.8875</v>
      </c>
    </row>
    <row r="109" spans="1:6" customHeight="1" ht="19.8">
      <c r="A109" t="s">
        <v>93</v>
      </c>
    </row>
    <row r="111" spans="1:6" customHeight="1" ht="15.6">
      <c r="A111" t="s">
        <v>94</v>
      </c>
    </row>
    <row r="112" spans="1:6" customHeight="1" ht="15.6">
      <c r="A112" t="s">
        <v>95</v>
      </c>
    </row>
    <row r="113" spans="1:6" customHeight="1" ht="15.6">
      <c r="B113" s="2" t="s">
        <v>96</v>
      </c>
      <c r="C113" s="2" t="s">
        <v>96</v>
      </c>
      <c r="D113" s="2" t="s">
        <v>96</v>
      </c>
      <c r="E113" s="2" t="s">
        <v>96</v>
      </c>
      <c r="F113" s="2" t="s">
        <v>96</v>
      </c>
    </row>
    <row r="114" spans="1:6" customHeight="1" ht="15.6">
      <c r="A114" t="s">
        <v>97</v>
      </c>
      <c r="B114" s="2" t="s">
        <v>96</v>
      </c>
      <c r="C114" s="2" t="s">
        <v>96</v>
      </c>
      <c r="D114" s="2" t="s">
        <v>96</v>
      </c>
      <c r="E114" s="2" t="s">
        <v>96</v>
      </c>
      <c r="F114" s="2" t="s">
        <v>96</v>
      </c>
    </row>
    <row r="115" spans="1:6" customHeight="1" ht="15.6">
      <c r="B115" s="2" t="s">
        <v>96</v>
      </c>
      <c r="C115" s="2" t="s">
        <v>96</v>
      </c>
      <c r="D115" s="2" t="s">
        <v>96</v>
      </c>
      <c r="E115" s="2" t="s">
        <v>96</v>
      </c>
      <c r="F115" s="2" t="s">
        <v>96</v>
      </c>
    </row>
    <row r="116" spans="1:6" customHeight="1" ht="15.6">
      <c r="B116" s="2" t="s">
        <v>96</v>
      </c>
      <c r="C116" s="2" t="s">
        <v>96</v>
      </c>
      <c r="D116" s="2" t="s">
        <v>96</v>
      </c>
      <c r="E116" s="2" t="s">
        <v>96</v>
      </c>
      <c r="F116" s="2" t="s">
        <v>96</v>
      </c>
    </row>
    <row r="117" spans="1:6" customHeight="1" ht="15.6">
      <c r="B117" s="2" t="s">
        <v>96</v>
      </c>
      <c r="C117" s="2" t="s">
        <v>96</v>
      </c>
      <c r="D117" s="2" t="s">
        <v>96</v>
      </c>
      <c r="E117" s="2" t="s">
        <v>96</v>
      </c>
      <c r="F117" s="2" t="s">
        <v>96</v>
      </c>
    </row>
    <row r="119" spans="1:6" customHeight="1" ht="15.6">
      <c r="A119" t="s">
        <v>98</v>
      </c>
    </row>
    <row r="120" spans="1:6" customHeight="1" ht="15.6">
      <c r="A120" t="s">
        <v>99</v>
      </c>
    </row>
    <row r="121" spans="1:6" customHeight="1" ht="15.6">
      <c r="B121" s="2" t="s">
        <v>96</v>
      </c>
      <c r="C121" s="2" t="s">
        <v>96</v>
      </c>
      <c r="D121" s="2" t="s">
        <v>96</v>
      </c>
      <c r="E121" s="2" t="s">
        <v>96</v>
      </c>
      <c r="F121" s="2" t="s">
        <v>96</v>
      </c>
    </row>
    <row r="122" spans="1:6" customHeight="1" ht="15.6">
      <c r="A122" t="s">
        <v>100</v>
      </c>
      <c r="B122" s="2" t="s">
        <v>96</v>
      </c>
      <c r="C122" s="2" t="s">
        <v>96</v>
      </c>
      <c r="D122" s="2" t="s">
        <v>96</v>
      </c>
      <c r="E122" s="2" t="s">
        <v>96</v>
      </c>
      <c r="F122" s="2" t="s">
        <v>96</v>
      </c>
    </row>
    <row r="123" spans="1:6" customHeight="1" ht="15.6">
      <c r="B123" s="2" t="s">
        <v>96</v>
      </c>
      <c r="C123" s="2" t="s">
        <v>96</v>
      </c>
      <c r="D123" s="2" t="s">
        <v>96</v>
      </c>
      <c r="E123" s="2" t="s">
        <v>96</v>
      </c>
      <c r="F123" s="2" t="s">
        <v>96</v>
      </c>
    </row>
    <row r="124" spans="1:6" customHeight="1" ht="15.6">
      <c r="B124" s="2" t="s">
        <v>96</v>
      </c>
      <c r="C124" s="2" t="s">
        <v>96</v>
      </c>
      <c r="D124" s="2" t="s">
        <v>96</v>
      </c>
      <c r="E124" s="2" t="s">
        <v>96</v>
      </c>
      <c r="F124" s="2" t="s">
        <v>96</v>
      </c>
    </row>
    <row r="125" spans="1:6" customHeight="1" ht="15.6">
      <c r="B125" s="2" t="s">
        <v>96</v>
      </c>
      <c r="C125" s="2" t="s">
        <v>96</v>
      </c>
      <c r="D125" s="2" t="s">
        <v>96</v>
      </c>
      <c r="E125" s="2" t="s">
        <v>96</v>
      </c>
      <c r="F125" s="2" t="s">
        <v>96</v>
      </c>
    </row>
    <row r="126" spans="1:6" customHeight="1" ht="15.6">
      <c r="B126" s="2"/>
      <c r="C126" s="2"/>
      <c r="D126" s="2"/>
      <c r="E126" s="2"/>
      <c r="F126" s="2"/>
    </row>
    <row r="127" spans="1:6" customHeight="1" ht="15.6">
      <c r="A127" t="s">
        <v>101</v>
      </c>
    </row>
    <row r="128" spans="1:6" customHeight="1" ht="15.6">
      <c r="A128" t="s">
        <v>102</v>
      </c>
    </row>
    <row r="130" spans="1:6" customHeight="1" ht="15.6">
      <c r="B130" s="2" t="s">
        <v>96</v>
      </c>
      <c r="C130" s="2" t="s">
        <v>103</v>
      </c>
      <c r="D130" s="2" t="s">
        <v>103</v>
      </c>
      <c r="E130" s="2" t="s">
        <v>104</v>
      </c>
      <c r="F130" s="2" t="s">
        <v>96</v>
      </c>
    </row>
    <row r="131" spans="1:6" customHeight="1" ht="15.6">
      <c r="A131" t="s">
        <v>105</v>
      </c>
      <c r="B131" s="2" t="s">
        <v>104</v>
      </c>
      <c r="C131" s="2" t="s">
        <v>96</v>
      </c>
      <c r="D131" s="2" t="s">
        <v>96</v>
      </c>
      <c r="E131" s="2" t="s">
        <v>96</v>
      </c>
      <c r="F131" s="2" t="s">
        <v>96</v>
      </c>
    </row>
    <row r="132" spans="1:6" customHeight="1" ht="15.6">
      <c r="B132" s="2" t="s">
        <v>104</v>
      </c>
      <c r="C132" s="2" t="s">
        <v>96</v>
      </c>
      <c r="D132" s="2" t="s">
        <v>96</v>
      </c>
      <c r="E132" s="2" t="s">
        <v>96</v>
      </c>
      <c r="F132" s="2" t="s">
        <v>96</v>
      </c>
    </row>
    <row r="133" spans="1:6" customHeight="1" ht="15.6">
      <c r="B133" s="2" t="s">
        <v>103</v>
      </c>
      <c r="C133" s="2" t="s">
        <v>96</v>
      </c>
      <c r="D133" s="2" t="s">
        <v>96</v>
      </c>
      <c r="E133" s="2" t="s">
        <v>96</v>
      </c>
      <c r="F133" s="2" t="s">
        <v>96</v>
      </c>
    </row>
    <row r="134" spans="1:6" customHeight="1" ht="15.6">
      <c r="B134" s="2" t="s">
        <v>96</v>
      </c>
      <c r="C134" s="2" t="s">
        <v>96</v>
      </c>
      <c r="D134" s="2" t="s">
        <v>96</v>
      </c>
      <c r="E134" s="2" t="s">
        <v>96</v>
      </c>
      <c r="F134" s="2" t="s">
        <v>96</v>
      </c>
    </row>
    <row r="136" spans="1:6" customHeight="1" ht="15.6">
      <c r="A136" t="s">
        <v>106</v>
      </c>
    </row>
    <row r="138" spans="1:6" customHeight="1" ht="18">
      <c r="A138" t="s">
        <v>90</v>
      </c>
    </row>
    <row r="139" spans="1:6" customHeight="1" ht="18">
      <c r="A139" t="s">
        <v>91</v>
      </c>
    </row>
    <row r="141" spans="1:6" customHeight="1" ht="15.6">
      <c r="A141" t="s">
        <v>107</v>
      </c>
    </row>
    <row r="143" spans="1:6" customHeight="1" ht="15.6">
      <c r="A143" t="s">
        <v>108</v>
      </c>
      <c r="B143">
        <f>AVERAGE(C24,C31,C38,C45)</f>
        <v>0.875</v>
      </c>
    </row>
    <row r="144" spans="1:6" customHeight="1" ht="15.6">
      <c r="A144" t="s">
        <v>109</v>
      </c>
      <c r="B144">
        <f>AVERAGE(D24,D31,D38,D45)</f>
        <v>0.85</v>
      </c>
    </row>
    <row r="145" spans="1:6" customHeight="1" ht="15.6">
      <c r="A145" t="s">
        <v>110</v>
      </c>
      <c r="B145">
        <f>AVERAGE(E24,E31,E38,E45)</f>
        <v>0.85</v>
      </c>
    </row>
    <row r="147" spans="1:6" customHeight="1" ht="15.6">
      <c r="A147" t="s">
        <v>111</v>
      </c>
    </row>
    <row r="148" spans="1:6" customHeight="1" ht="15.6">
      <c r="A148" t="s">
        <v>112</v>
      </c>
    </row>
    <row r="150" spans="1:6" customHeight="1" ht="15.6">
      <c r="B150" s="2" t="s">
        <v>96</v>
      </c>
      <c r="C150" s="2" t="s">
        <v>104</v>
      </c>
      <c r="D150" s="2" t="s">
        <v>96</v>
      </c>
      <c r="E150" s="2" t="s">
        <v>103</v>
      </c>
      <c r="F150" s="2" t="s">
        <v>96</v>
      </c>
    </row>
    <row r="151" spans="1:6" customHeight="1" ht="15.6">
      <c r="A151" t="s">
        <v>113</v>
      </c>
      <c r="B151" s="2" t="s">
        <v>103</v>
      </c>
      <c r="C151" s="2" t="s">
        <v>96</v>
      </c>
      <c r="D151" s="2" t="s">
        <v>96</v>
      </c>
      <c r="E151" s="2" t="s">
        <v>96</v>
      </c>
      <c r="F151" s="2" t="s">
        <v>96</v>
      </c>
    </row>
    <row r="152" spans="1:6" customHeight="1" ht="15.6">
      <c r="B152" s="2" t="s">
        <v>96</v>
      </c>
      <c r="C152" s="2" t="s">
        <v>96</v>
      </c>
      <c r="D152" s="2" t="s">
        <v>96</v>
      </c>
      <c r="E152" s="2" t="s">
        <v>96</v>
      </c>
      <c r="F152" s="2" t="s">
        <v>96</v>
      </c>
    </row>
    <row r="153" spans="1:6" customHeight="1" ht="15.6">
      <c r="B153" s="2" t="s">
        <v>104</v>
      </c>
      <c r="C153" s="2" t="s">
        <v>96</v>
      </c>
      <c r="D153" s="2" t="s">
        <v>96</v>
      </c>
      <c r="E153" s="2" t="s">
        <v>96</v>
      </c>
      <c r="F153" s="2" t="s">
        <v>96</v>
      </c>
    </row>
    <row r="154" spans="1:6" customHeight="1" ht="15.6">
      <c r="B154" s="2" t="s">
        <v>96</v>
      </c>
      <c r="C154" s="2" t="s">
        <v>96</v>
      </c>
      <c r="D154" s="2" t="s">
        <v>96</v>
      </c>
      <c r="E154" s="2" t="s">
        <v>96</v>
      </c>
      <c r="F154" s="2" t="s">
        <v>96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2"/>
  <sheetViews>
    <sheetView tabSelected="0" workbookViewId="0" showGridLines="true" showRowColHeaders="1">
      <selection activeCell="A52" sqref="A52"/>
    </sheetView>
  </sheetViews>
  <sheetFormatPr customHeight="true" defaultRowHeight="15.6" outlineLevelRow="0" outlineLevelCol="0"/>
  <sheetData>
    <row r="1" spans="1:4" customHeight="1" ht="15.6">
      <c r="A1" t="s">
        <v>114</v>
      </c>
    </row>
    <row r="3" spans="1:4" customHeight="1" ht="15.6">
      <c r="A3" t="s">
        <v>115</v>
      </c>
    </row>
    <row r="5" spans="1:4" customHeight="1" ht="15.6">
      <c r="A5" s="1" t="s">
        <v>116</v>
      </c>
      <c r="B5">
        <f>SUM(Sheet4!B3:F3)/5</f>
        <v>0.56</v>
      </c>
      <c r="C5" s="1" t="s">
        <v>117</v>
      </c>
      <c r="D5">
        <f>SUM(Sheet4!B10:F10)/5</f>
        <v>0.62</v>
      </c>
    </row>
    <row r="6" spans="1:4" customHeight="1" ht="15.6">
      <c r="A6" s="1" t="s">
        <v>118</v>
      </c>
      <c r="B6">
        <f>SUM(Sheet4!B4:F4)/5</f>
        <v>0.56</v>
      </c>
      <c r="C6" s="1" t="s">
        <v>119</v>
      </c>
      <c r="D6">
        <f>SUM(Sheet4!B11:F11)/5</f>
        <v>0.42</v>
      </c>
    </row>
    <row r="7" spans="1:4" customHeight="1" ht="15.6">
      <c r="A7" s="1" t="s">
        <v>120</v>
      </c>
      <c r="B7">
        <f>SUM(Sheet4!B5:F5)/5</f>
        <v>0.46</v>
      </c>
      <c r="C7" s="1" t="s">
        <v>121</v>
      </c>
      <c r="D7">
        <f>SUM(Sheet4!B12:F12)/5</f>
        <v>0.48</v>
      </c>
    </row>
    <row r="8" spans="1:4" customHeight="1" ht="15.6">
      <c r="A8" s="1" t="s">
        <v>122</v>
      </c>
      <c r="B8">
        <f>SUM(Sheet4!B6:F6)/5</f>
        <v>0.52</v>
      </c>
      <c r="C8" s="1" t="s">
        <v>123</v>
      </c>
      <c r="D8">
        <f>SUM(Sheet4!B13:F13)/5</f>
        <v>0.58</v>
      </c>
    </row>
    <row r="9" spans="1:4" customHeight="1" ht="15.6">
      <c r="A9" s="1" t="s">
        <v>124</v>
      </c>
      <c r="B9">
        <f>SUM(Sheet4!B7:F7)/5</f>
        <v>0.4</v>
      </c>
      <c r="C9" s="1" t="s">
        <v>125</v>
      </c>
      <c r="D9">
        <f>SUM(Sheet4!B14:F14)/5</f>
        <v>0.4</v>
      </c>
    </row>
    <row r="10" spans="1:4" customHeight="1" ht="15.6">
      <c r="A10" s="1"/>
      <c r="C10" s="1"/>
    </row>
    <row r="11" spans="1:4" customHeight="1" ht="15.6">
      <c r="A11" s="1"/>
      <c r="C11" s="1"/>
    </row>
    <row r="12" spans="1:4" customHeight="1" ht="15.6">
      <c r="A12" s="1" t="s">
        <v>126</v>
      </c>
      <c r="B12">
        <f>SUM(Sheet4!B17:F17)/5</f>
        <v>0.54</v>
      </c>
      <c r="C12" s="1" t="s">
        <v>127</v>
      </c>
      <c r="D12">
        <f>SUM(Sheet4!B24:F24)/5</f>
        <v>0.54</v>
      </c>
    </row>
    <row r="13" spans="1:4" customHeight="1" ht="15.6">
      <c r="A13" s="1" t="s">
        <v>128</v>
      </c>
      <c r="B13">
        <f>SUM(Sheet4!B18:F18)/5</f>
        <v>0.62</v>
      </c>
      <c r="C13" s="1" t="s">
        <v>129</v>
      </c>
      <c r="D13">
        <f>SUM(Sheet4!B25:F25)/5</f>
        <v>0.4</v>
      </c>
    </row>
    <row r="14" spans="1:4" customHeight="1" ht="15.6">
      <c r="A14" s="1" t="s">
        <v>130</v>
      </c>
      <c r="B14">
        <f>SUM(Sheet4!B19:F19)/5</f>
        <v>0.5</v>
      </c>
      <c r="C14" s="1" t="s">
        <v>131</v>
      </c>
      <c r="D14">
        <f>SUM(Sheet4!B26:F26)/5</f>
        <v>0.56</v>
      </c>
    </row>
    <row r="15" spans="1:4" customHeight="1" ht="15.6">
      <c r="A15" s="1" t="s">
        <v>132</v>
      </c>
      <c r="B15">
        <f>SUM(Sheet4!B20:F20)/5</f>
        <v>0.42</v>
      </c>
      <c r="C15" s="1" t="s">
        <v>133</v>
      </c>
      <c r="D15">
        <f>SUM(Sheet4!B27:F27)/5</f>
        <v>0.58</v>
      </c>
    </row>
    <row r="16" spans="1:4" customHeight="1" ht="15.6">
      <c r="A16" s="1" t="s">
        <v>134</v>
      </c>
      <c r="B16">
        <f>SUM(Sheet4!B21:F21)/5</f>
        <v>0.42</v>
      </c>
      <c r="C16" s="1" t="s">
        <v>135</v>
      </c>
      <c r="D16">
        <f>SUM(Sheet4!B28:F28)/5</f>
        <v>0.42</v>
      </c>
    </row>
    <row r="19" spans="1:4" customHeight="1" ht="15.6">
      <c r="A19" s="1" t="s">
        <v>136</v>
      </c>
    </row>
    <row r="21" spans="1:4" customHeight="1" ht="15.6">
      <c r="A21" t="s">
        <v>137</v>
      </c>
      <c r="B21">
        <v>4</v>
      </c>
      <c r="C21" t="s">
        <v>138</v>
      </c>
      <c r="D21">
        <v>5</v>
      </c>
    </row>
    <row r="22" spans="1:4" customHeight="1" ht="15.6">
      <c r="A22" t="s">
        <v>139</v>
      </c>
      <c r="B22">
        <v>4</v>
      </c>
      <c r="C22" t="s">
        <v>140</v>
      </c>
      <c r="D22">
        <v>4</v>
      </c>
    </row>
    <row r="23" spans="1:4" customHeight="1" ht="15.6">
      <c r="A23" t="s">
        <v>141</v>
      </c>
      <c r="B23">
        <v>3</v>
      </c>
      <c r="C23" t="s">
        <v>142</v>
      </c>
      <c r="D23">
        <v>3</v>
      </c>
    </row>
    <row r="24" spans="1:4" customHeight="1" ht="15.6">
      <c r="A24" t="s">
        <v>143</v>
      </c>
      <c r="B24">
        <v>2</v>
      </c>
      <c r="C24" t="s">
        <v>144</v>
      </c>
      <c r="D24">
        <v>2</v>
      </c>
    </row>
    <row r="25" spans="1:4" customHeight="1" ht="15.6">
      <c r="A25" t="s">
        <v>145</v>
      </c>
      <c r="B25">
        <v>1</v>
      </c>
      <c r="C25" t="s">
        <v>146</v>
      </c>
      <c r="D25">
        <v>1</v>
      </c>
    </row>
    <row r="27" spans="1:4" customHeight="1" ht="15.6">
      <c r="A27" t="s">
        <v>147</v>
      </c>
      <c r="B27">
        <v>4</v>
      </c>
      <c r="C27" t="s">
        <v>148</v>
      </c>
      <c r="D27">
        <v>5</v>
      </c>
    </row>
    <row r="28" spans="1:4" customHeight="1" ht="15.6">
      <c r="A28" t="s">
        <v>149</v>
      </c>
      <c r="B28">
        <v>3</v>
      </c>
      <c r="C28" t="s">
        <v>150</v>
      </c>
      <c r="D28">
        <v>4</v>
      </c>
    </row>
    <row r="29" spans="1:4" customHeight="1" ht="15.6">
      <c r="A29" t="s">
        <v>151</v>
      </c>
      <c r="B29">
        <v>2</v>
      </c>
      <c r="C29" t="s">
        <v>152</v>
      </c>
      <c r="D29">
        <v>3</v>
      </c>
    </row>
    <row r="30" spans="1:4" customHeight="1" ht="15.6">
      <c r="A30" t="s">
        <v>153</v>
      </c>
      <c r="B30">
        <v>1</v>
      </c>
      <c r="C30" t="s">
        <v>154</v>
      </c>
      <c r="D30">
        <v>2</v>
      </c>
    </row>
    <row r="31" spans="1:4" customHeight="1" ht="15.6">
      <c r="A31" t="s">
        <v>155</v>
      </c>
      <c r="B31">
        <v>1</v>
      </c>
      <c r="C31" t="s">
        <v>156</v>
      </c>
      <c r="D31">
        <v>1</v>
      </c>
    </row>
    <row r="34" spans="1:4" customHeight="1" ht="15.6">
      <c r="A34" t="s">
        <v>157</v>
      </c>
      <c r="D34">
        <f>SUM(B21,D21,B28,D29)</f>
        <v>15</v>
      </c>
    </row>
    <row r="35" spans="1:4" customHeight="1" ht="15.6">
      <c r="A35" t="s">
        <v>158</v>
      </c>
      <c r="D35">
        <f>SUM(B22,D24,B27,D31)</f>
        <v>11</v>
      </c>
    </row>
    <row r="36" spans="1:4" customHeight="1" ht="15.6">
      <c r="A36" t="s">
        <v>159</v>
      </c>
      <c r="D36">
        <f>SUM(B24,D23,B29,D28)</f>
        <v>11</v>
      </c>
    </row>
    <row r="37" spans="1:4" customHeight="1" ht="15.6">
      <c r="A37" t="s">
        <v>160</v>
      </c>
      <c r="D37">
        <f>SUM(B23,D22,B30,D27)</f>
        <v>13</v>
      </c>
    </row>
    <row r="38" spans="1:4" customHeight="1" ht="15.6">
      <c r="A38" t="s">
        <v>161</v>
      </c>
      <c r="D38">
        <f>SUM(B25,D25,B31,D30)</f>
        <v>5</v>
      </c>
    </row>
    <row r="41" spans="1:4" customHeight="1" ht="15.6">
      <c r="A41" t="s">
        <v>162</v>
      </c>
    </row>
    <row r="43" spans="1:4" customHeight="1" ht="15.6">
      <c r="A43" t="s">
        <v>163</v>
      </c>
    </row>
    <row r="45" spans="1:4" customHeight="1" ht="15.6">
      <c r="A45" t="s">
        <v>164</v>
      </c>
    </row>
    <row r="47" spans="1:4" customHeight="1" ht="15.6">
      <c r="A47" t="s">
        <v>165</v>
      </c>
      <c r="D47">
        <f>SUM(B6,D6,B13,D13)</f>
        <v>2</v>
      </c>
    </row>
    <row r="48" spans="1:4" customHeight="1" ht="15.6">
      <c r="A48" t="s">
        <v>166</v>
      </c>
      <c r="D48">
        <f>SUM(B7,D7,B14,D14)</f>
        <v>2</v>
      </c>
    </row>
    <row r="50" spans="1:4" customHeight="1" ht="15.6">
      <c r="A50" t="s">
        <v>167</v>
      </c>
    </row>
    <row r="52" spans="1:4" customHeight="1" ht="15.6">
      <c r="A52" t="s">
        <v>168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.6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MR_HDTC</dc:creator>
  <cp:lastModifiedBy>ADMIN</cp:lastModifiedBy>
  <dcterms:created xsi:type="dcterms:W3CDTF">2020-04-27T04:31:40+03:00</dcterms:created>
  <dcterms:modified xsi:type="dcterms:W3CDTF">2020-05-12T02:47:58+03:00</dcterms:modified>
  <dc:title>Untitled Spreadsheet</dc:title>
  <dc:description/>
  <dc:subject/>
  <cp:keywords/>
  <cp:category/>
</cp:coreProperties>
</file>