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e490c7048e0dce/Desktop/Quang/"/>
    </mc:Choice>
  </mc:AlternateContent>
  <xr:revisionPtr revIDLastSave="20" documentId="8_{E0EC4380-B380-40FD-B2A8-70E7089BBA5E}" xr6:coauthVersionLast="47" xr6:coauthVersionMax="47" xr10:uidLastSave="{1586E836-608E-42C5-BA89-792EDAF5C010}"/>
  <bookViews>
    <workbookView xWindow="-120" yWindow="-120" windowWidth="29040" windowHeight="15720" tabRatio="500" xr2:uid="{00000000-000D-0000-FFFF-FFFF00000000}"/>
  </bookViews>
  <sheets>
    <sheet name="Xuất lưới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19" i="1" l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</calcChain>
</file>

<file path=xl/sharedStrings.xml><?xml version="1.0" encoding="utf-8"?>
<sst xmlns="http://schemas.openxmlformats.org/spreadsheetml/2006/main" count="844" uniqueCount="220">
  <si>
    <t>GIỜ CHẤM CÔNG</t>
  </si>
  <si>
    <t>Từ ngày 13/04/2020 đến ngày 17/04/2020</t>
  </si>
  <si>
    <t>Ngày</t>
  </si>
  <si>
    <t>Thứ</t>
  </si>
  <si>
    <t>Mã NV</t>
  </si>
  <si>
    <t>Tên nhân viên</t>
  </si>
  <si>
    <t>Phòng ban</t>
  </si>
  <si>
    <t>Chức vụ</t>
  </si>
  <si>
    <t xml:space="preserve">Vào 1 </t>
  </si>
  <si>
    <t xml:space="preserve">Ra 1 </t>
  </si>
  <si>
    <t xml:space="preserve">Vào 2 </t>
  </si>
  <si>
    <t xml:space="preserve">Ra 2 </t>
  </si>
  <si>
    <t xml:space="preserve">Vào 3 </t>
  </si>
  <si>
    <t xml:space="preserve">Ra 3 </t>
  </si>
  <si>
    <t>Tổng giờ</t>
  </si>
  <si>
    <t>Hai</t>
  </si>
  <si>
    <t>00006</t>
  </si>
  <si>
    <t>Bui Hoang Hai</t>
  </si>
  <si>
    <t>Chưa SX</t>
  </si>
  <si>
    <t>08:59</t>
  </si>
  <si>
    <t>Quên chấm công</t>
  </si>
  <si>
    <t>Ba</t>
  </si>
  <si>
    <t>09:12</t>
  </si>
  <si>
    <t>19:55</t>
  </si>
  <si>
    <t>Tư</t>
  </si>
  <si>
    <t>18:34</t>
  </si>
  <si>
    <t>Năm</t>
  </si>
  <si>
    <t>08:47</t>
  </si>
  <si>
    <t>17:43</t>
  </si>
  <si>
    <t>Sáu</t>
  </si>
  <si>
    <t>09:16</t>
  </si>
  <si>
    <t>19:15</t>
  </si>
  <si>
    <t>00010</t>
  </si>
  <si>
    <t>Nguyen Thi Dinh</t>
  </si>
  <si>
    <t>08:46</t>
  </si>
  <si>
    <t>10:43</t>
  </si>
  <si>
    <t>18:46</t>
  </si>
  <si>
    <t>19:25</t>
  </si>
  <si>
    <t>00012</t>
  </si>
  <si>
    <t>Trinh Van Minh</t>
  </si>
  <si>
    <t>09:41</t>
  </si>
  <si>
    <t>17:45</t>
  </si>
  <si>
    <t>08:26</t>
  </si>
  <si>
    <t>18:09</t>
  </si>
  <si>
    <t>Đi sửa máy tính</t>
  </si>
  <si>
    <t>08:37</t>
  </si>
  <si>
    <t>17:58</t>
  </si>
  <si>
    <t>08:19</t>
  </si>
  <si>
    <t>08:32</t>
  </si>
  <si>
    <t>00016</t>
  </si>
  <si>
    <t>Ngo Van Tien</t>
  </si>
  <si>
    <t>07:42</t>
  </si>
  <si>
    <t>17:44</t>
  </si>
  <si>
    <t>07:53</t>
  </si>
  <si>
    <t>18:30</t>
  </si>
  <si>
    <t>07:34</t>
  </si>
  <si>
    <t>17:13</t>
  </si>
  <si>
    <t>17:50</t>
  </si>
  <si>
    <t>08:17</t>
  </si>
  <si>
    <t>18:08</t>
  </si>
  <si>
    <t>18:10</t>
  </si>
  <si>
    <t>00018</t>
  </si>
  <si>
    <t>Nguyen Quang Hieu</t>
  </si>
  <si>
    <t>19:33</t>
  </si>
  <si>
    <t>08:45</t>
  </si>
  <si>
    <t>08:27</t>
  </si>
  <si>
    <t>08:52</t>
  </si>
  <si>
    <t>00019</t>
  </si>
  <si>
    <t>Nguyen Ba Tuan</t>
  </si>
  <si>
    <t>15:09</t>
  </si>
  <si>
    <t>19:19</t>
  </si>
  <si>
    <t>19:56</t>
  </si>
  <si>
    <t>19:57</t>
  </si>
  <si>
    <t>18:35</t>
  </si>
  <si>
    <t>19:26</t>
  </si>
  <si>
    <t>19:27</t>
  </si>
  <si>
    <t>08:36</t>
  </si>
  <si>
    <t>00041</t>
  </si>
  <si>
    <t>11:01</t>
  </si>
  <si>
    <t>17:12</t>
  </si>
  <si>
    <t>10:33</t>
  </si>
  <si>
    <t>12:20</t>
  </si>
  <si>
    <t>10:44</t>
  </si>
  <si>
    <t>10:59</t>
  </si>
  <si>
    <t>13:54</t>
  </si>
  <si>
    <t>00049</t>
  </si>
  <si>
    <t>Dinh Xuan Hoan</t>
  </si>
  <si>
    <t>09:11</t>
  </si>
  <si>
    <t>11:16</t>
  </si>
  <si>
    <t>13:28</t>
  </si>
  <si>
    <t>14:55</t>
  </si>
  <si>
    <t>15:58</t>
  </si>
  <si>
    <t>09:24</t>
  </si>
  <si>
    <t>18:50</t>
  </si>
  <si>
    <t>14:09</t>
  </si>
  <si>
    <t>17:17</t>
  </si>
  <si>
    <t>19:16</t>
  </si>
  <si>
    <t>Xin phép đến muộn</t>
  </si>
  <si>
    <t>00050</t>
  </si>
  <si>
    <t>Ha Chi Tu</t>
  </si>
  <si>
    <t>13:02</t>
  </si>
  <si>
    <t>08:56</t>
  </si>
  <si>
    <t>18:48</t>
  </si>
  <si>
    <t>16:25</t>
  </si>
  <si>
    <t>09:01</t>
  </si>
  <si>
    <t>16:00</t>
  </si>
  <si>
    <t>00059</t>
  </si>
  <si>
    <t>16:55</t>
  </si>
  <si>
    <t>17:16</t>
  </si>
  <si>
    <t>00068</t>
  </si>
  <si>
    <t>Nguyen Trung Hieu</t>
  </si>
  <si>
    <t>09:00</t>
  </si>
  <si>
    <t>17:49</t>
  </si>
  <si>
    <t>08:55</t>
  </si>
  <si>
    <t>09:06</t>
  </si>
  <si>
    <t>18:07</t>
  </si>
  <si>
    <t>18:29</t>
  </si>
  <si>
    <t>18:36</t>
  </si>
  <si>
    <t>00069</t>
  </si>
  <si>
    <t>Le Hong Son</t>
  </si>
  <si>
    <t>19:32</t>
  </si>
  <si>
    <t>08:40</t>
  </si>
  <si>
    <t>11:54</t>
  </si>
  <si>
    <t>08:38</t>
  </si>
  <si>
    <t>18:33</t>
  </si>
  <si>
    <t>08:51</t>
  </si>
  <si>
    <t>11:57</t>
  </si>
  <si>
    <t>08:49</t>
  </si>
  <si>
    <t>19:05</t>
  </si>
  <si>
    <t>00073</t>
  </si>
  <si>
    <t>Le Tien Ha</t>
  </si>
  <si>
    <t>10:17</t>
  </si>
  <si>
    <t>18:52</t>
  </si>
  <si>
    <t>08:20</t>
  </si>
  <si>
    <t>10:58</t>
  </si>
  <si>
    <t>12:44</t>
  </si>
  <si>
    <t>12:52</t>
  </si>
  <si>
    <t>18:39</t>
  </si>
  <si>
    <t>08:48</t>
  </si>
  <si>
    <t>13:23</t>
  </si>
  <si>
    <t>15:50</t>
  </si>
  <si>
    <t>08:30</t>
  </si>
  <si>
    <t>17:37</t>
  </si>
  <si>
    <t>sang viettel</t>
  </si>
  <si>
    <t>00075</t>
  </si>
  <si>
    <t>Dau Duc Viet</t>
  </si>
  <si>
    <t>17:02</t>
  </si>
  <si>
    <t>17:54</t>
  </si>
  <si>
    <t>09:10</t>
  </si>
  <si>
    <t>17:47</t>
  </si>
  <si>
    <t>08:58</t>
  </si>
  <si>
    <t>17:48</t>
  </si>
  <si>
    <t>08:57</t>
  </si>
  <si>
    <t>00077</t>
  </si>
  <si>
    <t>Pham Thi Yen</t>
  </si>
  <si>
    <t>08:15</t>
  </si>
  <si>
    <t>00078</t>
  </si>
  <si>
    <t>Giap Minh Hoang</t>
  </si>
  <si>
    <t>08:33</t>
  </si>
  <si>
    <t>18:02</t>
  </si>
  <si>
    <t>08:31</t>
  </si>
  <si>
    <t>16:59</t>
  </si>
  <si>
    <t>16:34</t>
  </si>
  <si>
    <t>17:59</t>
  </si>
  <si>
    <t>18:06</t>
  </si>
  <si>
    <t>15:14</t>
  </si>
  <si>
    <t>17:52</t>
  </si>
  <si>
    <t>00080</t>
  </si>
  <si>
    <t>Luong Thi Ngoc Tram</t>
  </si>
  <si>
    <t>13:12</t>
  </si>
  <si>
    <t>08:43</t>
  </si>
  <si>
    <t>17:41</t>
  </si>
  <si>
    <t>00082</t>
  </si>
  <si>
    <t>Nguyen Thi Thu</t>
  </si>
  <si>
    <t>18:42</t>
  </si>
  <si>
    <t>08:39</t>
  </si>
  <si>
    <t>17:08</t>
  </si>
  <si>
    <t>00095</t>
  </si>
  <si>
    <t>Le Van Viet</t>
  </si>
  <si>
    <t>12:42</t>
  </si>
  <si>
    <t>18:37</t>
  </si>
  <si>
    <t>00096</t>
  </si>
  <si>
    <t>Pham Minh Tien</t>
  </si>
  <si>
    <t>07:52</t>
  </si>
  <si>
    <t>18:15</t>
  </si>
  <si>
    <t>12:54</t>
  </si>
  <si>
    <t>09:14</t>
  </si>
  <si>
    <t>00099</t>
  </si>
  <si>
    <t>Bui Thi Le</t>
  </si>
  <si>
    <t>18:25</t>
  </si>
  <si>
    <t>18:27</t>
  </si>
  <si>
    <t>17:40</t>
  </si>
  <si>
    <t>18:11</t>
  </si>
  <si>
    <t>08:24</t>
  </si>
  <si>
    <t>18:12</t>
  </si>
  <si>
    <t>00106</t>
  </si>
  <si>
    <t>Pham Duc Thang</t>
  </si>
  <si>
    <t>08:42</t>
  </si>
  <si>
    <t>09:25</t>
  </si>
  <si>
    <t>17:38</t>
  </si>
  <si>
    <t>08:44</t>
  </si>
  <si>
    <t>17:39</t>
  </si>
  <si>
    <t>00107</t>
  </si>
  <si>
    <t>Ta Thi My Ha</t>
  </si>
  <si>
    <t>08:29</t>
  </si>
  <si>
    <t>00111</t>
  </si>
  <si>
    <t>Nguyen Tuan Hiep</t>
  </si>
  <si>
    <t>09:03</t>
  </si>
  <si>
    <t>17:57</t>
  </si>
  <si>
    <t>00112</t>
  </si>
  <si>
    <t>Nguyen Trong Viet</t>
  </si>
  <si>
    <t>09:04</t>
  </si>
  <si>
    <t>00113</t>
  </si>
  <si>
    <t>Truong Anh Tuan</t>
  </si>
  <si>
    <t>17:42</t>
  </si>
  <si>
    <t>18:23</t>
  </si>
  <si>
    <t>Buổi đầu tiên</t>
  </si>
  <si>
    <t>08:16</t>
  </si>
  <si>
    <t>00005</t>
  </si>
  <si>
    <t>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</si>
</sst>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4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/>
    <xf numFmtId="0" fontId="0" fillId="0" borderId="1" xfId="0" applyBorder="1"/>
    <xf numFmtId="0" fontId="2" fillId="0" borderId="0" xfId="0" applyFont="1"/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76"/>
  <sheetViews>
    <sheetView tabSelected="1" topLeftCell="A64" zoomScaleNormal="100" workbookViewId="0">
      <selection activeCell="D124" sqref="D124"/>
    </sheetView>
  </sheetViews>
  <sheetFormatPr defaultColWidth="8.7109375" defaultRowHeight="12.75" x14ac:dyDescent="0.2"/>
  <cols>
    <col min="1" max="1" width="10.42578125" customWidth="1"/>
    <col min="2" max="2" width="5.7109375" customWidth="1"/>
    <col min="3" max="3" width="26.140625" customWidth="1"/>
    <col min="4" max="4" width="21" customWidth="1"/>
    <col min="5" max="5" width="11.42578125" customWidth="1"/>
    <col min="6" max="6" width="9.5703125" customWidth="1"/>
    <col min="7" max="11" width="5.7109375" customWidth="1"/>
    <col min="12" max="12" width="53.42578125" customWidth="1"/>
    <col min="13" max="13" width="35.7109375" customWidth="1"/>
    <col min="14" max="14" width="31.28515625" customWidth="1"/>
    <col min="15" max="15" width="41.5703125" customWidth="1"/>
    <col min="16" max="16" width="55.140625" customWidth="1"/>
    <col min="17" max="17" width="50.5703125" customWidth="1"/>
    <col min="18" max="18" width="52.28515625" customWidth="1"/>
    <col min="19" max="19" width="56.5703125" customWidth="1"/>
    <col min="20" max="20" width="52" customWidth="1"/>
    <col min="21" max="21" width="28.7109375" customWidth="1"/>
    <col min="22" max="22" width="47.140625" customWidth="1"/>
    <col min="23" max="23" width="41.5703125" customWidth="1"/>
    <col min="24" max="24" width="30.140625" customWidth="1"/>
    <col min="25" max="25" width="18.140625" customWidth="1"/>
  </cols>
  <sheetData>
    <row r="1" spans="1:27" ht="18" customHeigh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27" ht="12.95" customHeight="1" x14ac:dyDescent="0.2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4" spans="1:27" ht="12.95" customHeigh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Z4" s="1" t="s">
        <v>14</v>
      </c>
    </row>
    <row r="5" spans="1:27" ht="12.6" customHeight="1" x14ac:dyDescent="0.2">
      <c r="A5" s="2">
        <v>43934</v>
      </c>
      <c r="B5" s="3" t="s">
        <v>15</v>
      </c>
      <c r="C5" s="3" t="s">
        <v>219</v>
      </c>
      <c r="D5" s="3" t="s">
        <v>17</v>
      </c>
      <c r="E5" s="3" t="s">
        <v>18</v>
      </c>
      <c r="F5" s="3" t="s">
        <v>18</v>
      </c>
      <c r="G5" s="4" t="s">
        <v>19</v>
      </c>
      <c r="H5" s="3"/>
      <c r="I5" s="3"/>
      <c r="J5" s="3"/>
      <c r="K5" s="3"/>
      <c r="L5" s="3"/>
      <c r="M5" s="3">
        <v>0</v>
      </c>
      <c r="Z5" s="5">
        <f>ROUND( (IF(OR(G5 = "", H5 = ""), 0, H5-G5) + IF(OR(H5 = "", I5 = ""), 0, I5-H5) + IF(OR(I5 = "", J5 = ""), 0, J5-I5) + IF(OR(J5 = "", K5 = ""), 0, K5-J5) + IF(OR(K5 = "", L5 = ""), 0, L5-K5) + IF(OR(L5 = "", M5 = ""), 0, M5-L5) + IF(OR(M5 = "", N5 = ""), 0, N5-M5) + IF(OR(N5 = "", O5 = ""), 0, O5-N5) + IF(OR(O5 = "", P5 = ""), 0, P5-O5) + IF(OR(P5 = "", Q5 = ""), 0, Q5-P5) + IF(OR(Q5 = "", R5 = ""), 0, R5-Q5) + IF(OR(R5 = "", S5 = ""), 0, S5-R5) + IF(OR(S5 = "", T5 = ""), 0, T5-S5) + IF(OR(T5 = "", U5 = ""), 0, U5-T5) + IF(OR(U5 = "", V5 = ""), 0, V5-U5) + IF(OR(V5 = "", W5 = ""), 0, W5-V5) + IF(OR(W5 = "", X5 = ""), 0, X5-W5) + IF(OR(X5 = "", Y5 = ""), 0, Y5-X5)) * 24, 2)</f>
        <v>0</v>
      </c>
      <c r="AA5" s="6" t="s">
        <v>20</v>
      </c>
    </row>
    <row r="6" spans="1:27" ht="12.6" customHeight="1" x14ac:dyDescent="0.2">
      <c r="A6" s="2">
        <v>43935</v>
      </c>
      <c r="B6" s="3" t="s">
        <v>21</v>
      </c>
      <c r="C6" s="3" t="s">
        <v>218</v>
      </c>
      <c r="D6" s="3" t="s">
        <v>17</v>
      </c>
      <c r="E6" s="3" t="s">
        <v>18</v>
      </c>
      <c r="F6" s="3" t="s">
        <v>18</v>
      </c>
      <c r="G6" s="7" t="s">
        <v>22</v>
      </c>
      <c r="H6" s="4" t="s">
        <v>23</v>
      </c>
      <c r="I6" s="3"/>
      <c r="J6" s="3"/>
      <c r="K6" s="3"/>
      <c r="L6" s="3"/>
      <c r="M6" s="3">
        <v>10.7</v>
      </c>
      <c r="Z6" s="5">
        <f>ROUND( (IF(OR(G6 = "", H6 = ""), 0, H6-G6) + IF(OR(H6 = "", I6 = ""), 0, I6-H6) + IF(OR(I6 = "", J6 = ""), 0, J6-I6) + IF(OR(J6 = "", K6 = ""), 0, K6-J6) + IF(OR(K6 = "", L6 = ""), 0, L6-K6) + IF(OR(L6 = "", M6 = ""), 0, M6-L6) + IF(OR(M6 = "", N6 = ""), 0, N6-M6) + IF(OR(N6 = "", O6 = ""), 0, O6-N6) + IF(OR(O6 = "", P6 = ""), 0, P6-O6) + IF(OR(P6 = "", Q6 = ""), 0, Q6-P6) + IF(OR(Q6 = "", R6 = ""), 0, R6-Q6) + IF(OR(R6 = "", S6 = ""), 0, S6-R6) + IF(OR(S6 = "", T6 = ""), 0, T6-S6) + IF(OR(T6 = "", U6 = ""), 0, U6-T6) + IF(OR(U6 = "", V6 = ""), 0, V6-U6) + IF(OR(V6 = "", W6 = ""), 0, W6-V6) + IF(OR(W6 = "", X6 = ""), 0, X6-W6) + IF(OR(X6 = "", Y6 = ""), 0, Y6-X6)) * 24, 2)</f>
        <v>10.72</v>
      </c>
    </row>
    <row r="7" spans="1:27" ht="12.6" customHeight="1" x14ac:dyDescent="0.2">
      <c r="A7" s="2">
        <v>43936</v>
      </c>
      <c r="B7" s="3" t="s">
        <v>24</v>
      </c>
      <c r="C7" s="3" t="s">
        <v>16</v>
      </c>
      <c r="D7" s="3" t="s">
        <v>17</v>
      </c>
      <c r="E7" s="3" t="s">
        <v>18</v>
      </c>
      <c r="F7" s="3" t="s">
        <v>18</v>
      </c>
      <c r="G7" s="4" t="s">
        <v>19</v>
      </c>
      <c r="H7" s="4" t="s">
        <v>25</v>
      </c>
      <c r="I7" s="3"/>
      <c r="J7" s="3"/>
      <c r="K7" s="3"/>
      <c r="L7" s="3"/>
      <c r="M7" s="3">
        <v>9.57</v>
      </c>
      <c r="Z7" s="5">
        <f>ROUND( (IF(OR(G7 = "", H7 = ""), 0, H7-G7) + IF(OR(H7 = "", I7 = ""), 0, I7-H7) + IF(OR(I7 = "", J7 = ""), 0, J7-I7) + IF(OR(J7 = "", K7 = ""), 0, K7-J7) + IF(OR(K7 = "", L7 = ""), 0, L7-K7) + IF(OR(L7 = "", M7 = ""), 0, M7-L7) + IF(OR(M7 = "", N7 = ""), 0, N7-M7) + IF(OR(N7 = "", O7 = ""), 0, O7-N7) + IF(OR(O7 = "", P7 = ""), 0, P7-O7) + IF(OR(P7 = "", Q7 = ""), 0, Q7-P7) + IF(OR(Q7 = "", R7 = ""), 0, R7-Q7) + IF(OR(R7 = "", S7 = ""), 0, S7-R7) + IF(OR(S7 = "", T7 = ""), 0, T7-S7) + IF(OR(T7 = "", U7 = ""), 0, U7-T7) + IF(OR(U7 = "", V7 = ""), 0, V7-U7) + IF(OR(V7 = "", W7 = ""), 0, W7-V7) + IF(OR(W7 = "", X7 = ""), 0, X7-W7) + IF(OR(X7 = "", Y7 = ""), 0, Y7-X7)) * 24, 2)</f>
        <v>9.58</v>
      </c>
    </row>
    <row r="8" spans="1:27" ht="12.6" customHeight="1" x14ac:dyDescent="0.2">
      <c r="A8" s="2">
        <v>43937</v>
      </c>
      <c r="B8" s="3" t="s">
        <v>26</v>
      </c>
      <c r="C8" s="3" t="s">
        <v>16</v>
      </c>
      <c r="D8" s="3" t="s">
        <v>17</v>
      </c>
      <c r="E8" s="3" t="s">
        <v>18</v>
      </c>
      <c r="F8" s="3" t="s">
        <v>18</v>
      </c>
      <c r="G8" s="4" t="s">
        <v>27</v>
      </c>
      <c r="H8" s="4" t="s">
        <v>28</v>
      </c>
      <c r="I8" s="3"/>
      <c r="J8" s="3"/>
      <c r="K8" s="3"/>
      <c r="L8" s="3"/>
      <c r="M8" s="3">
        <v>8.93</v>
      </c>
      <c r="Z8" s="5">
        <f>ROUND( (IF(OR(G8 = "", H8 = ""), 0, H8-G8) + IF(OR(H8 = "", I8 = ""), 0, I8-H8) + IF(OR(I8 = "", J8 = ""), 0, J8-I8) + IF(OR(J8 = "", K8 = ""), 0, K8-J8) + IF(OR(K8 = "", L8 = ""), 0, L8-K8) + IF(OR(L8 = "", M8 = ""), 0, M8-L8) + IF(OR(M8 = "", N8 = ""), 0, N8-M8) + IF(OR(N8 = "", O8 = ""), 0, O8-N8) + IF(OR(O8 = "", P8 = ""), 0, P8-O8) + IF(OR(P8 = "", Q8 = ""), 0, Q8-P8) + IF(OR(Q8 = "", R8 = ""), 0, R8-Q8) + IF(OR(R8 = "", S8 = ""), 0, S8-R8) + IF(OR(S8 = "", T8 = ""), 0, T8-S8) + IF(OR(T8 = "", U8 = ""), 0, U8-T8) + IF(OR(U8 = "", V8 = ""), 0, V8-U8) + IF(OR(V8 = "", W8 = ""), 0, W8-V8) + IF(OR(W8 = "", X8 = ""), 0, X8-W8) + IF(OR(X8 = "", Y8 = ""), 0, Y8-X8)) * 24, 2)</f>
        <v>8.93</v>
      </c>
    </row>
    <row r="9" spans="1:27" ht="12.6" customHeight="1" x14ac:dyDescent="0.2">
      <c r="A9" s="2">
        <v>43938</v>
      </c>
      <c r="B9" s="3" t="s">
        <v>29</v>
      </c>
      <c r="C9" s="3" t="s">
        <v>16</v>
      </c>
      <c r="D9" s="3" t="s">
        <v>17</v>
      </c>
      <c r="E9" s="3" t="s">
        <v>18</v>
      </c>
      <c r="F9" s="3" t="s">
        <v>18</v>
      </c>
      <c r="G9" s="7" t="s">
        <v>30</v>
      </c>
      <c r="H9" s="4" t="s">
        <v>31</v>
      </c>
      <c r="I9" s="3"/>
      <c r="J9" s="3"/>
      <c r="K9" s="3"/>
      <c r="L9" s="3"/>
      <c r="M9" s="3">
        <v>9.98</v>
      </c>
      <c r="Z9" s="5">
        <f>ROUND( (IF(OR(G9 = "", H9 = ""), 0, H9-G9) + IF(OR(H9 = "", I9 = ""), 0, I9-H9) + IF(OR(I9 = "", J9 = ""), 0, J9-I9) + IF(OR(J9 = "", K9 = ""), 0, K9-J9) + IF(OR(K9 = "", L9 = ""), 0, L9-K9) + IF(OR(L9 = "", M9 = ""), 0, M9-L9) + IF(OR(M9 = "", N9 = ""), 0, N9-M9) + IF(OR(N9 = "", O9 = ""), 0, O9-N9) + IF(OR(O9 = "", P9 = ""), 0, P9-O9) + IF(OR(P9 = "", Q9 = ""), 0, Q9-P9) + IF(OR(Q9 = "", R9 = ""), 0, R9-Q9) + IF(OR(R9 = "", S9 = ""), 0, S9-R9) + IF(OR(S9 = "", T9 = ""), 0, T9-S9) + IF(OR(T9 = "", U9 = ""), 0, U9-T9) + IF(OR(U9 = "", V9 = ""), 0, V9-U9) + IF(OR(V9 = "", W9 = ""), 0, W9-V9) + IF(OR(W9 = "", X9 = ""), 0, X9-W9) + IF(OR(X9 = "", Y9 = ""), 0, Y9-X9)) * 24, 2)</f>
        <v>9.98</v>
      </c>
    </row>
    <row r="10" spans="1:27" ht="12.6" customHeight="1" x14ac:dyDescent="0.2">
      <c r="A10" s="2">
        <v>43935</v>
      </c>
      <c r="B10" s="3" t="s">
        <v>21</v>
      </c>
      <c r="C10" s="3" t="s">
        <v>32</v>
      </c>
      <c r="D10" s="3" t="s">
        <v>33</v>
      </c>
      <c r="E10" s="3" t="s">
        <v>18</v>
      </c>
      <c r="F10" s="3" t="s">
        <v>18</v>
      </c>
      <c r="G10" s="4" t="s">
        <v>34</v>
      </c>
      <c r="H10" s="4" t="s">
        <v>35</v>
      </c>
      <c r="I10" s="4" t="s">
        <v>36</v>
      </c>
      <c r="J10" s="3"/>
      <c r="K10" s="3"/>
      <c r="L10" s="3"/>
      <c r="M10" s="3">
        <v>1.95</v>
      </c>
      <c r="Z10" s="5" t="e">
        <f>ROUND( (IF(OR(#REF! = "",#REF! = ""), 0,#REF! -#REF!) + IF(OR(#REF! = "",#REF! = ""), 0,#REF! -#REF!) + IF(OR(#REF! = "",#REF! = ""), 0,#REF! -#REF!) + IF(OR(#REF! = "",#REF! = ""), 0,#REF! -#REF!) + IF(OR(#REF! = "",#REF! = ""), 0,#REF! -#REF!) + IF(OR(#REF! = "",#REF! = ""), 0,#REF! -#REF!) + IF(OR(#REF! = "", N10 = ""), 0, N10-#REF!) + IF(OR(N10 = "", O10 = ""), 0, O10-N10) + IF(OR(O10 = "", P10 = ""), 0, P10-O10) + IF(OR(P10 = "", Q10 = ""), 0, Q10-P10) + IF(OR(Q10 = "", R10 = ""), 0, R10-Q10) + IF(OR(R10 = "", S10 = ""), 0, S10-R10) + IF(OR(S10 = "", T10 = ""), 0, T10-S10) + IF(OR(T10 = "", U10 = ""), 0, U10-T10) + IF(OR(U10 = "", V10 = ""), 0, V10-U10) + IF(OR(V10 = "", W10 = ""), 0, W10-V10) + IF(OR(W10 = "", X10 = ""), 0, X10-W10) + IF(OR(X10 = "", Y10 = ""), 0, Y10-X10)) * 24, 2)</f>
        <v>#REF!</v>
      </c>
    </row>
    <row r="11" spans="1:27" ht="12.6" customHeight="1" x14ac:dyDescent="0.2">
      <c r="A11" s="2">
        <v>43936</v>
      </c>
      <c r="B11" s="3" t="s">
        <v>24</v>
      </c>
      <c r="C11" s="3" t="s">
        <v>32</v>
      </c>
      <c r="D11" s="3" t="s">
        <v>33</v>
      </c>
      <c r="E11" s="3" t="s">
        <v>18</v>
      </c>
      <c r="F11" s="3" t="s">
        <v>18</v>
      </c>
      <c r="G11" s="4" t="s">
        <v>19</v>
      </c>
      <c r="H11" s="4" t="s">
        <v>25</v>
      </c>
      <c r="I11" s="3"/>
      <c r="J11" s="3"/>
      <c r="K11" s="3"/>
      <c r="L11" s="3"/>
      <c r="M11" s="3">
        <v>9.58</v>
      </c>
      <c r="Z11" s="5">
        <f t="shared" ref="Z11:Z42" si="0">ROUND( (IF(OR(G10 = "", H10 = ""), 0, H10-G10) + IF(OR(H10 = "", I10 = ""), 0, I10-H10) + IF(OR(I10 = "", J10 = ""), 0, J10-I10) + IF(OR(J10 = "", K10 = ""), 0, K10-J10) + IF(OR(K10 = "", L10 = ""), 0, L10-K10) + IF(OR(L10 = "", M10 = ""), 0, M10-L10) + IF(OR(M10 = "", N11 = ""), 0, N11-M10) + IF(OR(N11 = "", O11 = ""), 0, O11-N11) + IF(OR(O11 = "", P11 = ""), 0, P11-O11) + IF(OR(P11 = "", Q11 = ""), 0, Q11-P11) + IF(OR(Q11 = "", R11 = ""), 0, R11-Q11) + IF(OR(R11 = "", S11 = ""), 0, S11-R11) + IF(OR(S11 = "", T11 = ""), 0, T11-S11) + IF(OR(T11 = "", U11 = ""), 0, U11-T11) + IF(OR(U11 = "", V11 = ""), 0, V11-U11) + IF(OR(V11 = "", W11 = ""), 0, W11-V11) + IF(OR(W11 = "", X11 = ""), 0, X11-W11) + IF(OR(X11 = "", Y11 = ""), 0, Y11-X11)) * 24, 2)</f>
        <v>10</v>
      </c>
    </row>
    <row r="12" spans="1:27" ht="12.6" customHeight="1" x14ac:dyDescent="0.2">
      <c r="A12" s="2">
        <v>43937</v>
      </c>
      <c r="B12" s="3" t="s">
        <v>26</v>
      </c>
      <c r="C12" s="3" t="s">
        <v>32</v>
      </c>
      <c r="D12" s="3" t="s">
        <v>33</v>
      </c>
      <c r="E12" s="3" t="s">
        <v>18</v>
      </c>
      <c r="F12" s="3" t="s">
        <v>18</v>
      </c>
      <c r="G12" s="4" t="s">
        <v>27</v>
      </c>
      <c r="H12" s="4" t="s">
        <v>37</v>
      </c>
      <c r="I12" s="3"/>
      <c r="J12" s="3"/>
      <c r="K12" s="3"/>
      <c r="L12" s="3"/>
      <c r="M12" s="3">
        <v>10.62</v>
      </c>
      <c r="Z12" s="5">
        <f t="shared" si="0"/>
        <v>9.58</v>
      </c>
    </row>
    <row r="13" spans="1:27" ht="12.6" customHeight="1" x14ac:dyDescent="0.2">
      <c r="A13" s="2">
        <v>43938</v>
      </c>
      <c r="B13" s="3" t="s">
        <v>29</v>
      </c>
      <c r="C13" s="3" t="s">
        <v>32</v>
      </c>
      <c r="D13" s="3" t="s">
        <v>33</v>
      </c>
      <c r="E13" s="3" t="s">
        <v>18</v>
      </c>
      <c r="F13" s="3" t="s">
        <v>18</v>
      </c>
      <c r="G13" s="7" t="s">
        <v>30</v>
      </c>
      <c r="H13" s="4" t="s">
        <v>31</v>
      </c>
      <c r="I13" s="3"/>
      <c r="J13" s="3"/>
      <c r="K13" s="3"/>
      <c r="L13" s="3"/>
      <c r="M13" s="3">
        <v>9.98</v>
      </c>
      <c r="Z13" s="5">
        <f t="shared" si="0"/>
        <v>10.63</v>
      </c>
    </row>
    <row r="14" spans="1:27" ht="12.6" customHeight="1" x14ac:dyDescent="0.2">
      <c r="A14" s="2">
        <v>43934</v>
      </c>
      <c r="B14" s="3" t="s">
        <v>15</v>
      </c>
      <c r="C14" s="3" t="s">
        <v>38</v>
      </c>
      <c r="D14" s="3" t="s">
        <v>39</v>
      </c>
      <c r="E14" s="3" t="s">
        <v>18</v>
      </c>
      <c r="F14" s="3" t="s">
        <v>18</v>
      </c>
      <c r="G14" s="4" t="s">
        <v>40</v>
      </c>
      <c r="H14" s="4" t="s">
        <v>41</v>
      </c>
      <c r="I14" s="3"/>
      <c r="J14" s="3"/>
      <c r="K14" s="3"/>
      <c r="L14" s="3"/>
      <c r="M14" s="3">
        <v>8.07</v>
      </c>
      <c r="Z14" s="5">
        <f t="shared" si="0"/>
        <v>9.98</v>
      </c>
    </row>
    <row r="15" spans="1:27" ht="12.6" customHeight="1" x14ac:dyDescent="0.2">
      <c r="A15" s="2">
        <v>43935</v>
      </c>
      <c r="B15" s="3" t="s">
        <v>21</v>
      </c>
      <c r="C15" s="3" t="s">
        <v>38</v>
      </c>
      <c r="D15" s="3" t="s">
        <v>39</v>
      </c>
      <c r="E15" s="3" t="s">
        <v>18</v>
      </c>
      <c r="F15" s="3" t="s">
        <v>18</v>
      </c>
      <c r="G15" s="4" t="s">
        <v>42</v>
      </c>
      <c r="H15" s="4" t="s">
        <v>43</v>
      </c>
      <c r="I15" s="3"/>
      <c r="J15" s="3"/>
      <c r="K15" s="3"/>
      <c r="L15" s="3"/>
      <c r="M15" s="3">
        <v>9.7200000000000006</v>
      </c>
      <c r="Z15" s="5">
        <f t="shared" si="0"/>
        <v>8.07</v>
      </c>
      <c r="AA15" s="6" t="s">
        <v>44</v>
      </c>
    </row>
    <row r="16" spans="1:27" ht="12.6" customHeight="1" x14ac:dyDescent="0.2">
      <c r="A16" s="2">
        <v>43936</v>
      </c>
      <c r="B16" s="3" t="s">
        <v>24</v>
      </c>
      <c r="C16" s="3" t="s">
        <v>38</v>
      </c>
      <c r="D16" s="3" t="s">
        <v>39</v>
      </c>
      <c r="E16" s="3" t="s">
        <v>18</v>
      </c>
      <c r="F16" s="3" t="s">
        <v>18</v>
      </c>
      <c r="G16" s="4" t="s">
        <v>45</v>
      </c>
      <c r="H16" s="4" t="s">
        <v>46</v>
      </c>
      <c r="I16" s="3"/>
      <c r="J16" s="3"/>
      <c r="K16" s="3"/>
      <c r="L16" s="3"/>
      <c r="M16" s="3">
        <v>9.35</v>
      </c>
      <c r="Z16" s="5">
        <f t="shared" si="0"/>
        <v>9.7200000000000006</v>
      </c>
    </row>
    <row r="17" spans="1:27" ht="12.6" customHeight="1" x14ac:dyDescent="0.2">
      <c r="A17" s="2">
        <v>43937</v>
      </c>
      <c r="B17" s="3" t="s">
        <v>26</v>
      </c>
      <c r="C17" s="3" t="s">
        <v>38</v>
      </c>
      <c r="D17" s="3" t="s">
        <v>39</v>
      </c>
      <c r="E17" s="3" t="s">
        <v>18</v>
      </c>
      <c r="F17" s="3" t="s">
        <v>18</v>
      </c>
      <c r="G17" s="4" t="s">
        <v>47</v>
      </c>
      <c r="H17" s="3"/>
      <c r="I17" s="3"/>
      <c r="J17" s="3"/>
      <c r="K17" s="3"/>
      <c r="L17" s="3"/>
      <c r="M17" s="3">
        <v>0</v>
      </c>
      <c r="Z17" s="5">
        <f t="shared" si="0"/>
        <v>9.35</v>
      </c>
    </row>
    <row r="18" spans="1:27" ht="12.6" customHeight="1" x14ac:dyDescent="0.2">
      <c r="A18" s="2">
        <v>43938</v>
      </c>
      <c r="B18" s="3" t="s">
        <v>29</v>
      </c>
      <c r="C18" s="3" t="s">
        <v>38</v>
      </c>
      <c r="D18" s="3" t="s">
        <v>39</v>
      </c>
      <c r="E18" s="3" t="s">
        <v>18</v>
      </c>
      <c r="F18" s="3" t="s">
        <v>18</v>
      </c>
      <c r="G18" s="4" t="s">
        <v>48</v>
      </c>
      <c r="H18" s="3"/>
      <c r="I18" s="3"/>
      <c r="J18" s="3"/>
      <c r="K18" s="3"/>
      <c r="L18" s="3"/>
      <c r="M18" s="3">
        <v>0</v>
      </c>
      <c r="Z18" s="5">
        <f t="shared" si="0"/>
        <v>0</v>
      </c>
      <c r="AA18" s="6" t="s">
        <v>20</v>
      </c>
    </row>
    <row r="19" spans="1:27" ht="12.6" customHeight="1" x14ac:dyDescent="0.2">
      <c r="A19" s="2">
        <v>43934</v>
      </c>
      <c r="B19" s="3" t="s">
        <v>15</v>
      </c>
      <c r="C19" s="3" t="s">
        <v>49</v>
      </c>
      <c r="D19" s="3" t="s">
        <v>50</v>
      </c>
      <c r="E19" s="3" t="s">
        <v>18</v>
      </c>
      <c r="F19" s="3" t="s">
        <v>18</v>
      </c>
      <c r="G19" s="4" t="s">
        <v>51</v>
      </c>
      <c r="H19" s="4" t="s">
        <v>52</v>
      </c>
      <c r="I19" s="3"/>
      <c r="J19" s="3"/>
      <c r="K19" s="3"/>
      <c r="L19" s="3"/>
      <c r="M19" s="3">
        <v>10.029999999999999</v>
      </c>
      <c r="Z19" s="5">
        <f t="shared" si="0"/>
        <v>0</v>
      </c>
      <c r="AA19" s="6" t="s">
        <v>20</v>
      </c>
    </row>
    <row r="20" spans="1:27" ht="12.6" customHeight="1" x14ac:dyDescent="0.2">
      <c r="A20" s="2">
        <v>43935</v>
      </c>
      <c r="B20" s="3" t="s">
        <v>21</v>
      </c>
      <c r="C20" s="3" t="s">
        <v>49</v>
      </c>
      <c r="D20" s="3" t="s">
        <v>50</v>
      </c>
      <c r="E20" s="3" t="s">
        <v>18</v>
      </c>
      <c r="F20" s="3" t="s">
        <v>18</v>
      </c>
      <c r="G20" s="4" t="s">
        <v>53</v>
      </c>
      <c r="H20" s="4" t="s">
        <v>54</v>
      </c>
      <c r="I20" s="3"/>
      <c r="J20" s="3"/>
      <c r="K20" s="3"/>
      <c r="L20" s="3"/>
      <c r="M20" s="3">
        <v>10.62</v>
      </c>
      <c r="Z20" s="5">
        <f t="shared" si="0"/>
        <v>10.029999999999999</v>
      </c>
    </row>
    <row r="21" spans="1:27" ht="12.6" customHeight="1" x14ac:dyDescent="0.2">
      <c r="A21" s="2">
        <v>43936</v>
      </c>
      <c r="B21" s="3" t="s">
        <v>24</v>
      </c>
      <c r="C21" s="3" t="s">
        <v>49</v>
      </c>
      <c r="D21" s="3" t="s">
        <v>50</v>
      </c>
      <c r="E21" s="3" t="s">
        <v>18</v>
      </c>
      <c r="F21" s="3" t="s">
        <v>18</v>
      </c>
      <c r="G21" s="4" t="s">
        <v>55</v>
      </c>
      <c r="H21" s="4" t="s">
        <v>56</v>
      </c>
      <c r="I21" s="4" t="s">
        <v>57</v>
      </c>
      <c r="J21" s="3"/>
      <c r="K21" s="3"/>
      <c r="L21" s="3"/>
      <c r="M21" s="3">
        <v>9.6300000000000008</v>
      </c>
      <c r="Z21" s="5">
        <f t="shared" si="0"/>
        <v>10.62</v>
      </c>
    </row>
    <row r="22" spans="1:27" ht="12.6" customHeight="1" x14ac:dyDescent="0.2">
      <c r="A22" s="2">
        <v>43937</v>
      </c>
      <c r="B22" s="3" t="s">
        <v>26</v>
      </c>
      <c r="C22" s="3" t="s">
        <v>49</v>
      </c>
      <c r="D22" s="3" t="s">
        <v>50</v>
      </c>
      <c r="E22" s="3" t="s">
        <v>18</v>
      </c>
      <c r="F22" s="3" t="s">
        <v>18</v>
      </c>
      <c r="G22" s="4" t="s">
        <v>58</v>
      </c>
      <c r="H22" s="4" t="s">
        <v>37</v>
      </c>
      <c r="I22" s="3"/>
      <c r="J22" s="3"/>
      <c r="K22" s="3"/>
      <c r="L22" s="3"/>
      <c r="M22" s="3">
        <v>11.13</v>
      </c>
      <c r="Z22" s="5">
        <f t="shared" si="0"/>
        <v>10.27</v>
      </c>
    </row>
    <row r="23" spans="1:27" ht="12.6" customHeight="1" x14ac:dyDescent="0.2">
      <c r="A23" s="2">
        <v>43938</v>
      </c>
      <c r="B23" s="3" t="s">
        <v>29</v>
      </c>
      <c r="C23" s="3" t="s">
        <v>49</v>
      </c>
      <c r="D23" s="3" t="s">
        <v>50</v>
      </c>
      <c r="E23" s="3" t="s">
        <v>18</v>
      </c>
      <c r="F23" s="3" t="s">
        <v>18</v>
      </c>
      <c r="G23" s="4" t="s">
        <v>51</v>
      </c>
      <c r="H23" s="4" t="s">
        <v>59</v>
      </c>
      <c r="I23" s="4" t="s">
        <v>60</v>
      </c>
      <c r="J23" s="3"/>
      <c r="K23" s="3"/>
      <c r="L23" s="3"/>
      <c r="M23" s="3">
        <v>10.43</v>
      </c>
      <c r="Z23" s="5">
        <f t="shared" si="0"/>
        <v>11.13</v>
      </c>
    </row>
    <row r="24" spans="1:27" ht="12.6" customHeight="1" x14ac:dyDescent="0.2">
      <c r="A24" s="2">
        <v>43934</v>
      </c>
      <c r="B24" s="3" t="s">
        <v>15</v>
      </c>
      <c r="C24" s="3" t="s">
        <v>61</v>
      </c>
      <c r="D24" s="3" t="s">
        <v>62</v>
      </c>
      <c r="E24" s="3" t="s">
        <v>18</v>
      </c>
      <c r="F24" s="3" t="s">
        <v>18</v>
      </c>
      <c r="G24" s="4" t="s">
        <v>45</v>
      </c>
      <c r="H24" s="4" t="s">
        <v>63</v>
      </c>
      <c r="I24" s="3"/>
      <c r="J24" s="3"/>
      <c r="K24" s="3"/>
      <c r="L24" s="3"/>
      <c r="M24" s="3">
        <v>10.93</v>
      </c>
      <c r="Z24" s="5">
        <f t="shared" si="0"/>
        <v>10.47</v>
      </c>
    </row>
    <row r="25" spans="1:27" ht="12.6" customHeight="1" x14ac:dyDescent="0.2">
      <c r="A25" s="2">
        <v>43935</v>
      </c>
      <c r="B25" s="3" t="s">
        <v>21</v>
      </c>
      <c r="C25" s="3" t="s">
        <v>61</v>
      </c>
      <c r="D25" s="3" t="s">
        <v>62</v>
      </c>
      <c r="E25" s="3" t="s">
        <v>18</v>
      </c>
      <c r="F25" s="3" t="s">
        <v>18</v>
      </c>
      <c r="G25" s="4" t="s">
        <v>64</v>
      </c>
      <c r="H25" s="4" t="s">
        <v>23</v>
      </c>
      <c r="I25" s="3"/>
      <c r="J25" s="3"/>
      <c r="K25" s="3"/>
      <c r="L25" s="3"/>
      <c r="M25" s="3">
        <v>11.17</v>
      </c>
      <c r="Z25" s="5">
        <f t="shared" si="0"/>
        <v>10.93</v>
      </c>
    </row>
    <row r="26" spans="1:27" ht="12.6" customHeight="1" x14ac:dyDescent="0.2">
      <c r="A26" s="2">
        <v>43936</v>
      </c>
      <c r="B26" s="3" t="s">
        <v>24</v>
      </c>
      <c r="C26" s="3" t="s">
        <v>61</v>
      </c>
      <c r="D26" s="3" t="s">
        <v>62</v>
      </c>
      <c r="E26" s="3" t="s">
        <v>18</v>
      </c>
      <c r="F26" s="3" t="s">
        <v>18</v>
      </c>
      <c r="G26" s="4" t="s">
        <v>65</v>
      </c>
      <c r="H26" s="3"/>
      <c r="I26" s="3"/>
      <c r="J26" s="3"/>
      <c r="K26" s="3"/>
      <c r="L26" s="3"/>
      <c r="M26" s="3">
        <v>0</v>
      </c>
      <c r="Z26" s="5">
        <f t="shared" si="0"/>
        <v>11.17</v>
      </c>
    </row>
    <row r="27" spans="1:27" ht="12.6" customHeight="1" x14ac:dyDescent="0.2">
      <c r="A27" s="2">
        <v>43937</v>
      </c>
      <c r="B27" s="3" t="s">
        <v>26</v>
      </c>
      <c r="C27" s="3" t="s">
        <v>61</v>
      </c>
      <c r="D27" s="3" t="s">
        <v>62</v>
      </c>
      <c r="E27" s="3" t="s">
        <v>18</v>
      </c>
      <c r="F27" s="3" t="s">
        <v>18</v>
      </c>
      <c r="G27" s="4" t="s">
        <v>66</v>
      </c>
      <c r="H27" s="4" t="s">
        <v>37</v>
      </c>
      <c r="I27" s="3"/>
      <c r="J27" s="3"/>
      <c r="K27" s="3"/>
      <c r="L27" s="3"/>
      <c r="M27" s="3">
        <v>10.53</v>
      </c>
      <c r="Z27" s="5">
        <f t="shared" si="0"/>
        <v>0</v>
      </c>
      <c r="AA27" s="6" t="s">
        <v>20</v>
      </c>
    </row>
    <row r="28" spans="1:27" ht="12.6" customHeight="1" x14ac:dyDescent="0.2">
      <c r="A28" s="2">
        <v>43934</v>
      </c>
      <c r="B28" s="3" t="s">
        <v>15</v>
      </c>
      <c r="C28" s="3" t="s">
        <v>67</v>
      </c>
      <c r="D28" s="3" t="s">
        <v>68</v>
      </c>
      <c r="E28" s="3" t="s">
        <v>18</v>
      </c>
      <c r="F28" s="3" t="s">
        <v>18</v>
      </c>
      <c r="G28" s="4" t="s">
        <v>69</v>
      </c>
      <c r="H28" s="4" t="s">
        <v>70</v>
      </c>
      <c r="I28" s="3"/>
      <c r="J28" s="3"/>
      <c r="K28" s="3"/>
      <c r="L28" s="3"/>
      <c r="M28" s="3">
        <v>4.1500000000000004</v>
      </c>
      <c r="Z28" s="5">
        <f t="shared" si="0"/>
        <v>10.55</v>
      </c>
    </row>
    <row r="29" spans="1:27" ht="12.6" customHeight="1" x14ac:dyDescent="0.2">
      <c r="A29" s="2">
        <v>43935</v>
      </c>
      <c r="B29" s="3" t="s">
        <v>21</v>
      </c>
      <c r="C29" s="3" t="s">
        <v>67</v>
      </c>
      <c r="D29" s="3" t="s">
        <v>68</v>
      </c>
      <c r="E29" s="3" t="s">
        <v>18</v>
      </c>
      <c r="F29" s="3" t="s">
        <v>18</v>
      </c>
      <c r="G29" s="4" t="s">
        <v>71</v>
      </c>
      <c r="H29" s="4" t="s">
        <v>72</v>
      </c>
      <c r="I29" s="3"/>
      <c r="J29" s="3"/>
      <c r="K29" s="3"/>
      <c r="L29" s="3"/>
      <c r="M29" s="3">
        <v>0.02</v>
      </c>
      <c r="Z29" s="5">
        <f t="shared" si="0"/>
        <v>4.17</v>
      </c>
      <c r="AA29" s="6" t="s">
        <v>20</v>
      </c>
    </row>
    <row r="30" spans="1:27" ht="12.6" customHeight="1" x14ac:dyDescent="0.2">
      <c r="A30" s="2">
        <v>43936</v>
      </c>
      <c r="B30" s="3" t="s">
        <v>24</v>
      </c>
      <c r="C30" s="3" t="s">
        <v>67</v>
      </c>
      <c r="D30" s="3" t="s">
        <v>68</v>
      </c>
      <c r="E30" s="3" t="s">
        <v>18</v>
      </c>
      <c r="F30" s="3" t="s">
        <v>18</v>
      </c>
      <c r="G30" s="4" t="s">
        <v>73</v>
      </c>
      <c r="H30" s="3"/>
      <c r="I30" s="3"/>
      <c r="J30" s="3"/>
      <c r="K30" s="3"/>
      <c r="L30" s="3"/>
      <c r="M30" s="3">
        <v>0</v>
      </c>
      <c r="Z30" s="5">
        <f t="shared" si="0"/>
        <v>0.02</v>
      </c>
      <c r="AA30" s="6" t="s">
        <v>20</v>
      </c>
    </row>
    <row r="31" spans="1:27" ht="12.6" customHeight="1" x14ac:dyDescent="0.2">
      <c r="A31" s="2">
        <v>43937</v>
      </c>
      <c r="B31" s="3" t="s">
        <v>26</v>
      </c>
      <c r="C31" s="3" t="s">
        <v>67</v>
      </c>
      <c r="D31" s="3" t="s">
        <v>68</v>
      </c>
      <c r="E31" s="3" t="s">
        <v>18</v>
      </c>
      <c r="F31" s="3" t="s">
        <v>18</v>
      </c>
      <c r="G31" s="4" t="s">
        <v>74</v>
      </c>
      <c r="H31" s="4" t="s">
        <v>75</v>
      </c>
      <c r="I31" s="3"/>
      <c r="J31" s="3"/>
      <c r="K31" s="3"/>
      <c r="L31" s="3"/>
      <c r="M31" s="3">
        <v>0.02</v>
      </c>
      <c r="Z31" s="5">
        <f t="shared" si="0"/>
        <v>0</v>
      </c>
      <c r="AA31" s="6" t="s">
        <v>20</v>
      </c>
    </row>
    <row r="32" spans="1:27" ht="12.6" customHeight="1" x14ac:dyDescent="0.2">
      <c r="A32" s="2">
        <v>43938</v>
      </c>
      <c r="B32" s="3" t="s">
        <v>29</v>
      </c>
      <c r="C32" s="3" t="s">
        <v>67</v>
      </c>
      <c r="D32" s="3" t="s">
        <v>68</v>
      </c>
      <c r="E32" s="3" t="s">
        <v>18</v>
      </c>
      <c r="F32" s="3" t="s">
        <v>18</v>
      </c>
      <c r="G32" s="4" t="s">
        <v>76</v>
      </c>
      <c r="H32" s="3"/>
      <c r="I32" s="3"/>
      <c r="J32" s="3"/>
      <c r="K32" s="3"/>
      <c r="L32" s="3"/>
      <c r="M32" s="3">
        <v>0</v>
      </c>
      <c r="Z32" s="5">
        <f t="shared" si="0"/>
        <v>0.02</v>
      </c>
      <c r="AA32" s="6" t="s">
        <v>20</v>
      </c>
    </row>
    <row r="33" spans="1:27" ht="12.6" customHeight="1" x14ac:dyDescent="0.2">
      <c r="A33" s="2">
        <v>43935</v>
      </c>
      <c r="B33" s="3" t="s">
        <v>21</v>
      </c>
      <c r="C33" s="3" t="s">
        <v>77</v>
      </c>
      <c r="D33" s="8" t="s">
        <v>77</v>
      </c>
      <c r="E33" s="3" t="s">
        <v>18</v>
      </c>
      <c r="F33" s="3" t="s">
        <v>18</v>
      </c>
      <c r="G33" s="4" t="s">
        <v>78</v>
      </c>
      <c r="H33" s="4" t="s">
        <v>79</v>
      </c>
      <c r="I33" s="3"/>
      <c r="J33" s="3"/>
      <c r="K33" s="3"/>
      <c r="L33" s="3"/>
      <c r="M33" s="3">
        <v>6.17</v>
      </c>
      <c r="Z33" s="5">
        <f t="shared" si="0"/>
        <v>0</v>
      </c>
      <c r="AA33" s="6" t="s">
        <v>20</v>
      </c>
    </row>
    <row r="34" spans="1:27" ht="12.6" customHeight="1" x14ac:dyDescent="0.2">
      <c r="A34" s="2">
        <v>43936</v>
      </c>
      <c r="B34" s="3" t="s">
        <v>24</v>
      </c>
      <c r="C34" s="3" t="s">
        <v>77</v>
      </c>
      <c r="D34" s="8" t="s">
        <v>77</v>
      </c>
      <c r="E34" s="3" t="s">
        <v>18</v>
      </c>
      <c r="F34" s="3" t="s">
        <v>18</v>
      </c>
      <c r="G34" s="4" t="s">
        <v>80</v>
      </c>
      <c r="H34" s="4" t="s">
        <v>81</v>
      </c>
      <c r="I34" s="3"/>
      <c r="J34" s="3"/>
      <c r="K34" s="3"/>
      <c r="L34" s="3"/>
      <c r="M34" s="3">
        <v>1.78</v>
      </c>
      <c r="Z34" s="5">
        <f t="shared" si="0"/>
        <v>6.18</v>
      </c>
    </row>
    <row r="35" spans="1:27" ht="12.6" customHeight="1" x14ac:dyDescent="0.2">
      <c r="A35" s="2">
        <v>43937</v>
      </c>
      <c r="B35" s="3" t="s">
        <v>26</v>
      </c>
      <c r="C35" s="3" t="s">
        <v>77</v>
      </c>
      <c r="D35" s="8" t="s">
        <v>77</v>
      </c>
      <c r="E35" s="3" t="s">
        <v>18</v>
      </c>
      <c r="F35" s="3" t="s">
        <v>18</v>
      </c>
      <c r="G35" s="4" t="s">
        <v>82</v>
      </c>
      <c r="H35" s="3"/>
      <c r="I35" s="3"/>
      <c r="J35" s="3"/>
      <c r="K35" s="3"/>
      <c r="L35" s="3"/>
      <c r="M35" s="3">
        <v>0</v>
      </c>
      <c r="Z35" s="5">
        <f t="shared" si="0"/>
        <v>1.78</v>
      </c>
    </row>
    <row r="36" spans="1:27" ht="12.6" customHeight="1" x14ac:dyDescent="0.2">
      <c r="A36" s="2">
        <v>43938</v>
      </c>
      <c r="B36" s="3" t="s">
        <v>29</v>
      </c>
      <c r="C36" s="3" t="s">
        <v>77</v>
      </c>
      <c r="D36" s="8" t="s">
        <v>77</v>
      </c>
      <c r="E36" s="3" t="s">
        <v>18</v>
      </c>
      <c r="F36" s="3" t="s">
        <v>18</v>
      </c>
      <c r="G36" s="4" t="s">
        <v>83</v>
      </c>
      <c r="H36" s="4" t="s">
        <v>84</v>
      </c>
      <c r="I36" s="3"/>
      <c r="J36" s="3"/>
      <c r="K36" s="3"/>
      <c r="L36" s="3"/>
      <c r="M36" s="3">
        <v>2.92</v>
      </c>
      <c r="Z36" s="5">
        <f t="shared" si="0"/>
        <v>0</v>
      </c>
    </row>
    <row r="37" spans="1:27" ht="12.6" customHeight="1" x14ac:dyDescent="0.2">
      <c r="A37" s="2">
        <v>43934</v>
      </c>
      <c r="B37" s="3" t="s">
        <v>15</v>
      </c>
      <c r="C37" s="3" t="s">
        <v>85</v>
      </c>
      <c r="D37" s="3" t="s">
        <v>86</v>
      </c>
      <c r="E37" s="3" t="s">
        <v>18</v>
      </c>
      <c r="F37" s="3" t="s">
        <v>18</v>
      </c>
      <c r="G37" s="7" t="s">
        <v>87</v>
      </c>
      <c r="H37" s="3"/>
      <c r="I37" s="3"/>
      <c r="J37" s="3"/>
      <c r="K37" s="3"/>
      <c r="L37" s="3"/>
      <c r="M37" s="3">
        <v>0</v>
      </c>
      <c r="Z37" s="5">
        <f t="shared" si="0"/>
        <v>2.92</v>
      </c>
    </row>
    <row r="38" spans="1:27" ht="12.6" customHeight="1" x14ac:dyDescent="0.2">
      <c r="A38" s="2">
        <v>43935</v>
      </c>
      <c r="B38" s="3" t="s">
        <v>21</v>
      </c>
      <c r="C38" s="3" t="s">
        <v>85</v>
      </c>
      <c r="D38" s="3" t="s">
        <v>86</v>
      </c>
      <c r="E38" s="3" t="s">
        <v>18</v>
      </c>
      <c r="F38" s="3" t="s">
        <v>18</v>
      </c>
      <c r="G38" s="4" t="s">
        <v>34</v>
      </c>
      <c r="H38" s="4" t="s">
        <v>88</v>
      </c>
      <c r="I38" s="4" t="s">
        <v>89</v>
      </c>
      <c r="J38" s="4" t="s">
        <v>23</v>
      </c>
      <c r="K38" s="3"/>
      <c r="L38" s="3"/>
      <c r="M38" s="3">
        <v>8.93</v>
      </c>
      <c r="Z38" s="5">
        <f t="shared" si="0"/>
        <v>0</v>
      </c>
      <c r="AA38" s="6" t="s">
        <v>20</v>
      </c>
    </row>
    <row r="39" spans="1:27" ht="12.6" customHeight="1" x14ac:dyDescent="0.2">
      <c r="A39" s="2">
        <v>43936</v>
      </c>
      <c r="B39" s="3" t="s">
        <v>24</v>
      </c>
      <c r="C39" s="3" t="s">
        <v>85</v>
      </c>
      <c r="D39" s="3" t="s">
        <v>86</v>
      </c>
      <c r="E39" s="3" t="s">
        <v>18</v>
      </c>
      <c r="F39" s="3" t="s">
        <v>18</v>
      </c>
      <c r="G39" s="4" t="s">
        <v>19</v>
      </c>
      <c r="H39" s="4" t="s">
        <v>90</v>
      </c>
      <c r="I39" s="4" t="s">
        <v>91</v>
      </c>
      <c r="J39" s="4" t="s">
        <v>25</v>
      </c>
      <c r="K39" s="3"/>
      <c r="L39" s="3"/>
      <c r="M39" s="3">
        <v>8.5299999999999994</v>
      </c>
      <c r="Z39" s="5">
        <f t="shared" si="0"/>
        <v>11.15</v>
      </c>
    </row>
    <row r="40" spans="1:27" ht="12.6" customHeight="1" x14ac:dyDescent="0.2">
      <c r="A40" s="2">
        <v>43937</v>
      </c>
      <c r="B40" s="3" t="s">
        <v>26</v>
      </c>
      <c r="C40" s="3" t="s">
        <v>85</v>
      </c>
      <c r="D40" s="3" t="s">
        <v>86</v>
      </c>
      <c r="E40" s="3" t="s">
        <v>18</v>
      </c>
      <c r="F40" s="3" t="s">
        <v>18</v>
      </c>
      <c r="G40" s="4" t="s">
        <v>92</v>
      </c>
      <c r="H40" s="4" t="s">
        <v>93</v>
      </c>
      <c r="I40" s="3"/>
      <c r="J40" s="3"/>
      <c r="K40" s="3"/>
      <c r="L40" s="3"/>
      <c r="M40" s="3">
        <v>9.43</v>
      </c>
      <c r="Z40" s="5">
        <f t="shared" si="0"/>
        <v>9.58</v>
      </c>
    </row>
    <row r="41" spans="1:27" ht="12.6" customHeight="1" x14ac:dyDescent="0.2">
      <c r="A41" s="2">
        <v>43938</v>
      </c>
      <c r="B41" s="3" t="s">
        <v>29</v>
      </c>
      <c r="C41" s="3" t="s">
        <v>85</v>
      </c>
      <c r="D41" s="3" t="s">
        <v>86</v>
      </c>
      <c r="E41" s="3" t="s">
        <v>18</v>
      </c>
      <c r="F41" s="3" t="s">
        <v>18</v>
      </c>
      <c r="G41" s="4" t="s">
        <v>94</v>
      </c>
      <c r="H41" s="4" t="s">
        <v>95</v>
      </c>
      <c r="I41" s="4" t="s">
        <v>96</v>
      </c>
      <c r="J41" s="3"/>
      <c r="K41" s="3"/>
      <c r="L41" s="3"/>
      <c r="M41" s="3">
        <v>3.12</v>
      </c>
      <c r="Z41" s="5">
        <f t="shared" si="0"/>
        <v>9.43</v>
      </c>
      <c r="AA41" s="6" t="s">
        <v>97</v>
      </c>
    </row>
    <row r="42" spans="1:27" ht="12.6" customHeight="1" x14ac:dyDescent="0.2">
      <c r="A42" s="2">
        <v>43934</v>
      </c>
      <c r="B42" s="3" t="s">
        <v>15</v>
      </c>
      <c r="C42" s="3" t="s">
        <v>98</v>
      </c>
      <c r="D42" s="3" t="s">
        <v>99</v>
      </c>
      <c r="E42" s="3" t="s">
        <v>18</v>
      </c>
      <c r="F42" s="3" t="s">
        <v>18</v>
      </c>
      <c r="G42" s="4" t="s">
        <v>100</v>
      </c>
      <c r="H42" s="3"/>
      <c r="I42" s="3"/>
      <c r="J42" s="3"/>
      <c r="K42" s="3"/>
      <c r="L42" s="3"/>
      <c r="M42" s="3">
        <v>0</v>
      </c>
      <c r="Z42" s="5">
        <f t="shared" si="0"/>
        <v>5.12</v>
      </c>
    </row>
    <row r="43" spans="1:27" ht="12.6" customHeight="1" x14ac:dyDescent="0.2">
      <c r="A43" s="2">
        <v>43935</v>
      </c>
      <c r="B43" s="3" t="s">
        <v>21</v>
      </c>
      <c r="C43" s="3" t="s">
        <v>98</v>
      </c>
      <c r="D43" s="3" t="s">
        <v>99</v>
      </c>
      <c r="E43" s="3" t="s">
        <v>18</v>
      </c>
      <c r="F43" s="3" t="s">
        <v>18</v>
      </c>
      <c r="G43" s="4" t="s">
        <v>101</v>
      </c>
      <c r="H43" s="4" t="s">
        <v>36</v>
      </c>
      <c r="I43" s="4" t="s">
        <v>102</v>
      </c>
      <c r="J43" s="3"/>
      <c r="K43" s="3"/>
      <c r="L43" s="3"/>
      <c r="M43" s="3">
        <v>9.82</v>
      </c>
      <c r="Z43" s="5">
        <f t="shared" ref="Z43:Z74" si="1">ROUND( (IF(OR(G42 = "", H42 = ""), 0, H42-G42) + IF(OR(H42 = "", I42 = ""), 0, I42-H42) + IF(OR(I42 = "", J42 = ""), 0, J42-I42) + IF(OR(J42 = "", K42 = ""), 0, K42-J42) + IF(OR(K42 = "", L42 = ""), 0, L42-K42) + IF(OR(L42 = "", M42 = ""), 0, M42-L42) + IF(OR(M42 = "", N43 = ""), 0, N43-M42) + IF(OR(N43 = "", O43 = ""), 0, O43-N43) + IF(OR(O43 = "", P43 = ""), 0, P43-O43) + IF(OR(P43 = "", Q43 = ""), 0, Q43-P43) + IF(OR(Q43 = "", R43 = ""), 0, R43-Q43) + IF(OR(R43 = "", S43 = ""), 0, S43-R43) + IF(OR(S43 = "", T43 = ""), 0, T43-S43) + IF(OR(T43 = "", U43 = ""), 0, U43-T43) + IF(OR(U43 = "", V43 = ""), 0, V43-U43) + IF(OR(V43 = "", W43 = ""), 0, W43-V43) + IF(OR(W43 = "", X43 = ""), 0, X43-W43) + IF(OR(X43 = "", Y43 = ""), 0, Y43-X43)) * 24, 2)</f>
        <v>0</v>
      </c>
      <c r="AA43" s="6" t="s">
        <v>20</v>
      </c>
    </row>
    <row r="44" spans="1:27" ht="12.6" customHeight="1" x14ac:dyDescent="0.2">
      <c r="A44" s="2">
        <v>43936</v>
      </c>
      <c r="B44" s="3" t="s">
        <v>24</v>
      </c>
      <c r="C44" s="3" t="s">
        <v>98</v>
      </c>
      <c r="D44" s="3" t="s">
        <v>99</v>
      </c>
      <c r="E44" s="3" t="s">
        <v>18</v>
      </c>
      <c r="F44" s="3" t="s">
        <v>18</v>
      </c>
      <c r="G44" s="4" t="s">
        <v>103</v>
      </c>
      <c r="H44" s="3"/>
      <c r="I44" s="3"/>
      <c r="J44" s="3"/>
      <c r="K44" s="3"/>
      <c r="L44" s="3"/>
      <c r="M44" s="3">
        <v>0</v>
      </c>
      <c r="Z44" s="5">
        <f t="shared" si="1"/>
        <v>9.8699999999999992</v>
      </c>
    </row>
    <row r="45" spans="1:27" ht="12.6" customHeight="1" x14ac:dyDescent="0.2">
      <c r="A45" s="2">
        <v>43937</v>
      </c>
      <c r="B45" s="3" t="s">
        <v>26</v>
      </c>
      <c r="C45" s="3" t="s">
        <v>98</v>
      </c>
      <c r="D45" s="3" t="s">
        <v>99</v>
      </c>
      <c r="E45" s="3" t="s">
        <v>18</v>
      </c>
      <c r="F45" s="3" t="s">
        <v>18</v>
      </c>
      <c r="G45" s="4" t="s">
        <v>104</v>
      </c>
      <c r="H45" s="3"/>
      <c r="I45" s="3"/>
      <c r="J45" s="3"/>
      <c r="K45" s="3"/>
      <c r="L45" s="3"/>
      <c r="M45" s="3">
        <v>0</v>
      </c>
      <c r="Z45" s="5">
        <f t="shared" si="1"/>
        <v>0</v>
      </c>
      <c r="AA45" s="6" t="s">
        <v>20</v>
      </c>
    </row>
    <row r="46" spans="1:27" ht="12.6" customHeight="1" x14ac:dyDescent="0.2">
      <c r="A46" s="2">
        <v>43938</v>
      </c>
      <c r="B46" s="3" t="s">
        <v>29</v>
      </c>
      <c r="C46" s="3" t="s">
        <v>98</v>
      </c>
      <c r="D46" s="3" t="s">
        <v>99</v>
      </c>
      <c r="E46" s="3" t="s">
        <v>18</v>
      </c>
      <c r="F46" s="3" t="s">
        <v>18</v>
      </c>
      <c r="G46" s="4" t="s">
        <v>105</v>
      </c>
      <c r="H46" s="4" t="s">
        <v>96</v>
      </c>
      <c r="I46" s="3"/>
      <c r="J46" s="3"/>
      <c r="K46" s="3"/>
      <c r="L46" s="3"/>
      <c r="M46" s="3">
        <v>3.25</v>
      </c>
      <c r="Z46" s="5">
        <f t="shared" si="1"/>
        <v>0</v>
      </c>
      <c r="AA46" s="6" t="s">
        <v>20</v>
      </c>
    </row>
    <row r="47" spans="1:27" ht="12.6" customHeight="1" x14ac:dyDescent="0.2">
      <c r="A47" s="2">
        <v>43934</v>
      </c>
      <c r="B47" s="3" t="s">
        <v>15</v>
      </c>
      <c r="C47" s="3" t="s">
        <v>106</v>
      </c>
      <c r="D47" s="3" t="s">
        <v>106</v>
      </c>
      <c r="E47" s="3" t="s">
        <v>18</v>
      </c>
      <c r="F47" s="3" t="s">
        <v>18</v>
      </c>
      <c r="G47" s="4" t="s">
        <v>107</v>
      </c>
      <c r="H47" s="3"/>
      <c r="I47" s="3"/>
      <c r="J47" s="3"/>
      <c r="K47" s="3"/>
      <c r="L47" s="3"/>
      <c r="M47" s="3">
        <v>0</v>
      </c>
      <c r="Z47" s="5">
        <f t="shared" si="1"/>
        <v>3.27</v>
      </c>
    </row>
    <row r="48" spans="1:27" ht="12.6" customHeight="1" x14ac:dyDescent="0.2">
      <c r="A48" s="2">
        <v>43935</v>
      </c>
      <c r="B48" s="3" t="s">
        <v>21</v>
      </c>
      <c r="C48" s="3" t="s">
        <v>106</v>
      </c>
      <c r="D48" s="3" t="s">
        <v>106</v>
      </c>
      <c r="E48" s="3" t="s">
        <v>18</v>
      </c>
      <c r="F48" s="3" t="s">
        <v>18</v>
      </c>
      <c r="G48" s="4" t="s">
        <v>108</v>
      </c>
      <c r="H48" s="3"/>
      <c r="I48" s="3"/>
      <c r="J48" s="3"/>
      <c r="K48" s="3"/>
      <c r="L48" s="3"/>
      <c r="M48" s="3">
        <v>0</v>
      </c>
      <c r="Z48" s="5">
        <f t="shared" si="1"/>
        <v>0</v>
      </c>
      <c r="AA48" s="6"/>
    </row>
    <row r="49" spans="1:27" ht="12.6" customHeight="1" x14ac:dyDescent="0.2">
      <c r="A49" s="2">
        <v>43934</v>
      </c>
      <c r="B49" s="3" t="s">
        <v>15</v>
      </c>
      <c r="C49" s="3" t="s">
        <v>109</v>
      </c>
      <c r="D49" s="3" t="s">
        <v>110</v>
      </c>
      <c r="E49" s="3" t="s">
        <v>18</v>
      </c>
      <c r="F49" s="3" t="s">
        <v>18</v>
      </c>
      <c r="G49" s="4" t="s">
        <v>111</v>
      </c>
      <c r="H49" s="4" t="s">
        <v>112</v>
      </c>
      <c r="I49" s="3"/>
      <c r="J49" s="3"/>
      <c r="K49" s="3"/>
      <c r="L49" s="3"/>
      <c r="M49" s="3">
        <v>8.82</v>
      </c>
      <c r="Z49" s="5">
        <f t="shared" si="1"/>
        <v>0</v>
      </c>
    </row>
    <row r="50" spans="1:27" ht="12.6" customHeight="1" x14ac:dyDescent="0.2">
      <c r="A50" s="2">
        <v>43935</v>
      </c>
      <c r="B50" s="3" t="s">
        <v>21</v>
      </c>
      <c r="C50" s="3" t="s">
        <v>109</v>
      </c>
      <c r="D50" s="3" t="s">
        <v>110</v>
      </c>
      <c r="E50" s="3" t="s">
        <v>18</v>
      </c>
      <c r="F50" s="3" t="s">
        <v>18</v>
      </c>
      <c r="G50" s="4" t="s">
        <v>113</v>
      </c>
      <c r="H50" s="4" t="s">
        <v>54</v>
      </c>
      <c r="I50" s="3"/>
      <c r="J50" s="3"/>
      <c r="K50" s="3"/>
      <c r="L50" s="3"/>
      <c r="M50" s="3">
        <v>9.57</v>
      </c>
      <c r="Z50" s="5">
        <f t="shared" si="1"/>
        <v>8.82</v>
      </c>
    </row>
    <row r="51" spans="1:27" ht="12.6" customHeight="1" x14ac:dyDescent="0.2">
      <c r="A51" s="2">
        <v>43936</v>
      </c>
      <c r="B51" s="3" t="s">
        <v>24</v>
      </c>
      <c r="C51" s="3" t="s">
        <v>109</v>
      </c>
      <c r="D51" s="3" t="s">
        <v>110</v>
      </c>
      <c r="E51" s="3" t="s">
        <v>18</v>
      </c>
      <c r="F51" s="3" t="s">
        <v>18</v>
      </c>
      <c r="G51" s="7" t="s">
        <v>114</v>
      </c>
      <c r="H51" s="4" t="s">
        <v>114</v>
      </c>
      <c r="I51" s="4" t="s">
        <v>115</v>
      </c>
      <c r="J51" s="3"/>
      <c r="K51" s="3"/>
      <c r="L51" s="3"/>
      <c r="M51" s="3">
        <v>0</v>
      </c>
      <c r="Z51" s="5">
        <f t="shared" si="1"/>
        <v>9.58</v>
      </c>
    </row>
    <row r="52" spans="1:27" ht="12.6" customHeight="1" x14ac:dyDescent="0.2">
      <c r="A52" s="2">
        <v>43937</v>
      </c>
      <c r="B52" s="3" t="s">
        <v>26</v>
      </c>
      <c r="C52" s="3" t="s">
        <v>109</v>
      </c>
      <c r="D52" s="3" t="s">
        <v>110</v>
      </c>
      <c r="E52" s="3" t="s">
        <v>18</v>
      </c>
      <c r="F52" s="3" t="s">
        <v>18</v>
      </c>
      <c r="G52" s="4" t="s">
        <v>27</v>
      </c>
      <c r="H52" s="4" t="s">
        <v>116</v>
      </c>
      <c r="I52" s="3"/>
      <c r="J52" s="3"/>
      <c r="K52" s="3"/>
      <c r="L52" s="3"/>
      <c r="M52" s="3">
        <v>9.68</v>
      </c>
      <c r="Z52" s="5">
        <f t="shared" si="1"/>
        <v>9.02</v>
      </c>
    </row>
    <row r="53" spans="1:27" ht="12.6" customHeight="1" x14ac:dyDescent="0.2">
      <c r="A53" s="2">
        <v>43938</v>
      </c>
      <c r="B53" s="3" t="s">
        <v>29</v>
      </c>
      <c r="C53" s="3" t="s">
        <v>109</v>
      </c>
      <c r="D53" s="3" t="s">
        <v>110</v>
      </c>
      <c r="E53" s="3" t="s">
        <v>18</v>
      </c>
      <c r="F53" s="3" t="s">
        <v>18</v>
      </c>
      <c r="G53" s="4" t="s">
        <v>101</v>
      </c>
      <c r="H53" s="4" t="s">
        <v>117</v>
      </c>
      <c r="I53" s="4" t="s">
        <v>117</v>
      </c>
      <c r="J53" s="3"/>
      <c r="K53" s="3"/>
      <c r="L53" s="3"/>
      <c r="M53" s="3">
        <v>9.67</v>
      </c>
      <c r="Z53" s="5">
        <f t="shared" si="1"/>
        <v>9.6999999999999993</v>
      </c>
    </row>
    <row r="54" spans="1:27" ht="12.6" customHeight="1" x14ac:dyDescent="0.2">
      <c r="A54" s="2">
        <v>43934</v>
      </c>
      <c r="B54" s="3" t="s">
        <v>15</v>
      </c>
      <c r="C54" s="3" t="s">
        <v>118</v>
      </c>
      <c r="D54" s="3" t="s">
        <v>119</v>
      </c>
      <c r="E54" s="3" t="s">
        <v>18</v>
      </c>
      <c r="F54" s="3" t="s">
        <v>18</v>
      </c>
      <c r="G54" s="4" t="s">
        <v>66</v>
      </c>
      <c r="H54" s="4" t="s">
        <v>120</v>
      </c>
      <c r="I54" s="3"/>
      <c r="J54" s="3"/>
      <c r="K54" s="3"/>
      <c r="L54" s="3"/>
      <c r="M54" s="3">
        <v>10.67</v>
      </c>
      <c r="Z54" s="5">
        <f t="shared" si="1"/>
        <v>9.67</v>
      </c>
    </row>
    <row r="55" spans="1:27" ht="12.6" customHeight="1" x14ac:dyDescent="0.2">
      <c r="A55" s="2">
        <v>43935</v>
      </c>
      <c r="B55" s="3" t="s">
        <v>21</v>
      </c>
      <c r="C55" s="3" t="s">
        <v>118</v>
      </c>
      <c r="D55" s="3" t="s">
        <v>119</v>
      </c>
      <c r="E55" s="3" t="s">
        <v>18</v>
      </c>
      <c r="F55" s="3" t="s">
        <v>18</v>
      </c>
      <c r="G55" s="4" t="s">
        <v>121</v>
      </c>
      <c r="H55" s="4" t="s">
        <v>122</v>
      </c>
      <c r="I55" s="3"/>
      <c r="J55" s="3"/>
      <c r="K55" s="3"/>
      <c r="L55" s="3"/>
      <c r="M55" s="3">
        <v>3.22</v>
      </c>
      <c r="Z55" s="5">
        <f t="shared" si="1"/>
        <v>10.67</v>
      </c>
    </row>
    <row r="56" spans="1:27" ht="12.6" customHeight="1" x14ac:dyDescent="0.2">
      <c r="A56" s="2">
        <v>43936</v>
      </c>
      <c r="B56" s="3" t="s">
        <v>24</v>
      </c>
      <c r="C56" s="3" t="s">
        <v>118</v>
      </c>
      <c r="D56" s="3" t="s">
        <v>119</v>
      </c>
      <c r="E56" s="3" t="s">
        <v>18</v>
      </c>
      <c r="F56" s="3" t="s">
        <v>18</v>
      </c>
      <c r="G56" s="4" t="s">
        <v>123</v>
      </c>
      <c r="H56" s="4" t="s">
        <v>124</v>
      </c>
      <c r="I56" s="3"/>
      <c r="J56" s="3"/>
      <c r="K56" s="3"/>
      <c r="L56" s="3"/>
      <c r="M56" s="3">
        <v>9.9</v>
      </c>
      <c r="Z56" s="5">
        <f t="shared" si="1"/>
        <v>3.23</v>
      </c>
    </row>
    <row r="57" spans="1:27" ht="12.6" customHeight="1" x14ac:dyDescent="0.2">
      <c r="A57" s="2">
        <v>43937</v>
      </c>
      <c r="B57" s="3" t="s">
        <v>26</v>
      </c>
      <c r="C57" s="3" t="s">
        <v>118</v>
      </c>
      <c r="D57" s="3" t="s">
        <v>119</v>
      </c>
      <c r="E57" s="3" t="s">
        <v>18</v>
      </c>
      <c r="F57" s="3" t="s">
        <v>18</v>
      </c>
      <c r="G57" s="4" t="s">
        <v>125</v>
      </c>
      <c r="H57" s="4" t="s">
        <v>126</v>
      </c>
      <c r="I57" s="3"/>
      <c r="J57" s="3"/>
      <c r="K57" s="3"/>
      <c r="L57" s="3"/>
      <c r="M57" s="3">
        <v>3.1</v>
      </c>
      <c r="Z57" s="5">
        <f t="shared" si="1"/>
        <v>9.92</v>
      </c>
    </row>
    <row r="58" spans="1:27" ht="12.6" customHeight="1" x14ac:dyDescent="0.2">
      <c r="A58" s="2">
        <v>43938</v>
      </c>
      <c r="B58" s="3" t="s">
        <v>29</v>
      </c>
      <c r="C58" s="3" t="s">
        <v>118</v>
      </c>
      <c r="D58" s="3" t="s">
        <v>119</v>
      </c>
      <c r="E58" s="3" t="s">
        <v>18</v>
      </c>
      <c r="F58" s="3" t="s">
        <v>18</v>
      </c>
      <c r="G58" s="4" t="s">
        <v>127</v>
      </c>
      <c r="H58" s="4" t="s">
        <v>128</v>
      </c>
      <c r="I58" s="3"/>
      <c r="J58" s="3"/>
      <c r="K58" s="3"/>
      <c r="L58" s="3"/>
      <c r="M58" s="3">
        <v>10.27</v>
      </c>
      <c r="Z58" s="5">
        <f t="shared" si="1"/>
        <v>3.1</v>
      </c>
    </row>
    <row r="59" spans="1:27" ht="12.6" customHeight="1" x14ac:dyDescent="0.2">
      <c r="A59" s="2">
        <v>43934</v>
      </c>
      <c r="B59" s="3" t="s">
        <v>15</v>
      </c>
      <c r="C59" s="3" t="s">
        <v>129</v>
      </c>
      <c r="D59" s="3" t="s">
        <v>130</v>
      </c>
      <c r="E59" s="3" t="s">
        <v>18</v>
      </c>
      <c r="F59" s="3" t="s">
        <v>18</v>
      </c>
      <c r="G59" s="4" t="s">
        <v>65</v>
      </c>
      <c r="H59" s="4" t="s">
        <v>131</v>
      </c>
      <c r="I59" s="4" t="s">
        <v>132</v>
      </c>
      <c r="J59" s="4" t="s">
        <v>132</v>
      </c>
      <c r="K59" s="3"/>
      <c r="L59" s="3"/>
      <c r="M59" s="3">
        <v>1.83</v>
      </c>
      <c r="Z59" s="5">
        <f t="shared" si="1"/>
        <v>10.27</v>
      </c>
    </row>
    <row r="60" spans="1:27" ht="12.6" customHeight="1" x14ac:dyDescent="0.2">
      <c r="A60" s="2">
        <v>43935</v>
      </c>
      <c r="B60" s="3" t="s">
        <v>21</v>
      </c>
      <c r="C60" s="3" t="s">
        <v>129</v>
      </c>
      <c r="D60" s="3" t="s">
        <v>130</v>
      </c>
      <c r="E60" s="3" t="s">
        <v>18</v>
      </c>
      <c r="F60" s="3" t="s">
        <v>18</v>
      </c>
      <c r="G60" s="4" t="s">
        <v>133</v>
      </c>
      <c r="H60" s="4" t="s">
        <v>134</v>
      </c>
      <c r="I60" s="4" t="s">
        <v>135</v>
      </c>
      <c r="J60" s="4" t="s">
        <v>136</v>
      </c>
      <c r="K60" s="4" t="s">
        <v>137</v>
      </c>
      <c r="L60" s="3"/>
      <c r="M60" s="3">
        <v>2.75</v>
      </c>
      <c r="Z60" s="5">
        <f t="shared" si="1"/>
        <v>10.42</v>
      </c>
    </row>
    <row r="61" spans="1:27" ht="12.6" customHeight="1" x14ac:dyDescent="0.2">
      <c r="A61" s="2">
        <v>43936</v>
      </c>
      <c r="B61" s="3" t="s">
        <v>24</v>
      </c>
      <c r="C61" s="3" t="s">
        <v>129</v>
      </c>
      <c r="D61" s="3" t="s">
        <v>130</v>
      </c>
      <c r="E61" s="3" t="s">
        <v>18</v>
      </c>
      <c r="F61" s="3" t="s">
        <v>18</v>
      </c>
      <c r="G61" s="4" t="s">
        <v>138</v>
      </c>
      <c r="H61" s="4" t="s">
        <v>139</v>
      </c>
      <c r="I61" s="4" t="s">
        <v>140</v>
      </c>
      <c r="J61" s="3"/>
      <c r="K61" s="3"/>
      <c r="L61" s="3"/>
      <c r="M61" s="3">
        <v>4.58</v>
      </c>
      <c r="Z61" s="5">
        <f t="shared" si="1"/>
        <v>10.32</v>
      </c>
    </row>
    <row r="62" spans="1:27" ht="12.6" customHeight="1" x14ac:dyDescent="0.2">
      <c r="A62" s="2">
        <v>43937</v>
      </c>
      <c r="B62" s="3" t="s">
        <v>26</v>
      </c>
      <c r="C62" s="3" t="s">
        <v>129</v>
      </c>
      <c r="D62" s="3" t="s">
        <v>130</v>
      </c>
      <c r="E62" s="3" t="s">
        <v>18</v>
      </c>
      <c r="F62" s="3" t="s">
        <v>18</v>
      </c>
      <c r="G62" s="4" t="s">
        <v>141</v>
      </c>
      <c r="H62" s="4" t="s">
        <v>89</v>
      </c>
      <c r="I62" s="4" t="s">
        <v>142</v>
      </c>
      <c r="J62" s="3"/>
      <c r="K62" s="3"/>
      <c r="L62" s="3"/>
      <c r="M62" s="3">
        <v>4.95</v>
      </c>
      <c r="Z62" s="5">
        <f t="shared" si="1"/>
        <v>7.03</v>
      </c>
      <c r="AA62" s="6" t="s">
        <v>143</v>
      </c>
    </row>
    <row r="63" spans="1:27" ht="12.6" customHeight="1" x14ac:dyDescent="0.2">
      <c r="A63" s="2">
        <v>43934</v>
      </c>
      <c r="B63" s="3" t="s">
        <v>15</v>
      </c>
      <c r="C63" s="3" t="s">
        <v>144</v>
      </c>
      <c r="D63" s="3" t="s">
        <v>145</v>
      </c>
      <c r="E63" s="3" t="s">
        <v>18</v>
      </c>
      <c r="F63" s="3" t="s">
        <v>18</v>
      </c>
      <c r="G63" s="4" t="s">
        <v>64</v>
      </c>
      <c r="H63" s="4" t="s">
        <v>28</v>
      </c>
      <c r="I63" s="3"/>
      <c r="J63" s="3"/>
      <c r="K63" s="3"/>
      <c r="L63" s="3"/>
      <c r="M63" s="3">
        <v>8.9499999999999993</v>
      </c>
      <c r="Z63" s="5">
        <f t="shared" si="1"/>
        <v>9.1199999999999992</v>
      </c>
    </row>
    <row r="64" spans="1:27" ht="12.6" customHeight="1" x14ac:dyDescent="0.2">
      <c r="A64" s="2">
        <v>43935</v>
      </c>
      <c r="B64" s="3" t="s">
        <v>21</v>
      </c>
      <c r="C64" s="3" t="s">
        <v>144</v>
      </c>
      <c r="D64" s="3" t="s">
        <v>145</v>
      </c>
      <c r="E64" s="3" t="s">
        <v>18</v>
      </c>
      <c r="F64" s="3" t="s">
        <v>18</v>
      </c>
      <c r="G64" s="4" t="s">
        <v>101</v>
      </c>
      <c r="H64" s="4" t="s">
        <v>146</v>
      </c>
      <c r="I64" s="4" t="s">
        <v>147</v>
      </c>
      <c r="J64" s="3"/>
      <c r="K64" s="3"/>
      <c r="L64" s="3"/>
      <c r="M64" s="3">
        <v>8.08</v>
      </c>
      <c r="Z64" s="5">
        <f t="shared" si="1"/>
        <v>8.9700000000000006</v>
      </c>
    </row>
    <row r="65" spans="1:26" ht="12.6" customHeight="1" x14ac:dyDescent="0.2">
      <c r="A65" s="2">
        <v>43936</v>
      </c>
      <c r="B65" s="3" t="s">
        <v>24</v>
      </c>
      <c r="C65" s="3" t="s">
        <v>144</v>
      </c>
      <c r="D65" s="3" t="s">
        <v>145</v>
      </c>
      <c r="E65" s="3" t="s">
        <v>18</v>
      </c>
      <c r="F65" s="3" t="s">
        <v>18</v>
      </c>
      <c r="G65" s="7" t="s">
        <v>148</v>
      </c>
      <c r="H65" s="4" t="s">
        <v>149</v>
      </c>
      <c r="I65" s="3"/>
      <c r="J65" s="3"/>
      <c r="K65" s="3"/>
      <c r="L65" s="3"/>
      <c r="M65" s="3">
        <v>8.6</v>
      </c>
      <c r="Z65" s="5">
        <f t="shared" si="1"/>
        <v>8.9700000000000006</v>
      </c>
    </row>
    <row r="66" spans="1:26" ht="12.6" customHeight="1" x14ac:dyDescent="0.2">
      <c r="A66" s="2">
        <v>43937</v>
      </c>
      <c r="B66" s="3" t="s">
        <v>26</v>
      </c>
      <c r="C66" s="3" t="s">
        <v>144</v>
      </c>
      <c r="D66" s="3" t="s">
        <v>145</v>
      </c>
      <c r="E66" s="3" t="s">
        <v>18</v>
      </c>
      <c r="F66" s="3" t="s">
        <v>18</v>
      </c>
      <c r="G66" s="4" t="s">
        <v>150</v>
      </c>
      <c r="H66" s="4" t="s">
        <v>151</v>
      </c>
      <c r="I66" s="3"/>
      <c r="J66" s="3"/>
      <c r="K66" s="3"/>
      <c r="L66" s="3"/>
      <c r="M66" s="3">
        <v>8.82</v>
      </c>
      <c r="Z66" s="5">
        <f t="shared" si="1"/>
        <v>8.6199999999999992</v>
      </c>
    </row>
    <row r="67" spans="1:26" ht="12.6" customHeight="1" x14ac:dyDescent="0.2">
      <c r="A67" s="2">
        <v>43938</v>
      </c>
      <c r="B67" s="3" t="s">
        <v>29</v>
      </c>
      <c r="C67" s="3" t="s">
        <v>144</v>
      </c>
      <c r="D67" s="3" t="s">
        <v>145</v>
      </c>
      <c r="E67" s="3" t="s">
        <v>18</v>
      </c>
      <c r="F67" s="3" t="s">
        <v>18</v>
      </c>
      <c r="G67" s="4" t="s">
        <v>152</v>
      </c>
      <c r="H67" s="4" t="s">
        <v>151</v>
      </c>
      <c r="I67" s="3"/>
      <c r="J67" s="3"/>
      <c r="K67" s="3"/>
      <c r="L67" s="3"/>
      <c r="M67" s="3">
        <v>8.83</v>
      </c>
      <c r="Z67" s="5">
        <f t="shared" si="1"/>
        <v>8.83</v>
      </c>
    </row>
    <row r="68" spans="1:26" ht="12.6" customHeight="1" x14ac:dyDescent="0.2">
      <c r="A68" s="2">
        <v>43935</v>
      </c>
      <c r="B68" s="3" t="s">
        <v>21</v>
      </c>
      <c r="C68" s="3" t="s">
        <v>153</v>
      </c>
      <c r="D68" s="3" t="s">
        <v>154</v>
      </c>
      <c r="E68" s="3" t="s">
        <v>18</v>
      </c>
      <c r="F68" s="3" t="s">
        <v>18</v>
      </c>
      <c r="G68" s="4" t="s">
        <v>155</v>
      </c>
      <c r="H68" s="4" t="s">
        <v>56</v>
      </c>
      <c r="I68" s="3"/>
      <c r="J68" s="3"/>
      <c r="K68" s="3"/>
      <c r="L68" s="3"/>
      <c r="M68" s="3">
        <v>8.9700000000000006</v>
      </c>
      <c r="Z68" s="5">
        <f t="shared" si="1"/>
        <v>8.85</v>
      </c>
    </row>
    <row r="69" spans="1:26" ht="12.6" customHeight="1" x14ac:dyDescent="0.2">
      <c r="A69" s="2">
        <v>43934</v>
      </c>
      <c r="B69" s="3" t="s">
        <v>15</v>
      </c>
      <c r="C69" s="3" t="s">
        <v>156</v>
      </c>
      <c r="D69" s="3" t="s">
        <v>157</v>
      </c>
      <c r="E69" s="3" t="s">
        <v>18</v>
      </c>
      <c r="F69" s="3" t="s">
        <v>18</v>
      </c>
      <c r="G69" s="4" t="s">
        <v>158</v>
      </c>
      <c r="H69" s="4" t="s">
        <v>159</v>
      </c>
      <c r="I69" s="3"/>
      <c r="J69" s="3"/>
      <c r="K69" s="3"/>
      <c r="L69" s="3"/>
      <c r="M69" s="3">
        <v>9.4700000000000006</v>
      </c>
      <c r="Z69" s="5">
        <f t="shared" si="1"/>
        <v>8.9700000000000006</v>
      </c>
    </row>
    <row r="70" spans="1:26" ht="12.6" customHeight="1" x14ac:dyDescent="0.2">
      <c r="A70" s="2">
        <v>43935</v>
      </c>
      <c r="B70" s="3" t="s">
        <v>21</v>
      </c>
      <c r="C70" s="3" t="s">
        <v>156</v>
      </c>
      <c r="D70" s="3" t="s">
        <v>157</v>
      </c>
      <c r="E70" s="3" t="s">
        <v>18</v>
      </c>
      <c r="F70" s="3" t="s">
        <v>18</v>
      </c>
      <c r="G70" s="4" t="s">
        <v>160</v>
      </c>
      <c r="H70" s="4" t="s">
        <v>161</v>
      </c>
      <c r="I70" s="4" t="s">
        <v>115</v>
      </c>
      <c r="J70" s="3"/>
      <c r="K70" s="3"/>
      <c r="L70" s="3"/>
      <c r="M70" s="3">
        <v>8.4700000000000006</v>
      </c>
      <c r="Z70" s="5">
        <f t="shared" si="1"/>
        <v>9.48</v>
      </c>
    </row>
    <row r="71" spans="1:26" ht="12.6" customHeight="1" x14ac:dyDescent="0.2">
      <c r="A71" s="2">
        <v>43936</v>
      </c>
      <c r="B71" s="3" t="s">
        <v>24</v>
      </c>
      <c r="C71" s="3" t="s">
        <v>156</v>
      </c>
      <c r="D71" s="3" t="s">
        <v>157</v>
      </c>
      <c r="E71" s="3" t="s">
        <v>18</v>
      </c>
      <c r="F71" s="3" t="s">
        <v>18</v>
      </c>
      <c r="G71" s="4" t="s">
        <v>48</v>
      </c>
      <c r="H71" s="4" t="s">
        <v>162</v>
      </c>
      <c r="I71" s="4" t="s">
        <v>163</v>
      </c>
      <c r="J71" s="3"/>
      <c r="K71" s="3"/>
      <c r="L71" s="3"/>
      <c r="M71" s="3">
        <v>8.02</v>
      </c>
      <c r="Z71" s="5">
        <f t="shared" si="1"/>
        <v>9.6</v>
      </c>
    </row>
    <row r="72" spans="1:26" ht="12.6" customHeight="1" x14ac:dyDescent="0.2">
      <c r="A72" s="2">
        <v>43937</v>
      </c>
      <c r="B72" s="3" t="s">
        <v>26</v>
      </c>
      <c r="C72" s="3" t="s">
        <v>156</v>
      </c>
      <c r="D72" s="3" t="s">
        <v>157</v>
      </c>
      <c r="E72" s="3" t="s">
        <v>18</v>
      </c>
      <c r="F72" s="3" t="s">
        <v>18</v>
      </c>
      <c r="G72" s="4" t="s">
        <v>158</v>
      </c>
      <c r="H72" s="4" t="s">
        <v>164</v>
      </c>
      <c r="I72" s="3"/>
      <c r="J72" s="3"/>
      <c r="K72" s="3"/>
      <c r="L72" s="3"/>
      <c r="M72" s="3">
        <v>9.5500000000000007</v>
      </c>
      <c r="Z72" s="5">
        <f t="shared" si="1"/>
        <v>9.4499999999999993</v>
      </c>
    </row>
    <row r="73" spans="1:26" ht="12.6" customHeight="1" x14ac:dyDescent="0.2">
      <c r="A73" s="2">
        <v>43938</v>
      </c>
      <c r="B73" s="3" t="s">
        <v>29</v>
      </c>
      <c r="C73" s="3" t="s">
        <v>156</v>
      </c>
      <c r="D73" s="3" t="s">
        <v>157</v>
      </c>
      <c r="E73" s="3" t="s">
        <v>18</v>
      </c>
      <c r="F73" s="3" t="s">
        <v>18</v>
      </c>
      <c r="G73" s="4" t="s">
        <v>45</v>
      </c>
      <c r="H73" s="4" t="s">
        <v>165</v>
      </c>
      <c r="I73" s="4" t="s">
        <v>166</v>
      </c>
      <c r="J73" s="3"/>
      <c r="K73" s="3"/>
      <c r="L73" s="3"/>
      <c r="M73" s="3">
        <v>6.62</v>
      </c>
      <c r="Z73" s="5">
        <f t="shared" si="1"/>
        <v>9.5500000000000007</v>
      </c>
    </row>
    <row r="74" spans="1:26" ht="12.6" customHeight="1" x14ac:dyDescent="0.2">
      <c r="A74" s="2">
        <v>43934</v>
      </c>
      <c r="B74" s="3" t="s">
        <v>15</v>
      </c>
      <c r="C74" s="3" t="s">
        <v>167</v>
      </c>
      <c r="D74" s="3" t="s">
        <v>168</v>
      </c>
      <c r="E74" s="3" t="s">
        <v>18</v>
      </c>
      <c r="F74" s="3" t="s">
        <v>18</v>
      </c>
      <c r="G74" s="4" t="s">
        <v>123</v>
      </c>
      <c r="H74" s="4" t="s">
        <v>169</v>
      </c>
      <c r="I74" s="4" t="s">
        <v>28</v>
      </c>
      <c r="J74" s="3"/>
      <c r="K74" s="3"/>
      <c r="L74" s="3"/>
      <c r="M74" s="3">
        <v>4.55</v>
      </c>
      <c r="Z74" s="5">
        <f t="shared" si="1"/>
        <v>9.25</v>
      </c>
    </row>
    <row r="75" spans="1:26" ht="12.6" customHeight="1" x14ac:dyDescent="0.2">
      <c r="A75" s="2">
        <v>43935</v>
      </c>
      <c r="B75" s="3" t="s">
        <v>21</v>
      </c>
      <c r="C75" s="3" t="s">
        <v>167</v>
      </c>
      <c r="D75" s="3" t="s">
        <v>168</v>
      </c>
      <c r="E75" s="3" t="s">
        <v>18</v>
      </c>
      <c r="F75" s="3" t="s">
        <v>18</v>
      </c>
      <c r="G75" s="4" t="s">
        <v>170</v>
      </c>
      <c r="H75" s="4" t="s">
        <v>23</v>
      </c>
      <c r="I75" s="3"/>
      <c r="J75" s="3"/>
      <c r="K75" s="3"/>
      <c r="L75" s="3"/>
      <c r="M75" s="3">
        <v>11.2</v>
      </c>
      <c r="Z75" s="5">
        <f t="shared" ref="Z75:Z78" si="2">ROUND( (IF(OR(G74 = "", H74 = ""), 0, H74-G74) + IF(OR(H74 = "", I74 = ""), 0, I74-H74) + IF(OR(I74 = "", J74 = ""), 0, J74-I74) + IF(OR(J74 = "", K74 = ""), 0, K74-J74) + IF(OR(K74 = "", L74 = ""), 0, L74-K74) + IF(OR(L74 = "", M74 = ""), 0, M74-L74) + IF(OR(M74 = "", N75 = ""), 0, N75-M74) + IF(OR(N75 = "", O75 = ""), 0, O75-N75) + IF(OR(O75 = "", P75 = ""), 0, P75-O75) + IF(OR(P75 = "", Q75 = ""), 0, Q75-P75) + IF(OR(Q75 = "", R75 = ""), 0, R75-Q75) + IF(OR(R75 = "", S75 = ""), 0, S75-R75) + IF(OR(S75 = "", T75 = ""), 0, T75-S75) + IF(OR(T75 = "", U75 = ""), 0, U75-T75) + IF(OR(U75 = "", V75 = ""), 0, V75-U75) + IF(OR(V75 = "", W75 = ""), 0, W75-V75) + IF(OR(W75 = "", X75 = ""), 0, X75-W75) + IF(OR(X75 = "", Y75 = ""), 0, Y75-X75)) * 24, 2)</f>
        <v>9.08</v>
      </c>
    </row>
    <row r="76" spans="1:26" ht="12.6" customHeight="1" x14ac:dyDescent="0.2">
      <c r="A76" s="2">
        <v>43936</v>
      </c>
      <c r="B76" s="3" t="s">
        <v>24</v>
      </c>
      <c r="C76" s="3" t="s">
        <v>167</v>
      </c>
      <c r="D76" s="3" t="s">
        <v>168</v>
      </c>
      <c r="E76" s="3" t="s">
        <v>18</v>
      </c>
      <c r="F76" s="3" t="s">
        <v>18</v>
      </c>
      <c r="G76" s="4" t="s">
        <v>27</v>
      </c>
      <c r="H76" s="4" t="s">
        <v>115</v>
      </c>
      <c r="I76" s="3"/>
      <c r="J76" s="3"/>
      <c r="K76" s="3"/>
      <c r="L76" s="3"/>
      <c r="M76" s="3">
        <v>9.32</v>
      </c>
      <c r="Z76" s="5">
        <f t="shared" si="2"/>
        <v>11.2</v>
      </c>
    </row>
    <row r="77" spans="1:26" ht="12.6" customHeight="1" x14ac:dyDescent="0.2">
      <c r="A77" s="2">
        <v>43937</v>
      </c>
      <c r="B77" s="3" t="s">
        <v>26</v>
      </c>
      <c r="C77" s="3" t="s">
        <v>167</v>
      </c>
      <c r="D77" s="3" t="s">
        <v>168</v>
      </c>
      <c r="E77" s="3" t="s">
        <v>18</v>
      </c>
      <c r="F77" s="3" t="s">
        <v>18</v>
      </c>
      <c r="G77" s="4" t="s">
        <v>104</v>
      </c>
      <c r="H77" s="4" t="s">
        <v>171</v>
      </c>
      <c r="I77" s="4" t="s">
        <v>171</v>
      </c>
      <c r="J77" s="3"/>
      <c r="K77" s="3"/>
      <c r="L77" s="3"/>
      <c r="M77" s="3">
        <v>8.67</v>
      </c>
      <c r="Z77" s="5">
        <f t="shared" si="2"/>
        <v>9.33</v>
      </c>
    </row>
    <row r="78" spans="1:26" ht="12.6" customHeight="1" x14ac:dyDescent="0.2">
      <c r="A78" s="2">
        <v>43938</v>
      </c>
      <c r="B78" s="3" t="s">
        <v>29</v>
      </c>
      <c r="C78" s="3" t="s">
        <v>167</v>
      </c>
      <c r="D78" s="3" t="s">
        <v>168</v>
      </c>
      <c r="E78" s="3" t="s">
        <v>18</v>
      </c>
      <c r="F78" s="3" t="s">
        <v>18</v>
      </c>
      <c r="G78" s="4" t="s">
        <v>170</v>
      </c>
      <c r="H78" s="4" t="s">
        <v>96</v>
      </c>
      <c r="I78" s="3"/>
      <c r="J78" s="3"/>
      <c r="K78" s="3"/>
      <c r="L78" s="3"/>
      <c r="M78" s="3">
        <v>10.53</v>
      </c>
      <c r="Z78" s="5">
        <f t="shared" si="2"/>
        <v>8.67</v>
      </c>
    </row>
    <row r="79" spans="1:26" ht="12.6" customHeight="1" x14ac:dyDescent="0.2">
      <c r="A79" s="2">
        <v>43935</v>
      </c>
      <c r="B79" s="3" t="s">
        <v>21</v>
      </c>
      <c r="C79" s="3" t="s">
        <v>172</v>
      </c>
      <c r="D79" s="3" t="s">
        <v>173</v>
      </c>
      <c r="E79" s="3" t="s">
        <v>18</v>
      </c>
      <c r="F79" s="3" t="s">
        <v>18</v>
      </c>
      <c r="G79" s="4" t="s">
        <v>141</v>
      </c>
      <c r="H79" s="4" t="s">
        <v>174</v>
      </c>
      <c r="I79" s="3"/>
      <c r="J79" s="3"/>
      <c r="K79" s="3"/>
      <c r="L79" s="3"/>
      <c r="M79" s="3">
        <v>10.199999999999999</v>
      </c>
      <c r="Z79" s="5" t="e">
        <f>ROUND( (IF(OR(G78 = "", H78 = ""), 0, H78-G78) + IF(OR(H78 = "", I78 = ""), 0, I78-H78) + IF(OR(I78 = "", J78 = ""), 0, J78-I78) + IF(OR(J78 = "", K78 = ""), 0, K78-J78) + IF(OR(K78 = "", L78 = ""), 0, L78-K78) + IF(OR(L78 = "", M78 = ""), 0, M78-L78) + IF(OR(M78 = "",#REF! = ""), 0,#REF!- M78) + IF(OR(#REF! = "", O79 = ""), 0, O79-#REF!) + IF(OR(O79 = "", P79 = ""), 0, P79-O79) + IF(OR(P79 = "", Q79 = ""), 0, Q79-P79) + IF(OR(Q79 = "", R79 = ""), 0, R79-Q79) + IF(OR(R79 = "", S79 = ""), 0, S79-R79) + IF(OR(S79 = "", T79 = ""), 0, T79-S79) + IF(OR(T79 = "", U79 = ""), 0, U79-T79) + IF(OR(U79 = "", V79 = ""), 0, V79-U79) + IF(OR(V79 = "", W79 = ""), 0, W79-V79) + IF(OR(W79 = "", X79 = ""), 0, X79-W79) + IF(OR(X79 = "", Y79 = ""), 0, Y79-X79)) * 24, 2)</f>
        <v>#REF!</v>
      </c>
    </row>
    <row r="80" spans="1:26" ht="12.6" customHeight="1" x14ac:dyDescent="0.2">
      <c r="A80" s="2">
        <v>43936</v>
      </c>
      <c r="B80" s="3" t="s">
        <v>24</v>
      </c>
      <c r="C80" s="3" t="s">
        <v>172</v>
      </c>
      <c r="D80" s="3" t="s">
        <v>173</v>
      </c>
      <c r="E80" s="3" t="s">
        <v>18</v>
      </c>
      <c r="F80" s="3" t="s">
        <v>18</v>
      </c>
      <c r="G80" s="4" t="s">
        <v>175</v>
      </c>
      <c r="H80" s="4" t="s">
        <v>176</v>
      </c>
      <c r="I80" s="4" t="s">
        <v>73</v>
      </c>
      <c r="J80" s="3"/>
      <c r="K80" s="3"/>
      <c r="L80" s="3"/>
      <c r="M80" s="3">
        <v>8.48</v>
      </c>
      <c r="Z80" s="5" t="e">
        <f>ROUND( (IF(OR(#REF! = "",#REF! = ""), 0,#REF! -#REF!) + IF(OR(#REF! = "",#REF! = ""), 0,#REF! -#REF!) + IF(OR(#REF! = "",#REF! = ""), 0,#REF! -#REF!) + IF(OR(#REF! = "",#REF! = ""), 0,#REF! -#REF!) + IF(OR(#REF! = "",#REF! = ""), 0,#REF! -#REF!) + IF(OR(#REF! = "",#REF! = ""), 0,#REF! -#REF!) + IF(OR(#REF! = "", N79 = ""), 0, N79-#REF!) + IF(OR(N79 = "", O80 = ""), 0, O80-N79) + IF(OR(O80 = "", P80 = ""), 0, P80-O80) + IF(OR(P80 = "", Q80 = ""), 0, Q80-P80) + IF(OR(Q80 = "", R80 = ""), 0, R80-Q80) + IF(OR(R80 = "", S80 = ""), 0, S80-R80) + IF(OR(S80 = "", T80 = ""), 0, T80-S80) + IF(OR(T80 = "", U80 = ""), 0, U80-T80) + IF(OR(U80 = "", V80 = ""), 0, V80-U80) + IF(OR(V80 = "", W80 = ""), 0, W80-V80) + IF(OR(W80 = "", X80 = ""), 0, X80-W80) + IF(OR(X80 = "", Y80 = ""), 0, Y80-X80)) * 24, 2)</f>
        <v>#REF!</v>
      </c>
    </row>
    <row r="81" spans="1:27" ht="12.6" customHeight="1" x14ac:dyDescent="0.2">
      <c r="A81" s="2">
        <v>43934</v>
      </c>
      <c r="B81" s="3" t="s">
        <v>15</v>
      </c>
      <c r="C81" s="3" t="s">
        <v>177</v>
      </c>
      <c r="D81" s="3" t="s">
        <v>178</v>
      </c>
      <c r="E81" s="3" t="s">
        <v>18</v>
      </c>
      <c r="F81" s="3" t="s">
        <v>18</v>
      </c>
      <c r="G81" s="4" t="s">
        <v>66</v>
      </c>
      <c r="H81" s="4" t="s">
        <v>112</v>
      </c>
      <c r="I81" s="3"/>
      <c r="J81" s="3"/>
      <c r="K81" s="3"/>
      <c r="L81" s="3"/>
      <c r="M81" s="3">
        <v>8.9499999999999993</v>
      </c>
      <c r="Z81" s="5" t="e">
        <f>ROUND( (IF(OR(#REF! = "",#REF! = ""), 0,#REF! -#REF!) + IF(OR(#REF! = "",#REF! = ""), 0,#REF! -#REF!) + IF(OR(#REF! = "",#REF! = ""), 0,#REF! -#REF!) + IF(OR(#REF! = "",#REF! = ""), 0,#REF! -#REF!) + IF(OR(#REF! = "",#REF! = ""), 0,#REF! -#REF!) + IF(OR(#REF! = "",#REF! = ""), 0,#REF! -#REF!) + IF(OR(#REF! = "",#REF! = ""), 0,#REF! -#REF!) + IF(OR(#REF! = "", O81 = ""), 0, O81-#REF!) + IF(OR(O81 = "", P81 = ""), 0, P81-O81) + IF(OR(P81 = "", Q81 = ""), 0, Q81-P81) + IF(OR(Q81 = "", R81 = ""), 0, R81-Q81) + IF(OR(R81 = "", S81 = ""), 0, S81-R81) + IF(OR(S81 = "", T81 = ""), 0, T81-S81) + IF(OR(T81 = "", U81 = ""), 0, U81-T81) + IF(OR(U81 = "", V81 = ""), 0, V81-U81) + IF(OR(V81 = "", W81 = ""), 0, W81-V81) + IF(OR(W81 = "", X81 = ""), 0, X81-W81) + IF(OR(X81 = "", Y81 = ""), 0, Y81-X81)) * 24, 2)</f>
        <v>#REF!</v>
      </c>
    </row>
    <row r="82" spans="1:27" ht="12.6" customHeight="1" x14ac:dyDescent="0.2">
      <c r="A82" s="2">
        <v>43935</v>
      </c>
      <c r="B82" s="3" t="s">
        <v>21</v>
      </c>
      <c r="C82" s="3" t="s">
        <v>177</v>
      </c>
      <c r="D82" s="3" t="s">
        <v>178</v>
      </c>
      <c r="E82" s="3" t="s">
        <v>18</v>
      </c>
      <c r="F82" s="3" t="s">
        <v>18</v>
      </c>
      <c r="G82" s="4" t="s">
        <v>121</v>
      </c>
      <c r="H82" s="4" t="s">
        <v>116</v>
      </c>
      <c r="I82" s="3"/>
      <c r="J82" s="3"/>
      <c r="K82" s="3"/>
      <c r="L82" s="3"/>
      <c r="M82" s="3">
        <v>9.8000000000000007</v>
      </c>
      <c r="Z82" s="5" t="e">
        <f>ROUND( (IF(OR(#REF! = "",#REF! = ""), 0,#REF! -#REF!) + IF(OR(#REF! = "",#REF! = ""), 0,#REF! -#REF!) + IF(OR(#REF! = "",#REF! = ""), 0,#REF! -#REF!) + IF(OR(#REF! = "",#REF! = ""), 0,#REF! -#REF!) + IF(OR(#REF! = "",#REF! = ""), 0,#REF! -#REF!) + IF(OR(#REF! = "",#REF! = ""), 0,#REF! -#REF!) + IF(OR(#REF! = "", N81 = ""), 0, N81-#REF!) + IF(OR(N81 = "", O82 = ""), 0, O82-N81) + IF(OR(O82 = "", P82 = ""), 0, P82-O82) + IF(OR(P82 = "", Q82 = ""), 0, Q82-P82) + IF(OR(Q82 = "", R82 = ""), 0, R82-Q82) + IF(OR(R82 = "", S82 = ""), 0, S82-R82) + IF(OR(S82 = "", T82 = ""), 0, T82-S82) + IF(OR(T82 = "", U82 = ""), 0, U82-T82) + IF(OR(U82 = "", V82 = ""), 0, V82-U82) + IF(OR(V82 = "", W82 = ""), 0, W82-V82) + IF(OR(W82 = "", X82 = ""), 0, X82-W82) + IF(OR(X82 = "", Y82 = ""), 0, Y82-X82)) * 24, 2)</f>
        <v>#REF!</v>
      </c>
    </row>
    <row r="83" spans="1:27" ht="12.6" customHeight="1" x14ac:dyDescent="0.2">
      <c r="A83" s="2">
        <v>43936</v>
      </c>
      <c r="B83" s="3" t="s">
        <v>24</v>
      </c>
      <c r="C83" s="3" t="s">
        <v>177</v>
      </c>
      <c r="D83" s="3" t="s">
        <v>178</v>
      </c>
      <c r="E83" s="3" t="s">
        <v>18</v>
      </c>
      <c r="F83" s="3" t="s">
        <v>18</v>
      </c>
      <c r="G83" s="4" t="s">
        <v>123</v>
      </c>
      <c r="H83" s="4" t="s">
        <v>60</v>
      </c>
      <c r="I83" s="3"/>
      <c r="J83" s="3"/>
      <c r="K83" s="3"/>
      <c r="L83" s="3"/>
      <c r="M83" s="3">
        <v>9.52</v>
      </c>
      <c r="Z83" s="5">
        <f t="shared" ref="Z83:Z118" si="3">ROUND( (IF(OR(G81 = "", H81 = ""), 0, H81-G81) + IF(OR(H81 = "", I81 = ""), 0, I81-H81) + IF(OR(I81 = "", J81 = ""), 0, J81-I81) + IF(OR(J81 = "", K81 = ""), 0, K81-J81) + IF(OR(K81 = "", L81 = ""), 0, L81-K81) + IF(OR(L81 = "", M81 = ""), 0, M81-L81) + IF(OR(M81 = "", N82 = ""), 0, N82-M81) + IF(OR(N82 = "", O83 = ""), 0, O83-N82) + IF(OR(O83 = "", P83 = ""), 0, P83-O83) + IF(OR(P83 = "", Q83 = ""), 0, Q83-P83) + IF(OR(Q83 = "", R83 = ""), 0, R83-Q83) + IF(OR(R83 = "", S83 = ""), 0, S83-R83) + IF(OR(S83 = "", T83 = ""), 0, T83-S83) + IF(OR(T83 = "", U83 = ""), 0, U83-T83) + IF(OR(U83 = "", V83 = ""), 0, V83-U83) + IF(OR(V83 = "", W83 = ""), 0, W83-V83) + IF(OR(W83 = "", X83 = ""), 0, X83-W83) + IF(OR(X83 = "", Y83 = ""), 0, Y83-X83)) * 24, 2)</f>
        <v>8.9499999999999993</v>
      </c>
    </row>
    <row r="84" spans="1:27" ht="12.6" customHeight="1" x14ac:dyDescent="0.2">
      <c r="A84" s="2">
        <v>43937</v>
      </c>
      <c r="B84" s="3" t="s">
        <v>26</v>
      </c>
      <c r="C84" s="3" t="s">
        <v>177</v>
      </c>
      <c r="D84" s="3" t="s">
        <v>178</v>
      </c>
      <c r="E84" s="3" t="s">
        <v>18</v>
      </c>
      <c r="F84" s="3" t="s">
        <v>18</v>
      </c>
      <c r="G84" s="4" t="s">
        <v>125</v>
      </c>
      <c r="H84" s="4" t="s">
        <v>179</v>
      </c>
      <c r="I84" s="4" t="s">
        <v>159</v>
      </c>
      <c r="J84" s="3"/>
      <c r="K84" s="3"/>
      <c r="L84" s="3"/>
      <c r="M84" s="3">
        <v>3.85</v>
      </c>
      <c r="Z84" s="5">
        <f t="shared" si="3"/>
        <v>9.82</v>
      </c>
    </row>
    <row r="85" spans="1:27" ht="12.6" customHeight="1" x14ac:dyDescent="0.2">
      <c r="A85" s="2">
        <v>43938</v>
      </c>
      <c r="B85" s="3" t="s">
        <v>29</v>
      </c>
      <c r="C85" s="3" t="s">
        <v>177</v>
      </c>
      <c r="D85" s="3" t="s">
        <v>178</v>
      </c>
      <c r="E85" s="3" t="s">
        <v>18</v>
      </c>
      <c r="F85" s="3" t="s">
        <v>18</v>
      </c>
      <c r="G85" s="4" t="s">
        <v>127</v>
      </c>
      <c r="H85" s="4" t="s">
        <v>180</v>
      </c>
      <c r="I85" s="3"/>
      <c r="J85" s="3"/>
      <c r="K85" s="3"/>
      <c r="L85" s="3"/>
      <c r="M85" s="3">
        <v>9.8000000000000007</v>
      </c>
      <c r="Z85" s="5">
        <f t="shared" si="3"/>
        <v>9.5299999999999994</v>
      </c>
    </row>
    <row r="86" spans="1:27" ht="12.6" customHeight="1" x14ac:dyDescent="0.2">
      <c r="A86" s="2">
        <v>43935</v>
      </c>
      <c r="B86" s="3" t="s">
        <v>21</v>
      </c>
      <c r="C86" s="3" t="s">
        <v>181</v>
      </c>
      <c r="D86" s="3" t="s">
        <v>182</v>
      </c>
      <c r="E86" s="3" t="s">
        <v>18</v>
      </c>
      <c r="F86" s="3" t="s">
        <v>18</v>
      </c>
      <c r="G86" s="4" t="s">
        <v>183</v>
      </c>
      <c r="H86" s="4" t="s">
        <v>184</v>
      </c>
      <c r="I86" s="3"/>
      <c r="J86" s="3"/>
      <c r="K86" s="3"/>
      <c r="L86" s="3"/>
      <c r="M86" s="3">
        <v>10.37</v>
      </c>
      <c r="Z86" s="5">
        <f t="shared" si="3"/>
        <v>9.18</v>
      </c>
    </row>
    <row r="87" spans="1:27" ht="12.6" customHeight="1" x14ac:dyDescent="0.2">
      <c r="A87" s="2">
        <v>43936</v>
      </c>
      <c r="B87" s="3" t="s">
        <v>24</v>
      </c>
      <c r="C87" s="3" t="s">
        <v>181</v>
      </c>
      <c r="D87" s="3" t="s">
        <v>182</v>
      </c>
      <c r="E87" s="3" t="s">
        <v>18</v>
      </c>
      <c r="F87" s="3" t="s">
        <v>18</v>
      </c>
      <c r="G87" s="4" t="s">
        <v>185</v>
      </c>
      <c r="H87" s="4" t="s">
        <v>185</v>
      </c>
      <c r="I87" s="4" t="s">
        <v>159</v>
      </c>
      <c r="J87" s="3"/>
      <c r="K87" s="3"/>
      <c r="L87" s="3"/>
      <c r="M87" s="3">
        <v>0</v>
      </c>
      <c r="Z87" s="5">
        <f t="shared" si="3"/>
        <v>9.8000000000000007</v>
      </c>
    </row>
    <row r="88" spans="1:27" ht="12.6" customHeight="1" x14ac:dyDescent="0.2">
      <c r="A88" s="2">
        <v>43937</v>
      </c>
      <c r="B88" s="3" t="s">
        <v>26</v>
      </c>
      <c r="C88" s="3" t="s">
        <v>181</v>
      </c>
      <c r="D88" s="3" t="s">
        <v>182</v>
      </c>
      <c r="E88" s="3" t="s">
        <v>18</v>
      </c>
      <c r="F88" s="3" t="s">
        <v>18</v>
      </c>
      <c r="G88" s="4" t="s">
        <v>64</v>
      </c>
      <c r="H88" s="3"/>
      <c r="I88" s="3"/>
      <c r="J88" s="3"/>
      <c r="K88" s="3"/>
      <c r="L88" s="3"/>
      <c r="M88" s="3">
        <v>0</v>
      </c>
      <c r="Z88" s="5">
        <f t="shared" si="3"/>
        <v>10.38</v>
      </c>
    </row>
    <row r="89" spans="1:27" ht="12.6" customHeight="1" x14ac:dyDescent="0.2">
      <c r="A89" s="2">
        <v>43938</v>
      </c>
      <c r="B89" s="3" t="s">
        <v>29</v>
      </c>
      <c r="C89" s="3" t="s">
        <v>181</v>
      </c>
      <c r="D89" s="3" t="s">
        <v>182</v>
      </c>
      <c r="E89" s="3" t="s">
        <v>18</v>
      </c>
      <c r="F89" s="9" t="s">
        <v>18</v>
      </c>
      <c r="G89" s="7" t="s">
        <v>186</v>
      </c>
      <c r="H89" s="3"/>
      <c r="I89" s="3"/>
      <c r="J89" s="3"/>
      <c r="K89" s="3"/>
      <c r="L89" s="3"/>
      <c r="M89" s="3">
        <v>0</v>
      </c>
      <c r="Z89" s="5">
        <f t="shared" si="3"/>
        <v>5.13</v>
      </c>
    </row>
    <row r="90" spans="1:27" ht="12.6" customHeight="1" x14ac:dyDescent="0.2">
      <c r="A90" s="2">
        <v>43934</v>
      </c>
      <c r="B90" s="3" t="s">
        <v>15</v>
      </c>
      <c r="C90" s="3" t="s">
        <v>187</v>
      </c>
      <c r="D90" s="3" t="s">
        <v>188</v>
      </c>
      <c r="E90" s="3" t="s">
        <v>18</v>
      </c>
      <c r="F90" s="3" t="s">
        <v>18</v>
      </c>
      <c r="G90" s="4" t="s">
        <v>66</v>
      </c>
      <c r="H90" s="4" t="s">
        <v>189</v>
      </c>
      <c r="I90" s="3"/>
      <c r="J90" s="3"/>
      <c r="K90" s="3"/>
      <c r="L90" s="3"/>
      <c r="M90" s="3">
        <v>9.5299999999999994</v>
      </c>
      <c r="Z90" s="5">
        <f t="shared" si="3"/>
        <v>0</v>
      </c>
      <c r="AA90" s="6" t="s">
        <v>20</v>
      </c>
    </row>
    <row r="91" spans="1:27" ht="12.6" customHeight="1" x14ac:dyDescent="0.2">
      <c r="A91" s="2">
        <v>43935</v>
      </c>
      <c r="B91" s="3" t="s">
        <v>21</v>
      </c>
      <c r="C91" s="3" t="s">
        <v>187</v>
      </c>
      <c r="D91" s="3" t="s">
        <v>188</v>
      </c>
      <c r="E91" s="3" t="s">
        <v>18</v>
      </c>
      <c r="F91" s="3" t="s">
        <v>18</v>
      </c>
      <c r="G91" s="4" t="s">
        <v>141</v>
      </c>
      <c r="H91" s="4" t="s">
        <v>190</v>
      </c>
      <c r="I91" s="3"/>
      <c r="J91" s="3"/>
      <c r="K91" s="3"/>
      <c r="L91" s="3"/>
      <c r="M91" s="3">
        <v>9.9499999999999993</v>
      </c>
      <c r="Z91" s="5">
        <f t="shared" si="3"/>
        <v>0</v>
      </c>
      <c r="AA91" s="6" t="s">
        <v>20</v>
      </c>
    </row>
    <row r="92" spans="1:27" ht="12.6" customHeight="1" x14ac:dyDescent="0.2">
      <c r="A92" s="2">
        <v>43936</v>
      </c>
      <c r="B92" s="3" t="s">
        <v>24</v>
      </c>
      <c r="C92" s="3" t="s">
        <v>187</v>
      </c>
      <c r="D92" s="3" t="s">
        <v>188</v>
      </c>
      <c r="E92" s="3" t="s">
        <v>18</v>
      </c>
      <c r="F92" s="3" t="s">
        <v>18</v>
      </c>
      <c r="G92" s="4" t="s">
        <v>158</v>
      </c>
      <c r="H92" s="4" t="s">
        <v>191</v>
      </c>
      <c r="I92" s="3"/>
      <c r="J92" s="3"/>
      <c r="K92" s="3"/>
      <c r="L92" s="3"/>
      <c r="M92" s="3">
        <v>9.1</v>
      </c>
      <c r="Z92" s="5">
        <f t="shared" si="3"/>
        <v>9.5500000000000007</v>
      </c>
    </row>
    <row r="93" spans="1:27" ht="12.6" customHeight="1" x14ac:dyDescent="0.2">
      <c r="A93" s="2">
        <v>43937</v>
      </c>
      <c r="B93" s="3" t="s">
        <v>26</v>
      </c>
      <c r="C93" s="3" t="s">
        <v>187</v>
      </c>
      <c r="D93" s="3" t="s">
        <v>188</v>
      </c>
      <c r="E93" s="3" t="s">
        <v>18</v>
      </c>
      <c r="F93" s="3" t="s">
        <v>18</v>
      </c>
      <c r="G93" s="4" t="s">
        <v>158</v>
      </c>
      <c r="H93" s="4" t="s">
        <v>192</v>
      </c>
      <c r="I93" s="3"/>
      <c r="J93" s="3"/>
      <c r="K93" s="3"/>
      <c r="L93" s="3"/>
      <c r="M93" s="3">
        <v>9.6300000000000008</v>
      </c>
      <c r="Z93" s="5">
        <f t="shared" si="3"/>
        <v>9.9499999999999993</v>
      </c>
    </row>
    <row r="94" spans="1:27" ht="12.6" customHeight="1" x14ac:dyDescent="0.2">
      <c r="A94" s="2">
        <v>43938</v>
      </c>
      <c r="B94" s="3" t="s">
        <v>29</v>
      </c>
      <c r="C94" s="3" t="s">
        <v>187</v>
      </c>
      <c r="D94" s="3" t="s">
        <v>188</v>
      </c>
      <c r="E94" s="3" t="s">
        <v>18</v>
      </c>
      <c r="F94" s="3" t="s">
        <v>18</v>
      </c>
      <c r="G94" s="4" t="s">
        <v>193</v>
      </c>
      <c r="H94" s="4" t="s">
        <v>65</v>
      </c>
      <c r="I94" s="4" t="s">
        <v>194</v>
      </c>
      <c r="J94" s="4" t="s">
        <v>194</v>
      </c>
      <c r="K94" s="3"/>
      <c r="L94" s="3"/>
      <c r="M94" s="3">
        <v>0.05</v>
      </c>
      <c r="Z94" s="5">
        <f t="shared" si="3"/>
        <v>9.1199999999999992</v>
      </c>
    </row>
    <row r="95" spans="1:27" ht="12.6" customHeight="1" x14ac:dyDescent="0.2">
      <c r="A95" s="2">
        <v>43934</v>
      </c>
      <c r="B95" s="3" t="s">
        <v>15</v>
      </c>
      <c r="C95" s="3" t="s">
        <v>195</v>
      </c>
      <c r="D95" s="3" t="s">
        <v>196</v>
      </c>
      <c r="E95" s="3" t="s">
        <v>18</v>
      </c>
      <c r="F95" s="3" t="s">
        <v>18</v>
      </c>
      <c r="G95" s="4" t="s">
        <v>197</v>
      </c>
      <c r="H95" s="4" t="s">
        <v>198</v>
      </c>
      <c r="I95" s="4" t="s">
        <v>199</v>
      </c>
      <c r="J95" s="4" t="s">
        <v>199</v>
      </c>
      <c r="K95" s="3"/>
      <c r="L95" s="3"/>
      <c r="M95" s="3">
        <v>0.7</v>
      </c>
      <c r="Z95" s="5">
        <f t="shared" si="3"/>
        <v>9.6300000000000008</v>
      </c>
    </row>
    <row r="96" spans="1:27" ht="12.6" customHeight="1" x14ac:dyDescent="0.2">
      <c r="A96" s="2">
        <v>43935</v>
      </c>
      <c r="B96" s="3" t="s">
        <v>21</v>
      </c>
      <c r="C96" s="3" t="s">
        <v>195</v>
      </c>
      <c r="D96" s="3" t="s">
        <v>196</v>
      </c>
      <c r="E96" s="3" t="s">
        <v>18</v>
      </c>
      <c r="F96" s="3" t="s">
        <v>18</v>
      </c>
      <c r="G96" s="4" t="s">
        <v>121</v>
      </c>
      <c r="H96" s="4" t="s">
        <v>52</v>
      </c>
      <c r="I96" s="3"/>
      <c r="J96" s="3"/>
      <c r="K96" s="3"/>
      <c r="L96" s="3"/>
      <c r="M96" s="3">
        <v>9.0500000000000007</v>
      </c>
      <c r="Z96" s="5">
        <f t="shared" si="3"/>
        <v>9.8000000000000007</v>
      </c>
    </row>
    <row r="97" spans="1:27" ht="12.6" customHeight="1" x14ac:dyDescent="0.2">
      <c r="A97" s="2">
        <v>43936</v>
      </c>
      <c r="B97" s="3" t="s">
        <v>24</v>
      </c>
      <c r="C97" s="3" t="s">
        <v>195</v>
      </c>
      <c r="D97" s="3" t="s">
        <v>196</v>
      </c>
      <c r="E97" s="3" t="s">
        <v>18</v>
      </c>
      <c r="F97" s="3" t="s">
        <v>18</v>
      </c>
      <c r="G97" s="4" t="s">
        <v>200</v>
      </c>
      <c r="H97" s="4" t="s">
        <v>201</v>
      </c>
      <c r="I97" s="3"/>
      <c r="J97" s="3"/>
      <c r="K97" s="3"/>
      <c r="L97" s="3"/>
      <c r="M97" s="3">
        <v>8.9</v>
      </c>
      <c r="Z97" s="5">
        <f t="shared" si="3"/>
        <v>8.93</v>
      </c>
    </row>
    <row r="98" spans="1:27" ht="12.6" customHeight="1" x14ac:dyDescent="0.2">
      <c r="A98" s="2">
        <v>43937</v>
      </c>
      <c r="B98" s="3" t="s">
        <v>26</v>
      </c>
      <c r="C98" s="3" t="s">
        <v>195</v>
      </c>
      <c r="D98" s="3" t="s">
        <v>196</v>
      </c>
      <c r="E98" s="3" t="s">
        <v>18</v>
      </c>
      <c r="F98" s="3" t="s">
        <v>18</v>
      </c>
      <c r="G98" s="4" t="s">
        <v>175</v>
      </c>
      <c r="H98" s="4" t="s">
        <v>142</v>
      </c>
      <c r="I98" s="3"/>
      <c r="J98" s="3"/>
      <c r="K98" s="3"/>
      <c r="L98" s="3"/>
      <c r="M98" s="3">
        <v>8.9700000000000006</v>
      </c>
      <c r="Z98" s="5">
        <f t="shared" si="3"/>
        <v>9.07</v>
      </c>
    </row>
    <row r="99" spans="1:27" ht="12.6" customHeight="1" x14ac:dyDescent="0.2">
      <c r="A99" s="2">
        <v>43938</v>
      </c>
      <c r="B99" s="3" t="s">
        <v>29</v>
      </c>
      <c r="C99" s="3" t="s">
        <v>195</v>
      </c>
      <c r="D99" s="3" t="s">
        <v>196</v>
      </c>
      <c r="E99" s="3" t="s">
        <v>18</v>
      </c>
      <c r="F99" s="3" t="s">
        <v>18</v>
      </c>
      <c r="G99" s="4" t="s">
        <v>127</v>
      </c>
      <c r="H99" s="4" t="s">
        <v>191</v>
      </c>
      <c r="I99" s="3"/>
      <c r="J99" s="3"/>
      <c r="K99" s="3"/>
      <c r="L99" s="3"/>
      <c r="M99" s="3">
        <v>8.85</v>
      </c>
      <c r="Z99" s="5">
        <f t="shared" si="3"/>
        <v>8.92</v>
      </c>
    </row>
    <row r="100" spans="1:27" ht="12.6" customHeight="1" x14ac:dyDescent="0.2">
      <c r="A100" s="2">
        <v>43935</v>
      </c>
      <c r="B100" s="3" t="s">
        <v>21</v>
      </c>
      <c r="C100" s="3" t="s">
        <v>202</v>
      </c>
      <c r="D100" s="3" t="s">
        <v>203</v>
      </c>
      <c r="E100" s="3" t="s">
        <v>18</v>
      </c>
      <c r="F100" s="3" t="s">
        <v>18</v>
      </c>
      <c r="G100" s="4" t="s">
        <v>42</v>
      </c>
      <c r="H100" s="4" t="s">
        <v>171</v>
      </c>
      <c r="I100" s="3"/>
      <c r="J100" s="3"/>
      <c r="K100" s="3"/>
      <c r="L100" s="3"/>
      <c r="M100" s="3">
        <v>9.23</v>
      </c>
      <c r="Z100" s="5">
        <f t="shared" si="3"/>
        <v>8.9700000000000006</v>
      </c>
    </row>
    <row r="101" spans="1:27" ht="12.6" customHeight="1" x14ac:dyDescent="0.2">
      <c r="A101" s="2">
        <v>43936</v>
      </c>
      <c r="B101" s="3" t="s">
        <v>24</v>
      </c>
      <c r="C101" s="3" t="s">
        <v>202</v>
      </c>
      <c r="D101" s="3" t="s">
        <v>203</v>
      </c>
      <c r="E101" s="3" t="s">
        <v>18</v>
      </c>
      <c r="F101" s="3" t="s">
        <v>18</v>
      </c>
      <c r="G101" s="4" t="s">
        <v>204</v>
      </c>
      <c r="H101" s="3"/>
      <c r="I101" s="3"/>
      <c r="J101" s="3"/>
      <c r="K101" s="3"/>
      <c r="L101" s="3"/>
      <c r="M101" s="3">
        <v>0</v>
      </c>
      <c r="Z101" s="5">
        <f t="shared" si="3"/>
        <v>8.85</v>
      </c>
    </row>
    <row r="102" spans="1:27" ht="12.6" customHeight="1" x14ac:dyDescent="0.2">
      <c r="A102" s="2">
        <v>43937</v>
      </c>
      <c r="B102" s="3" t="s">
        <v>26</v>
      </c>
      <c r="C102" s="3" t="s">
        <v>202</v>
      </c>
      <c r="D102" s="3" t="s">
        <v>203</v>
      </c>
      <c r="E102" s="3" t="s">
        <v>18</v>
      </c>
      <c r="F102" s="3" t="s">
        <v>18</v>
      </c>
      <c r="G102" s="4" t="s">
        <v>141</v>
      </c>
      <c r="H102" s="3"/>
      <c r="I102" s="3"/>
      <c r="J102" s="3"/>
      <c r="K102" s="3"/>
      <c r="L102" s="3"/>
      <c r="M102" s="3">
        <v>0</v>
      </c>
      <c r="Z102" s="5">
        <f t="shared" si="3"/>
        <v>9.25</v>
      </c>
    </row>
    <row r="103" spans="1:27" ht="12.6" customHeight="1" x14ac:dyDescent="0.2">
      <c r="A103" s="2">
        <v>43938</v>
      </c>
      <c r="B103" s="3" t="s">
        <v>29</v>
      </c>
      <c r="C103" s="3" t="s">
        <v>202</v>
      </c>
      <c r="D103" s="3" t="s">
        <v>203</v>
      </c>
      <c r="E103" s="3" t="s">
        <v>18</v>
      </c>
      <c r="F103" s="3" t="s">
        <v>18</v>
      </c>
      <c r="G103" s="4" t="s">
        <v>141</v>
      </c>
      <c r="H103" s="4" t="s">
        <v>141</v>
      </c>
      <c r="I103" s="4" t="s">
        <v>112</v>
      </c>
      <c r="J103" s="3"/>
      <c r="K103" s="3"/>
      <c r="L103" s="3"/>
      <c r="M103" s="3">
        <v>0</v>
      </c>
      <c r="Z103" s="5">
        <f t="shared" si="3"/>
        <v>0</v>
      </c>
      <c r="AA103" s="6" t="s">
        <v>20</v>
      </c>
    </row>
    <row r="104" spans="1:27" ht="12.6" customHeight="1" x14ac:dyDescent="0.2">
      <c r="A104" s="2">
        <v>43934</v>
      </c>
      <c r="B104" s="3" t="s">
        <v>15</v>
      </c>
      <c r="C104" s="3" t="s">
        <v>205</v>
      </c>
      <c r="D104" s="3" t="s">
        <v>206</v>
      </c>
      <c r="E104" s="3" t="s">
        <v>18</v>
      </c>
      <c r="F104" s="3" t="s">
        <v>18</v>
      </c>
      <c r="G104" s="4" t="s">
        <v>207</v>
      </c>
      <c r="H104" s="4" t="s">
        <v>208</v>
      </c>
      <c r="I104" s="3"/>
      <c r="J104" s="3"/>
      <c r="K104" s="3"/>
      <c r="L104" s="3"/>
      <c r="M104" s="3">
        <v>8.8800000000000008</v>
      </c>
      <c r="Z104" s="5">
        <f t="shared" si="3"/>
        <v>0</v>
      </c>
      <c r="AA104" s="6" t="s">
        <v>20</v>
      </c>
    </row>
    <row r="105" spans="1:27" ht="12.6" customHeight="1" x14ac:dyDescent="0.2">
      <c r="A105" s="2">
        <v>43935</v>
      </c>
      <c r="B105" s="3" t="s">
        <v>21</v>
      </c>
      <c r="C105" s="3" t="s">
        <v>205</v>
      </c>
      <c r="D105" s="3" t="s">
        <v>206</v>
      </c>
      <c r="E105" s="3" t="s">
        <v>18</v>
      </c>
      <c r="F105" s="3" t="s">
        <v>18</v>
      </c>
      <c r="G105" s="4" t="s">
        <v>197</v>
      </c>
      <c r="H105" s="4" t="s">
        <v>163</v>
      </c>
      <c r="I105" s="3"/>
      <c r="J105" s="3"/>
      <c r="K105" s="3"/>
      <c r="L105" s="3"/>
      <c r="M105" s="3">
        <v>9.2799999999999994</v>
      </c>
      <c r="Z105" s="5">
        <f t="shared" si="3"/>
        <v>9.32</v>
      </c>
    </row>
    <row r="106" spans="1:27" ht="12.6" customHeight="1" x14ac:dyDescent="0.2">
      <c r="A106" s="2">
        <v>43936</v>
      </c>
      <c r="B106" s="3" t="s">
        <v>24</v>
      </c>
      <c r="C106" s="3" t="s">
        <v>205</v>
      </c>
      <c r="D106" s="3" t="s">
        <v>206</v>
      </c>
      <c r="E106" s="3" t="s">
        <v>18</v>
      </c>
      <c r="F106" s="3" t="s">
        <v>18</v>
      </c>
      <c r="G106" s="4" t="s">
        <v>66</v>
      </c>
      <c r="H106" s="4" t="s">
        <v>41</v>
      </c>
      <c r="I106" s="3"/>
      <c r="J106" s="3"/>
      <c r="K106" s="3"/>
      <c r="L106" s="3"/>
      <c r="M106" s="3">
        <v>8.8800000000000008</v>
      </c>
      <c r="Z106" s="5">
        <f t="shared" si="3"/>
        <v>8.9</v>
      </c>
    </row>
    <row r="107" spans="1:27" ht="12.6" customHeight="1" x14ac:dyDescent="0.2">
      <c r="A107" s="2">
        <v>43937</v>
      </c>
      <c r="B107" s="3" t="s">
        <v>26</v>
      </c>
      <c r="C107" s="3" t="s">
        <v>205</v>
      </c>
      <c r="D107" s="3" t="s">
        <v>206</v>
      </c>
      <c r="E107" s="3" t="s">
        <v>18</v>
      </c>
      <c r="F107" s="3" t="s">
        <v>18</v>
      </c>
      <c r="G107" s="4" t="s">
        <v>152</v>
      </c>
      <c r="H107" s="4" t="s">
        <v>115</v>
      </c>
      <c r="I107" s="3"/>
      <c r="J107" s="3"/>
      <c r="K107" s="3"/>
      <c r="L107" s="3"/>
      <c r="M107" s="3">
        <v>9.15</v>
      </c>
      <c r="Z107" s="5">
        <f t="shared" si="3"/>
        <v>9.2799999999999994</v>
      </c>
    </row>
    <row r="108" spans="1:27" ht="12.6" customHeight="1" x14ac:dyDescent="0.2">
      <c r="A108" s="2">
        <v>43938</v>
      </c>
      <c r="B108" s="3" t="s">
        <v>29</v>
      </c>
      <c r="C108" s="3" t="s">
        <v>205</v>
      </c>
      <c r="D108" s="3" t="s">
        <v>206</v>
      </c>
      <c r="E108" s="3" t="s">
        <v>18</v>
      </c>
      <c r="F108" s="3" t="s">
        <v>18</v>
      </c>
      <c r="G108" s="4" t="s">
        <v>101</v>
      </c>
      <c r="H108" s="4" t="s">
        <v>59</v>
      </c>
      <c r="I108" s="3"/>
      <c r="J108" s="3"/>
      <c r="K108" s="3"/>
      <c r="L108" s="3"/>
      <c r="M108" s="3">
        <v>9.1999999999999993</v>
      </c>
      <c r="Z108" s="5">
        <f t="shared" si="3"/>
        <v>8.8800000000000008</v>
      </c>
    </row>
    <row r="109" spans="1:27" ht="12.6" customHeight="1" x14ac:dyDescent="0.2">
      <c r="A109" s="2">
        <v>43934</v>
      </c>
      <c r="B109" s="3" t="s">
        <v>15</v>
      </c>
      <c r="C109" s="3" t="s">
        <v>209</v>
      </c>
      <c r="D109" s="3" t="s">
        <v>210</v>
      </c>
      <c r="E109" s="3" t="s">
        <v>18</v>
      </c>
      <c r="F109" s="3" t="s">
        <v>18</v>
      </c>
      <c r="G109" s="4" t="s">
        <v>211</v>
      </c>
      <c r="H109" s="3"/>
      <c r="I109" s="3"/>
      <c r="J109" s="3"/>
      <c r="K109" s="3"/>
      <c r="L109" s="3"/>
      <c r="M109" s="3">
        <v>0</v>
      </c>
      <c r="Z109" s="5">
        <f t="shared" si="3"/>
        <v>9.17</v>
      </c>
    </row>
    <row r="110" spans="1:27" ht="12.6" customHeight="1" x14ac:dyDescent="0.2">
      <c r="A110" s="2">
        <v>43935</v>
      </c>
      <c r="B110" s="3" t="s">
        <v>21</v>
      </c>
      <c r="C110" s="3" t="s">
        <v>209</v>
      </c>
      <c r="D110" s="3" t="s">
        <v>210</v>
      </c>
      <c r="E110" s="3" t="s">
        <v>18</v>
      </c>
      <c r="F110" s="3" t="s">
        <v>18</v>
      </c>
      <c r="G110" s="4" t="s">
        <v>19</v>
      </c>
      <c r="H110" s="4" t="s">
        <v>164</v>
      </c>
      <c r="I110" s="4" t="s">
        <v>164</v>
      </c>
      <c r="J110" s="3"/>
      <c r="K110" s="3"/>
      <c r="L110" s="3"/>
      <c r="M110" s="3">
        <v>9.1199999999999992</v>
      </c>
      <c r="Z110" s="5">
        <f t="shared" si="3"/>
        <v>9.1999999999999993</v>
      </c>
    </row>
    <row r="111" spans="1:27" ht="12.6" customHeight="1" x14ac:dyDescent="0.2">
      <c r="A111" s="2">
        <v>43936</v>
      </c>
      <c r="B111" s="3" t="s">
        <v>24</v>
      </c>
      <c r="C111" s="3" t="s">
        <v>209</v>
      </c>
      <c r="D111" s="3" t="s">
        <v>210</v>
      </c>
      <c r="E111" s="3" t="s">
        <v>18</v>
      </c>
      <c r="F111" s="3" t="s">
        <v>18</v>
      </c>
      <c r="G111" s="4" t="s">
        <v>125</v>
      </c>
      <c r="H111" s="4" t="s">
        <v>125</v>
      </c>
      <c r="I111" s="3"/>
      <c r="J111" s="3"/>
      <c r="K111" s="3"/>
      <c r="L111" s="3"/>
      <c r="M111" s="3">
        <v>0</v>
      </c>
      <c r="Z111" s="5">
        <f t="shared" si="3"/>
        <v>0</v>
      </c>
      <c r="AA111" s="6" t="s">
        <v>20</v>
      </c>
    </row>
    <row r="112" spans="1:27" ht="12.6" customHeight="1" x14ac:dyDescent="0.2">
      <c r="A112" s="2">
        <v>43937</v>
      </c>
      <c r="B112" s="3" t="s">
        <v>26</v>
      </c>
      <c r="C112" s="3" t="s">
        <v>209</v>
      </c>
      <c r="D112" s="3" t="s">
        <v>210</v>
      </c>
      <c r="E112" s="3" t="s">
        <v>18</v>
      </c>
      <c r="F112" s="3" t="s">
        <v>18</v>
      </c>
      <c r="G112" s="4" t="s">
        <v>113</v>
      </c>
      <c r="H112" s="3"/>
      <c r="I112" s="3"/>
      <c r="J112" s="3"/>
      <c r="K112" s="3"/>
      <c r="L112" s="3"/>
      <c r="M112" s="3">
        <v>0</v>
      </c>
      <c r="Z112" s="5">
        <f t="shared" si="3"/>
        <v>9.1199999999999992</v>
      </c>
    </row>
    <row r="113" spans="1:27" ht="12.6" customHeight="1" x14ac:dyDescent="0.2">
      <c r="A113" s="2">
        <v>43938</v>
      </c>
      <c r="B113" s="3" t="s">
        <v>29</v>
      </c>
      <c r="C113" s="3" t="s">
        <v>209</v>
      </c>
      <c r="D113" s="3" t="s">
        <v>210</v>
      </c>
      <c r="E113" s="3" t="s">
        <v>18</v>
      </c>
      <c r="F113" s="3" t="s">
        <v>18</v>
      </c>
      <c r="G113" s="4" t="s">
        <v>125</v>
      </c>
      <c r="H113" s="4" t="s">
        <v>194</v>
      </c>
      <c r="I113" s="3"/>
      <c r="J113" s="3"/>
      <c r="K113" s="3"/>
      <c r="L113" s="3"/>
      <c r="M113" s="3">
        <v>9.33</v>
      </c>
      <c r="Z113" s="5">
        <f t="shared" si="3"/>
        <v>0</v>
      </c>
      <c r="AA113" s="6" t="s">
        <v>20</v>
      </c>
    </row>
    <row r="114" spans="1:27" ht="12.6" customHeight="1" x14ac:dyDescent="0.2">
      <c r="A114" s="2">
        <v>43935</v>
      </c>
      <c r="B114" s="3" t="s">
        <v>21</v>
      </c>
      <c r="C114" s="3" t="s">
        <v>212</v>
      </c>
      <c r="D114" s="3" t="s">
        <v>213</v>
      </c>
      <c r="E114" s="3" t="s">
        <v>18</v>
      </c>
      <c r="F114" s="3" t="s">
        <v>18</v>
      </c>
      <c r="G114" s="4" t="s">
        <v>214</v>
      </c>
      <c r="H114" s="3"/>
      <c r="I114" s="3"/>
      <c r="J114" s="3"/>
      <c r="K114" s="3"/>
      <c r="L114" s="3"/>
      <c r="M114" s="3">
        <v>0</v>
      </c>
      <c r="Z114" s="5">
        <f t="shared" si="3"/>
        <v>0</v>
      </c>
      <c r="AA114" s="6" t="s">
        <v>20</v>
      </c>
    </row>
    <row r="115" spans="1:27" ht="12.6" customHeight="1" x14ac:dyDescent="0.2">
      <c r="A115" s="2">
        <v>43936</v>
      </c>
      <c r="B115" s="3" t="s">
        <v>24</v>
      </c>
      <c r="C115" s="3" t="s">
        <v>212</v>
      </c>
      <c r="D115" s="3" t="s">
        <v>213</v>
      </c>
      <c r="E115" s="3" t="s">
        <v>18</v>
      </c>
      <c r="F115" s="3" t="s">
        <v>18</v>
      </c>
      <c r="G115" s="4" t="s">
        <v>76</v>
      </c>
      <c r="H115" s="4" t="s">
        <v>149</v>
      </c>
      <c r="I115" s="3"/>
      <c r="J115" s="3"/>
      <c r="K115" s="3"/>
      <c r="L115" s="3"/>
      <c r="M115" s="3">
        <v>9.18</v>
      </c>
      <c r="Z115" s="5">
        <f t="shared" si="3"/>
        <v>9.35</v>
      </c>
    </row>
    <row r="116" spans="1:27" ht="12.6" customHeight="1" x14ac:dyDescent="0.2">
      <c r="A116" s="2">
        <v>43937</v>
      </c>
      <c r="B116" s="3" t="s">
        <v>26</v>
      </c>
      <c r="C116" s="3" t="s">
        <v>212</v>
      </c>
      <c r="D116" s="3" t="s">
        <v>213</v>
      </c>
      <c r="E116" s="3" t="s">
        <v>18</v>
      </c>
      <c r="F116" s="3" t="s">
        <v>18</v>
      </c>
      <c r="G116" s="4" t="s">
        <v>66</v>
      </c>
      <c r="H116" s="4" t="s">
        <v>215</v>
      </c>
      <c r="I116" s="3"/>
      <c r="J116" s="3"/>
      <c r="K116" s="3"/>
      <c r="L116" s="3"/>
      <c r="M116" s="3">
        <v>9.5</v>
      </c>
      <c r="Z116" s="5">
        <f t="shared" si="3"/>
        <v>0</v>
      </c>
      <c r="AA116" s="6" t="s">
        <v>216</v>
      </c>
    </row>
    <row r="117" spans="1:27" ht="12.6" customHeight="1" x14ac:dyDescent="0.2">
      <c r="A117" s="2">
        <v>43938</v>
      </c>
      <c r="B117" s="3" t="s">
        <v>29</v>
      </c>
      <c r="C117" s="3" t="s">
        <v>212</v>
      </c>
      <c r="D117" s="3" t="s">
        <v>213</v>
      </c>
      <c r="E117" s="3" t="s">
        <v>18</v>
      </c>
      <c r="F117" s="3" t="s">
        <v>18</v>
      </c>
      <c r="G117" s="4" t="s">
        <v>217</v>
      </c>
      <c r="H117" s="4" t="s">
        <v>192</v>
      </c>
      <c r="I117" s="3"/>
      <c r="J117" s="3"/>
      <c r="K117" s="3"/>
      <c r="L117" s="3"/>
      <c r="M117" s="3">
        <v>9.92</v>
      </c>
      <c r="Z117" s="5">
        <f t="shared" si="3"/>
        <v>9.18</v>
      </c>
    </row>
    <row r="118" spans="1:27" ht="12.6" customHeight="1" x14ac:dyDescent="0.2">
      <c r="Z118" s="5">
        <f t="shared" si="3"/>
        <v>9.52</v>
      </c>
    </row>
    <row r="119" spans="1:27" ht="12.6" customHeight="1" x14ac:dyDescent="0.2">
      <c r="Z119" s="5" t="e">
        <f>ROUND( (IF(OR(G117 = "", H117 = ""), 0, H117-G117) + IF(OR(H117 = "", I117 = ""), 0, I117-H117) + IF(OR(I117 = "", J117 = ""), 0, J117-I117) + IF(OR(J117 = "", K117 = ""), 0, K117-J117) + IF(OR(K117 = "", L117 = ""), 0, L117-K117) + IF(OR(L117 = "", M117 = ""), 0, M117-L117) + IF(OR(M117 = "",#REF! = ""), 0,#REF!- M117) + IF(OR(#REF! = "", O119 = ""), 0, O119-#REF!) + IF(OR(O119 = "", P119 = ""), 0, P119-O119) + IF(OR(P119 = "", Q119 = ""), 0, Q119-P119) + IF(OR(Q119 = "", R119 = ""), 0, R119-Q119) + IF(OR(R119 = "", S119 = ""), 0, S119-R119) + IF(OR(S119 = "", T119 = ""), 0, T119-S119) + IF(OR(T119 = "", U119 = ""), 0, U119-T119) + IF(OR(U119 = "", V119 = ""), 0, V119-U119) + IF(OR(V119 = "", W119 = ""), 0, W119-V119) + IF(OR(W119 = "", X119 = ""), 0, X119-W119) + IF(OR(X119 = "", Y119 = ""), 0, Y119-X119)) * 24, 2)</f>
        <v>#REF!</v>
      </c>
    </row>
    <row r="1048575" ht="12.75" customHeight="1" x14ac:dyDescent="0.2"/>
    <row r="1048576" ht="12.75" customHeight="1" x14ac:dyDescent="0.2"/>
  </sheetData>
  <mergeCells count="2">
    <mergeCell ref="A1:M1"/>
    <mergeCell ref="A2:M2"/>
  </mergeCells>
  <phoneticPr fontId="3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Xuất lưới</vt:lpstr>
    </vt:vector>
  </TitlesOfParts>
  <Company>Minh Nhãn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Ký</dc:creator>
  <dc:description/>
  <cp:lastModifiedBy>quang trần</cp:lastModifiedBy>
  <cp:revision>4</cp:revision>
  <dcterms:created xsi:type="dcterms:W3CDTF">2020-04-20T09:37:58Z</dcterms:created>
  <dcterms:modified xsi:type="dcterms:W3CDTF">2022-02-11T06:56:03Z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Minh Nhãn Co.,Ltd.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