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\source\repos\QLCafe\"/>
    </mc:Choice>
  </mc:AlternateContent>
  <xr:revisionPtr revIDLastSave="0" documentId="13_ncr:1_{76FFE1AA-A6BD-4501-BF41-AE4D6AB9CBCE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B7" i="122"/>
  <c r="E8" i="107" s="1"/>
  <c r="E10" i="107" s="1"/>
  <c r="D6" i="122"/>
  <c r="F8" i="107" s="1"/>
  <c r="F10" i="107" s="1"/>
  <c r="C8" i="107"/>
  <c r="D7" i="122"/>
  <c r="G8" i="107" s="1"/>
  <c r="G10" i="107" s="1"/>
  <c r="E13" i="107" l="1"/>
  <c r="E12" i="107"/>
</calcChain>
</file>

<file path=xl/sharedStrings.xml><?xml version="1.0" encoding="utf-8"?>
<sst xmlns="http://schemas.openxmlformats.org/spreadsheetml/2006/main" count="171" uniqueCount="138">
  <si>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</si>
  <si>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</si>
  <si>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</si>
  <si>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</si>
  <si>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</si>
  <si>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</si>
  <si>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</si>
  <si>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</si>
  <si>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</si>
  <si>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</si>
  <si>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</si>
  <si>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</si>
  <si>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</si>
  <si>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</si>
  <si>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</si>
  <si>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</si>
  <si>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</si>
  <si>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</si>
  <si>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</si>
  <si>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</si>
  <si>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</si>
  <si>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</si>
  <si>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</si>
  <si>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</si>
  <si>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</si>
  <si>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</si>
  <si>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</si>
  <si>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</si>
  <si>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</si>
  <si>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</si>
  <si>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</si>
  <si>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</si>
  <si>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</si>
  <si>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</si>
  <si>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</si>
  <si>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</si>
  <si>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</si>
  <si>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</si>
  <si>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</si>
  <si>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</si>
  <si>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</si>
  <si>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</si>
  <si>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</si>
  <si>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</si>
  <si>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</si>
  <si>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</si>
  <si>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</si>
  <si>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</si>
  <si>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</si>
  <si>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</si>
  <si>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</si>
  <si>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</si>
  <si>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</si>
  <si>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</si>
  <si>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</si>
  <si>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</si>
  <si>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</si>
  <si>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</si>
  <si>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</si>
  <si>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</si>
  <si>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</si>
  <si>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</si>
  <si>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</si>
  <si>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</si>
  <si>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</si>
  <si>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</si>
  <si>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</si>
  <si>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</si>
  <si>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</si>
  <si>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</si>
  <si>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</si>
  <si>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</si>
  <si>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1.Check Form đăng nhập</t>
  </si>
  <si>
    <t>Check text nhập liệu</t>
  </si>
  <si>
    <t xml:space="preserve">Vào form đăng nhập
</t>
  </si>
  <si>
    <t>Check trống</t>
  </si>
  <si>
    <t>Ấn nút login mà không ghi bất kỳ kí tự nào vào các ô nhập liệu</t>
  </si>
  <si>
    <t>Lỗi hiện thị"bạn chưa nhập dữ liệu"</t>
  </si>
  <si>
    <t>Check các nút</t>
  </si>
  <si>
    <t>Xem các nút trong form</t>
  </si>
  <si>
    <t>Form login phải có nút "Login"</t>
  </si>
  <si>
    <t>Form login chứa 2 ô nhập liệu: 
1:username
2:passwork</t>
  </si>
  <si>
    <t>Điền username</t>
  </si>
  <si>
    <t>Chỉ điền username không điền password</t>
  </si>
  <si>
    <t>Thông báo lỗi"Bạn chưa nhập password "</t>
  </si>
  <si>
    <t>Điền password</t>
  </si>
  <si>
    <t>Chỉ điền password không điền username</t>
  </si>
  <si>
    <t>Thông báo lỗi"Bạn chưa nhập username "</t>
  </si>
  <si>
    <t>Điền username và password  của admin</t>
  </si>
  <si>
    <t>Nhập đúng dữ liệu vào 2 ô
user:tk123
password:123456789</t>
  </si>
  <si>
    <t>Lỗi hiện thị"bạn nhập sai "</t>
  </si>
  <si>
    <t>Điền username và password  của staff</t>
  </si>
  <si>
    <t>Nhập đúng dữ liệu vào 2 ô
user:tk456
password:abcxyz</t>
  </si>
  <si>
    <t>Check nút exit và dấu X</t>
  </si>
  <si>
    <t>Ấn vào nút exit hoặc dấu "X" cuối góc phải</t>
  </si>
  <si>
    <t>Thoát khỏi form</t>
  </si>
  <si>
    <t>2.Form quản lý</t>
  </si>
  <si>
    <t>Admin</t>
  </si>
  <si>
    <t>Có quyền sử dụng tất cả các chức năng trong form</t>
  </si>
  <si>
    <t>không báo lỗi</t>
  </si>
  <si>
    <t>Staff</t>
  </si>
  <si>
    <t>Check các nút chọn bàn</t>
  </si>
  <si>
    <t>Ấn vào "bàn 1 ", "bàn 2","bàn 3"</t>
  </si>
  <si>
    <t>Check danh sách thức uống</t>
  </si>
  <si>
    <t>Ấn vào Combobox của thức uống</t>
  </si>
  <si>
    <t>hiện ra các danh sách thức uống</t>
  </si>
  <si>
    <t>Check nút Thêm(+)</t>
  </si>
  <si>
    <t>chọn vào thức uống có sẵn trong Combobox</t>
  </si>
  <si>
    <t>hiện ra thức uống và giá tiền trong listview</t>
  </si>
  <si>
    <t>Check nút đổi bàn</t>
  </si>
  <si>
    <t>bàn chuyển đến sẽ thông báo "có người",và 
bàn cũ sẽ để "trống"</t>
  </si>
  <si>
    <t>Check nút thanh toán</t>
  </si>
  <si>
    <t>Check chuyển bàn có người</t>
  </si>
  <si>
    <t xml:space="preserve">1. chọn bàn hiện tại
2.chọn bàn trống muốn chuyển đến
3. ấn nút chuyển bàn </t>
  </si>
  <si>
    <t xml:space="preserve">Check nút Xóa(-) 1 thức uống </t>
  </si>
  <si>
    <t xml:space="preserve">1.chọn thức uống đã chọn trong listview
2.ấn nút xóa </t>
  </si>
  <si>
    <t>thức uống đã chọn sẽ bị xóa</t>
  </si>
  <si>
    <t>Check nút Xóa bàn</t>
  </si>
  <si>
    <t>1.chọn bàn cần xóa
2.Ấn nút Xóa</t>
  </si>
  <si>
    <t>bàn đã chọn sẽ hiện "trống"</t>
  </si>
  <si>
    <t xml:space="preserve">Không được quyền sử dụng các chức năng như:
.Thống kê
.Quản lý bàn
.Quản lý tài khoản
</t>
  </si>
  <si>
    <t>1.Chọn bạn đã có người
2.Ân nút chuyển bàn</t>
  </si>
  <si>
    <t>Thông báo message:" bàn đã có người"</t>
  </si>
  <si>
    <t>3.Form thống kê</t>
  </si>
  <si>
    <t xml:space="preserve">1.chọn bàn cần thanh toán
2.Ấn nút thanh toán
</t>
  </si>
  <si>
    <t>Tổng bill, ngày giờ của bàn thanh toán sẽ chuyển
đến form thông kê, và bàn đã thanh toán sẽ để "trống"</t>
  </si>
  <si>
    <t>Hiện form</t>
  </si>
  <si>
    <t>Form thống kê được hiện lên khi admin chọn nút "Thống Kê" ở form Quản lý café</t>
  </si>
  <si>
    <t>form thống kê xuất hiện</t>
  </si>
  <si>
    <t>Thống kê</t>
  </si>
  <si>
    <t>Chọn tháng/năm cần thống kê</t>
  </si>
  <si>
    <t>tất cả dữ liệu hiện lên ở dưới listview</t>
  </si>
  <si>
    <t>3.Form quản lý thức uống</t>
  </si>
  <si>
    <t>backgound của bàn sẽ hiện màu đỏ</t>
  </si>
  <si>
    <t>Check nút Đăng Xuất</t>
  </si>
  <si>
    <t>đăng xuất tài khoản đang sử dụng</t>
  </si>
  <si>
    <t>Thoát khỏi tài khoàn và trờ về form đăng nhập</t>
  </si>
  <si>
    <t>TC21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</si>
</sst>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1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6" fillId="0" borderId="22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25" fillId="0" borderId="17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125" t="s">
        <v>64</v>
      </c>
      <c r="D6" s="125"/>
      <c r="E6" s="126"/>
      <c r="F6" s="26"/>
      <c r="G6" s="26"/>
    </row>
    <row r="7" spans="1:8">
      <c r="A7" s="26"/>
      <c r="B7" s="28" t="s">
        <v>44</v>
      </c>
      <c r="C7" s="125" t="s">
        <v>65</v>
      </c>
      <c r="D7" s="125"/>
      <c r="E7" s="126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90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70</v>
      </c>
      <c r="G12" s="89"/>
      <c r="H12" s="91" t="s">
        <v>50</v>
      </c>
    </row>
    <row r="13" spans="1:8" s="36" customFormat="1" ht="26.4">
      <c r="B13" s="116">
        <v>39295</v>
      </c>
      <c r="C13" s="39" t="s">
        <v>61</v>
      </c>
      <c r="D13" s="40"/>
      <c r="E13" s="41" t="s">
        <v>62</v>
      </c>
      <c r="F13" s="77" t="s">
        <v>70</v>
      </c>
      <c r="G13" s="114" t="s">
        <v>71</v>
      </c>
      <c r="H13" s="91" t="s">
        <v>50</v>
      </c>
    </row>
    <row r="14" spans="1:8" s="37" customFormat="1" ht="26.4">
      <c r="B14" s="38">
        <v>39311</v>
      </c>
      <c r="C14" s="39" t="s">
        <v>63</v>
      </c>
      <c r="D14" s="40"/>
      <c r="E14" s="41" t="s">
        <v>62</v>
      </c>
      <c r="F14" s="77" t="s">
        <v>70</v>
      </c>
      <c r="G14" s="114" t="s">
        <v>66</v>
      </c>
      <c r="H14" s="91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13"/>
  <sheetViews>
    <sheetView tabSelected="1" topLeftCell="A29" workbookViewId="0">
      <selection activeCell="A35" sqref="A35"/>
    </sheetView>
  </sheetViews>
  <sheetFormatPr defaultRowHeight="13.8" outlineLevelRow="1"/>
  <cols>
    <col min="1" max="1" width="15.77734375" customWidth="1"/>
    <col min="2" max="2" width="18.88671875" style="99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13</v>
      </c>
      <c r="B1" s="130"/>
      <c r="C1" s="130"/>
      <c r="D1" s="130"/>
      <c r="E1" s="6"/>
      <c r="F1" s="6"/>
      <c r="G1" s="6"/>
      <c r="H1" s="6"/>
      <c r="I1" s="117"/>
      <c r="J1" s="118"/>
      <c r="K1" s="7"/>
    </row>
    <row r="2" spans="1:11" s="2" customFormat="1" ht="11.25" customHeight="1" thickBot="1">
      <c r="A2" s="7"/>
      <c r="B2" s="131"/>
      <c r="C2" s="131"/>
      <c r="D2" s="131"/>
      <c r="E2" s="6"/>
      <c r="F2" s="6"/>
      <c r="G2" s="6"/>
      <c r="H2" s="6"/>
      <c r="I2" s="117"/>
      <c r="J2" s="118"/>
      <c r="K2" s="7"/>
    </row>
    <row r="3" spans="1:11" s="3" customFormat="1" ht="15" customHeight="1">
      <c r="A3" s="65" t="s">
        <v>45</v>
      </c>
      <c r="B3" s="125" t="s">
        <v>67</v>
      </c>
      <c r="C3" s="125"/>
      <c r="D3" s="126"/>
      <c r="E3" s="68"/>
      <c r="F3" s="68"/>
      <c r="G3" s="68"/>
      <c r="H3" s="140"/>
      <c r="I3" s="140"/>
      <c r="J3" s="140"/>
      <c r="K3" s="9"/>
    </row>
    <row r="4" spans="1:11" s="3" customFormat="1" ht="13.2">
      <c r="A4" s="72" t="s">
        <v>46</v>
      </c>
      <c r="B4" s="142" t="s">
        <v>68</v>
      </c>
      <c r="C4" s="143"/>
      <c r="D4" s="144"/>
      <c r="E4" s="68"/>
      <c r="F4" s="68"/>
      <c r="G4" s="68"/>
      <c r="H4" s="140"/>
      <c r="I4" s="140"/>
      <c r="J4" s="140"/>
      <c r="K4" s="9"/>
    </row>
    <row r="5" spans="1:11" s="81" customFormat="1" ht="26.4">
      <c r="A5" s="72" t="s">
        <v>39</v>
      </c>
      <c r="B5" s="133" t="s">
        <v>69</v>
      </c>
      <c r="C5" s="134"/>
      <c r="D5" s="135"/>
      <c r="E5" s="79"/>
      <c r="F5" s="79"/>
      <c r="G5" s="79"/>
      <c r="H5" s="139"/>
      <c r="I5" s="139"/>
      <c r="J5" s="139"/>
      <c r="K5" s="80"/>
    </row>
    <row r="6" spans="1:11" s="3" customFormat="1" ht="15" customHeight="1">
      <c r="A6" s="12" t="s">
        <v>47</v>
      </c>
      <c r="B6" s="95">
        <f>COUNTIF(I12:I72,"Pass")</f>
        <v>18</v>
      </c>
      <c r="C6" s="10" t="s">
        <v>48</v>
      </c>
      <c r="D6" s="13">
        <f>COUNTIF(I10:I794,"Pending")</f>
        <v>0</v>
      </c>
      <c r="E6" s="8"/>
      <c r="F6" s="8"/>
      <c r="G6" s="8"/>
      <c r="H6" s="140"/>
      <c r="I6" s="140"/>
      <c r="J6" s="140"/>
      <c r="K6" s="9"/>
    </row>
    <row r="7" spans="1:11" s="3" customFormat="1" ht="15" customHeight="1" thickBot="1">
      <c r="A7" s="14" t="s">
        <v>11</v>
      </c>
      <c r="B7" s="96">
        <f>COUNTIF(I12:I72,"Fail")</f>
        <v>3</v>
      </c>
      <c r="C7" s="30" t="s">
        <v>37</v>
      </c>
      <c r="D7" s="66">
        <f>COUNTA(A12:A75) -15</f>
        <v>10</v>
      </c>
      <c r="E7" s="69"/>
      <c r="F7" s="69"/>
      <c r="G7" s="69"/>
      <c r="H7" s="140"/>
      <c r="I7" s="140"/>
      <c r="J7" s="140"/>
      <c r="K7" s="9"/>
    </row>
    <row r="8" spans="1:11" s="3" customFormat="1" ht="15" customHeight="1">
      <c r="A8" s="132"/>
      <c r="B8" s="132"/>
      <c r="C8" s="132"/>
      <c r="D8" s="132"/>
      <c r="E8" s="8"/>
      <c r="F8" s="8"/>
      <c r="G8" s="8"/>
      <c r="H8" s="8"/>
      <c r="I8" s="119"/>
      <c r="J8" s="119"/>
      <c r="K8" s="9"/>
    </row>
    <row r="9" spans="1:11" s="83" customFormat="1" ht="12" customHeight="1">
      <c r="A9" s="149" t="s">
        <v>40</v>
      </c>
      <c r="B9" s="150" t="s">
        <v>14</v>
      </c>
      <c r="C9" s="149" t="s">
        <v>25</v>
      </c>
      <c r="D9" s="152" t="s">
        <v>38</v>
      </c>
      <c r="E9" s="153"/>
      <c r="F9" s="153"/>
      <c r="G9" s="154"/>
      <c r="H9" s="145" t="s">
        <v>36</v>
      </c>
      <c r="I9" s="141" t="s">
        <v>15</v>
      </c>
      <c r="J9" s="141" t="s">
        <v>41</v>
      </c>
      <c r="K9" s="82"/>
    </row>
    <row r="10" spans="1:11" s="71" customFormat="1" ht="12" customHeight="1">
      <c r="A10" s="141"/>
      <c r="B10" s="151"/>
      <c r="C10" s="141"/>
      <c r="D10" s="146"/>
      <c r="E10" s="155"/>
      <c r="F10" s="155"/>
      <c r="G10" s="156"/>
      <c r="H10" s="146"/>
      <c r="I10" s="141"/>
      <c r="J10" s="141"/>
      <c r="K10" s="70"/>
    </row>
    <row r="11" spans="1:11" s="84" customFormat="1" ht="15">
      <c r="A11" s="147"/>
      <c r="B11" s="147"/>
      <c r="C11" s="147"/>
      <c r="D11" s="147"/>
      <c r="E11" s="147"/>
      <c r="F11" s="147"/>
      <c r="G11" s="147"/>
      <c r="H11" s="147"/>
      <c r="I11" s="147"/>
      <c r="J11" s="148"/>
    </row>
    <row r="12" spans="1:11" s="4" customFormat="1" ht="13.2">
      <c r="A12" s="136" t="s">
        <v>72</v>
      </c>
      <c r="B12" s="137"/>
      <c r="C12" s="137"/>
      <c r="D12" s="137"/>
      <c r="E12" s="137"/>
      <c r="F12" s="137"/>
      <c r="G12" s="137"/>
      <c r="H12" s="137"/>
      <c r="I12" s="137"/>
      <c r="J12" s="138"/>
    </row>
    <row r="13" spans="1:11" s="4" customFormat="1" ht="39.6" customHeight="1" outlineLevel="1">
      <c r="A13" s="88" t="s">
        <v>4</v>
      </c>
      <c r="B13" s="97" t="s">
        <v>73</v>
      </c>
      <c r="C13" s="87" t="s">
        <v>74</v>
      </c>
      <c r="D13" s="127" t="s">
        <v>81</v>
      </c>
      <c r="E13" s="128"/>
      <c r="F13" s="128"/>
      <c r="G13" s="86"/>
      <c r="H13" s="112"/>
      <c r="I13" s="87" t="s">
        <v>47</v>
      </c>
      <c r="J13" s="85"/>
    </row>
    <row r="14" spans="1:11" s="4" customFormat="1" ht="13.2" outlineLevel="1">
      <c r="A14" s="88" t="s">
        <v>5</v>
      </c>
      <c r="B14" s="97" t="s">
        <v>82</v>
      </c>
      <c r="C14" s="87" t="s">
        <v>83</v>
      </c>
      <c r="D14" s="128" t="s">
        <v>84</v>
      </c>
      <c r="E14" s="128"/>
      <c r="F14" s="128"/>
      <c r="G14" s="121"/>
      <c r="H14" s="94"/>
      <c r="I14" s="87" t="s">
        <v>47</v>
      </c>
      <c r="J14" s="85"/>
    </row>
    <row r="15" spans="1:11" s="4" customFormat="1" ht="13.2" outlineLevel="1">
      <c r="A15" s="88" t="s">
        <v>6</v>
      </c>
      <c r="B15" s="97" t="s">
        <v>78</v>
      </c>
      <c r="C15" s="87" t="s">
        <v>79</v>
      </c>
      <c r="D15" s="160" t="s">
        <v>80</v>
      </c>
      <c r="E15" s="161"/>
      <c r="F15" s="162"/>
      <c r="G15" s="87"/>
      <c r="H15" s="97"/>
      <c r="I15" s="87" t="s">
        <v>47</v>
      </c>
      <c r="J15" s="85"/>
    </row>
    <row r="16" spans="1:11" s="4" customFormat="1" ht="13.2" outlineLevel="1">
      <c r="A16" s="88" t="s">
        <v>7</v>
      </c>
      <c r="B16" s="97" t="s">
        <v>85</v>
      </c>
      <c r="C16" s="87" t="s">
        <v>86</v>
      </c>
      <c r="D16" s="128" t="s">
        <v>87</v>
      </c>
      <c r="E16" s="128"/>
      <c r="F16" s="128"/>
      <c r="G16" s="121"/>
      <c r="H16" s="94"/>
      <c r="I16" s="87" t="s">
        <v>47</v>
      </c>
      <c r="J16" s="85"/>
    </row>
    <row r="17" spans="1:10" s="4" customFormat="1" ht="39.6" customHeight="1" outlineLevel="1">
      <c r="A17" s="88" t="s">
        <v>8</v>
      </c>
      <c r="B17" s="97" t="s">
        <v>75</v>
      </c>
      <c r="C17" s="87" t="s">
        <v>76</v>
      </c>
      <c r="D17" s="127" t="s">
        <v>77</v>
      </c>
      <c r="E17" s="128"/>
      <c r="F17" s="128"/>
      <c r="G17" s="86"/>
      <c r="H17" s="112"/>
      <c r="I17" s="87" t="s">
        <v>47</v>
      </c>
      <c r="J17" s="85"/>
    </row>
    <row r="18" spans="1:10" s="4" customFormat="1" ht="39.6" customHeight="1" outlineLevel="1">
      <c r="A18" s="123" t="s">
        <v>9</v>
      </c>
      <c r="B18" s="97" t="s">
        <v>88</v>
      </c>
      <c r="C18" s="87" t="s">
        <v>89</v>
      </c>
      <c r="D18" s="127" t="s">
        <v>90</v>
      </c>
      <c r="E18" s="128"/>
      <c r="F18" s="163"/>
      <c r="G18" s="87"/>
      <c r="H18" s="94"/>
      <c r="I18" s="87" t="s">
        <v>11</v>
      </c>
      <c r="J18" s="85"/>
    </row>
    <row r="19" spans="1:10" s="4" customFormat="1" ht="39.6" customHeight="1" outlineLevel="1">
      <c r="A19" s="88" t="s">
        <v>10</v>
      </c>
      <c r="B19" s="97" t="s">
        <v>91</v>
      </c>
      <c r="C19" s="87" t="s">
        <v>92</v>
      </c>
      <c r="D19" s="127" t="s">
        <v>90</v>
      </c>
      <c r="E19" s="128"/>
      <c r="F19" s="163"/>
      <c r="G19" s="87"/>
      <c r="H19" s="94"/>
      <c r="I19" s="87" t="s">
        <v>11</v>
      </c>
      <c r="J19" s="85"/>
    </row>
    <row r="20" spans="1:10" s="4" customFormat="1" ht="39.6" customHeight="1" outlineLevel="1">
      <c r="A20" s="88" t="s">
        <v>51</v>
      </c>
      <c r="B20" s="97" t="s">
        <v>93</v>
      </c>
      <c r="C20" s="87" t="s">
        <v>94</v>
      </c>
      <c r="D20" s="127" t="s">
        <v>95</v>
      </c>
      <c r="E20" s="128"/>
      <c r="F20" s="163"/>
      <c r="G20" s="87"/>
      <c r="H20" s="94"/>
      <c r="I20" s="87" t="s">
        <v>47</v>
      </c>
      <c r="J20" s="85"/>
    </row>
    <row r="21" spans="1:10" s="4" customFormat="1" ht="13.2" customHeight="1" outlineLevel="1">
      <c r="A21" s="157" t="s">
        <v>96</v>
      </c>
      <c r="B21" s="158"/>
      <c r="C21" s="158"/>
      <c r="D21" s="106"/>
      <c r="E21" s="106"/>
      <c r="F21" s="106"/>
      <c r="G21" s="106"/>
      <c r="H21" s="106"/>
      <c r="I21" s="106"/>
      <c r="J21" s="107"/>
    </row>
    <row r="22" spans="1:10" s="4" customFormat="1" ht="63.75" customHeight="1" outlineLevel="1">
      <c r="A22" s="88" t="s">
        <v>52</v>
      </c>
      <c r="B22" s="105" t="s">
        <v>97</v>
      </c>
      <c r="C22" s="105" t="s">
        <v>98</v>
      </c>
      <c r="D22" s="129" t="s">
        <v>99</v>
      </c>
      <c r="E22" s="128"/>
      <c r="F22" s="128"/>
      <c r="G22" s="86"/>
      <c r="H22" s="120"/>
      <c r="I22" s="87" t="s">
        <v>47</v>
      </c>
      <c r="J22" s="85"/>
    </row>
    <row r="23" spans="1:10" s="4" customFormat="1" ht="54" customHeight="1" outlineLevel="1">
      <c r="A23" s="88" t="s">
        <v>53</v>
      </c>
      <c r="B23" s="105" t="s">
        <v>100</v>
      </c>
      <c r="C23" s="105" t="s">
        <v>120</v>
      </c>
      <c r="D23" s="129" t="s">
        <v>99</v>
      </c>
      <c r="E23" s="159"/>
      <c r="F23" s="159"/>
      <c r="G23" s="86"/>
      <c r="H23" s="112"/>
      <c r="I23" s="87" t="s">
        <v>47</v>
      </c>
      <c r="J23" s="85"/>
    </row>
    <row r="24" spans="1:10" s="4" customFormat="1" ht="63.75" customHeight="1" outlineLevel="1">
      <c r="A24" s="88" t="s">
        <v>54</v>
      </c>
      <c r="B24" s="105" t="s">
        <v>101</v>
      </c>
      <c r="C24" s="105" t="s">
        <v>102</v>
      </c>
      <c r="D24" s="127" t="s">
        <v>133</v>
      </c>
      <c r="E24" s="128"/>
      <c r="F24" s="128"/>
      <c r="G24" s="86"/>
      <c r="H24" s="94"/>
      <c r="I24" s="87" t="s">
        <v>47</v>
      </c>
      <c r="J24" s="85"/>
    </row>
    <row r="25" spans="1:10" s="4" customFormat="1" ht="63.75" customHeight="1" outlineLevel="1">
      <c r="A25" s="88" t="s">
        <v>55</v>
      </c>
      <c r="B25" s="105" t="s">
        <v>103</v>
      </c>
      <c r="C25" s="105" t="s">
        <v>104</v>
      </c>
      <c r="D25" s="129" t="s">
        <v>105</v>
      </c>
      <c r="E25" s="128"/>
      <c r="F25" s="128"/>
      <c r="G25" s="86"/>
      <c r="H25" s="120"/>
      <c r="I25" s="87" t="s">
        <v>47</v>
      </c>
      <c r="J25" s="85"/>
    </row>
    <row r="26" spans="1:10" s="4" customFormat="1" ht="63.75" customHeight="1" outlineLevel="1">
      <c r="A26" s="88" t="s">
        <v>56</v>
      </c>
      <c r="B26" s="87" t="s">
        <v>106</v>
      </c>
      <c r="C26" s="87" t="s">
        <v>107</v>
      </c>
      <c r="D26" s="129" t="s">
        <v>108</v>
      </c>
      <c r="E26" s="159"/>
      <c r="F26" s="170"/>
      <c r="G26" s="87"/>
      <c r="H26" s="87"/>
      <c r="I26" s="87" t="s">
        <v>47</v>
      </c>
      <c r="J26" s="85"/>
    </row>
    <row r="27" spans="1:10" s="4" customFormat="1" ht="63.75" customHeight="1" outlineLevel="1">
      <c r="A27" s="88" t="s">
        <v>57</v>
      </c>
      <c r="B27" s="87" t="s">
        <v>114</v>
      </c>
      <c r="C27" s="87" t="s">
        <v>115</v>
      </c>
      <c r="D27" s="129" t="s">
        <v>116</v>
      </c>
      <c r="E27" s="159"/>
      <c r="F27" s="170"/>
      <c r="G27" s="121"/>
      <c r="H27" s="87"/>
      <c r="I27" s="87" t="s">
        <v>47</v>
      </c>
      <c r="J27" s="85"/>
    </row>
    <row r="28" spans="1:10" s="4" customFormat="1" ht="63.75" customHeight="1" outlineLevel="1">
      <c r="A28" s="88" t="s">
        <v>58</v>
      </c>
      <c r="B28" s="87" t="s">
        <v>117</v>
      </c>
      <c r="C28" s="87" t="s">
        <v>118</v>
      </c>
      <c r="D28" s="129" t="s">
        <v>119</v>
      </c>
      <c r="E28" s="159"/>
      <c r="F28" s="170"/>
      <c r="G28" s="121"/>
      <c r="H28" s="87"/>
      <c r="I28" s="87" t="s">
        <v>47</v>
      </c>
      <c r="J28" s="85"/>
    </row>
    <row r="29" spans="1:10" s="4" customFormat="1" ht="63.75" customHeight="1" outlineLevel="1">
      <c r="A29" s="88" t="s">
        <v>0</v>
      </c>
      <c r="B29" s="87" t="s">
        <v>109</v>
      </c>
      <c r="C29" s="87" t="s">
        <v>113</v>
      </c>
      <c r="D29" s="129" t="s">
        <v>110</v>
      </c>
      <c r="E29" s="168"/>
      <c r="F29" s="169"/>
      <c r="G29" s="121"/>
      <c r="H29" s="87"/>
      <c r="I29" s="87" t="s">
        <v>47</v>
      </c>
      <c r="J29" s="85"/>
    </row>
    <row r="30" spans="1:10" s="4" customFormat="1" ht="63.75" customHeight="1" outlineLevel="1">
      <c r="A30" s="88" t="s">
        <v>1</v>
      </c>
      <c r="B30" s="87" t="s">
        <v>112</v>
      </c>
      <c r="C30" s="87" t="s">
        <v>121</v>
      </c>
      <c r="D30" s="129" t="s">
        <v>122</v>
      </c>
      <c r="E30" s="159"/>
      <c r="F30" s="170"/>
      <c r="G30" s="121"/>
      <c r="H30" s="87"/>
      <c r="I30" s="87" t="s">
        <v>11</v>
      </c>
      <c r="J30" s="85"/>
    </row>
    <row r="31" spans="1:10" s="4" customFormat="1" ht="63.75" customHeight="1" outlineLevel="1">
      <c r="A31" s="88" t="s">
        <v>2</v>
      </c>
      <c r="B31" s="87" t="s">
        <v>111</v>
      </c>
      <c r="C31" s="87" t="s">
        <v>124</v>
      </c>
      <c r="D31" s="127" t="s">
        <v>125</v>
      </c>
      <c r="E31" s="168"/>
      <c r="F31" s="169"/>
      <c r="G31" s="121"/>
      <c r="H31" s="87"/>
      <c r="I31" s="87" t="s">
        <v>47</v>
      </c>
      <c r="J31" s="85"/>
    </row>
    <row r="32" spans="1:10" s="4" customFormat="1" ht="63.75" customHeight="1" outlineLevel="1">
      <c r="A32" s="123" t="s">
        <v>59</v>
      </c>
      <c r="B32" s="87" t="s">
        <v>134</v>
      </c>
      <c r="C32" s="87" t="s">
        <v>135</v>
      </c>
      <c r="D32" s="127" t="s">
        <v>136</v>
      </c>
      <c r="E32" s="128"/>
      <c r="F32" s="128"/>
      <c r="G32" s="122"/>
      <c r="H32" s="87"/>
      <c r="I32" s="87" t="s">
        <v>47</v>
      </c>
      <c r="J32" s="124"/>
    </row>
    <row r="33" spans="1:14" s="4" customFormat="1" ht="13.8" customHeight="1" outlineLevel="1">
      <c r="A33" s="157" t="s">
        <v>123</v>
      </c>
      <c r="B33" s="158"/>
      <c r="C33" s="158"/>
      <c r="D33" s="106"/>
      <c r="E33" s="106"/>
      <c r="F33" s="106"/>
      <c r="G33" s="106"/>
      <c r="H33" s="106"/>
      <c r="I33" s="106"/>
      <c r="J33" s="107"/>
    </row>
    <row r="34" spans="1:14" s="4" customFormat="1" ht="63.75" customHeight="1" outlineLevel="1">
      <c r="A34" s="88" t="s">
        <v>60</v>
      </c>
      <c r="B34" s="105" t="s">
        <v>126</v>
      </c>
      <c r="C34" s="105" t="s">
        <v>127</v>
      </c>
      <c r="D34" s="129" t="s">
        <v>128</v>
      </c>
      <c r="E34" s="128"/>
      <c r="F34" s="128"/>
      <c r="G34" s="86"/>
      <c r="H34" s="100"/>
      <c r="I34" s="87" t="s">
        <v>47</v>
      </c>
      <c r="J34" s="85"/>
    </row>
    <row r="35" spans="1:14" s="4" customFormat="1" ht="63.75" customHeight="1" outlineLevel="1">
      <c r="A35" s="88" t="s">
        <v>137</v>
      </c>
      <c r="B35" s="105" t="s">
        <v>129</v>
      </c>
      <c r="C35" s="105" t="s">
        <v>130</v>
      </c>
      <c r="D35" s="129" t="s">
        <v>131</v>
      </c>
      <c r="E35" s="128"/>
      <c r="F35" s="128"/>
      <c r="G35" s="86"/>
      <c r="H35" s="112"/>
      <c r="I35" s="87" t="s">
        <v>47</v>
      </c>
      <c r="J35" s="85"/>
    </row>
    <row r="36" spans="1:14" s="4" customFormat="1" ht="13.2" customHeight="1">
      <c r="A36" s="136" t="s">
        <v>132</v>
      </c>
      <c r="B36" s="137"/>
      <c r="C36" s="137"/>
      <c r="D36" s="137"/>
      <c r="E36" s="137"/>
      <c r="F36" s="137"/>
      <c r="G36" s="137"/>
      <c r="H36" s="137"/>
      <c r="I36" s="137"/>
      <c r="J36" s="138"/>
    </row>
    <row r="37" spans="1:14" s="93" customFormat="1" ht="228.75" customHeight="1" outlineLevel="1">
      <c r="A37" s="88"/>
      <c r="B37" s="98"/>
      <c r="C37" s="92"/>
      <c r="D37" s="127"/>
      <c r="E37" s="128"/>
      <c r="F37" s="128"/>
      <c r="I37" s="113"/>
      <c r="J37" s="94"/>
    </row>
    <row r="38" spans="1:14" s="93" customFormat="1" ht="207.75" customHeight="1" outlineLevel="1">
      <c r="A38" s="88"/>
      <c r="B38" s="98"/>
      <c r="C38" s="92"/>
      <c r="D38" s="127"/>
      <c r="E38" s="128"/>
      <c r="F38" s="128"/>
      <c r="H38" s="111"/>
      <c r="I38" s="113"/>
      <c r="J38" s="94"/>
    </row>
    <row r="39" spans="1:14" s="93" customFormat="1" ht="255" customHeight="1" outlineLevel="1">
      <c r="A39" s="88"/>
      <c r="B39" s="98"/>
      <c r="C39" s="92"/>
      <c r="D39" s="127"/>
      <c r="E39" s="128"/>
      <c r="F39" s="128"/>
      <c r="H39" s="111"/>
      <c r="I39" s="109"/>
      <c r="J39" s="110"/>
      <c r="K39" s="108"/>
      <c r="L39" s="108"/>
      <c r="M39" s="108"/>
      <c r="N39" s="108"/>
    </row>
    <row r="40" spans="1:14" s="93" customFormat="1" ht="276.75" customHeight="1" outlineLevel="1">
      <c r="A40" s="88"/>
      <c r="B40" s="98"/>
      <c r="C40" s="92"/>
      <c r="D40" s="127"/>
      <c r="E40" s="128"/>
      <c r="F40" s="128"/>
      <c r="H40" s="101"/>
      <c r="I40" s="103"/>
      <c r="J40" s="94"/>
    </row>
    <row r="41" spans="1:14" s="4" customFormat="1" ht="13.2" customHeight="1">
      <c r="A41" s="136"/>
      <c r="B41" s="137"/>
      <c r="C41" s="137"/>
      <c r="D41" s="137"/>
      <c r="E41" s="137"/>
      <c r="F41" s="137"/>
      <c r="G41" s="137"/>
      <c r="H41" s="137"/>
      <c r="I41" s="137"/>
      <c r="J41" s="138"/>
    </row>
    <row r="42" spans="1:14" s="4" customFormat="1" ht="13.2" customHeight="1" outlineLevel="1">
      <c r="A42" s="136"/>
      <c r="B42" s="137"/>
      <c r="C42" s="137"/>
      <c r="D42" s="137"/>
      <c r="E42" s="137"/>
      <c r="F42" s="137"/>
      <c r="G42" s="137"/>
      <c r="H42" s="137"/>
      <c r="I42" s="137"/>
      <c r="J42" s="138"/>
    </row>
    <row r="43" spans="1:14" s="93" customFormat="1" ht="70.5" customHeight="1" outlineLevel="1">
      <c r="A43" s="88"/>
      <c r="B43" s="98"/>
      <c r="C43" s="92"/>
      <c r="D43" s="127"/>
      <c r="E43" s="128"/>
      <c r="F43" s="128"/>
      <c r="H43" s="101"/>
      <c r="I43" s="103"/>
      <c r="J43" s="94"/>
    </row>
    <row r="44" spans="1:14" s="93" customFormat="1" ht="87.75" customHeight="1" outlineLevel="1">
      <c r="A44" s="88"/>
      <c r="B44" s="98"/>
      <c r="C44" s="92"/>
      <c r="D44" s="127"/>
      <c r="E44" s="128"/>
      <c r="F44" s="128"/>
      <c r="H44" s="101"/>
      <c r="I44" s="103"/>
      <c r="J44" s="94"/>
    </row>
    <row r="45" spans="1:14" s="93" customFormat="1" ht="87.75" customHeight="1" outlineLevel="1">
      <c r="A45" s="88"/>
      <c r="B45" s="98"/>
      <c r="C45" s="92"/>
      <c r="D45" s="127"/>
      <c r="E45" s="128"/>
      <c r="F45" s="128"/>
      <c r="H45" s="101"/>
      <c r="I45" s="103"/>
      <c r="J45" s="94"/>
    </row>
    <row r="46" spans="1:14" s="93" customFormat="1" ht="59.25" customHeight="1" outlineLevel="1">
      <c r="A46" s="88"/>
      <c r="B46" s="98"/>
      <c r="C46" s="92"/>
      <c r="D46" s="127"/>
      <c r="E46" s="128"/>
      <c r="F46" s="128"/>
      <c r="H46" s="101"/>
      <c r="I46" s="103"/>
      <c r="J46" s="94"/>
    </row>
    <row r="47" spans="1:14" s="93" customFormat="1" ht="56.25" customHeight="1" outlineLevel="1">
      <c r="A47" s="88"/>
      <c r="B47" s="98"/>
      <c r="C47" s="92"/>
      <c r="D47" s="127"/>
      <c r="E47" s="128"/>
      <c r="F47" s="128"/>
      <c r="H47" s="101"/>
      <c r="I47" s="103"/>
      <c r="J47" s="94"/>
    </row>
    <row r="48" spans="1:14" s="93" customFormat="1" ht="87.75" customHeight="1" outlineLevel="1">
      <c r="A48" s="88"/>
      <c r="B48" s="98"/>
      <c r="C48" s="92"/>
      <c r="D48" s="127"/>
      <c r="E48" s="128"/>
      <c r="F48" s="128"/>
      <c r="H48" s="101"/>
      <c r="I48" s="103"/>
      <c r="J48" s="94"/>
    </row>
    <row r="49" spans="1:10" s="93" customFormat="1" ht="62.25" customHeight="1" outlineLevel="1">
      <c r="A49" s="88"/>
      <c r="B49" s="98"/>
      <c r="C49" s="92"/>
      <c r="D49" s="127"/>
      <c r="E49" s="128"/>
      <c r="F49" s="128"/>
      <c r="H49" s="101"/>
      <c r="I49" s="103"/>
      <c r="J49" s="94"/>
    </row>
    <row r="50" spans="1:10" s="4" customFormat="1" ht="13.2" customHeight="1" outlineLevel="1">
      <c r="A50" s="136"/>
      <c r="B50" s="137"/>
      <c r="C50" s="137"/>
      <c r="D50" s="137"/>
      <c r="E50" s="137"/>
      <c r="F50" s="137"/>
      <c r="G50" s="137"/>
      <c r="H50" s="137"/>
      <c r="I50" s="137"/>
      <c r="J50" s="138"/>
    </row>
    <row r="51" spans="1:10" s="93" customFormat="1" ht="87.75" customHeight="1" outlineLevel="1">
      <c r="A51" s="88"/>
      <c r="B51" s="98"/>
      <c r="C51" s="92"/>
      <c r="D51" s="127"/>
      <c r="E51" s="128"/>
      <c r="F51" s="128"/>
      <c r="H51" s="101"/>
      <c r="I51" s="103"/>
      <c r="J51" s="94"/>
    </row>
    <row r="52" spans="1:10" s="4" customFormat="1" ht="13.2" customHeight="1">
      <c r="A52" s="136"/>
      <c r="B52" s="137"/>
      <c r="C52" s="137"/>
      <c r="D52" s="137"/>
      <c r="E52" s="137"/>
      <c r="F52" s="137"/>
      <c r="G52" s="137"/>
      <c r="H52" s="137"/>
      <c r="I52" s="137"/>
      <c r="J52" s="138"/>
    </row>
    <row r="53" spans="1:10" s="93" customFormat="1" ht="101.25" customHeight="1" outlineLevel="1">
      <c r="A53" s="88"/>
      <c r="B53" s="98"/>
      <c r="C53" s="92"/>
      <c r="D53" s="127"/>
      <c r="E53" s="128"/>
      <c r="F53" s="128"/>
      <c r="H53" s="101"/>
      <c r="I53" s="115"/>
      <c r="J53" s="94"/>
    </row>
    <row r="54" spans="1:10" s="93" customFormat="1" ht="96" customHeight="1" outlineLevel="1">
      <c r="A54" s="88"/>
      <c r="B54" s="98"/>
      <c r="C54" s="92"/>
      <c r="D54" s="127"/>
      <c r="E54" s="128"/>
      <c r="F54" s="128"/>
      <c r="H54" s="101"/>
      <c r="I54" s="103"/>
      <c r="J54" s="94"/>
    </row>
    <row r="55" spans="1:10" s="93" customFormat="1" ht="96" customHeight="1" outlineLevel="1">
      <c r="A55" s="88"/>
      <c r="B55" s="98"/>
      <c r="C55" s="92"/>
      <c r="D55" s="127"/>
      <c r="E55" s="128"/>
      <c r="F55" s="128"/>
      <c r="H55" s="101"/>
      <c r="I55" s="103"/>
      <c r="J55" s="94"/>
    </row>
    <row r="56" spans="1:10" s="4" customFormat="1" ht="13.2" customHeight="1">
      <c r="A56" s="136"/>
      <c r="B56" s="137"/>
      <c r="C56" s="137"/>
      <c r="D56" s="137"/>
      <c r="E56" s="137"/>
      <c r="F56" s="137"/>
      <c r="G56" s="137"/>
      <c r="H56" s="137"/>
      <c r="I56" s="137"/>
      <c r="J56" s="138"/>
    </row>
    <row r="57" spans="1:10" s="93" customFormat="1" ht="27.75" customHeight="1" outlineLevel="1">
      <c r="A57" s="165"/>
      <c r="B57" s="166"/>
      <c r="C57" s="167"/>
      <c r="D57" s="127"/>
      <c r="E57" s="128"/>
      <c r="F57" s="128"/>
      <c r="H57" s="101"/>
      <c r="I57" s="103"/>
      <c r="J57" s="94"/>
    </row>
    <row r="58" spans="1:10" s="93" customFormat="1" ht="27.75" customHeight="1" outlineLevel="1">
      <c r="A58" s="88"/>
      <c r="B58" s="98"/>
      <c r="C58" s="92"/>
      <c r="D58" s="127"/>
      <c r="E58" s="128"/>
      <c r="F58" s="128"/>
      <c r="H58" s="101"/>
      <c r="I58" s="103"/>
      <c r="J58" s="94"/>
    </row>
    <row r="59" spans="1:10" s="93" customFormat="1" ht="81" customHeight="1" outlineLevel="1">
      <c r="A59" s="88"/>
      <c r="B59" s="98"/>
      <c r="C59" s="92"/>
      <c r="D59" s="164"/>
      <c r="E59" s="128"/>
      <c r="F59" s="128"/>
      <c r="H59" s="101"/>
      <c r="I59" s="103"/>
      <c r="J59" s="94"/>
    </row>
    <row r="60" spans="1:10" s="4" customFormat="1" ht="13.2" customHeight="1">
      <c r="A60" s="136"/>
      <c r="B60" s="137"/>
      <c r="C60" s="137"/>
      <c r="D60" s="137"/>
      <c r="E60" s="137"/>
      <c r="F60" s="137"/>
      <c r="G60" s="137"/>
      <c r="H60" s="137"/>
      <c r="I60" s="137"/>
      <c r="J60" s="138"/>
    </row>
    <row r="61" spans="1:10" s="4" customFormat="1" ht="13.2" customHeight="1" outlineLevel="1">
      <c r="A61" s="136"/>
      <c r="B61" s="137"/>
      <c r="C61" s="137"/>
      <c r="D61" s="137"/>
      <c r="E61" s="137"/>
      <c r="F61" s="137"/>
      <c r="G61" s="137"/>
      <c r="H61" s="137"/>
      <c r="I61" s="137"/>
      <c r="J61" s="138"/>
    </row>
    <row r="62" spans="1:10" s="93" customFormat="1" ht="87.75" customHeight="1" outlineLevel="1">
      <c r="A62" s="88"/>
      <c r="B62" s="98"/>
      <c r="C62" s="92"/>
      <c r="D62" s="127"/>
      <c r="E62" s="128"/>
      <c r="F62" s="128"/>
      <c r="H62" s="101"/>
      <c r="I62" s="103"/>
      <c r="J62" s="94"/>
    </row>
    <row r="63" spans="1:10" s="93" customFormat="1" ht="87.75" customHeight="1" outlineLevel="1">
      <c r="A63" s="88"/>
      <c r="B63" s="98"/>
      <c r="C63" s="92"/>
      <c r="D63" s="127"/>
      <c r="E63" s="128"/>
      <c r="F63" s="128"/>
      <c r="H63" s="101"/>
      <c r="I63" s="103"/>
      <c r="J63" s="94"/>
    </row>
    <row r="64" spans="1:10" s="4" customFormat="1" ht="13.2" customHeight="1" outlineLevel="1">
      <c r="A64" s="136"/>
      <c r="B64" s="137"/>
      <c r="C64" s="137"/>
      <c r="D64" s="137"/>
      <c r="E64" s="137"/>
      <c r="F64" s="137"/>
      <c r="G64" s="137"/>
      <c r="H64" s="137"/>
      <c r="I64" s="137"/>
      <c r="J64" s="138"/>
    </row>
    <row r="65" spans="1:10" s="93" customFormat="1" ht="87.75" customHeight="1" outlineLevel="1">
      <c r="A65" s="88"/>
      <c r="B65" s="98"/>
      <c r="C65" s="92"/>
      <c r="D65" s="127"/>
      <c r="E65" s="128"/>
      <c r="F65" s="128"/>
      <c r="H65" s="101"/>
      <c r="I65" s="103"/>
      <c r="J65" s="94"/>
    </row>
    <row r="66" spans="1:10" s="93" customFormat="1" ht="87.75" customHeight="1" outlineLevel="1">
      <c r="A66" s="88"/>
      <c r="B66" s="98"/>
      <c r="C66" s="92"/>
      <c r="D66" s="127"/>
      <c r="E66" s="128"/>
      <c r="F66" s="128"/>
      <c r="H66" s="101"/>
      <c r="I66" s="103"/>
      <c r="J66" s="94"/>
    </row>
    <row r="67" spans="1:10" s="4" customFormat="1" ht="13.2" customHeight="1" outlineLevel="1">
      <c r="A67" s="136"/>
      <c r="B67" s="137"/>
      <c r="C67" s="137"/>
      <c r="D67" s="137"/>
      <c r="E67" s="137"/>
      <c r="F67" s="137"/>
      <c r="G67" s="137"/>
      <c r="H67" s="137"/>
      <c r="I67" s="137"/>
      <c r="J67" s="138"/>
    </row>
    <row r="68" spans="1:10" s="93" customFormat="1" ht="87.75" customHeight="1" outlineLevel="1">
      <c r="A68" s="88"/>
      <c r="B68" s="98"/>
      <c r="C68" s="92"/>
      <c r="D68" s="127"/>
      <c r="E68" s="128"/>
      <c r="F68" s="128"/>
      <c r="H68" s="101"/>
      <c r="I68" s="103"/>
      <c r="J68" s="94"/>
    </row>
    <row r="69" spans="1:10" s="93" customFormat="1" ht="87.75" customHeight="1" outlineLevel="1">
      <c r="A69" s="88"/>
      <c r="B69" s="98"/>
      <c r="C69" s="92"/>
      <c r="D69" s="127"/>
      <c r="E69" s="128"/>
      <c r="F69" s="128"/>
      <c r="H69" s="101"/>
      <c r="I69" s="103"/>
      <c r="J69" s="94"/>
    </row>
    <row r="70" spans="1:10" s="4" customFormat="1" ht="13.2" customHeight="1" outlineLevel="1">
      <c r="A70" s="136"/>
      <c r="B70" s="137"/>
      <c r="C70" s="137"/>
      <c r="D70" s="137"/>
      <c r="E70" s="137"/>
      <c r="F70" s="137"/>
      <c r="G70" s="137"/>
      <c r="H70" s="137"/>
      <c r="I70" s="137"/>
      <c r="J70" s="138"/>
    </row>
    <row r="71" spans="1:10" s="93" customFormat="1" ht="87.75" customHeight="1" outlineLevel="1">
      <c r="A71" s="88"/>
      <c r="B71" s="98"/>
      <c r="C71" s="92"/>
      <c r="D71" s="127"/>
      <c r="E71" s="128"/>
      <c r="F71" s="128"/>
      <c r="H71" s="101"/>
      <c r="I71" s="103"/>
      <c r="J71" s="94"/>
    </row>
    <row r="72" spans="1:10" s="93" customFormat="1" ht="87.75" customHeight="1" outlineLevel="1">
      <c r="A72" s="88"/>
      <c r="B72" s="98"/>
      <c r="C72" s="92"/>
      <c r="D72" s="127"/>
      <c r="E72" s="128"/>
      <c r="F72" s="128"/>
      <c r="H72" s="101"/>
      <c r="I72" s="103"/>
      <c r="J72" s="94"/>
    </row>
    <row r="73" spans="1:10" s="4" customFormat="1" ht="13.2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8"/>
    </row>
    <row r="74" spans="1:10" s="93" customFormat="1" ht="87.75" customHeight="1" outlineLevel="1">
      <c r="A74" s="88"/>
      <c r="B74" s="98"/>
      <c r="C74" s="92"/>
      <c r="D74" s="127"/>
      <c r="E74" s="128"/>
      <c r="F74" s="128"/>
      <c r="H74" s="101"/>
      <c r="I74" s="103"/>
      <c r="J74" s="94"/>
    </row>
    <row r="75" spans="1:10" s="93" customFormat="1" ht="87.75" customHeight="1" outlineLevel="1">
      <c r="A75" s="88"/>
      <c r="B75" s="98"/>
      <c r="C75" s="92"/>
      <c r="D75" s="127"/>
      <c r="E75" s="128"/>
      <c r="F75" s="128"/>
      <c r="H75" s="101"/>
      <c r="I75" s="103"/>
      <c r="J75" s="94"/>
    </row>
    <row r="76" spans="1:10" ht="12" customHeight="1"/>
    <row r="77" spans="1:10" ht="12" customHeight="1"/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</sheetData>
  <mergeCells count="83">
    <mergeCell ref="D31:F31"/>
    <mergeCell ref="D30:F30"/>
    <mergeCell ref="D27:F27"/>
    <mergeCell ref="D28:F28"/>
    <mergeCell ref="D24:F24"/>
    <mergeCell ref="D25:F25"/>
    <mergeCell ref="D26:F26"/>
    <mergeCell ref="D29:F29"/>
    <mergeCell ref="D18:F18"/>
    <mergeCell ref="D19:F19"/>
    <mergeCell ref="A60:J60"/>
    <mergeCell ref="A42:J42"/>
    <mergeCell ref="A41:J41"/>
    <mergeCell ref="A36:J36"/>
    <mergeCell ref="D49:F49"/>
    <mergeCell ref="D48:F48"/>
    <mergeCell ref="A56:J56"/>
    <mergeCell ref="D51:F51"/>
    <mergeCell ref="D58:F58"/>
    <mergeCell ref="D59:F59"/>
    <mergeCell ref="A57:C57"/>
    <mergeCell ref="D57:F57"/>
    <mergeCell ref="A50:J50"/>
    <mergeCell ref="A52:J52"/>
    <mergeCell ref="A73:J73"/>
    <mergeCell ref="D74:F74"/>
    <mergeCell ref="D75:F75"/>
    <mergeCell ref="D54:F54"/>
    <mergeCell ref="D69:F69"/>
    <mergeCell ref="A70:J70"/>
    <mergeCell ref="D71:F71"/>
    <mergeCell ref="D72:F72"/>
    <mergeCell ref="D65:F65"/>
    <mergeCell ref="D66:F66"/>
    <mergeCell ref="D68:F68"/>
    <mergeCell ref="D62:F62"/>
    <mergeCell ref="D63:F63"/>
    <mergeCell ref="A61:J61"/>
    <mergeCell ref="A64:J64"/>
    <mergeCell ref="A67:J67"/>
    <mergeCell ref="D53:F53"/>
    <mergeCell ref="D55:F55"/>
    <mergeCell ref="A9:A10"/>
    <mergeCell ref="B9:B10"/>
    <mergeCell ref="C9:C10"/>
    <mergeCell ref="D9:G10"/>
    <mergeCell ref="A21:C21"/>
    <mergeCell ref="D22:F22"/>
    <mergeCell ref="D13:F13"/>
    <mergeCell ref="D23:F23"/>
    <mergeCell ref="D17:F17"/>
    <mergeCell ref="D15:F15"/>
    <mergeCell ref="D14:F14"/>
    <mergeCell ref="D16:F16"/>
    <mergeCell ref="D20:F20"/>
    <mergeCell ref="A33:C3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32:F32"/>
    <mergeCell ref="D43:F43"/>
    <mergeCell ref="D44:F44"/>
    <mergeCell ref="D45:F45"/>
    <mergeCell ref="D47:F47"/>
    <mergeCell ref="D46:F46"/>
    <mergeCell ref="D34:F34"/>
    <mergeCell ref="D35:F35"/>
    <mergeCell ref="D37:F37"/>
    <mergeCell ref="D40:F40"/>
    <mergeCell ref="D39:F39"/>
    <mergeCell ref="D38:F38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16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18</v>
      </c>
      <c r="E8" s="75">
        <f>'Export all carrier choices'!B7</f>
        <v>3</v>
      </c>
      <c r="F8" s="75">
        <f>'Export all carrier choices'!D6</f>
        <v>0</v>
      </c>
      <c r="G8" s="76">
        <f>'Export all carrier choices'!D7</f>
        <v>10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18</v>
      </c>
      <c r="E10" s="61">
        <f>SUM(E6:E9)</f>
        <v>3</v>
      </c>
      <c r="F10" s="61">
        <f>SUM(F6:F9)</f>
        <v>0</v>
      </c>
      <c r="G10" s="62">
        <f>SUM(G6:G9)</f>
        <v>10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210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180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Thuan</cp:lastModifiedBy>
  <cp:lastPrinted>2006-08-02T10:15:15Z</cp:lastPrinted>
  <dcterms:created xsi:type="dcterms:W3CDTF">2002-07-27T17:17:25Z</dcterms:created>
  <dcterms:modified xsi:type="dcterms:W3CDTF">2019-11-12T15:48:46Z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