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3\"/>
    </mc:Choice>
  </mc:AlternateContent>
  <xr:revisionPtr revIDLastSave="0" documentId="13_ncr:1_{7F8FBF59-8997-40CD-920F-DC5451E1CC1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  <sheet name="Quản lý giỏ hàng" sheetId="26" r:id="rId14"/>
    <sheet name="Chat tin nhắn" sheetId="14" r:id="rId15"/>
  </sheets>
  <definedNames>
    <definedName name="_xlnm._FilterDatabase" localSheetId="14" hidden="1">'Chat tin nhắn'!$A$8:$I$20</definedName>
    <definedName name="_xlnm._FilterDatabase" localSheetId="12" hidden="1">'Chia sẻ'!$A$8:$I$19</definedName>
    <definedName name="_xlnm._FilterDatabase" localSheetId="5" hidden="1">'Học tập'!$A$8:$I$14</definedName>
    <definedName name="_xlnm._FilterDatabase" localSheetId="6" hidden="1">'Luyện tập'!$A$8:$I$19</definedName>
    <definedName name="_xlnm._FilterDatabase" localSheetId="11" hidden="1">'Người đóng góp'!$A$8:$I$8</definedName>
    <definedName name="_xlnm._FilterDatabase" localSheetId="13" hidden="1">'Quản lý giỏ hàng'!$A$8:$I$19</definedName>
    <definedName name="_xlnm._FilterDatabase" localSheetId="3" hidden="1">'Quản lý thông tin tài khoản'!$A$8:$I$19</definedName>
    <definedName name="_xlnm._FilterDatabase" localSheetId="4" hidden="1">'Quản lý trang chủ'!$A$8:$I$12</definedName>
    <definedName name="_xlnm._FilterDatabase" localSheetId="9" hidden="1">'Sự kiện'!$A$8:$I$15</definedName>
    <definedName name="_xlnm._FilterDatabase" localSheetId="7" hidden="1">'Thi đấu'!$A$8:$I$17</definedName>
    <definedName name="_xlnm._FilterDatabase" localSheetId="8" hidden="1">'Thử thách'!$A$8:$I$15</definedName>
    <definedName name="_xlnm._FilterDatabase" localSheetId="10" hidden="1">'Xếp hạng'!$A$8:$I$8</definedName>
    <definedName name="Category" localSheetId="14">#REF!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13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H18" i="26"/>
  <c r="H19" i="26"/>
  <c r="H10" i="11"/>
  <c r="H11" i="11"/>
  <c r="H12" i="11"/>
  <c r="H13" i="11"/>
  <c r="H14" i="11"/>
  <c r="H15" i="11"/>
  <c r="H16" i="11"/>
  <c r="H17" i="11"/>
  <c r="H18" i="11"/>
  <c r="H16" i="10"/>
  <c r="H17" i="10"/>
  <c r="H18" i="10"/>
  <c r="H13" i="9"/>
  <c r="H18" i="8"/>
  <c r="H12" i="8"/>
  <c r="H17" i="7"/>
  <c r="H18" i="7"/>
  <c r="H19" i="7"/>
  <c r="H15" i="24"/>
  <c r="H16" i="24"/>
  <c r="H17" i="24"/>
  <c r="H18" i="24"/>
  <c r="H19" i="24"/>
  <c r="H20" i="24"/>
  <c r="H21" i="24"/>
  <c r="H15" i="6"/>
  <c r="H16" i="6"/>
  <c r="H17" i="6"/>
  <c r="H18" i="6"/>
  <c r="H19" i="6"/>
  <c r="H20" i="6"/>
  <c r="H10" i="26"/>
  <c r="H11" i="26"/>
  <c r="H12" i="26"/>
  <c r="H13" i="26"/>
  <c r="H14" i="26"/>
  <c r="H15" i="26"/>
  <c r="H16" i="26"/>
  <c r="H17" i="26"/>
  <c r="H11" i="25"/>
  <c r="H12" i="25"/>
  <c r="H13" i="25"/>
  <c r="H14" i="25"/>
  <c r="H15" i="25"/>
  <c r="H16" i="25"/>
  <c r="H17" i="25"/>
  <c r="H18" i="25"/>
  <c r="H19" i="25"/>
  <c r="H16" i="8"/>
  <c r="H17" i="8"/>
  <c r="H19" i="8"/>
  <c r="H10" i="7"/>
  <c r="H25" i="3"/>
  <c r="H10" i="10"/>
  <c r="B5" i="3"/>
  <c r="E11" i="2" s="1"/>
  <c r="H19" i="9"/>
  <c r="H17" i="14"/>
  <c r="D5" i="26"/>
  <c r="C5" i="26"/>
  <c r="B5" i="26"/>
  <c r="E21" i="2" s="1"/>
  <c r="A5" i="26"/>
  <c r="D21" i="2" s="1"/>
  <c r="H10" i="25"/>
  <c r="D5" i="25"/>
  <c r="C5" i="25"/>
  <c r="B5" i="25"/>
  <c r="E20" i="2" s="1"/>
  <c r="A5" i="25"/>
  <c r="D20" i="2" s="1"/>
  <c r="H21" i="3"/>
  <c r="H22" i="3"/>
  <c r="H23" i="3"/>
  <c r="H24" i="3"/>
  <c r="H19" i="10"/>
  <c r="H16" i="9"/>
  <c r="H17" i="9"/>
  <c r="H18" i="9"/>
  <c r="H14" i="24"/>
  <c r="H13" i="24"/>
  <c r="H12" i="24"/>
  <c r="H11" i="24"/>
  <c r="H10" i="24"/>
  <c r="D5" i="24"/>
  <c r="C5" i="24"/>
  <c r="B5" i="24"/>
  <c r="E14" i="2" s="1"/>
  <c r="A5" i="24"/>
  <c r="D14" i="2" s="1"/>
  <c r="H17" i="5"/>
  <c r="H18" i="5"/>
  <c r="H19" i="5"/>
  <c r="H20" i="5"/>
  <c r="H21" i="5"/>
  <c r="H22" i="5"/>
  <c r="H19" i="3"/>
  <c r="H20" i="3"/>
  <c r="H16" i="3"/>
  <c r="H17" i="3"/>
  <c r="H18" i="3"/>
  <c r="H16" i="14"/>
  <c r="H15" i="14"/>
  <c r="H14" i="14"/>
  <c r="H13" i="14"/>
  <c r="H12" i="14"/>
  <c r="H11" i="14"/>
  <c r="H10" i="14"/>
  <c r="D5" i="14"/>
  <c r="C5" i="14"/>
  <c r="B5" i="14"/>
  <c r="E22" i="2" s="1"/>
  <c r="A5" i="14"/>
  <c r="D22" i="2" s="1"/>
  <c r="D5" i="11"/>
  <c r="C5" i="11"/>
  <c r="B5" i="11"/>
  <c r="E19" i="2" s="1"/>
  <c r="A5" i="11"/>
  <c r="D19" i="2" s="1"/>
  <c r="H15" i="10"/>
  <c r="H14" i="10"/>
  <c r="H13" i="10"/>
  <c r="H12" i="10"/>
  <c r="H11" i="10"/>
  <c r="D5" i="10"/>
  <c r="C5" i="10"/>
  <c r="B5" i="10"/>
  <c r="E18" i="2" s="1"/>
  <c r="A5" i="10"/>
  <c r="D18" i="2" s="1"/>
  <c r="H15" i="9"/>
  <c r="H14" i="9"/>
  <c r="H12" i="9"/>
  <c r="H11" i="9"/>
  <c r="H10" i="9"/>
  <c r="D5" i="9"/>
  <c r="C5" i="9"/>
  <c r="B5" i="9"/>
  <c r="E17" i="2" s="1"/>
  <c r="A5" i="9"/>
  <c r="D17" i="2" s="1"/>
  <c r="H15" i="8"/>
  <c r="H14" i="8"/>
  <c r="H13" i="8"/>
  <c r="H11" i="8"/>
  <c r="H10" i="8"/>
  <c r="D5" i="8"/>
  <c r="C5" i="8"/>
  <c r="B5" i="8"/>
  <c r="E16" i="2" s="1"/>
  <c r="A5" i="8"/>
  <c r="D16" i="2" s="1"/>
  <c r="H16" i="7"/>
  <c r="H15" i="7"/>
  <c r="H14" i="7"/>
  <c r="H13" i="7"/>
  <c r="H12" i="7"/>
  <c r="H11" i="7"/>
  <c r="D5" i="7"/>
  <c r="C5" i="7"/>
  <c r="B5" i="7"/>
  <c r="E15" i="2" s="1"/>
  <c r="A5" i="7"/>
  <c r="D15" i="2" s="1"/>
  <c r="H14" i="6"/>
  <c r="H13" i="6"/>
  <c r="H12" i="6"/>
  <c r="H11" i="6"/>
  <c r="H10" i="6"/>
  <c r="D5" i="6"/>
  <c r="C5" i="6"/>
  <c r="B5" i="6"/>
  <c r="E13" i="2" s="1"/>
  <c r="A5" i="6"/>
  <c r="D13" i="2" s="1"/>
  <c r="H16" i="5"/>
  <c r="H14" i="5"/>
  <c r="H13" i="5"/>
  <c r="H12" i="5"/>
  <c r="H11" i="5"/>
  <c r="H10" i="5"/>
  <c r="D5" i="5"/>
  <c r="C5" i="5"/>
  <c r="B5" i="5"/>
  <c r="E12" i="2" s="1"/>
  <c r="A5" i="5"/>
  <c r="D12" i="2" s="1"/>
  <c r="H12" i="2" s="1"/>
  <c r="H10" i="3"/>
  <c r="H22" i="2" l="1"/>
  <c r="H18" i="2"/>
  <c r="H17" i="2"/>
  <c r="H15" i="2"/>
  <c r="H21" i="2"/>
  <c r="H20" i="2"/>
  <c r="H16" i="2"/>
  <c r="H19" i="2"/>
  <c r="E5" i="14"/>
  <c r="E5" i="26"/>
  <c r="E5" i="25"/>
  <c r="E5" i="11"/>
  <c r="E5" i="10"/>
  <c r="E5" i="9"/>
  <c r="H13" i="2"/>
  <c r="H14" i="2"/>
  <c r="E5" i="8"/>
  <c r="E5" i="24"/>
  <c r="E5" i="7"/>
  <c r="E5" i="6"/>
  <c r="E5" i="5"/>
  <c r="H14" i="3"/>
  <c r="H15" i="3"/>
  <c r="H11" i="3" l="1"/>
  <c r="H12" i="3"/>
  <c r="H13" i="3"/>
  <c r="D5" i="3"/>
  <c r="G11" i="2" s="1"/>
  <c r="G23" i="2" s="1"/>
  <c r="C5" i="3"/>
  <c r="F11" i="2" s="1"/>
  <c r="F23" i="2" s="1"/>
  <c r="E23" i="2"/>
  <c r="A5" i="3"/>
  <c r="D11" i="2" l="1"/>
  <c r="D23" i="2" s="1"/>
  <c r="E5" i="3"/>
  <c r="H11" i="2" l="1"/>
  <c r="H23" i="2" s="1"/>
  <c r="E26" i="2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<sst xmlns="http://schemas.openxmlformats.org/spreadsheetml/2006/main" count="1194" uniqueCount="558">
  <si>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</si>
  <si>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</si>
  <si>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</si>
  <si>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</si>
  <si>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</si>
  <si>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</si>
  <si>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</si>
  <si>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</si>
  <si>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</si>
  <si>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</si>
  <si>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</si>
  <si>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</si>
  <si>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</si>
  <si>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</si>
  <si>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</si>
  <si>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</si>
  <si>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</si>
  <si>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</si>
  <si>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</si>
  <si>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</si>
  <si>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</si>
  <si>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</si>
  <si>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</si>
  <si>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</si>
  <si>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</si>
  <si>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</si>
  <si>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</si>
  <si>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</si>
  <si>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</si>
  <si>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</si>
  <si>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</si>
  <si>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</si>
  <si>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</si>
  <si>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</si>
  <si>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</si>
  <si>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</si>
  <si>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</si>
  <si>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</si>
  <si>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</si>
  <si>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</si>
  <si>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</si>
  <si>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</si>
  <si>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</si>
  <si>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</si>
  <si>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</si>
  <si>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</si>
  <si>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</si>
  <si>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</si>
  <si>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</si>
  <si>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</si>
  <si>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</si>
  <si>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</si>
  <si>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</si>
  <si>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</si>
  <si>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</si>
  <si>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</si>
  <si>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</si>
  <si>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</si>
  <si>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</si>
  <si>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</si>
  <si>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</si>
  <si>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</si>
  <si>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</si>
  <si>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</si>
  <si>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</si>
  <si>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</si>
  <si>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</si>
  <si>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</si>
  <si>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</si>
  <si>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</si>
  <si>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</si>
  <si>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</si>
  <si>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</si>
  <si>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</si>
  <si>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</si>
  <si>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</si>
  <si>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</si>
  <si>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</si>
  <si>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</si>
  <si>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</si>
  <si>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Quản lý giỏ hàng</t>
  </si>
  <si>
    <t>Chat tin nhắn</t>
  </si>
  <si>
    <t xml:space="preserve"> tìm kiếm trên thanh công cụ</t>
  </si>
  <si>
    <t>Người dùng đã đăng nhập</t>
  </si>
  <si>
    <t>Xem thông tin tài khoản cá nhân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</si>
  <si>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</si>
  <si>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Xem thử thách</t>
  </si>
  <si>
    <t>Sử dụng thiết bị di động</t>
  </si>
  <si>
    <t>Kiểm tra hiển thị ô nhập tìm kiếm 
với placeholder đúng</t>
  </si>
  <si>
    <t>Người dùng đăng nhập/truy 
cập trang chia sẻ</t>
  </si>
  <si>
    <t>1. Truy cập https://codelearn.io/sharing?pageindex=1
2. Quan sát ô tìm kiếm trên thanh công cụ</t>
  </si>
  <si>
    <t>Ô nhập tìm kiếm hiển thị với placeholder:
 "Nhập từ khóa tìm kiếm..."</t>
  </si>
  <si>
    <t>Kiểm tra chức năng nhập từ khóa
 vào ô tìm kiếm</t>
  </si>
  <si>
    <t>Trên giao diện tìm kiếm</t>
  </si>
  <si>
    <t>1. Thực hiện TC26
2. Nhập từ khóa bất kỳ vào ô tìm kiếm</t>
  </si>
  <si>
    <t xml:space="preserve">Từ khóa được nhập bình thường và hiển thị trong ô nhập	</t>
  </si>
  <si>
    <t>Kiểm tra gợi ý tìm kiếm xuất hiện
 khi người dùng bắt đầu gõ từ khóa</t>
  </si>
  <si>
    <t>Có dữ liệu liên quan</t>
  </si>
  <si>
    <t xml:space="preserve">	1. Nhập từ khóa như “Java” vào ô tìm kiếm</t>
  </si>
  <si>
    <t xml:space="preserve">Hệ thống hiển thị danh sách gợi ý liên quan đến từ khóa	</t>
  </si>
  <si>
    <t xml:space="preserve">	Kiểm tra kết quả gợi ý bao gồm khóa 
học, bài viết, tài liệu liên quan</t>
  </si>
  <si>
    <t>Có dữ liệu tương ứng</t>
  </si>
  <si>
    <t>1. Thực hiện TC28
2. Kiểm tra các kết quả gợi ý thuộc các nhóm: khóa học, bài viết, tài liệu</t>
  </si>
  <si>
    <t>Các nhóm nội dung được phân loại rõ ràng trong danh sách gợi ý</t>
  </si>
  <si>
    <t>Kiểm tra thực hiện tìm kiếm bằng
 nút "Tìm kiếm"</t>
  </si>
  <si>
    <t>Từ khóa đã nhập</t>
  </si>
  <si>
    <t>1. Nhập từ khóa vào ô tìm kiếm
2. Click nút "Tìm kiếm"</t>
  </si>
  <si>
    <t>Chuyển đến trang kết quả tìm kiếm hiển thị đúng nội dung liên quan</t>
  </si>
  <si>
    <t>Kiểm tra thực hiện tìm kiếm bằng 
phím Enter</t>
  </si>
  <si>
    <t>Kiểm tra hiển thị kết quả tìm kiếm
 đúng nội dung</t>
  </si>
  <si>
    <t>Kiểm tra bộ lọc kết quả tìm kiếm theo 
loại nội dung, mức độ phổ biến</t>
  </si>
  <si>
    <t>Kiểm tra hiển thị thông báo khi 
không tìm thấy kết quả phù hợp</t>
  </si>
  <si>
    <t xml:space="preserve">	Kiểm tra giao diện hiển thị kết quả 
trên máy tính và điện thoại</t>
  </si>
  <si>
    <t>Có dữ liệu tìm kiếm</t>
  </si>
  <si>
    <t>Nhập từ khóa không có dữ liệu</t>
  </si>
  <si>
    <t>Có dữ liệu hiển thị</t>
  </si>
  <si>
    <t>1. Nhập từ khóa vào ô tìm kiếm
2. Nhấn phím Enter</t>
  </si>
  <si>
    <t>1. Thực hiện TC30 hoặc TC31</t>
  </si>
  <si>
    <t xml:space="preserve">	1. Thực hiện tìm kiếm
2. Dùng bộ lọc để lọc theo “Loại nội dung” hoặc “Phổ biến nhất”</t>
  </si>
  <si>
    <t>1. Nhập từ khóa không tồn tại, ví dụ: “xyz123”
2. Nhấn Enter hoặc nút “Tìm kiếm”</t>
  </si>
  <si>
    <t>1. Thực hiện tìm kiếm
2. Kiểm tra giao diện trên máy tính
3. Kiểm tra trên điện thoại hoặc dùng chế độ giả lập responsive trên trình duyệt</t>
  </si>
  <si>
    <t>Giao diện hiển thị phù hợp trên cả thiết bị desktop và mobile (không vỡ giao diện, nội dung đầy đủ)</t>
  </si>
  <si>
    <t>Hệ thống hiển thị thông báo: “Không tìm thấy kết quả phù hợp”</t>
  </si>
  <si>
    <t>Kết quả được lọc chính xác theo lựa chọn của người dùng</t>
  </si>
  <si>
    <t>Kết quả hiển thị chính xác và phù hợp với từ khóa tìm kiếm</t>
  </si>
  <si>
    <t>Kiểm tra kích thước nút “Đăng nhập”</t>
  </si>
  <si>
    <t>Trang hiển thị nút "Đăng nhập"</t>
  </si>
  <si>
    <t>1. Mở trang login.
2. Dùng DevTools chọn nút "Đăng nhập".
3. Kiểm tra width và height trong tab "Computed".</t>
  </si>
  <si>
    <t>Kích thước nút: width = 120px ± 5px, height = 40px ± 3px</t>
  </si>
  <si>
    <t>Kiểm tra font tiêu đề "Đăng nhập"</t>
  </si>
  <si>
    <t>Trang login đã hiển thị</t>
  </si>
  <si>
    <t>1. Dùng DevTools kiểm tra CSS của tiêu đề.</t>
  </si>
  <si>
    <t>Font: Roboto, cỡ chữ 24px, đậm 700</t>
  </si>
  <si>
    <t>Kiểm tra màu nền và màu chữ của nút "Đăng ký"</t>
  </si>
  <si>
    <t>Nút “Đăng ký” hiển thị</t>
  </si>
  <si>
    <t>1. Dùng công cụ đo màu (ColorZilla).</t>
  </si>
  <si>
    <t>Màu nền: #0056b3, màu chữ: #ffffff, độ tương phản ≥ 4.5:1</t>
  </si>
  <si>
    <t>Kiểm tra ảnh đại diện người dùng có tỷ lệ đúng 1:1</t>
  </si>
  <si>
    <t>Ảnh đại diện đã tải</t>
  </si>
  <si>
    <t>1. Dùng DevTools kiểm tra width và height của ảnh</t>
  </si>
  <si>
    <t>Ảnh có tỷ lệ: width = height (ví dụ: 64px x 64px)</t>
  </si>
  <si>
    <t>Kiểm tra hiệu ứng hover của nút “Cập nhật”</t>
  </si>
  <si>
    <t>Nút có trạng thái hover</t>
  </si>
  <si>
    <t xml:space="preserve">	1. Di chuột vào nút.
2. Quan sát sự thay đổi CSS.</t>
  </si>
  <si>
    <t>Khi hover: màu nền đổi sang #007bff, có hiệu ứng đổ bóng box-shadow</t>
  </si>
  <si>
    <t>Kiểm tra thời gian phản hồi sau khi click “Đăng xuất”</t>
  </si>
  <si>
    <t>1. Click nút "Đăng xuất".
2. Đo thời gian phản hồi bằng DevTools (tab Performance).</t>
  </si>
  <si>
    <t>Thời gian phản hồi &lt; 1000ms (1 giây), pop-up 
xác nhận hiển thị rõ ràng</t>
  </si>
  <si>
    <t>Kiểm tra logo hiển thị đúng kích
 thước và không bị méo</t>
  </si>
  <si>
    <t>Logo đã load thành công</t>
  </si>
  <si>
    <t>1. Mở trang chủ quản lý.
2. Dùng DevTools kiểm tra width, height và aspect-ratio của logo.</t>
  </si>
  <si>
    <t>Logo có kích thước từ 100x100px đến 150x150px, tỷ lệ ảnh 1:1, không bị méo hình.</t>
  </si>
  <si>
    <t>Kiểm tra bố cục menu ngang được căn giữa và đều nhau</t>
  </si>
  <si>
    <t>Menu hiển thị trên header</t>
  </si>
  <si>
    <r>
      <t xml:space="preserve">1. Dùng DevTools kiểm tra khoảng cách </t>
    </r>
    <r>
      <rPr>
        <sz val="10"/>
        <color theme="1"/>
        <rFont val="Arial Unicode MS"/>
        <family val="2"/>
        <charset val="163"/>
      </rPr>
      <t>margin</t>
    </r>
    <r>
      <rPr>
        <sz val="11"/>
        <color theme="1"/>
        <rFont val="Calibri"/>
        <family val="2"/>
        <charset val="163"/>
        <scheme val="minor"/>
      </rPr>
      <t xml:space="preserve"> 
giữa các mục menu.</t>
    </r>
  </si>
  <si>
    <t>Mỗi mục menu cách nhau 16px ± 4px, căn đều, không lệch trái/phải.</t>
  </si>
  <si>
    <t xml:space="preserve">	Kiểm tra hiệu ứng hover
 của menu “Học tập”</t>
  </si>
  <si>
    <t>Chuột di chuyển được trên menu</t>
  </si>
  <si>
    <t>1. Hover vào menu “Học tập”.
2. Quan sát hiệu ứng.</t>
  </si>
  <si>
    <t>Khi hover: đổi màu nền sang #e6f0ff, chữ đổi màu #004aad, có hiệu ứng chuyển mượt trong 0.3s</t>
  </si>
  <si>
    <t>Kiểm tra nội dung footer đầy đủ 
theo yêu cầu</t>
  </si>
  <si>
    <t>Footer hiển thị</t>
  </si>
  <si>
    <t>1. Cuộn xuống cuối trang.
2. Kiểm tra sự hiện diện các mục: "Liên hệ", "Điều khoản", "Chính sách".</t>
  </si>
  <si>
    <t>Footer có đủ 3 mục chính, nằm trong 1 block width 100%, cách nhau ≥ 24px</t>
  </si>
  <si>
    <t>Kiểm tra font chữ đồng bộ toàn bộ trang</t>
  </si>
  <si>
    <t>Trang đã load toàn bộ</t>
  </si>
  <si>
    <t>1. Kiểm tra CSS toàn bộ trang (font-family).</t>
  </si>
  <si>
    <t>Toàn trang sử dụng font Roboto, không có font lạ hoặc fallback khác xuất hiện.</t>
  </si>
  <si>
    <t>Tiêu đề: 20–24px
Nội dung: 14–16px
Ghi chú: 12–13px</t>
  </si>
  <si>
    <t>1. Kiểm tra tiêu đề chính, nội dung, ghi chú bằng DevTools.
2. So sánh kích thước font.</t>
  </si>
  <si>
    <t>Các tiêu đề, nội dung đã hiển thị</t>
  </si>
  <si>
    <t xml:space="preserve">	Kiểm tra kích thước font từng phần</t>
  </si>
  <si>
    <t>Kiểm tra màu chữ trên nền có độ tương phản tốt</t>
  </si>
  <si>
    <t>Nội dung văn bản đã hiển thị</t>
  </si>
  <si>
    <t>1. Dùng ColorZilla để lấy mã màu nền và màu chữ.
2. Kiểm tra bằng WebAIM Contrast Checker.</t>
  </si>
  <si>
    <t>Độ tương phản giữa chữ và nền đạt chuẩn WCAG: tối thiểu 4.5:1</t>
  </si>
  <si>
    <t>Kiểm tra thời gian tải trang quản lý khi load lại</t>
  </si>
  <si>
    <t>Mạng ổn định, không cache</t>
  </si>
  <si>
    <t>1. F12 → tab Performance.
2. Reload trang chủ quản lý.</t>
  </si>
  <si>
    <t>Thời gian tải hoàn toàn (DOMContentLoaded) ≤ 1500ms</t>
  </si>
  <si>
    <t>Kiểm tra icon “Đăng xuất” hiển thị rõ nét, không vỡ ảnh</t>
  </si>
  <si>
    <t>Icon đã hiển thị</t>
  </si>
  <si>
    <t>1. Dùng DevTools kiểm tra thuộc tính hình ảnh/icon.
2. Zoom trang lên 150% để kiểm tra độ nét.</t>
  </si>
  <si>
    <t>Icon rõ, không bị vỡ hoặc mờ, kích thước tối thiểu 24x24px</t>
  </si>
  <si>
    <t>Kiểm tra pop-up xác nhận khi bấm “Đăng xuất”</t>
  </si>
  <si>
    <t>Đã đăng nhập, nút “Đăng xuất” sẵn sàng</t>
  </si>
  <si>
    <t>1. Click nút “Đăng xuất”.
2. Quan sát pop-up xuất hiện.
3. Kiểm tra căn chỉnh, màu sắc, hiệu ứng.</t>
  </si>
  <si>
    <t>Pop-up hiển thị trong &lt;500ms, nằm chính giữa, có nút xác nhận &amp; hủy, hiệu ứng fade hoặc zoom.</t>
  </si>
  <si>
    <t>Kiểm tra logo hiển thị đúng màu
 và kích thước</t>
  </si>
  <si>
    <t>Truy cập được trang chủ</t>
  </si>
  <si>
    <t>1. Vào https://codelearn.io.home
2. Kiểm tra logo ở Header</t>
  </si>
  <si>
    <t>Logo hiển thị đúng màu #2E80EC, kích thước khoảng 
80x100 px, căn trái</t>
  </si>
  <si>
    <t>Kiểm tra màu sắc menu và hiệu
 ứng hover</t>
  </si>
  <si>
    <t>1. Di chuột lên các mục trong menu Header</t>
  </si>
  <si>
    <t>Màu chữ mặc định: #333
Hover đổi màu sang #2E80EC, có gạch dưới</t>
  </si>
  <si>
    <t xml:space="preserve">	Kiểm tra nút "Tham gia ngay" 
trên banner</t>
  </si>
  <si>
    <t>Banner hiển thị đầy đủ</t>
  </si>
  <si>
    <t>1. Quan sát nút trên banner chính</t>
  </si>
  <si>
    <t>Nút có nền màu #2E80EC, chữ trắng #FFF, font-size 
18px, bo góc 4px</t>
  </si>
  <si>
    <t xml:space="preserve">	Kiểm tra độ nét của hình ảnh banner</t>
  </si>
  <si>
    <t>1. Quan sát hình ảnh chính ở banner</t>
  </si>
  <si>
    <t>Hình ảnh rõ nét, không vỡ hình, kích thước hiển thị 
tối thiểu 1200x400 px</t>
  </si>
  <si>
    <t>Kiểm tra độ tương phản giữa text 
và nền banner</t>
  </si>
  <si>
    <t>Banner đang hiển thị</t>
  </si>
  <si>
    <t>1. Quan sát dòng tiêu đề và mô tả trên banner</t>
  </si>
  <si>
    <t>Tỷ lệ tương phản &gt; 4.5:1 theo WCAG (vd: chữ trắng trên 
nền xanh đậm)</t>
  </si>
  <si>
    <t>Kiểm tra kích thước chữ phần 
"Giới thiệu"</t>
  </si>
  <si>
    <t>1. Cuộn đến phần "About Us"
2. Kiểm tra cỡ chữ tiêu đề và nội dung</t>
  </si>
  <si>
    <t>Tiêu đề font-size: 24px; nội dung: 16px; font dễ đọc, không bị nén</t>
  </si>
  <si>
    <t>Kiểm tra hình ảnh minh họa phần 
giới thiệu</t>
  </si>
  <si>
    <t>1. Kiểm tra icon/hình minh họa</t>
  </si>
  <si>
    <t>Hình ảnh đúng tỉ lệ, sắc nét, kích thước từ 100x100 px trở lên</t>
  </si>
  <si>
    <t>Kiểm tra định dạng nút "Tham gia
khóa học"</t>
  </si>
  <si>
    <t>Các khóa học đã hiển thị</t>
  </si>
  <si>
    <t>1. Quan sát nút ở từng khóa học</t>
  </si>
  <si>
    <t>Nút có màu nền #28a745, chữ #fff, font-size 16px, 
có hover đậm màu</t>
  </si>
  <si>
    <t>Kiểm tra bố cục khóa học không 
vỡ giao diện</t>
  </si>
  <si>
    <t>Trang chủ hiển thị danh sách
 khóa học</t>
  </si>
  <si>
    <t>1. Cuộn đến phần khóa học
2. Kiểm tra layout</t>
  </si>
  <si>
    <t>Các thẻ khóa học có khoảng cách đều nhau (khoảng 20px), 
không tràn lề</t>
  </si>
  <si>
    <t xml:space="preserve">	Kiểm tra độ rộng hiển thị trên mobile</t>
  </si>
  <si>
    <t>1. Truy cập trên màn hình 375x667px (iPhone 8)</t>
  </si>
  <si>
    <t>Các thành phần tự động co lại, không tràn lề ngang, 
font-size &gt;= 14px</t>
  </si>
  <si>
    <t>Kiểm tra icon trong footer rõ nét</t>
  </si>
  <si>
    <t>Cuộn đến cuối trang</t>
  </si>
  <si>
    <t>1. Quan sát icon mạng xã hội ở footer</t>
  </si>
  <si>
    <t>Kích thước khoảng 24x24 px, không vỡ, hover đổi màu #2E80EC</t>
  </si>
  <si>
    <t>Kiểm tra màu nền và chữ trong footer</t>
  </si>
  <si>
    <t>1. Quan sát phần nền và chữ trong footer</t>
  </si>
  <si>
    <r>
      <t xml:space="preserve">Nền </t>
    </r>
    <r>
      <rPr>
        <sz val="10"/>
        <color theme="1"/>
        <rFont val="Arial Unicode MS"/>
        <family val="2"/>
        <charset val="163"/>
      </rPr>
      <t>#1A1A1A</t>
    </r>
    <r>
      <rPr>
        <sz val="11"/>
        <color theme="1"/>
        <rFont val="Calibri"/>
        <family val="2"/>
        <charset val="163"/>
        <scheme val="minor"/>
      </rPr>
      <t xml:space="preserve">, chữ </t>
    </r>
    <r>
      <rPr>
        <sz val="10"/>
        <color theme="1"/>
        <rFont val="Arial Unicode MS"/>
        <family val="2"/>
        <charset val="163"/>
      </rPr>
      <t>#CCCCCC</t>
    </r>
    <r>
      <rPr>
        <sz val="11"/>
        <color theme="1"/>
        <rFont val="Calibri"/>
        <family val="2"/>
        <charset val="163"/>
        <scheme val="minor"/>
      </rPr>
      <t xml:space="preserve"> đảm bảo tương phản &gt; 4.5:1</t>
    </r>
  </si>
  <si>
    <t>Kiểm tra tốc độ tải hình ảnh chính</t>
  </si>
  <si>
    <t>Kết nối Internet ổn định</t>
  </si>
  <si>
    <t>1. Tải lại trang chủ
2. Đo thời gian load banner</t>
  </si>
  <si>
    <t xml:space="preserve">Banner và icon load hoàn tất trong &lt; 2s	</t>
  </si>
  <si>
    <t xml:space="preserve">	Kiểm tra tính nhất quán giao 
diện với trang chủ</t>
  </si>
  <si>
    <t>Truy cập được trang học tập và trang chủ</t>
  </si>
  <si>
    <t>1. Vào https://codelearn.io/learning và https://codelearn.io
2. So sánh font chữ, màu sắc, bố cục</t>
  </si>
  <si>
    <t>Font chữ, màu sắc, cách trình bày menu, header,
 footer thống nhất với trang chủ</t>
  </si>
  <si>
    <t>Kiểm tra logo và tiêu đề hiển thị
 đầy đủ, đúng vị trí</t>
  </si>
  <si>
    <t>Trang học tập hiển thị hoàn chỉnh</t>
  </si>
  <si>
    <t>1. Quan sát khu vực Header và phần tiêu
 đề "Học tập"</t>
  </si>
  <si>
    <t>Logo có màu #2E80EC, tiêu đề "Học tập" căn giữa, font-size 24px</t>
  </si>
  <si>
    <t>Kiểm tra bố cục khối khóa học</t>
  </si>
  <si>
    <t>Danh sách khóa học đang hiển thị</t>
  </si>
  <si>
    <t>1. Cuộn đến danh sách khóa học
2. Quan sát cách trình bày các mục học</t>
  </si>
  <si>
    <t>Các khối học được căn chỉnh đều, khoảng cách giữa các mục tối thiểu 20px</t>
  </si>
  <si>
    <t>Kiểm tra khoảng cách lề trái/phải</t>
  </si>
  <si>
    <t>Trình duyệt có chiều rộng 1440px</t>
  </si>
  <si>
    <t>1. Quan sát khoảng cách từ nội dung đến mép 
trình duyệt</t>
  </si>
  <si>
    <t>Lề trái &amp; phải ≥ 60px, không bị dính sát mép</t>
  </si>
  <si>
    <t>Kiểm tra màu sắc và độ tương phản
 giữa nền và chữ</t>
  </si>
  <si>
    <t>Đang xem trang học tập</t>
  </si>
  <si>
    <t>1. Kiểm tra phần mô tả khóa học
2. Kiểm tra tên tiêu đề, nút bấm</t>
  </si>
  <si>
    <t>Tương phản ≥ 4.5:1
Nút "Tham gia" có màu nền #28a745, chữ trắng #fff</t>
  </si>
  <si>
    <t>Kiểm tra hiệu ứng hover trên nút
 "Tham gia"</t>
  </si>
  <si>
    <t>Nút đang hiển thị</t>
  </si>
  <si>
    <t>1. Rê chuột lên nút "Tham gia"</t>
  </si>
  <si>
    <t>Màu chuyển sang #218838, có hiệu ứng mượt, dễ nhận biết</t>
  </si>
  <si>
    <t>Kiểm tra font chữ và khả năng đọc</t>
  </si>
  <si>
    <t>Trang hiển thị đầy đủ</t>
  </si>
  <si>
    <t>1. Kiểm tra font chữ các phần: tiêu đề, mô tả, nút</t>
  </si>
  <si>
    <r>
      <t xml:space="preserve">Font thống nhất: </t>
    </r>
    <r>
      <rPr>
        <sz val="10"/>
        <color theme="1"/>
        <rFont val="Arial Unicode MS"/>
        <family val="2"/>
        <charset val="163"/>
      </rPr>
      <t>Roboto</t>
    </r>
    <r>
      <rPr>
        <sz val="11"/>
        <color theme="1"/>
        <rFont val="Calibri"/>
        <family val="2"/>
        <charset val="163"/>
        <scheme val="minor"/>
      </rPr>
      <t xml:space="preserve"> hoặc tương đương, dễ đọc, size 
16px trở lên</t>
    </r>
  </si>
  <si>
    <t>Kiểm tra responsive trên màn hình 
mobile (iPhone 8)</t>
  </si>
  <si>
    <t>Truy cập trên thiết bị mobile hoặc DevTools</t>
  </si>
  <si>
    <t>1. Vào https://codelearn.io/learning trên khung 375x667
2. Quan sát bố cục</t>
  </si>
  <si>
    <t>Giao diện tự co giãn, không vỡ giao diện, font size ≥ 14px</t>
  </si>
  <si>
    <t>Kiểm tra responsive trên tablet
(768x1024)</t>
  </si>
  <si>
    <t>Truy cập trên tablet hoặc DevTools</t>
  </si>
  <si>
    <t>1. Truy cập và quan sát các mục khóa học</t>
  </si>
  <si>
    <t>Layout tự điều chỉnh thành 1-2 cột, nội dung không bị cắt</t>
  </si>
  <si>
    <t>Kiểm tra tiêu đề "Học tập" căn giữa</t>
  </si>
  <si>
    <t>Tiêu đề đang hiển thị</t>
  </si>
  <si>
    <t>1. Quan sát phần trên cùng của trang học tập</t>
  </si>
  <si>
    <t xml:space="preserve">Tiêu đề căn giữa, font-size khoảng 24–28px, màu #333	</t>
  </si>
  <si>
    <t xml:space="preserve">	Kiểm tra đồng bộ biểu 
tượng/icon khóa học</t>
  </si>
  <si>
    <t>Trang có icon minh họa</t>
  </si>
  <si>
    <t>1. Kiểm tra icon mỗi khóa học</t>
  </si>
  <si>
    <t xml:space="preserve">Tất cả icon có kích thước khoảng 64x64 px, cùng kiểu thiết kế, rõ nét				</t>
  </si>
  <si>
    <t>Trang luyện tập</t>
  </si>
  <si>
    <t>Kiểm tra tính nhất quán về màu
 sắc, font, bố cục</t>
  </si>
  <si>
    <t>1. So sánh font chữ, màu, cách bố trí với trang chủ/học tập
2. Quan sát nút "Bắt đầu luyện tập", "Nộp bài"</t>
  </si>
  <si>
    <t>Truy cập được trang luyện tập và trang chủ https://codelearn.io/training?pageindex=1</t>
  </si>
  <si>
    <t>Font Roboto đồng nhất, màu nền trắng #ffffff, text màu #333333 hoặc #212529</t>
  </si>
  <si>
    <t>Kiểm tra logo và tiêu đề 
hiển thị đúng vị trí</t>
  </si>
  <si>
    <t>Giao diện trang luyện tập đã load xong</t>
  </si>
  <si>
    <t>1. Quan sát logo (trái), tiêu đề “Luyện tập” (giữa)</t>
  </si>
  <si>
    <t>Logo đúng vị trí, tiêu đề căn giữa, font-size 24px</t>
  </si>
  <si>
    <t>Kiểm tra giao diện các nút chức
 năng</t>
  </si>
  <si>
    <t>Các nút "Bắt đầu", "Nộp bài", "Tiếp tục" đang hiển thị</t>
  </si>
  <si>
    <t>1. Rê chuột lên các nút
2. Quan sát hiệu ứng và vị trí</t>
  </si>
  <si>
    <t>Nút có màu chính #007bff (hoặc tương đương), hover đổi sang #0056b3, font-size ≥ 14px</t>
  </si>
  <si>
    <t>Kiểm tra căn chỉnh tiêu đề và 
các nút</t>
  </si>
  <si>
    <t>Trang hiển thị đầy đủ các phần tử</t>
  </si>
  <si>
    <t>1. Quan sát vị trí tiêu đề, danh sách bài tập, nút
2. Dùng công cụ kiểm tra pixel/căn giữa</t>
  </si>
  <si>
    <t>Các phần tử thẳng hàng, cách lề trái/phải ≥ 60px, đều nhau giữa các hàng</t>
  </si>
  <si>
    <t>Kiểm tra khoảng cách giữa 
các phần tử</t>
  </si>
  <si>
    <t>Danh sách bài tập có nhiều mục</t>
  </si>
  <si>
    <t>1. Kiểm tra khoảng cách giữa các bài tập
2. Đo khoảng cách giữa tiêu đề, nút, mô tả</t>
  </si>
  <si>
    <t xml:space="preserve">Khoảng cách ≥ 20px, không bị dính hoặc chồng lấn				</t>
  </si>
  <si>
    <t>Kiểm tra độ tương phản nền và chữ</t>
  </si>
  <si>
    <t>Có mô tả bài tập và thông báo hệ thống</t>
  </si>
  <si>
    <t>1. Quan sát phần chữ trên nền trắng
2. Kiểm tra bằng công cụ độ tương phản</t>
  </si>
  <si>
    <t>Tương phản đạt WCAG AA (≥ 4.5:1), ví dụ: chữ #212529 trên nền trắng</t>
  </si>
  <si>
    <t>Kiểm tra nút "Nộp bài" nổi bật 
và dễ thấy</t>
  </si>
  <si>
    <t>Bài tập đang làm có nút nộp</t>
  </si>
  <si>
    <t>1. Quan sát nút "Nộp bài"
2. Đảm bảo màu sắc, viền, chữ rõ ràng</t>
  </si>
  <si>
    <t>Nút "Nộp bài" có nền đỏ #dc3545, text trắng #fff, hover sẫm hơn</t>
  </si>
  <si>
    <t>Kiểm tra kiểu chữ và kích thước</t>
  </si>
  <si>
    <t>Tất cả phần tử hiển thị đầy đủ</t>
  </si>
  <si>
    <t>1. Kiểm tra font tiêu đề, mô tả, câu hỏi</t>
  </si>
  <si>
    <t>Font Roboto, tiêu đề 24px, mô tả 16px, không nhỏ hơn 14px</t>
  </si>
  <si>
    <t xml:space="preserve">	Kiểm tra giao diện responsive 
trên desktop (1440x900)</t>
  </si>
  <si>
    <t>Dùng máy tính hoặc DevTools</t>
  </si>
  <si>
    <t>1. Mở trình duyệt ở độ phân giải 1440x900
2. Quan sát bố cục</t>
  </si>
  <si>
    <t>Tất cả phần tử hiển thị đầy đủ, không tràn mép, không chồng chéo</t>
  </si>
  <si>
    <t>Kiểm tra responsive trên iPhone 
12 Pro Max (390x844)</t>
  </si>
  <si>
    <t>Dùng thiết bị thật hoặc DevTools</t>
  </si>
  <si>
    <t>1. Chọn khung thiết bị iPhone 12 Pro Max
 trong DevTools
2. Tải lại trang</t>
  </si>
  <si>
    <t>Bố cục hiển thị gọn gàng 1 cột, font ≥ 14px, nút dễ thao tác</t>
  </si>
  <si>
    <t>Kiểm tra hiển thị khi thu nhỏ
 trình duyệt</t>
  </si>
  <si>
    <t>Mở trang trong Chrome/Edge</t>
  </si>
  <si>
    <t>1. Thu hẹp trình duyệt theo từng bước (1024 → 768 → 480px)
2. Quan sát sự thay đổi</t>
  </si>
  <si>
    <t>Trang tự chuyển layout: từ nhiều cột sang 1 cột, không vỡ giao diện</t>
  </si>
  <si>
    <t>Kiểm tra icon bài tập và hình ảnh</t>
  </si>
  <si>
    <t>Trang có icon hoặc minh họa</t>
  </si>
  <si>
    <t>1. Quan sát icon/trạng thái bài luyện tập</t>
  </si>
  <si>
    <t>Icon có kích thước chuẩn ~64x64px, rõ nét, không mờ, 
màu đồng bộ</t>
  </si>
  <si>
    <t>trang Thi đấu</t>
  </si>
  <si>
    <t>Kiểm tra tính nhất quán với các
 trang khác</t>
  </si>
  <si>
    <t>Đăng nhập và mở được trang thi đấu</t>
  </si>
  <si>
    <t>1. So sánh font, màu nền, bố cục với trang chủ hoặc trang học tập
2. Quan sát các nút bấm, tiêu đề, bảng điểm</t>
  </si>
  <si>
    <t>Giao diện đồng bộ: font Roboto, màu nền trắng #ffffff, cách bố trí giống các trang khác</t>
  </si>
  <si>
    <t>Kiểm tra tiêu đề và các thành
 phần chính</t>
  </si>
  <si>
    <t>Trang "Thi đấu" được hiển thị
 đầy đủ</t>
  </si>
  <si>
    <t>1. Quan sát tiêu đề, nút "Bắt đầu thi đấu", bảng điểm
2. So sánh vị trí, kích thước với các phần tử khác</t>
  </si>
  <si>
    <t>Các phần tử được căn chỉnh đều, không lệch, không chồng nhau</t>
  </si>
  <si>
    <t>Kiểm tra khoảng cách và kích
 thước phần tử</t>
  </si>
  <si>
    <t>Trang đang ở chế độ desktop 1440x900</t>
  </si>
  <si>
    <t>1. Dùng công cụ đo khoảng cách giữa các thành phần
2. Kiểm tra kích thước từng nút, bảng xếp hạng</t>
  </si>
  <si>
    <t>Khoảng cách đều, nút ≥ 44x44px, bảng không bị cắt hoặc tràn</t>
  </si>
  <si>
    <t xml:space="preserve">	Kiểm tra độ tương phản nền và chữ</t>
  </si>
  <si>
    <t>Văn bản, nút bấm đã hiển thị đầy đủ</t>
  </si>
  <si>
    <t>1. Kiểm tra chữ trắng trên nền màu, hoặc chữ đen trên nền trắng
2. Dùng công cụ contrast checker</t>
  </si>
  <si>
    <t>Tỉ lệ ≥ 4.5:1 với nội dung chính, tiêu đề nổi bật dễ đọc</t>
  </si>
  <si>
    <t>Kiểm tra màu sắc và trạng thái 
nút bấm</t>
  </si>
  <si>
    <t>Nút "Bắt đầu thi đấu", "Xem kết quả" hiển thị</t>
  </si>
  <si>
    <t>1. Di chuột qua các nút
2. Quan sát màu sắc khi hover, click, disabled</t>
  </si>
  <si>
    <t xml:space="preserve">Hover chuyển màu (ví dụ #007bff → #0056b3), disabled có màu mờ rõ rệt	</t>
  </si>
  <si>
    <t>Kiểm tra kiểu chữ và khả năng đọc</t>
  </si>
  <si>
    <t>Tất cả phần tử văn bản đã hiển thị</t>
  </si>
  <si>
    <t>1. Xác định font chữ, kích cỡ, độ đậm
2. Quan sát độ rõ nét và dễ đọc</t>
  </si>
  <si>
    <t>Font Roboto, tiêu đề ≥ 20px bold, nội dung ≥ 14px, rõ ràng</t>
  </si>
  <si>
    <t>Kiểm tra hiển thị khi thu nhỏ 
trình duyệt</t>
  </si>
  <si>
    <t>Mở trình duyệt desktop và DevTools</t>
  </si>
  <si>
    <t>1. Thu nhỏ trình duyệt về 1024, 768, 480px
2. Quan sát sự thay đổi bố cục</t>
  </si>
  <si>
    <t xml:space="preserve">Giao diện tự chuyển từ nhiều cột → 1 cột, không vỡ layout		</t>
  </si>
  <si>
    <t>Kiểm tra hiển thị trên thiết bị 
di động</t>
  </si>
  <si>
    <t>Dùng iPhone 12 Pro Max hoặc mô phỏng DevTools</t>
  </si>
  <si>
    <t>1. Mở trình duyệt ở kích thước 390x844
2. Quan sát bố cục, thao tác thử các nút</t>
  </si>
  <si>
    <t xml:space="preserve">Giao diện gọn, không bị che, nút dễ bấm, chữ ≥ 14px			</t>
  </si>
  <si>
    <t>Kiểm tra bảng xếp hạng và thông
 tin trận đấu</t>
  </si>
  <si>
    <t>Bảng xếp hạng có dữ liệu</t>
  </si>
  <si>
    <t>1. Kiểm tra kích cỡ, màu bảng
2. Kiểm tra font, độ căn chỉnh trong bảng</t>
  </si>
  <si>
    <t xml:space="preserve">Bảng rõ ràng, thông tin không bị tràn, font thống nhất	</t>
  </si>
  <si>
    <t>Icon kích thước chuẩn 48x48 hoặc 64x64, không bị vỡ</t>
  </si>
  <si>
    <t>1. Quan sát icon trong bảng hoặc trang cá nhân</t>
  </si>
  <si>
    <t>Có hình đại diện hoặc icon người chơi</t>
  </si>
  <si>
    <t>Kiểm tra hình ảnh, biểu tượng</t>
  </si>
  <si>
    <t>Kiểm tra tính nhất quán về giao diện</t>
  </si>
  <si>
    <t>Người dùng truy cập trang thử thách</t>
  </si>
  <si>
    <t>1. Quan sát và so sánh giao diện trang thử thách với các trang khác (trang chủ, học tập, luyện tập)
2. Kiểm tra font chữ, màu sắc, bố cục</t>
  </si>
  <si>
    <t>Font Roboto, màu nền trắng, bố cục tương đồng với các trang khác</t>
  </si>
  <si>
    <t>Kiểm tra logo, biểu tượng, tiêu đề đồng bộ</t>
  </si>
  <si>
    <t>Giao diện đã tải đầy đủ</t>
  </si>
  <si>
    <t>1. Kiểm tra xem logo có bị thay đổi kích thước hoặc vị trí không
2. Kiểm tra tiêu đề như “Bắt đầu thử thách”, “Mô tả thử thách”</t>
  </si>
  <si>
    <t>Logo và tiêu đề đúng vị trí, dùng font chữ và màu giống nhau</t>
  </si>
  <si>
    <t>Kiểm tra bố cục và căn chỉnh các thành phần</t>
  </si>
  <si>
    <t>Mở trang ở độ phân giải chuẩn (1440x900)</t>
  </si>
  <si>
    <t>1. Quan sát các phần mô tả, câu hỏi, nút “Bắt đầu”, “Nộp bài”
2. Kiểm tra khoảng cách giữa các phần tử</t>
  </si>
  <si>
    <t>Các phần tử căn đều, không chồng lấn, lề trái phải ≥ 24px</t>
  </si>
  <si>
    <t>Kiểm tra độ tương phản giữa chữ và nền</t>
  </si>
  <si>
    <t>Kiểm tra độ tương phản giữa
 chữ và nền</t>
  </si>
  <si>
    <t>Đang ở chế độ sáng</t>
  </si>
  <si>
    <t>1. Kiểm tra chữ màu đen/trắng trên nền xám/trắng
2. Dùng công cụ contrast checker</t>
  </si>
  <si>
    <t>Độ tương phản đạt ≥ 4.5:1, dễ đọc ở mọi khu vực</t>
  </si>
  <si>
    <t>Kiểm tra màu sắc các nút
 hành động</t>
  </si>
  <si>
    <t>Giao diện đã hiển thị nút “Bắt đầu thử thách”</t>
  </si>
  <si>
    <t>1. Quan sát màu nút ở các trạng thái: bình thường, hover, click, disabled
2. So sánh với chuẩn thiết kế (ví dụ: #007bff)</t>
  </si>
  <si>
    <t>Màu sắc rõ ràng, có hiệu ứng hover (ví dụ: đổi sang #0056b3), trạng thái disabled bị mờ</t>
  </si>
  <si>
    <t>Đang hiển thị văn bản mô tả và tiêu đề</t>
  </si>
  <si>
    <t>1. Kiểm tra kích thước, độ dày, khoảng cách dòng
2. Kiểm tra hiển thị trên các cỡ màn hình</t>
  </si>
  <si>
    <t xml:space="preserve">Font Roboto, tiêu đề ≥ 20px bold, nội dung ≥ 14px, rõ nét	</t>
  </si>
  <si>
    <t xml:space="preserve">	Kiểm tra hiển thị responsive
 khi thu nhỏ trình duyệt</t>
  </si>
  <si>
    <t>Dùng trình duyệt với công cụ DevTools</t>
  </si>
  <si>
    <t>1. Thu nhỏ lần lượt về 1024px, 768px, 480px
2. Quan sát bố cục và các thành phần giao diện</t>
  </si>
  <si>
    <t>Giao diện điều chỉnh thành mobile view, các phần tử không bị vỡ hoặc che khuất</t>
  </si>
  <si>
    <t>Kiểm tra trên thiết bị di động</t>
  </si>
  <si>
    <t>Sử dụng iPhone 12 Pro Max hoặc DevTools</t>
  </si>
  <si>
    <t>1. Mở trình duyệt trên iPhone 12 Pro Max (390x844px)
2. Kiểm tra thao tác chạm, hiển thị văn bản và nút</t>
  </si>
  <si>
    <t xml:space="preserve">Giao diện gọn, font ≥ 14px, nút dễ thao tác, không bị che		</t>
  </si>
  <si>
    <t>Kiểm tra mô tả thử thách</t>
  </si>
  <si>
    <t>Có thử thách được chọn và hiển thị</t>
  </si>
  <si>
    <t>1. Kiểm tra nội dung mô tả đầy đủ, dễ đọc
2. Kiểm tra bố cục phần mô tả</t>
  </si>
  <si>
    <t>Mô tả trình bày đẹp, không bị tràn hoặc đứt dòng, chữ rõ ràng</t>
  </si>
  <si>
    <t>Kiểm tra hình ảnh và icon nếu có</t>
  </si>
  <si>
    <t>Trang có thử thách có biểu tượng hoặc avatar</t>
  </si>
  <si>
    <t>1. Quan sát icon, ảnh đại diện nếu xuất hiện
2. Kiểm tra kích thước, viền, căn giữa</t>
  </si>
  <si>
    <t xml:space="preserve">Ảnh/icon 48x48px hoặc 64x64px, không vỡ, căn đều				</t>
  </si>
  <si>
    <t xml:space="preserve">Trang sự kiện </t>
  </si>
  <si>
    <t>Kiểm tra tính nhất quán về màu sắc và bố cục với các trang khác</t>
  </si>
  <si>
    <t>Người dùng truy cập trang sự kiện</t>
  </si>
  <si>
    <t>1. Truy cập trang https://codelearn.io/event
2. So sánh màu nền, font chữ, bố cục với các trang như "Thi đấu", "Học tập"</t>
  </si>
  <si>
    <t>Giao diện đồng bộ, font và màu sắc phù hợp với chuẩn toàn hệ thống</t>
  </si>
  <si>
    <t xml:space="preserve">	Kiểm tra đồng bộ các thành phần
 như tiêu đề, nút bấm, hình ảnh sự kiện</t>
  </si>
  <si>
    <t>Trang đã tải hoàn tất</t>
  </si>
  <si>
    <t>1. Truy cập https://codelearn.io/event
2. Quan sát các nút "Xem chi tiết", "Đăng ký tham gia", tiêu đề và ảnh</t>
  </si>
  <si>
    <t>Các thành phần có thiết kế giống nhau, không bị lệch hoặc thiếu nhất quán</t>
  </si>
  <si>
    <t>Kiểm tra bố cục danh sách sự kiện</t>
  </si>
  <si>
    <t>Có dữ liệu sự kiện hiển thị</t>
  </si>
  <si>
    <t>Các box hiển thị cân đối, không chồng chéo, không bị đẩy lệch khi cuộn trang</t>
  </si>
  <si>
    <t>1. Truy cập https://codelearn.io/event
2. Quan sát các box sự kiện (ảnh, tiêu đề, mô tả, thời gian)</t>
  </si>
  <si>
    <t>Kiểm tra hiển thị chi tiết sự kiện</t>
  </si>
  <si>
    <t>Nhấn vào "Xem chi tiết" một sự kiện</t>
  </si>
  <si>
    <t>1. Vào https://codelearn.io/event
2. Click vào nút "Xem chi tiết"
3. Kiểm tra bố cục phần mô tả, thông tin chi tiết</t>
  </si>
  <si>
    <t>Hiển thị rõ ràng, dễ đọc, không lệch, không lỗi font hoặc cắt nội dung</t>
  </si>
  <si>
    <t>Văn bản đã hiển thị</t>
  </si>
  <si>
    <t>1. Truy cập https://codelearn.io/event
2. So sánh màu nền và màu chữ trên từng khối nội dung</t>
  </si>
  <si>
    <t>Tương phản cao, dễ đọc, đảm bảo chuẩn WCAG (tối thiểu 4.5:1)</t>
  </si>
  <si>
    <t>Kiểm tra màu sắc và trạng thái 
các nút hành động</t>
  </si>
  <si>
    <t>Có các nút hiển thị</t>
  </si>
  <si>
    <t>1. Truy cập https://codelearn.io/event
2. Quan sát màu nút "Đăng ký tham gia" và các trạng thái hover, active, disabled</t>
  </si>
  <si>
    <t>Màu sắc rõ ràng, dễ nhận biết, hover có thay đổi màu hợp lý</t>
  </si>
  <si>
    <t>Giao diện đầy đủ nội dung</t>
  </si>
  <si>
    <t>1. Truy cập https://codelearn.io/event
2. Kiểm tra cỡ chữ phần tiêu đề, mô tả
3. So sánh với chuẩn thiết kế (≥14px)</t>
  </si>
  <si>
    <t>Font chữ dễ đọc, không mờ, không quá nhỏ hoặc quá to</t>
  </si>
  <si>
    <t>Kiểm tra responsive khi thay 
đổi kích thước trình duyệt</t>
  </si>
  <si>
    <t>Trình duyệt hỗ trợ thay đổi 
kích thước</t>
  </si>
  <si>
    <t>1. Truy cập https://codelearn.io/event
2. Giảm dần kích thước trình duyệt xuống mobile/tablet
3. Quan sát bố cục</t>
  </si>
  <si>
    <t>Giao diện co giãn hợp lý, các phần tử không bị mất, lệch hoặc tràn khung</t>
  </si>
  <si>
    <t>Kiểm tra hiển thị trên 
iPhone 12 Pro Max</t>
  </si>
  <si>
    <t>1. Mở https://codelearn.io/event trên iPhone 12 Pro Max
2. Kiểm tra bố cục, font, thao tác</t>
  </si>
  <si>
    <t>Hiển thị chuẩn, không bị lỗi khung, font ≥14px, thao tác
 cảm ứng tốt</t>
  </si>
  <si>
    <t>Kiểm tra hiển thị hình ảnh sự kiện</t>
  </si>
  <si>
    <t>Có sự kiện có ảnh minh họa</t>
  </si>
  <si>
    <t>1. Truy cập https://codelearn.io/event
2. Quan sát chất lượng ảnh, độ nét
3. Mở chi tiết sự kiện kiểm tra ảnh</t>
  </si>
  <si>
    <t>Ảnh rõ nét, không vỡ hình, kích thước hợp lý với giao diện</t>
  </si>
  <si>
    <t>Trang xếp hạng</t>
  </si>
  <si>
    <t>Kiểm tra tính nhất quán màu sắc 
và font chữ</t>
  </si>
  <si>
    <t>Trang xếp hạng đã tải hoàn tất</t>
  </si>
  <si>
    <t>1. Truy cập https://codelearn.io/leaderboard?pageindex=1
2. So sánh font chữ, màu sắc với các trang khác như "Học tập", "Sự kiện"</t>
  </si>
  <si>
    <t>Màu sắc, font chữ và phong cách hiển thị đồng nhất với toàn bộ website</t>
  </si>
  <si>
    <t>Kiểm tra đồng bộ các thành phần 
bảng xếp hạng</t>
  </si>
  <si>
    <t>Có dữ liệu người dùng</t>
  </si>
  <si>
    <t>1. Truy cập https://codelearn.io/leaderboard?pageindex=1
2. Quan sát tiêu đề, tên người dùng, điểm số, huy hiệu</t>
  </si>
  <si>
    <t>Các thành phần hiển thị đầy đủ, đồng bộ về phong cách thiết kế</t>
  </si>
  <si>
    <t>Kiểm tra bố cục cột STT, Tên, Điểm, 
Cấp bậc</t>
  </si>
  <si>
    <t>Bảng hiển thị nhiều dòng dữ liệu</t>
  </si>
  <si>
    <t>1. Truy cập https://codelearn.io/leaderboard?pageindex=1
2. Kiểm tra cách sắp xếp các cột, độ rộng và căn lề</t>
  </si>
  <si>
    <t>Cột ngay ngắn, không bị lệch, dữ liệu hiển thị đúng vị trí</t>
  </si>
  <si>
    <t>Kiểm tra căn chỉnh giữa các cột</t>
  </si>
  <si>
    <t>Trang hiển thị dữ liệu người dùng</t>
  </si>
  <si>
    <t>1. Truy cập https://codelearn.io/leaderboard?pageindex=1
2. Kiểm tra xem STT căn giữa, tên người dùng và điểm số căn trái hoặc giữa đồng đều</t>
  </si>
  <si>
    <t>Căn chỉnh nhất quán giữa các hàng và cột</t>
  </si>
  <si>
    <t>Giao diện đã hiển thị</t>
  </si>
  <si>
    <t>1. Truy cập https://codelearn.io/leaderboard?pageindex=1
2. Quan sát màu nền bảng và chữ</t>
  </si>
  <si>
    <t>Văn bản dễ đọc, độ tương phản đạt chuẩn, không mỏi mắt</t>
  </si>
  <si>
    <t>Kiểm tra màu sắc nổi bật TOP 1-3</t>
  </si>
  <si>
    <t>Có dữ liệu người đứng đầu</t>
  </si>
  <si>
    <t>1. Truy cập https://codelearn.io/leaderboard?pageindex=1
2. So sánh màu dòng của TOP 1, 2, 3 với dòng khác</t>
  </si>
  <si>
    <t>Dễ phân biệt TOP 1, 2, 3 với người khác thông qua màu sắc nổi bật</t>
  </si>
  <si>
    <t>Kiểm tra trạng thái hover trên từng
 dòng bảng</t>
  </si>
  <si>
    <t>Con trỏ chuột hoạt động</t>
  </si>
  <si>
    <t>1. Truy cập https://codelearn.io/leaderboard?pageindex=1
2. Di chuột vào từng dòng bảng xếp hạng</t>
  </si>
  <si>
    <t>Hover làm nổi bật dòng hiện tại, không gây rối mắt</t>
  </si>
  <si>
    <t>Giao diện đã hiển thị hoàn tất</t>
  </si>
  <si>
    <t>1. Truy cập https://codelearn.io/leaderboard?pageindex=1
2. Kiểm tra độ lớn, đậm, rõ của tên người dùng, điểm số</t>
  </si>
  <si>
    <t>Font dễ đọc, phân biệt rõ tiêu đề cột và nội dung</t>
  </si>
  <si>
    <t>Kiểm tra responsive khi thay đổi kích
 thước trình duyệt</t>
  </si>
  <si>
    <t>Trình duyệt hỗ trợ responsive</t>
  </si>
  <si>
    <t>1. Truy cập https://codelearn.io/leaderboard?pageindex=1
2. Thay đổi kích thước cửa sổ theo mobile/tablet
3. Quan sát bố cục bảng</t>
  </si>
  <si>
    <t>Giao diện tự điều chỉnh, không bị lệch hoặc tràn khung</t>
  </si>
  <si>
    <t>Kiểm tra scroll ngang trên mobile nếu
 bảng quá rộng</t>
  </si>
  <si>
    <t>Dữ liệu hiển thị nhiều cột</t>
  </si>
  <si>
    <t>1. Truy cập https://codelearn.io/leaderboard?pageindex=1 trên mobile
2. Kiểm tra xem bảng có scroll ngang hoặc co dãn phù hợp</t>
  </si>
  <si>
    <t>Bảng có scroll hoặc co giãn để không bị che nội dung</t>
  </si>
  <si>
    <t>Kiểm tra tính nhất quán màu sắc
 và font chữ</t>
  </si>
  <si>
    <t>Trang đã tải xong</t>
  </si>
  <si>
    <t>1. Truy cập https://codelearn.io/contributor?pageindex=1
2. So sánh font chữ, màu sắc với các trang khác như “Học tập”, “Sự kiện”</t>
  </si>
  <si>
    <t>Màu sắc, font chữ, nút và biểu tượng đồng nhất với toàn site</t>
  </si>
  <si>
    <t>Kiểm tra đồng bộ hiển thị danh 
sách người đóng góp</t>
  </si>
  <si>
    <t>Có dữ liệu người dùng đóng góp</t>
  </si>
  <si>
    <t>1. Truy cập https://codelearn.io/contributor?pageindex=1
2. Quan sát các thông tin như tên, huy hiệu, điểm số</t>
  </si>
  <si>
    <t>Hiển thị thống nhất giữa các mục, không bị lỗi định dạng</t>
  </si>
  <si>
    <t>Kiểm tra bố cục các thành phần 
người dùng</t>
  </si>
  <si>
    <t>Trang hiển thị danh sách contributor</t>
  </si>
  <si>
    <t>1. Truy cập https://codelearn.io/contributor?pageindex=1
2. Kiểm tra bố cục giữa ảnh đại diện, tên, điểm đóng góp</t>
  </si>
  <si>
    <t>Các phần tử sắp xếp hợp lý, không chồng lấn</t>
  </si>
  <si>
    <t xml:space="preserve">	Kiểm tra khoảng cách
 giữa các phần tử</t>
  </si>
  <si>
    <t>Trình duyệt đang hoạt động ổn định</t>
  </si>
  <si>
    <t>1. Truy cập https://codelearn.io/contributor?pageindex=1
2. Quan sát khoảng cách giữa các thẻ đóng góp</t>
  </si>
  <si>
    <t>Khoảng cách hợp lý, dễ quan sát, không quá sát hoặc quá xa</t>
  </si>
  <si>
    <t>Kiểm tra độ tương phản văn bản
và nền</t>
  </si>
  <si>
    <t>Không sử dụng chế độ tối</t>
  </si>
  <si>
    <t>1. Truy cập https://codelearn.io/contributor?pageindex=1
2. Kiểm tra độ rõ chữ, nền</t>
  </si>
  <si>
    <t>Văn bản dễ đọc, không bị mờ hay lẫn với nền</t>
  </si>
  <si>
    <t>Kiểm tra nổi bật TOP 1–3 bằng màu
 sắc hoặc biểu tượng</t>
  </si>
  <si>
    <t>Có người dùng đạt TOP</t>
  </si>
  <si>
    <t>1. Truy cập https://codelearn.io/contributor?pageindex=1
2. Quan sát TOP 1, 2, 3</t>
  </si>
  <si>
    <t>Có biểu tượng hoặc màu sắc riêng biệt để dễ nhận biết</t>
  </si>
  <si>
    <t>Kiểm tra font chữ và độ phân biệt 
nội dung</t>
  </si>
  <si>
    <t>Có nhiều contributor</t>
  </si>
  <si>
    <t>1. Truy cập https://codelearn.io/contributor?pageindex=1
2. Kiểm tra kích thước và kiểu chữ cho tên, điểm và tiêu đề</t>
  </si>
  <si>
    <t>Font rõ ràng, tiêu đề và nội dung phân biệt dễ dàng</t>
  </si>
  <si>
    <t>1. Truy cập https://codelearn.io/contributor?pageindex=1
2. Thu nhỏ/mở rộng trình duyệt</t>
  </si>
  <si>
    <t>Giao diện tự điều chỉnh, không bị lệch hoặc tràn nội dung</t>
  </si>
  <si>
    <t>Kiểm tra hiển thị avatar và tên trên 
thiết bị nhỏ</t>
  </si>
  <si>
    <t>Sử dụng thiết bị mobile hoặc giả lập</t>
  </si>
  <si>
    <t>1. Truy cập https://codelearn.io/contributor?pageindex=1 trên mobile/tablet
2. Quan sát avatar và tên</t>
  </si>
  <si>
    <t>Không bị vỡ ảnh, tên người dùng hiển thị đầy đủ, đúng vị trí</t>
  </si>
  <si>
    <t>Trang Giỏ hàng</t>
  </si>
  <si>
    <t>Kiểm tra tính nhất quán màu sắc và font chữ</t>
  </si>
  <si>
    <t>Màu sắc, font chữ và phong cách hiển thị đồng nhất với
 toàn bộ website</t>
  </si>
  <si>
    <t xml:space="preserve">	Kiểm tra đồng bộ các thành phần bảng xếp hạng</t>
  </si>
  <si>
    <t>Kiểm tra bố cục cột STT, Tên, Điểm, Cấp bậc</t>
  </si>
  <si>
    <t xml:space="preserve">	Kiểm tra độ tương phản giữa chữ và nền</t>
  </si>
  <si>
    <t>Kiểm tra trạng thái hover trên từng dòng bảng</t>
  </si>
  <si>
    <t>Kiểm tra responsive khi thay đổi
 kích thước trình duyệt</t>
  </si>
  <si>
    <t>Kiểm tra scroll ngang trên mobile
 nếu bảng quá rộng</t>
  </si>
  <si>
    <t>Kiểm tra màu sắc, font,
 biểu tượng đồng bộ</t>
  </si>
  <si>
    <t>1. Truy cập https://codelearn.io
2. Mở khung chat</t>
  </si>
  <si>
    <t xml:space="preserve"> Màu nền chat: #F5F5F5
Màu biểu tượng Gửi: #007BFF
Font: Roboto, 14px, màu chữ #333</t>
  </si>
  <si>
    <t>Kiểm tra nút chức năng
 (Gửi, Emoji, Đính kèm) hiển thị chuẩn</t>
  </si>
  <si>
    <t>Giao diện chat hiển thị</t>
  </si>
  <si>
    <t>1. Quan sát các nút trong khung nhập
2. Hover vào từng nút</t>
  </si>
  <si>
    <t xml:space="preserve"> Kích thước nút: 32x32px
 Khoảng cách giữa các nút: 8px
 Icon có trạng thái hover đổi nền #E0E0E0</t>
  </si>
  <si>
    <t>Kiểm tra bố cục khung chat</t>
  </si>
  <si>
    <t>Khung chat mở</t>
  </si>
  <si>
    <t>1. Quan sát cấu trúc: khung tin nhắn + ô nhập</t>
  </si>
  <si>
    <t xml:space="preserve"> Khung chat: Rộng 400px, cao tối đa 600px
Tin nhắn: padding 10px, margin-bottom 8px</t>
  </si>
  <si>
    <t>Kiểm tra căn trái - phải của tin 
nhắn</t>
  </si>
  <si>
    <t>Có tin nhắn 2 chiều</t>
  </si>
  <si>
    <t>1. Gửi và nhận tin nhắn
2. Quan sát vị trí bong bóng</t>
  </si>
  <si>
    <t xml:space="preserve"> Tin nhắn của mình: căn phải, nền #DCF8C6
Tin nhắn người khác: căn trái, nền #FFFFFF
 Bong bóng: border-radius 16px</t>
  </si>
  <si>
    <t>Có nội dung hiển thị</t>
  </si>
  <si>
    <t>1. Soạn tin nhắn
2. Quan sát hiển thị</t>
  </si>
  <si>
    <t>Font chữ: Roboto 14px
 Line-height: 20px
 Không tràn khung, text-wrap đúng</t>
  </si>
  <si>
    <t>Kiểm tra độ tương phản chữ 
và nền</t>
  </si>
  <si>
    <t>Có nhiều tin nhắn</t>
  </si>
  <si>
    <t>1. So sánh văn bản với nền bong bóng</t>
  </si>
  <si>
    <t>Chữ màu #333, nền bong bóng ≥ 4.5:1 độ tương phản
Không mỏi mắt</t>
  </si>
  <si>
    <t>Kiểm tra responsive trên 
các thiết bị</t>
  </si>
  <si>
    <t>Có thể chuyển sang tablet/mobile</t>
  </si>
  <si>
    <t>1. Truy cập bằng nhiều kích thước màn hình
 (375px, 768px, 1440px)</t>
  </si>
  <si>
    <t>Chat tự co lại:
Mobile: 100% chiều rộng
Tablet: 80%
Desktop: 400px
Không tràn khung</t>
  </si>
  <si>
    <t>Kiểm tra thanh cuộn tin nhắn</t>
  </si>
  <si>
    <t>Gửi nhiều tin nhắn</t>
  </si>
  <si>
    <t>1. Kéo thanh cuộn trong khung chat</t>
  </si>
  <si>
    <t xml:space="preserve"> Thanh cuộn bên phải hoạt động mượt, hiển thị mọi tin nhắn
Scrollbar width: 6px, màu #C0C0C0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</si>
</sst>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6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scheme val="minor"/>
    </font>
    <font>
      <sz val="10"/>
      <color theme="1"/>
      <name val="Arial Unicode MS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D0CECE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1" fillId="0" borderId="19"/>
  </cellStyleXfs>
  <cellXfs count="2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0" fontId="0" fillId="0" borderId="43" xfId="0" applyBorder="1" applyAlignment="1">
      <alignment wrapText="1"/>
    </xf>
    <xf numFmtId="164" fontId="1" fillId="0" borderId="41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45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4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" fillId="9" borderId="19" xfId="0" applyNumberFormat="1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left" vertical="top"/>
    </xf>
    <xf numFmtId="164" fontId="29" fillId="0" borderId="43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horizontal="left" vertical="top" wrapText="1"/>
    </xf>
    <xf numFmtId="0" fontId="30" fillId="0" borderId="43" xfId="0" applyFont="1" applyBorder="1" applyAlignment="1">
      <alignment wrapText="1"/>
    </xf>
    <xf numFmtId="0" fontId="30" fillId="0" borderId="43" xfId="0" applyFont="1" applyBorder="1" applyAlignment="1">
      <alignment vertical="top" wrapText="1"/>
    </xf>
    <xf numFmtId="0" fontId="0" fillId="0" borderId="0" xfId="0" applyAlignment="1">
      <alignment wrapText="1"/>
    </xf>
    <xf numFmtId="164" fontId="1" fillId="2" borderId="19" xfId="0" applyNumberFormat="1" applyFont="1" applyFill="1" applyBorder="1"/>
    <xf numFmtId="164" fontId="12" fillId="0" borderId="46" xfId="0" applyNumberFormat="1" applyFont="1" applyBorder="1"/>
    <xf numFmtId="1" fontId="1" fillId="0" borderId="46" xfId="0" applyNumberFormat="1" applyFont="1" applyBorder="1" applyAlignment="1">
      <alignment horizontal="center" vertical="center"/>
    </xf>
    <xf numFmtId="164" fontId="13" fillId="3" borderId="47" xfId="0" applyNumberFormat="1" applyFont="1" applyFill="1" applyBorder="1" applyAlignment="1">
      <alignment horizontal="center"/>
    </xf>
    <xf numFmtId="164" fontId="8" fillId="3" borderId="48" xfId="0" applyNumberFormat="1" applyFont="1" applyFill="1" applyBorder="1"/>
    <xf numFmtId="1" fontId="13" fillId="3" borderId="48" xfId="0" applyNumberFormat="1" applyFont="1" applyFill="1" applyBorder="1" applyAlignment="1">
      <alignment horizontal="center"/>
    </xf>
    <xf numFmtId="1" fontId="13" fillId="3" borderId="49" xfId="0" applyNumberFormat="1" applyFont="1" applyFill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0" fontId="32" fillId="0" borderId="43" xfId="0" applyFont="1" applyBorder="1"/>
    <xf numFmtId="0" fontId="32" fillId="0" borderId="43" xfId="0" applyFont="1" applyBorder="1" applyAlignment="1">
      <alignment wrapText="1"/>
    </xf>
    <xf numFmtId="0" fontId="32" fillId="0" borderId="0" xfId="0" applyFont="1"/>
    <xf numFmtId="164" fontId="12" fillId="0" borderId="51" xfId="0" applyNumberFormat="1" applyFont="1" applyBorder="1"/>
    <xf numFmtId="0" fontId="1" fillId="11" borderId="43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left" wrapText="1"/>
    </xf>
    <xf numFmtId="164" fontId="1" fillId="0" borderId="52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164" fontId="1" fillId="0" borderId="55" xfId="0" applyNumberFormat="1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4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5" xfId="0" applyNumberFormat="1" applyFont="1" applyFill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 wrapText="1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7" xfId="0" applyFont="1" applyFill="1" applyBorder="1" applyAlignment="1">
      <alignment horizontal="center" vertical="top"/>
    </xf>
    <xf numFmtId="9" fontId="11" fillId="2" borderId="58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164" fontId="10" fillId="12" borderId="19" xfId="0" applyNumberFormat="1" applyFont="1" applyFill="1" applyBorder="1" applyAlignment="1">
      <alignment horizontal="left" vertical="top"/>
    </xf>
    <xf numFmtId="0" fontId="0" fillId="0" borderId="43" xfId="0" applyBorder="1" applyAlignment="1">
      <alignment vertical="top" wrapText="1"/>
    </xf>
    <xf numFmtId="164" fontId="1" fillId="12" borderId="43" xfId="0" applyNumberFormat="1" applyFont="1" applyFill="1" applyBorder="1" applyAlignment="1">
      <alignment horizontal="left" vertical="top" wrapText="1"/>
    </xf>
    <xf numFmtId="164" fontId="1" fillId="12" borderId="43" xfId="0" applyNumberFormat="1" applyFont="1" applyFill="1" applyBorder="1" applyAlignment="1">
      <alignment horizontal="left" vertical="top"/>
    </xf>
    <xf numFmtId="164" fontId="8" fillId="3" borderId="32" xfId="0" applyNumberFormat="1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164" fontId="1" fillId="9" borderId="43" xfId="0" applyNumberFormat="1" applyFont="1" applyFill="1" applyBorder="1" applyAlignment="1">
      <alignment horizontal="center" vertical="top"/>
    </xf>
    <xf numFmtId="0" fontId="1" fillId="9" borderId="43" xfId="0" applyFont="1" applyFill="1" applyBorder="1" applyAlignment="1">
      <alignment horizontal="center" vertical="top" wrapText="1"/>
    </xf>
    <xf numFmtId="164" fontId="9" fillId="0" borderId="43" xfId="0" applyNumberFormat="1" applyFont="1" applyBorder="1" applyAlignment="1">
      <alignment horizontal="center" vertical="top" wrapText="1"/>
    </xf>
    <xf numFmtId="164" fontId="1" fillId="0" borderId="43" xfId="0" applyNumberFormat="1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32" fillId="0" borderId="0" xfId="0" applyFont="1" applyAlignment="1">
      <alignment vertical="top"/>
    </xf>
    <xf numFmtId="0" fontId="32" fillId="0" borderId="43" xfId="0" applyFont="1" applyBorder="1" applyAlignment="1">
      <alignment vertical="top" wrapText="1"/>
    </xf>
    <xf numFmtId="0" fontId="32" fillId="0" borderId="43" xfId="0" applyFont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8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80"/>
      <c r="B1" s="81"/>
      <c r="C1" s="82"/>
      <c r="D1" s="80"/>
      <c r="E1" s="78"/>
      <c r="F1" s="83"/>
      <c r="G1" s="84"/>
      <c r="H1" s="84"/>
      <c r="I1" s="85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6" t="s">
        <v>40</v>
      </c>
      <c r="B2" s="87"/>
      <c r="C2" s="87"/>
      <c r="D2" s="87"/>
      <c r="E2" s="8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2.75" customHeight="1">
      <c r="A3" s="90" t="s">
        <v>28</v>
      </c>
      <c r="B3" s="91"/>
      <c r="C3" s="92"/>
      <c r="D3" s="92"/>
      <c r="E3" s="93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25" customHeight="1">
      <c r="A4" s="94" t="s">
        <v>30</v>
      </c>
      <c r="B4" s="95"/>
      <c r="C4" s="96"/>
      <c r="D4" s="96"/>
      <c r="E4" s="97"/>
      <c r="F4" s="89"/>
      <c r="G4" s="89"/>
      <c r="H4" s="89"/>
      <c r="I4" s="89"/>
      <c r="J4" s="9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.25" customHeight="1">
      <c r="A5" s="99" t="s">
        <v>18</v>
      </c>
      <c r="B5" s="100" t="s">
        <v>19</v>
      </c>
      <c r="C5" s="100" t="s">
        <v>39</v>
      </c>
      <c r="D5" s="101" t="s">
        <v>21</v>
      </c>
      <c r="E5" s="100" t="s">
        <v>31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14.25" customHeight="1">
      <c r="A6" s="102" t="s">
        <v>25</v>
      </c>
      <c r="B6" s="102" t="s">
        <v>25</v>
      </c>
      <c r="C6" s="102" t="s">
        <v>25</v>
      </c>
      <c r="D6" s="102" t="s">
        <v>25</v>
      </c>
      <c r="E6" s="102" t="s">
        <v>25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4.25" customHeight="1">
      <c r="A7" s="89"/>
      <c r="B7" s="103"/>
      <c r="C7" s="104"/>
      <c r="D7" s="103"/>
      <c r="E7" s="105"/>
      <c r="F7" s="104"/>
      <c r="G7" s="104"/>
      <c r="H7" s="106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28.5" customHeight="1">
      <c r="A8" s="107" t="s">
        <v>16</v>
      </c>
      <c r="B8" s="107" t="s">
        <v>41</v>
      </c>
      <c r="C8" s="108" t="s">
        <v>42</v>
      </c>
      <c r="D8" s="108" t="s">
        <v>43</v>
      </c>
      <c r="E8" s="108" t="s">
        <v>44</v>
      </c>
      <c r="F8" s="108" t="s">
        <v>45</v>
      </c>
      <c r="G8" s="108" t="s">
        <v>46</v>
      </c>
      <c r="H8" s="109" t="s">
        <v>37</v>
      </c>
      <c r="I8" s="109" t="s">
        <v>38</v>
      </c>
      <c r="J8" s="109" t="s">
        <v>30</v>
      </c>
      <c r="K8" s="109" t="s">
        <v>13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25" customHeight="1">
      <c r="A9" s="110" t="s">
        <v>47</v>
      </c>
      <c r="B9" s="110"/>
      <c r="C9" s="111"/>
      <c r="D9" s="111"/>
      <c r="E9" s="111"/>
      <c r="F9" s="111"/>
      <c r="G9" s="111"/>
      <c r="H9" s="112"/>
      <c r="I9" s="110"/>
      <c r="J9" s="110"/>
      <c r="K9" s="11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25" customHeight="1">
      <c r="A10" s="113">
        <v>1</v>
      </c>
      <c r="B10" s="114"/>
      <c r="C10" s="115" t="s">
        <v>48</v>
      </c>
      <c r="D10" s="115" t="s">
        <v>49</v>
      </c>
      <c r="E10" s="115" t="s">
        <v>48</v>
      </c>
      <c r="F10" s="115" t="s">
        <v>49</v>
      </c>
      <c r="G10" s="115" t="s">
        <v>48</v>
      </c>
      <c r="H10" s="113"/>
      <c r="I10" s="113"/>
      <c r="J10" s="113"/>
      <c r="K10" s="113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25" customHeight="1">
      <c r="A11" s="113">
        <v>2</v>
      </c>
      <c r="B11" s="114"/>
      <c r="C11" s="115" t="s">
        <v>48</v>
      </c>
      <c r="D11" s="115" t="s">
        <v>49</v>
      </c>
      <c r="E11" s="115" t="s">
        <v>48</v>
      </c>
      <c r="F11" s="115" t="s">
        <v>49</v>
      </c>
      <c r="G11" s="115" t="s">
        <v>48</v>
      </c>
      <c r="H11" s="113"/>
      <c r="I11" s="113"/>
      <c r="J11" s="113"/>
      <c r="K11" s="11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25" customHeight="1">
      <c r="A12" s="113">
        <v>3</v>
      </c>
      <c r="B12" s="114"/>
      <c r="C12" s="115" t="s">
        <v>48</v>
      </c>
      <c r="D12" s="115" t="s">
        <v>49</v>
      </c>
      <c r="E12" s="115" t="s">
        <v>48</v>
      </c>
      <c r="F12" s="115" t="s">
        <v>49</v>
      </c>
      <c r="G12" s="115" t="s">
        <v>48</v>
      </c>
      <c r="H12" s="113"/>
      <c r="I12" s="113"/>
      <c r="J12" s="113"/>
      <c r="K12" s="113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25" customHeight="1">
      <c r="A13" s="113">
        <v>4</v>
      </c>
      <c r="B13" s="114"/>
      <c r="C13" s="115" t="s">
        <v>48</v>
      </c>
      <c r="D13" s="115" t="s">
        <v>49</v>
      </c>
      <c r="E13" s="115" t="s">
        <v>48</v>
      </c>
      <c r="F13" s="115" t="s">
        <v>49</v>
      </c>
      <c r="G13" s="115" t="s">
        <v>48</v>
      </c>
      <c r="H13" s="113"/>
      <c r="I13" s="113"/>
      <c r="J13" s="113"/>
      <c r="K13" s="113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4.25" customHeight="1">
      <c r="A14" s="113">
        <v>5</v>
      </c>
      <c r="B14" s="114"/>
      <c r="C14" s="115" t="s">
        <v>50</v>
      </c>
      <c r="D14" s="115"/>
      <c r="E14" s="115" t="s">
        <v>50</v>
      </c>
      <c r="F14" s="115"/>
      <c r="G14" s="115" t="s">
        <v>50</v>
      </c>
      <c r="H14" s="113"/>
      <c r="I14" s="113"/>
      <c r="J14" s="113"/>
      <c r="K14" s="113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4.25" customHeight="1">
      <c r="A15" s="110" t="s">
        <v>51</v>
      </c>
      <c r="B15" s="110"/>
      <c r="C15" s="111"/>
      <c r="D15" s="111"/>
      <c r="E15" s="111"/>
      <c r="F15" s="111"/>
      <c r="G15" s="111"/>
      <c r="H15" s="112"/>
      <c r="I15" s="110"/>
      <c r="J15" s="110"/>
      <c r="K15" s="11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25" customHeight="1">
      <c r="A16" s="113">
        <v>12</v>
      </c>
      <c r="B16" s="114"/>
      <c r="C16" s="115" t="s">
        <v>48</v>
      </c>
      <c r="D16" s="115" t="s">
        <v>49</v>
      </c>
      <c r="E16" s="115" t="s">
        <v>48</v>
      </c>
      <c r="F16" s="115" t="s">
        <v>49</v>
      </c>
      <c r="G16" s="115" t="s">
        <v>48</v>
      </c>
      <c r="H16" s="113"/>
      <c r="I16" s="113"/>
      <c r="J16" s="113"/>
      <c r="K16" s="113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25" customHeight="1">
      <c r="A17" s="113">
        <v>13</v>
      </c>
      <c r="B17" s="114"/>
      <c r="C17" s="115" t="s">
        <v>48</v>
      </c>
      <c r="D17" s="115" t="s">
        <v>49</v>
      </c>
      <c r="E17" s="115" t="s">
        <v>48</v>
      </c>
      <c r="F17" s="115" t="s">
        <v>49</v>
      </c>
      <c r="G17" s="115" t="s">
        <v>48</v>
      </c>
      <c r="H17" s="113"/>
      <c r="I17" s="113"/>
      <c r="J17" s="113"/>
      <c r="K17" s="113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25" customHeight="1">
      <c r="A18" s="113">
        <v>14</v>
      </c>
      <c r="B18" s="114"/>
      <c r="C18" s="115" t="s">
        <v>48</v>
      </c>
      <c r="D18" s="115" t="s">
        <v>48</v>
      </c>
      <c r="E18" s="115" t="s">
        <v>48</v>
      </c>
      <c r="F18" s="115" t="s">
        <v>48</v>
      </c>
      <c r="G18" s="115" t="s">
        <v>48</v>
      </c>
      <c r="H18" s="113"/>
      <c r="I18" s="113"/>
      <c r="J18" s="113"/>
      <c r="K18" s="113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25" customHeight="1">
      <c r="A19" s="113">
        <v>15</v>
      </c>
      <c r="B19" s="114"/>
      <c r="C19" s="115" t="s">
        <v>48</v>
      </c>
      <c r="D19" s="115" t="s">
        <v>48</v>
      </c>
      <c r="E19" s="115" t="s">
        <v>48</v>
      </c>
      <c r="F19" s="115" t="s">
        <v>48</v>
      </c>
      <c r="G19" s="115" t="s">
        <v>48</v>
      </c>
      <c r="H19" s="113"/>
      <c r="I19" s="113"/>
      <c r="J19" s="113"/>
      <c r="K19" s="113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25" customHeight="1">
      <c r="A20" s="113">
        <v>16</v>
      </c>
      <c r="B20" s="114"/>
      <c r="C20" s="115" t="s">
        <v>48</v>
      </c>
      <c r="D20" s="115" t="s">
        <v>48</v>
      </c>
      <c r="E20" s="115" t="s">
        <v>48</v>
      </c>
      <c r="F20" s="115" t="s">
        <v>48</v>
      </c>
      <c r="G20" s="115" t="s">
        <v>48</v>
      </c>
      <c r="H20" s="113"/>
      <c r="I20" s="113"/>
      <c r="J20" s="113"/>
      <c r="K20" s="113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2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2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2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2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.2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4.2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.2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4.2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4.2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.2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4.2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.2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4.2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4.2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4.2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4.2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4.2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4.2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4.2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4.2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4.2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4.2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4.2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4.2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4.2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4.2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4.2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4.2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4.2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4.2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4.2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4.2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4.2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4.2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4.2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4.2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4.2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4.2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4.2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4.2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4.2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4.2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4.2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4.2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4.2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4.2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4.2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4.2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4.2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4.2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4.2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4.2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4.2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4.2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4.2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4.2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4.2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4.2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4.2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4.2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4.2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4.2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4.2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4.2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4.2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4.2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4.2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4.2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4.2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4.2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4.2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4.2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4.2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4.2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4.2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4.2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4.2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4.2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4.2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4.2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4.2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4.2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4.2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4.2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4.2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4.2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4.2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4.2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4.2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4.2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4.2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4.2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4.2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4.2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4.2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4.2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4.2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4.2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4.2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4.2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4.2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4.2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4.2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4.2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4.2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4.2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4.2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4.2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4.2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4.2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4.2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4.2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4.2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4.2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4.2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4.2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4.2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4.2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4.2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4.2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4.2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4.2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4.2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4.2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4.2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4.2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4.2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4.2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4.2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4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4.2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4.2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4.2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4.2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4.2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4.2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4.2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4.2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4.2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4.2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4.2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4.2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4.2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4.2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4.2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4.2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4.2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4.2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4.2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4.2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4.2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4.2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4.2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4.2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4.2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4.2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4.2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4.2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4.2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4.2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4.2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4.2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4.2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4.2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4.2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4.2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4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4.2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4.2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4.2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4.2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4.2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4.2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4.2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4.2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4.2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4.2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4.2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4.2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4.2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4.2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4.2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4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4.2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4.2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4.2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4.2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4.2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4.2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4.2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4.2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4.2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4.2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4.2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4.2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4.2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4.2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4.2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4.2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4.2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4.2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4.2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4.2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4.2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4.2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4.2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4.2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4.2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4.2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4.2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4.2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4.2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4.2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4.2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4.2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4.2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4.2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4.2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4.2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4.2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4.2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4.2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4.2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4.2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4.2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4.2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4.2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4.2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4.2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4.2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4.2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4.2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4.2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4.2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4.2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4.2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4.2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4.2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4.2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4.2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4.2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4.2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4.2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4.2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4.2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4.2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4.2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4.2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4.2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4.2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4.2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4.2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4.2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4.2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4.2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4.2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4.2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4.2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4.2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4.2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4.2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4.2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4.2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4.2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4.2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4.2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4.2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4.2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4.2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4.2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4.2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4.2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4.2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4.2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4.2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4.2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4.2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4.2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4.2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4.2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4.2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4.2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4.2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4.2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4.2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4.2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4.2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4.2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4.2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4.2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4.2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4.2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4.2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4.2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4.2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4.2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4.2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4.2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4.2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4.2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4.2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4.2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4.2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4.2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4.2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4.2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4.2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4.2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4.2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4.2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4.2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4.2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4.2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4.2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4.2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4.2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4.2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4.2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4.2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4.2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4.2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4.2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4.2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4.2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4.2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4.2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4.2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4.2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4.2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4.2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4.2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4.2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4.2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4.2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4.2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4.2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4.2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4.2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4.2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4.2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4.2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4.2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4.2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4.2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4.2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4.2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4.2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4.2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4.2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4.2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4.2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4.2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4.2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4.2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4.2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4.2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4.2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4.2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4.2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4.2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4.2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4.2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4.2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4.2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4.2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4.2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4.2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4.2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4.2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4.2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4.2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4.2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4.2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4.2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4.2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4.2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4.2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4.2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4.2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4.2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4.2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4.2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4.2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4.2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4.2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4.2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4.2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4.2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4.2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4.2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4.2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4.2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4.2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4.2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4.2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4.2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4.2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4.2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4.2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4.2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4.2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4.2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4.2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4.2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4.2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4.2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4.2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4.2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4.2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4.2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4.2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4.2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4.2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4.2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4.2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4.2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4.2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4.2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4.2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4.2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4.2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4.2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4.2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4.2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4.2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4.2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4.2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4.2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4.2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4.2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4.2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4.2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4.2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4.2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4.2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4.2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4.2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4.2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4.2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4.2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4.2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4.2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4.2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4.2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4.2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4.2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4.2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4.2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4.2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4.2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4.2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4.2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4.2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4.2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4.2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4.2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4.2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4.2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4.2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4.2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4.2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4.2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4.2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4.2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4.2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4.2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4.2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4.2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4.2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4.2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4.2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4.2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4.2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4.2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4.2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4.2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4.2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4.2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4.2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4.2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4.2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4.2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4.2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4.2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4.2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4.2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4.2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4.2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4.2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4.2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4.2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4.2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4.2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4.2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4.2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4.2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4.2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4.2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4.2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4.2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4.2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4.2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4.2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4.2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4.2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4.2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4.2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4.2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4.2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4.2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4.2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4.2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4.2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4.2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4.2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4.2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4.2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4.2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4.2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4.2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4.2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4.2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4.2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4.2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4.2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4.2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4.2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4.2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4.2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4.2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4.2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4.2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4.2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4.2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4.2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4.2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4.2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4.2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4.2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4.2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4.2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4.2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4.2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4.2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4.2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4.2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4.2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4.2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4.2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4.2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4.2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4.2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4.2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4.2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4.2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4.2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4.2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4.2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4.2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4.2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4.2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4.2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4.2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4.2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4.2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4.2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4.2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4.2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4.2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4.2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4.2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4.2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4.2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4.2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4.2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4.2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4.2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4.2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4.2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4.2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4.2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4.2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4.2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4.2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4.2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4.2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4.2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4.2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4.2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4.2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4.2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4.2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4.2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4.2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4.2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4.2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4.2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4.2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4.2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4.2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4.2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4.2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4.2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4.2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4.2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4.2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4.2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4.2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4.2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4.2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4.2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4.2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4.2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4.2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4.2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4.2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4.2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4.2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4.2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4.2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4.2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4.2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4.2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4.2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4.2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4.2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4.2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4.2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4.2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4.2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4.2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4.2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4.2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4.2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4.2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4.2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4.2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4.2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4.2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4.2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4.2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4.2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4.2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4.2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4.2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4.2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4.2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4.2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4.2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4.2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4.2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4.2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4.2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4.2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4.2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4.2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4.2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4.2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4.2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4.2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4.2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4.2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4.2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4.2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4.2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4.2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4.2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4.2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4.2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4.2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4.2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4.2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4.2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4.2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4.2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4.2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4.2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4.2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4.2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4.2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4.2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4.2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4.2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4.2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4.2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4.2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4.2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4.2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4.2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4.2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4.2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4.2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4.2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4.2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4.2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4.2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4.2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4.2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4.2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4.2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4.2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4.2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4.2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4.2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4.2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4.2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4.2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4.2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4.2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4.2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4.2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4.2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4.2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4.2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4.2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4.2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4.2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4.2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4.2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4.2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4.2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4.2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4.2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4.2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4.2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4.2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4.2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4.2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4.2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4.2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4.2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4.2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4.2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4.2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4.2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4.2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4.2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4.2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4.2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4.2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4.2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4.2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4.2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4.2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4.2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4.2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4.2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4.2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4.2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4.2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4.2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4.2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4.2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4.2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4.2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4.2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4.2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4.2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4.2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4.2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4.2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4.2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4.2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4.2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4.2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4.2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4.2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4.2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4.2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4.2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4.2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4.2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4.2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4.2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4.2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4.2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4.2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4.2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4.2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4.2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4.2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4.2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4.2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4.2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4.2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4.2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4.2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4.2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4.2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4.2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4.2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4.2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4.2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4.2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4.2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4.2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4.2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4.2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4.2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4.2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4.2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4.2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4.2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4.2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4.2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4.2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4.2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4.2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4.2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4.2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4.2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4.2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4.2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4.2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4.2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4.2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4.2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4.2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4.2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4.2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4.2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4.2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4.2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4.2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4.2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4.2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4.2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4.2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4.2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4.2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4.2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4.2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4.2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4.2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4.2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4.2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4.2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4.2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4.2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4.2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4.2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4.2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4.2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4.2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4.2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4.2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4.2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4.2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4.2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4.2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4.2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4.2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4.2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4.2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4.2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4.2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4.2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4.2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4.2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4.2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4.2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4.2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4.2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4.2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4.2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4.2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4.2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4.2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4.2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4.2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4.2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4.2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4.2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4.2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4.2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4.2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4.2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4.2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4.2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4.2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4.2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4.2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4.2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4.2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4.2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4.2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4.2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4.2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4.2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4.2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4.2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4.2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4.2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4.2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4.2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4.2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4.2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4.2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4.2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4.2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4.2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4.2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4.2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4.2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4.2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4.2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4.2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4.2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4.2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4.2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4.2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4.2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4.2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4.2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4.2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4.2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4.2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4.2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4.2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4.2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4.2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4.2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4.2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4.2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4.2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4.2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4.2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4.2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4.2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4.2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4.2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4.2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4.2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4.2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4.2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4.2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4.2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4.2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4.2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4.2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4.2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4.2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4.2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4.2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4.2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4.2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4.2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4.2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4.2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4.2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4.2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4.2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4.2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4.2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4.2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4.2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4.2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4.2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4.2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4.2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4.2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4.2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4.2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4.2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4.2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4.2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4.2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4.2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4.2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4.2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4.2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4.2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4.2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4.2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4.2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4.2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4.2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zoomScale="70" zoomScaleNormal="70" workbookViewId="0">
      <pane ySplit="9" topLeftCell="A14" activePane="bottomLeft" state="frozen"/>
      <selection activeCell="C1" sqref="C1"/>
      <selection pane="bottomLeft" activeCell="C10" sqref="C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408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70" t="s">
        <v>54</v>
      </c>
      <c r="B10" s="164" t="s">
        <v>409</v>
      </c>
      <c r="C10" s="178" t="s">
        <v>410</v>
      </c>
      <c r="D10" s="157" t="s">
        <v>411</v>
      </c>
      <c r="E10" s="161" t="s">
        <v>412</v>
      </c>
      <c r="F10" s="125" t="s">
        <v>18</v>
      </c>
      <c r="G10" s="124">
        <v>45748</v>
      </c>
      <c r="H10" s="123" t="str">
        <f t="shared" ref="H10:H19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413</v>
      </c>
      <c r="C11" s="130" t="s">
        <v>414</v>
      </c>
      <c r="D11" s="157" t="s">
        <v>415</v>
      </c>
      <c r="E11" s="161" t="s">
        <v>416</v>
      </c>
      <c r="F11" s="125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70" t="s">
        <v>56</v>
      </c>
      <c r="B12" s="163" t="s">
        <v>417</v>
      </c>
      <c r="C12" s="130" t="s">
        <v>418</v>
      </c>
      <c r="D12" s="157" t="s">
        <v>420</v>
      </c>
      <c r="E12" s="161" t="s">
        <v>419</v>
      </c>
      <c r="F12" s="125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5.400000000000006" customHeight="1">
      <c r="A13" s="170" t="s">
        <v>57</v>
      </c>
      <c r="B13" s="163" t="s">
        <v>421</v>
      </c>
      <c r="C13" s="130" t="s">
        <v>422</v>
      </c>
      <c r="D13" s="157" t="s">
        <v>423</v>
      </c>
      <c r="E13" s="161" t="s">
        <v>424</v>
      </c>
      <c r="F13" s="125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70" t="s">
        <v>58</v>
      </c>
      <c r="B14" s="163" t="s">
        <v>299</v>
      </c>
      <c r="C14" s="130" t="s">
        <v>425</v>
      </c>
      <c r="D14" s="157" t="s">
        <v>426</v>
      </c>
      <c r="E14" s="161" t="s">
        <v>427</v>
      </c>
      <c r="F14" s="125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0.400000000000006" customHeight="1">
      <c r="A15" s="124" t="s">
        <v>59</v>
      </c>
      <c r="B15" s="157" t="s">
        <v>428</v>
      </c>
      <c r="C15" s="156" t="s">
        <v>429</v>
      </c>
      <c r="D15" s="157" t="s">
        <v>430</v>
      </c>
      <c r="E15" s="161" t="s">
        <v>431</v>
      </c>
      <c r="F15" s="125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76.8" customHeight="1">
      <c r="A16" s="124" t="s">
        <v>60</v>
      </c>
      <c r="B16" s="156" t="s">
        <v>258</v>
      </c>
      <c r="C16" s="130" t="s">
        <v>432</v>
      </c>
      <c r="D16" s="157" t="s">
        <v>433</v>
      </c>
      <c r="E16" s="161" t="s">
        <v>434</v>
      </c>
      <c r="F16" s="125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04.4" customHeight="1">
      <c r="A17" s="124" t="s">
        <v>61</v>
      </c>
      <c r="B17" s="164" t="s">
        <v>435</v>
      </c>
      <c r="C17" s="157" t="s">
        <v>436</v>
      </c>
      <c r="D17" s="157" t="s">
        <v>437</v>
      </c>
      <c r="E17" s="161" t="s">
        <v>438</v>
      </c>
      <c r="F17" s="125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70" t="s">
        <v>62</v>
      </c>
      <c r="B18" s="157" t="s">
        <v>439</v>
      </c>
      <c r="C18" s="156" t="s">
        <v>316</v>
      </c>
      <c r="D18" s="157" t="s">
        <v>440</v>
      </c>
      <c r="E18" s="178" t="s">
        <v>441</v>
      </c>
      <c r="F18" s="125" t="s">
        <v>18</v>
      </c>
      <c r="G18" s="124">
        <v>45748</v>
      </c>
      <c r="H18" s="123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70" t="s">
        <v>63</v>
      </c>
      <c r="B19" s="163" t="s">
        <v>442</v>
      </c>
      <c r="C19" s="130" t="s">
        <v>443</v>
      </c>
      <c r="D19" s="157" t="s">
        <v>444</v>
      </c>
      <c r="E19" s="161" t="s">
        <v>445</v>
      </c>
      <c r="F19" s="125" t="s">
        <v>18</v>
      </c>
      <c r="G19" s="124">
        <v>45748</v>
      </c>
      <c r="H19" s="123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I20" s="79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79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79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79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79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1:26" ht="32.4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79"/>
    </row>
    <row r="30" spans="1:26" ht="75" customHeight="1">
      <c r="B30" s="76"/>
      <c r="C30" s="77"/>
      <c r="E30" s="78"/>
      <c r="F30" s="5"/>
      <c r="G30" s="1"/>
      <c r="H30" s="1"/>
      <c r="I30" s="79"/>
    </row>
    <row r="31" spans="1:26" ht="36" customHeight="1">
      <c r="B31" s="76"/>
      <c r="C31" s="77"/>
      <c r="E31" s="78"/>
      <c r="F31" s="5"/>
      <c r="G31" s="1"/>
      <c r="H31" s="1"/>
      <c r="I31" s="79"/>
    </row>
    <row r="32" spans="1:26" ht="66.599999999999994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F883" s="5"/>
      <c r="G883" s="1"/>
      <c r="H883" s="1"/>
      <c r="I883" s="79"/>
    </row>
    <row r="884" spans="2:9" ht="14.25" customHeight="1">
      <c r="F884" s="5"/>
      <c r="G884" s="1"/>
      <c r="H884" s="1"/>
      <c r="I884" s="79"/>
    </row>
    <row r="885" spans="2:9" ht="14.25" customHeight="1">
      <c r="F885" s="5"/>
      <c r="G885" s="1"/>
      <c r="H885" s="1"/>
      <c r="I885" s="79"/>
    </row>
    <row r="886" spans="2:9" ht="14.25" customHeight="1"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F895" s="5"/>
      <c r="G895" s="1"/>
      <c r="H895" s="1"/>
      <c r="I895" s="79"/>
    </row>
    <row r="896" spans="2:9" ht="14.25" customHeight="1">
      <c r="F896" s="5"/>
      <c r="G896" s="1"/>
      <c r="H896" s="1"/>
      <c r="I896" s="79"/>
    </row>
    <row r="897" spans="6:9" ht="14.25" customHeight="1">
      <c r="F897" s="5"/>
      <c r="G897" s="1"/>
      <c r="H897" s="1"/>
      <c r="I897" s="79"/>
    </row>
    <row r="898" spans="6:9" ht="14.25" customHeight="1">
      <c r="F898" s="5"/>
      <c r="G898" s="1"/>
      <c r="H898" s="1"/>
      <c r="I898" s="79"/>
    </row>
    <row r="899" spans="6:9" ht="14.25" customHeight="1">
      <c r="I899" s="79"/>
    </row>
    <row r="900" spans="6:9" ht="14.25" customHeight="1">
      <c r="I900" s="79"/>
    </row>
    <row r="901" spans="6:9" ht="14.25" customHeight="1">
      <c r="I901" s="79"/>
    </row>
    <row r="902" spans="6:9" ht="14.25" customHeight="1">
      <c r="I902" s="79"/>
    </row>
    <row r="903" spans="6:9" ht="14.25" customHeight="1">
      <c r="I903" s="79"/>
    </row>
    <row r="904" spans="6:9" ht="14.25" customHeight="1">
      <c r="I904" s="79"/>
    </row>
    <row r="905" spans="6:9" ht="14.25" customHeight="1">
      <c r="I905" s="79"/>
    </row>
    <row r="906" spans="6:9" ht="14.25" customHeight="1">
      <c r="I906" s="79"/>
    </row>
    <row r="907" spans="6:9" ht="14.25" customHeight="1">
      <c r="I907" s="79"/>
    </row>
    <row r="908" spans="6:9" ht="14.25" customHeight="1">
      <c r="I908" s="79"/>
    </row>
    <row r="909" spans="6:9" ht="14.25" customHeight="1">
      <c r="I909" s="79"/>
    </row>
    <row r="910" spans="6:9" ht="14.25" customHeight="1">
      <c r="I910" s="79"/>
    </row>
    <row r="911" spans="6:9" ht="14.25" customHeight="1">
      <c r="I911" s="79"/>
    </row>
    <row r="912" spans="6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9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zoomScale="70" zoomScaleNormal="70" workbookViewId="0">
      <pane ySplit="9" topLeftCell="A10" activePane="bottomLeft" state="frozen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446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6.4" customHeight="1">
      <c r="A10" s="124" t="s">
        <v>54</v>
      </c>
      <c r="B10" s="164" t="s">
        <v>447</v>
      </c>
      <c r="C10" s="158" t="s">
        <v>448</v>
      </c>
      <c r="D10" s="157" t="s">
        <v>449</v>
      </c>
      <c r="E10" s="161" t="s">
        <v>450</v>
      </c>
      <c r="F10" s="125" t="s">
        <v>18</v>
      </c>
      <c r="G10" s="124">
        <v>45748</v>
      </c>
      <c r="H10" s="162" t="str">
        <f t="shared" ref="H10:H19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9.4" customHeight="1">
      <c r="A11" s="124" t="s">
        <v>55</v>
      </c>
      <c r="B11" s="164" t="s">
        <v>451</v>
      </c>
      <c r="C11" s="130" t="s">
        <v>452</v>
      </c>
      <c r="D11" s="157" t="s">
        <v>453</v>
      </c>
      <c r="E11" s="161" t="s">
        <v>454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455</v>
      </c>
      <c r="C12" s="158" t="s">
        <v>456</v>
      </c>
      <c r="D12" s="157" t="s">
        <v>457</v>
      </c>
      <c r="E12" s="161" t="s">
        <v>458</v>
      </c>
      <c r="F12" s="125" t="s">
        <v>18</v>
      </c>
      <c r="G12" s="124">
        <v>45748</v>
      </c>
      <c r="H12" s="123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8.599999999999994" customHeight="1">
      <c r="A13" s="124" t="s">
        <v>57</v>
      </c>
      <c r="B13" s="163" t="s">
        <v>459</v>
      </c>
      <c r="C13" s="130" t="s">
        <v>460</v>
      </c>
      <c r="D13" s="157" t="s">
        <v>461</v>
      </c>
      <c r="E13" s="179" t="s">
        <v>462</v>
      </c>
      <c r="F13" s="125" t="s">
        <v>18</v>
      </c>
      <c r="G13" s="124">
        <v>45748</v>
      </c>
      <c r="H13" s="123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3" t="s">
        <v>380</v>
      </c>
      <c r="C14" s="130" t="s">
        <v>463</v>
      </c>
      <c r="D14" s="157" t="s">
        <v>464</v>
      </c>
      <c r="E14" s="179" t="s">
        <v>465</v>
      </c>
      <c r="F14" s="125" t="s">
        <v>18</v>
      </c>
      <c r="G14" s="124">
        <v>45748</v>
      </c>
      <c r="H14" s="123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1.599999999999994" customHeight="1">
      <c r="A15" s="124" t="s">
        <v>59</v>
      </c>
      <c r="B15" s="163" t="s">
        <v>466</v>
      </c>
      <c r="C15" s="130" t="s">
        <v>467</v>
      </c>
      <c r="D15" s="157" t="s">
        <v>468</v>
      </c>
      <c r="E15" s="161" t="s">
        <v>469</v>
      </c>
      <c r="F15" s="125" t="s">
        <v>18</v>
      </c>
      <c r="G15" s="124">
        <v>45748</v>
      </c>
      <c r="H15" s="123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02" customHeight="1">
      <c r="A16" s="124" t="s">
        <v>60</v>
      </c>
      <c r="B16" s="164" t="s">
        <v>470</v>
      </c>
      <c r="C16" s="130" t="s">
        <v>471</v>
      </c>
      <c r="D16" s="157" t="s">
        <v>472</v>
      </c>
      <c r="E16" s="161" t="s">
        <v>473</v>
      </c>
      <c r="F16" s="125" t="s">
        <v>18</v>
      </c>
      <c r="G16" s="124">
        <v>45748</v>
      </c>
      <c r="H16" s="123" t="str">
        <f t="shared" si="0"/>
        <v>Tran Thu Hien</v>
      </c>
      <c r="I16" s="11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3" t="s">
        <v>348</v>
      </c>
      <c r="C17" s="130" t="s">
        <v>474</v>
      </c>
      <c r="D17" s="157" t="s">
        <v>475</v>
      </c>
      <c r="E17" s="161" t="s">
        <v>476</v>
      </c>
      <c r="F17" s="125" t="s">
        <v>18</v>
      </c>
      <c r="G17" s="124">
        <v>45748</v>
      </c>
      <c r="H17" s="123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477</v>
      </c>
      <c r="C18" s="130" t="s">
        <v>478</v>
      </c>
      <c r="D18" s="157" t="s">
        <v>479</v>
      </c>
      <c r="E18" s="161" t="s">
        <v>480</v>
      </c>
      <c r="F18" s="125" t="s">
        <v>18</v>
      </c>
      <c r="G18" s="124">
        <v>45748</v>
      </c>
      <c r="H18" s="123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4" t="s">
        <v>481</v>
      </c>
      <c r="C19" s="130" t="s">
        <v>482</v>
      </c>
      <c r="D19" s="157" t="s">
        <v>483</v>
      </c>
      <c r="E19" s="161" t="s">
        <v>484</v>
      </c>
      <c r="F19" s="125" t="s">
        <v>18</v>
      </c>
      <c r="G19" s="124">
        <v>45748</v>
      </c>
      <c r="H19" s="123" t="str">
        <f t="shared" si="0"/>
        <v>Tran Thu Hien</v>
      </c>
      <c r="I19" s="1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123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43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70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90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61.2" customHeight="1">
      <c r="B32" s="76"/>
      <c r="C32" s="77"/>
      <c r="E32" s="78"/>
      <c r="F32" s="5"/>
      <c r="G32" s="1"/>
      <c r="H32" s="1"/>
      <c r="I32" s="117"/>
    </row>
    <row r="33" spans="1:12" ht="46.8" customHeight="1">
      <c r="B33" s="76"/>
      <c r="C33" s="77"/>
      <c r="E33" s="78"/>
      <c r="F33" s="5"/>
      <c r="G33" s="1"/>
      <c r="H33" s="1"/>
      <c r="I33" s="117"/>
    </row>
    <row r="34" spans="1:12" ht="49.5" customHeight="1">
      <c r="B34" s="76"/>
      <c r="C34" s="77"/>
      <c r="E34" s="78"/>
      <c r="F34" s="5"/>
      <c r="G34" s="1"/>
      <c r="H34" s="1"/>
      <c r="I34" s="117"/>
    </row>
    <row r="35" spans="1:12" ht="96" customHeight="1">
      <c r="B35" s="76"/>
      <c r="C35" s="77"/>
      <c r="E35" s="78"/>
      <c r="F35" s="5"/>
      <c r="G35" s="1"/>
      <c r="H35" s="1"/>
      <c r="I35" s="117"/>
    </row>
    <row r="36" spans="1:12" ht="51.75" customHeight="1">
      <c r="B36" s="76"/>
      <c r="C36" s="77"/>
      <c r="E36" s="78"/>
      <c r="F36" s="5"/>
      <c r="G36" s="1"/>
      <c r="H36" s="1"/>
      <c r="I36" s="117"/>
    </row>
    <row r="37" spans="1:12" ht="51" customHeight="1">
      <c r="B37" s="76"/>
      <c r="C37" s="77"/>
      <c r="E37" s="78"/>
      <c r="F37" s="5"/>
      <c r="G37" s="1"/>
      <c r="H37" s="1"/>
      <c r="I37" s="117"/>
    </row>
    <row r="38" spans="1:12" ht="48" customHeight="1">
      <c r="B38" s="76"/>
      <c r="C38" s="77"/>
      <c r="E38" s="78"/>
      <c r="F38" s="5"/>
      <c r="G38" s="1"/>
      <c r="H38" s="1"/>
      <c r="I38" s="117"/>
    </row>
    <row r="39" spans="1:12" ht="39" customHeight="1">
      <c r="B39" s="76"/>
      <c r="C39" s="77"/>
      <c r="E39" s="78"/>
      <c r="F39" s="5"/>
      <c r="G39" s="1"/>
      <c r="H39" s="1"/>
      <c r="I39" s="117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117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117"/>
    </row>
    <row r="42" spans="1:12" ht="40.5" customHeight="1">
      <c r="B42" s="76"/>
      <c r="C42" s="77"/>
      <c r="E42" s="78"/>
      <c r="F42" s="5"/>
      <c r="G42" s="1"/>
      <c r="H42" s="1"/>
      <c r="I42" s="117"/>
    </row>
    <row r="43" spans="1:12" ht="38.25" customHeight="1">
      <c r="B43" s="76"/>
      <c r="C43" s="77"/>
      <c r="E43" s="78"/>
      <c r="F43" s="5"/>
      <c r="G43" s="1"/>
      <c r="H43" s="1"/>
      <c r="I43" s="117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F885" s="5"/>
      <c r="G885" s="1"/>
      <c r="H885" s="1"/>
      <c r="I885" s="79"/>
    </row>
    <row r="886" spans="2:9" ht="14.25" customHeight="1"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I895" s="79"/>
    </row>
    <row r="896" spans="2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9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topLeftCell="A12" zoomScale="70" zoomScaleNormal="70" workbookViewId="0">
      <pane xSplit="4" ySplit="4" topLeftCell="E16" activePane="bottomRight" state="frozen"/>
      <selection activeCell="A12" sqref="A12"/>
      <selection pane="topRight" activeCell="E12" sqref="E12"/>
      <selection pane="bottomLeft" activeCell="A16" sqref="A16"/>
      <selection pane="bottomRight" activeCell="A10" sqref="A10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9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9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84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64" t="s">
        <v>485</v>
      </c>
      <c r="C10" s="130" t="s">
        <v>486</v>
      </c>
      <c r="D10" s="157" t="s">
        <v>487</v>
      </c>
      <c r="E10" s="161" t="s">
        <v>488</v>
      </c>
      <c r="F10" s="125" t="s">
        <v>18</v>
      </c>
      <c r="G10" s="124">
        <v>45748</v>
      </c>
      <c r="H10" s="162" t="str">
        <f t="shared" ref="H10:H18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64" t="s">
        <v>489</v>
      </c>
      <c r="C11" s="130" t="s">
        <v>490</v>
      </c>
      <c r="D11" s="157" t="s">
        <v>491</v>
      </c>
      <c r="E11" s="161" t="s">
        <v>492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493</v>
      </c>
      <c r="C12" s="130" t="s">
        <v>494</v>
      </c>
      <c r="D12" s="157" t="s">
        <v>495</v>
      </c>
      <c r="E12" s="161" t="s">
        <v>496</v>
      </c>
      <c r="F12" s="125" t="s">
        <v>18</v>
      </c>
      <c r="G12" s="124">
        <v>45748</v>
      </c>
      <c r="H12" s="125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4.2" customHeight="1">
      <c r="A13" s="124" t="s">
        <v>57</v>
      </c>
      <c r="B13" s="164" t="s">
        <v>497</v>
      </c>
      <c r="C13" s="130" t="s">
        <v>498</v>
      </c>
      <c r="D13" s="157" t="s">
        <v>499</v>
      </c>
      <c r="E13" s="161" t="s">
        <v>500</v>
      </c>
      <c r="F13" s="125" t="s">
        <v>18</v>
      </c>
      <c r="G13" s="124">
        <v>45748</v>
      </c>
      <c r="H13" s="125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501</v>
      </c>
      <c r="C14" s="130" t="s">
        <v>502</v>
      </c>
      <c r="D14" s="157" t="s">
        <v>503</v>
      </c>
      <c r="E14" s="161" t="s">
        <v>504</v>
      </c>
      <c r="F14" s="125" t="s">
        <v>18</v>
      </c>
      <c r="G14" s="124">
        <v>45748</v>
      </c>
      <c r="H14" s="125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64" t="s">
        <v>505</v>
      </c>
      <c r="C15" s="130" t="s">
        <v>506</v>
      </c>
      <c r="D15" s="157" t="s">
        <v>507</v>
      </c>
      <c r="E15" s="161" t="s">
        <v>508</v>
      </c>
      <c r="F15" s="125" t="s">
        <v>18</v>
      </c>
      <c r="G15" s="124">
        <v>45748</v>
      </c>
      <c r="H15" s="125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64" t="s">
        <v>509</v>
      </c>
      <c r="C16" s="130" t="s">
        <v>510</v>
      </c>
      <c r="D16" s="157" t="s">
        <v>511</v>
      </c>
      <c r="E16" s="161" t="s">
        <v>512</v>
      </c>
      <c r="F16" s="125" t="s">
        <v>18</v>
      </c>
      <c r="G16" s="124">
        <v>45748</v>
      </c>
      <c r="H16" s="125" t="str">
        <f t="shared" si="0"/>
        <v>Tran Thu Hien</v>
      </c>
      <c r="I16" s="11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4" t="s">
        <v>477</v>
      </c>
      <c r="C17" s="158" t="s">
        <v>478</v>
      </c>
      <c r="D17" s="157" t="s">
        <v>513</v>
      </c>
      <c r="E17" s="161" t="s">
        <v>514</v>
      </c>
      <c r="F17" s="125" t="s">
        <v>18</v>
      </c>
      <c r="G17" s="124">
        <v>45748</v>
      </c>
      <c r="H17" s="125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515</v>
      </c>
      <c r="C18" s="130" t="s">
        <v>516</v>
      </c>
      <c r="D18" s="157" t="s">
        <v>517</v>
      </c>
      <c r="E18" s="161" t="s">
        <v>518</v>
      </c>
      <c r="F18" s="125" t="s">
        <v>18</v>
      </c>
      <c r="G18" s="124">
        <v>45748</v>
      </c>
      <c r="H18" s="125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52.8" customHeight="1">
      <c r="A19" s="124"/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63.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117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117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117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117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117"/>
    </row>
    <row r="30" spans="1:26" ht="75" customHeight="1">
      <c r="B30" s="76"/>
      <c r="C30" s="77"/>
      <c r="E30" s="78"/>
      <c r="F30" s="5"/>
      <c r="G30" s="1"/>
      <c r="H30" s="1"/>
      <c r="I30" s="117"/>
    </row>
    <row r="31" spans="1:26" ht="83.4" customHeight="1">
      <c r="B31" s="76"/>
      <c r="C31" s="77"/>
      <c r="E31" s="78"/>
      <c r="F31" s="5"/>
      <c r="G31" s="1"/>
      <c r="H31" s="1"/>
      <c r="I31" s="117"/>
    </row>
    <row r="32" spans="1:26" ht="25.2" customHeight="1">
      <c r="B32" s="76"/>
      <c r="C32" s="77"/>
      <c r="E32" s="78"/>
      <c r="F32" s="5"/>
      <c r="G32" s="1"/>
      <c r="H32" s="1"/>
      <c r="I32" s="117"/>
    </row>
    <row r="33" spans="1:12" ht="46.8" customHeight="1">
      <c r="B33" s="76"/>
      <c r="C33" s="77"/>
      <c r="E33" s="78"/>
      <c r="F33" s="5"/>
      <c r="G33" s="1"/>
      <c r="H33" s="1"/>
      <c r="I33" s="117"/>
    </row>
    <row r="34" spans="1:12" ht="49.5" customHeight="1">
      <c r="B34" s="76"/>
      <c r="C34" s="77"/>
      <c r="E34" s="78"/>
      <c r="F34" s="5"/>
      <c r="G34" s="1"/>
      <c r="H34" s="1"/>
      <c r="I34" s="117"/>
    </row>
    <row r="35" spans="1:12" ht="48.75" customHeight="1">
      <c r="B35" s="76"/>
      <c r="C35" s="77"/>
      <c r="E35" s="78"/>
      <c r="F35" s="5"/>
      <c r="G35" s="1"/>
      <c r="H35" s="1"/>
      <c r="I35" s="117"/>
    </row>
    <row r="36" spans="1:12" ht="51.75" customHeight="1">
      <c r="B36" s="76"/>
      <c r="C36" s="77"/>
      <c r="E36" s="78"/>
      <c r="F36" s="5"/>
      <c r="G36" s="1"/>
      <c r="H36" s="1"/>
      <c r="I36" s="117"/>
    </row>
    <row r="37" spans="1:12" ht="55.8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F895" s="5"/>
      <c r="G895" s="1"/>
      <c r="H895" s="1"/>
      <c r="I895" s="79"/>
    </row>
    <row r="896" spans="2:9" ht="14.25" customHeight="1">
      <c r="F896" s="5"/>
      <c r="G896" s="1"/>
      <c r="H896" s="1"/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/>
    <row r="953" spans="9:9" ht="14.25" customHeight="1"/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8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zoomScale="70" zoomScaleNormal="70" workbookViewId="0">
      <pane ySplit="9" topLeftCell="A17" activePane="bottomLeft" state="frozen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0" t="s">
        <v>52</v>
      </c>
      <c r="C3" s="231"/>
      <c r="D3" s="231"/>
      <c r="E3" s="21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181" t="s">
        <v>18</v>
      </c>
      <c r="B4" s="187" t="s">
        <v>19</v>
      </c>
      <c r="C4" s="187" t="s">
        <v>20</v>
      </c>
      <c r="D4" s="187" t="s">
        <v>21</v>
      </c>
      <c r="E4" s="187" t="s">
        <v>31</v>
      </c>
      <c r="F4" s="185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182">
        <f>COUNTIF(F:F,"Pass")</f>
        <v>10</v>
      </c>
      <c r="B5" s="188">
        <f>COUNTIF(F:F,"Fail")</f>
        <v>0</v>
      </c>
      <c r="C5" s="188">
        <f>COUNTIF(F:F,"Untested")</f>
        <v>0</v>
      </c>
      <c r="D5" s="188">
        <f>COUNTIF(F:F,"N/A")</f>
        <v>0</v>
      </c>
      <c r="E5" s="188">
        <f>SUM(A5:D5)</f>
        <v>10</v>
      </c>
      <c r="F5" s="185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183" t="s">
        <v>25</v>
      </c>
      <c r="B6" s="188" t="s">
        <v>25</v>
      </c>
      <c r="C6" s="188" t="s">
        <v>25</v>
      </c>
      <c r="D6" s="188" t="s">
        <v>25</v>
      </c>
      <c r="E6" s="188"/>
      <c r="F6" s="185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184"/>
      <c r="B7" s="189"/>
      <c r="C7" s="190"/>
      <c r="D7" s="189"/>
      <c r="E7" s="190"/>
      <c r="F7" s="186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9" t="s">
        <v>32</v>
      </c>
      <c r="B8" s="177" t="s">
        <v>33</v>
      </c>
      <c r="C8" s="177" t="s">
        <v>34</v>
      </c>
      <c r="D8" s="177" t="s">
        <v>35</v>
      </c>
      <c r="E8" s="177" t="s">
        <v>36</v>
      </c>
      <c r="F8" s="171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3" t="s">
        <v>79</v>
      </c>
      <c r="C9" s="134"/>
      <c r="D9" s="132"/>
      <c r="E9" s="134"/>
      <c r="F9" s="172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70" t="s">
        <v>54</v>
      </c>
      <c r="B10" s="157" t="s">
        <v>88</v>
      </c>
      <c r="C10" s="157" t="s">
        <v>89</v>
      </c>
      <c r="D10" s="157" t="s">
        <v>90</v>
      </c>
      <c r="E10" s="157" t="s">
        <v>91</v>
      </c>
      <c r="F10" s="16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92</v>
      </c>
      <c r="C11" s="130" t="s">
        <v>93</v>
      </c>
      <c r="D11" s="157" t="s">
        <v>94</v>
      </c>
      <c r="E11" s="161" t="s">
        <v>95</v>
      </c>
      <c r="F11" s="165" t="s">
        <v>18</v>
      </c>
      <c r="G11" s="124">
        <v>45748</v>
      </c>
      <c r="H11" s="125" t="str">
        <f t="shared" ref="H11:H19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70" t="s">
        <v>56</v>
      </c>
      <c r="B12" s="157" t="s">
        <v>96</v>
      </c>
      <c r="C12" s="130" t="s">
        <v>97</v>
      </c>
      <c r="D12" s="156" t="s">
        <v>98</v>
      </c>
      <c r="E12" s="161" t="s">
        <v>99</v>
      </c>
      <c r="F12" s="16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70" t="s">
        <v>57</v>
      </c>
      <c r="B13" s="164" t="s">
        <v>100</v>
      </c>
      <c r="C13" s="130" t="s">
        <v>101</v>
      </c>
      <c r="D13" s="157" t="s">
        <v>102</v>
      </c>
      <c r="E13" s="161" t="s">
        <v>103</v>
      </c>
      <c r="F13" s="16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70" t="s">
        <v>58</v>
      </c>
      <c r="B14" s="164" t="s">
        <v>104</v>
      </c>
      <c r="C14" s="130" t="s">
        <v>105</v>
      </c>
      <c r="D14" s="157" t="s">
        <v>106</v>
      </c>
      <c r="E14" s="161" t="s">
        <v>107</v>
      </c>
      <c r="F14" s="16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70" t="s">
        <v>59</v>
      </c>
      <c r="B15" s="164" t="s">
        <v>108</v>
      </c>
      <c r="C15" s="130" t="s">
        <v>105</v>
      </c>
      <c r="D15" s="157" t="s">
        <v>116</v>
      </c>
      <c r="E15" s="161" t="s">
        <v>107</v>
      </c>
      <c r="F15" s="16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55.8" customHeight="1">
      <c r="A16" s="170" t="s">
        <v>60</v>
      </c>
      <c r="B16" s="157" t="s">
        <v>109</v>
      </c>
      <c r="C16" s="130" t="s">
        <v>97</v>
      </c>
      <c r="D16" s="156" t="s">
        <v>117</v>
      </c>
      <c r="E16" s="161" t="s">
        <v>124</v>
      </c>
      <c r="F16" s="16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70" t="s">
        <v>61</v>
      </c>
      <c r="B17" s="164" t="s">
        <v>110</v>
      </c>
      <c r="C17" s="130" t="s">
        <v>115</v>
      </c>
      <c r="D17" s="157" t="s">
        <v>118</v>
      </c>
      <c r="E17" s="161" t="s">
        <v>123</v>
      </c>
      <c r="F17" s="16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70" t="s">
        <v>62</v>
      </c>
      <c r="B18" s="157" t="s">
        <v>111</v>
      </c>
      <c r="C18" s="130" t="s">
        <v>114</v>
      </c>
      <c r="D18" s="157" t="s">
        <v>119</v>
      </c>
      <c r="E18" s="161" t="s">
        <v>122</v>
      </c>
      <c r="F18" s="16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70" t="s">
        <v>63</v>
      </c>
      <c r="B19" s="164" t="s">
        <v>112</v>
      </c>
      <c r="C19" s="156" t="s">
        <v>113</v>
      </c>
      <c r="D19" s="157" t="s">
        <v>120</v>
      </c>
      <c r="E19" s="161" t="s">
        <v>121</v>
      </c>
      <c r="F19" s="16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43.8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5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</row>
    <row r="73" spans="2:9" ht="38.25" customHeight="1">
      <c r="B73" s="76"/>
      <c r="C73" s="77"/>
      <c r="E73" s="78"/>
      <c r="F73" s="5"/>
      <c r="G73" s="1"/>
      <c r="H73" s="1"/>
    </row>
    <row r="74" spans="2:9" ht="55.2" customHeight="1">
      <c r="B74" s="76"/>
      <c r="C74" s="77"/>
      <c r="E74" s="78"/>
      <c r="F74" s="5"/>
      <c r="G74" s="1"/>
      <c r="H74" s="1"/>
    </row>
    <row r="75" spans="2:9" ht="30.75" customHeight="1">
      <c r="B75" s="76"/>
      <c r="C75" s="77"/>
      <c r="E75" s="78"/>
      <c r="F75" s="5"/>
      <c r="G75" s="1"/>
      <c r="H75" s="1"/>
    </row>
    <row r="76" spans="2:9" ht="35.4" customHeight="1">
      <c r="B76" s="76"/>
      <c r="C76" s="77"/>
      <c r="E76" s="78"/>
      <c r="F76" s="5"/>
      <c r="G76" s="1"/>
      <c r="H76" s="1"/>
      <c r="I76" s="117"/>
    </row>
    <row r="77" spans="2:9" ht="44.4" customHeight="1">
      <c r="B77" s="76"/>
      <c r="C77" s="77"/>
      <c r="E77" s="78"/>
      <c r="F77" s="5"/>
      <c r="G77" s="1"/>
      <c r="H77" s="1"/>
      <c r="I77" s="117"/>
    </row>
    <row r="78" spans="2:9" ht="41.4" customHeight="1">
      <c r="B78" s="76"/>
      <c r="C78" s="77"/>
      <c r="E78" s="78"/>
      <c r="F78" s="5"/>
      <c r="G78" s="1"/>
      <c r="H78" s="1"/>
      <c r="I78" s="117"/>
    </row>
    <row r="79" spans="2:9" ht="43.8" customHeight="1">
      <c r="B79" s="76"/>
      <c r="C79" s="77"/>
      <c r="E79" s="78"/>
      <c r="F79" s="5"/>
      <c r="G79" s="1"/>
      <c r="H79" s="1"/>
      <c r="I79" s="117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117"/>
    </row>
    <row r="85" spans="2:9" ht="43.5" customHeight="1">
      <c r="B85" s="76"/>
      <c r="C85" s="77"/>
      <c r="E85" s="78"/>
      <c r="F85" s="5"/>
      <c r="G85" s="1"/>
      <c r="H85" s="1"/>
      <c r="I85" s="117"/>
    </row>
    <row r="86" spans="2:9" ht="42" customHeight="1">
      <c r="B86" s="76"/>
      <c r="C86" s="77"/>
      <c r="E86" s="78"/>
      <c r="F86" s="5"/>
      <c r="G86" s="1"/>
      <c r="H86" s="1"/>
      <c r="I86" s="117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I899" s="79"/>
    </row>
    <row r="900" spans="2:9" ht="14.25" customHeight="1">
      <c r="I900" s="79"/>
    </row>
    <row r="901" spans="2:9" ht="14.25" customHeight="1">
      <c r="I901" s="79"/>
    </row>
    <row r="902" spans="2:9" ht="14.25" customHeight="1">
      <c r="I902" s="79"/>
    </row>
    <row r="903" spans="2:9" ht="14.25" customHeight="1">
      <c r="I903" s="79"/>
    </row>
    <row r="904" spans="2:9" ht="14.25" customHeight="1">
      <c r="I904" s="79"/>
    </row>
    <row r="905" spans="2:9" ht="14.25" customHeight="1">
      <c r="I905" s="79"/>
    </row>
    <row r="906" spans="2:9" ht="14.25" customHeight="1">
      <c r="I906" s="79"/>
    </row>
    <row r="907" spans="2:9" ht="14.25" customHeight="1">
      <c r="I907" s="79"/>
    </row>
    <row r="908" spans="2:9" ht="14.25" customHeight="1">
      <c r="I908" s="79"/>
    </row>
    <row r="909" spans="2:9" ht="14.25" customHeight="1"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9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0:F19" xr:uid="{8ED047D4-B44D-4C93-86E6-87FA905F6F38}">
      <formula1>"Pass,Fail,N/A,Untested"</formula1>
    </dataValidation>
    <dataValidation type="list" allowBlank="1" showErrorMessage="1" sqref="F1:H2" xr:uid="{4FD1B557-F275-46A3-B362-8374FF0877C5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C52-7718-407D-B6E5-EB9ACD99EC62}">
  <sheetPr>
    <tabColor rgb="FFFFD965"/>
  </sheetPr>
  <dimension ref="A1:Z1013"/>
  <sheetViews>
    <sheetView zoomScale="70" zoomScaleNormal="70" workbookViewId="0">
      <pane ySplit="9" topLeftCell="A16" activePane="bottomLeft" state="frozen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519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57" t="s">
        <v>520</v>
      </c>
      <c r="C10" s="156" t="s">
        <v>448</v>
      </c>
      <c r="D10" s="157" t="s">
        <v>449</v>
      </c>
      <c r="E10" s="157" t="s">
        <v>521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7" t="s">
        <v>522</v>
      </c>
      <c r="C11" s="157" t="s">
        <v>452</v>
      </c>
      <c r="D11" s="157" t="s">
        <v>453</v>
      </c>
      <c r="E11" s="156" t="s">
        <v>454</v>
      </c>
      <c r="F11" s="125" t="s">
        <v>18</v>
      </c>
      <c r="G11" s="124">
        <v>45748</v>
      </c>
      <c r="H11" s="125" t="str">
        <f t="shared" ref="H11:H19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7" t="s">
        <v>523</v>
      </c>
      <c r="C12" s="157" t="s">
        <v>456</v>
      </c>
      <c r="D12" s="157" t="s">
        <v>457</v>
      </c>
      <c r="E12" s="156" t="s">
        <v>458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8.400000000000006" customHeight="1">
      <c r="A13" s="124" t="s">
        <v>57</v>
      </c>
      <c r="B13" s="164" t="s">
        <v>459</v>
      </c>
      <c r="C13" s="130" t="s">
        <v>460</v>
      </c>
      <c r="D13" s="157" t="s">
        <v>461</v>
      </c>
      <c r="E13" s="156" t="s">
        <v>462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524</v>
      </c>
      <c r="C14" s="130" t="s">
        <v>463</v>
      </c>
      <c r="D14" s="157" t="s">
        <v>464</v>
      </c>
      <c r="E14" s="161" t="s">
        <v>465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7" t="s">
        <v>466</v>
      </c>
      <c r="C15" s="130" t="s">
        <v>467</v>
      </c>
      <c r="D15" s="157" t="s">
        <v>468</v>
      </c>
      <c r="E15" s="161" t="s">
        <v>469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3.6" customHeight="1">
      <c r="A16" s="124" t="s">
        <v>60</v>
      </c>
      <c r="B16" s="164" t="s">
        <v>525</v>
      </c>
      <c r="C16" s="130" t="s">
        <v>471</v>
      </c>
      <c r="D16" s="157" t="s">
        <v>472</v>
      </c>
      <c r="E16" s="161" t="s">
        <v>473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4" t="s">
        <v>473</v>
      </c>
      <c r="C17" s="130" t="s">
        <v>474</v>
      </c>
      <c r="D17" s="157" t="s">
        <v>475</v>
      </c>
      <c r="E17" s="161" t="s">
        <v>476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526</v>
      </c>
      <c r="C18" s="130" t="s">
        <v>478</v>
      </c>
      <c r="D18" s="157" t="s">
        <v>479</v>
      </c>
      <c r="E18" s="161" t="s">
        <v>480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4" t="s">
        <v>527</v>
      </c>
      <c r="C19" s="156" t="s">
        <v>482</v>
      </c>
      <c r="D19" s="157" t="s">
        <v>483</v>
      </c>
      <c r="E19" s="161" t="s">
        <v>484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I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1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1"/>
    </row>
    <row r="30" spans="1:26" ht="75" customHeight="1">
      <c r="B30" s="76"/>
      <c r="C30" s="77"/>
      <c r="E30" s="78"/>
      <c r="F30" s="5"/>
      <c r="G30" s="1"/>
      <c r="H30" s="1"/>
      <c r="I30" s="1"/>
    </row>
    <row r="31" spans="1:26" ht="83.4" customHeight="1">
      <c r="B31" s="76"/>
      <c r="C31" s="77"/>
      <c r="E31" s="78"/>
      <c r="F31" s="5"/>
      <c r="G31" s="1"/>
      <c r="H31" s="1"/>
      <c r="I31" s="1"/>
    </row>
    <row r="32" spans="1:26" ht="25.2" customHeight="1">
      <c r="B32" s="76"/>
      <c r="C32" s="77"/>
      <c r="E32" s="78"/>
      <c r="F32" s="5"/>
      <c r="G32" s="1"/>
      <c r="H32" s="1"/>
      <c r="I32" s="1"/>
    </row>
    <row r="33" spans="1:12" ht="46.8" customHeight="1">
      <c r="B33" s="76"/>
      <c r="C33" s="77"/>
      <c r="E33" s="78"/>
      <c r="F33" s="5"/>
      <c r="G33" s="1"/>
      <c r="H33" s="1"/>
      <c r="I33" s="1"/>
    </row>
    <row r="34" spans="1:12" ht="49.5" customHeight="1">
      <c r="B34" s="76"/>
      <c r="C34" s="77"/>
      <c r="E34" s="78"/>
      <c r="F34" s="5"/>
      <c r="G34" s="1"/>
      <c r="H34" s="1"/>
      <c r="I34" s="1"/>
    </row>
    <row r="35" spans="1:12" ht="48.75" customHeight="1">
      <c r="B35" s="76"/>
      <c r="C35" s="77"/>
      <c r="E35" s="78"/>
      <c r="F35" s="5"/>
      <c r="G35" s="1"/>
      <c r="H35" s="1"/>
      <c r="I35" s="1"/>
    </row>
    <row r="36" spans="1:12" ht="51.75" customHeight="1">
      <c r="B36" s="76"/>
      <c r="C36" s="77"/>
      <c r="E36" s="78"/>
      <c r="F36" s="5"/>
      <c r="G36" s="1"/>
      <c r="H36" s="1"/>
      <c r="I36" s="1"/>
    </row>
    <row r="37" spans="1:12" ht="27.6" customHeight="1">
      <c r="B37" s="76"/>
      <c r="C37" s="77"/>
      <c r="E37" s="78"/>
      <c r="F37" s="5"/>
      <c r="G37" s="1"/>
      <c r="H37" s="1"/>
      <c r="I37" s="1"/>
    </row>
    <row r="38" spans="1:12" ht="48" customHeight="1">
      <c r="B38" s="76"/>
      <c r="C38" s="77"/>
      <c r="E38" s="78"/>
      <c r="F38" s="5"/>
      <c r="G38" s="1"/>
      <c r="H38" s="1"/>
      <c r="I38" s="1"/>
    </row>
    <row r="39" spans="1:12" ht="39" customHeight="1">
      <c r="B39" s="76"/>
      <c r="C39" s="77"/>
      <c r="E39" s="78"/>
      <c r="F39" s="5"/>
      <c r="G39" s="1"/>
      <c r="H39" s="1"/>
      <c r="I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1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1"/>
    </row>
    <row r="42" spans="1:12" ht="40.5" customHeight="1">
      <c r="B42" s="76"/>
      <c r="C42" s="77"/>
      <c r="E42" s="78"/>
      <c r="F42" s="5"/>
      <c r="G42" s="1"/>
      <c r="H42" s="1"/>
      <c r="I42" s="1"/>
    </row>
    <row r="43" spans="1:12" ht="38.25" customHeight="1">
      <c r="B43" s="76"/>
      <c r="C43" s="77"/>
      <c r="E43" s="78"/>
      <c r="F43" s="5"/>
      <c r="G43" s="1"/>
      <c r="H43" s="1"/>
      <c r="I43" s="1"/>
    </row>
    <row r="44" spans="1:12" ht="39" customHeight="1">
      <c r="B44" s="76"/>
      <c r="C44" s="77"/>
      <c r="E44" s="78"/>
      <c r="F44" s="5"/>
      <c r="G44" s="1"/>
      <c r="H44" s="1"/>
      <c r="I44" s="1"/>
    </row>
    <row r="45" spans="1:12" ht="27.6" customHeight="1">
      <c r="B45" s="76"/>
      <c r="C45" s="77"/>
      <c r="E45" s="78"/>
      <c r="F45" s="5"/>
      <c r="G45" s="1"/>
      <c r="H45" s="1"/>
      <c r="I45" s="1"/>
    </row>
    <row r="46" spans="1:12" ht="33.75" customHeight="1">
      <c r="B46" s="76"/>
      <c r="C46" s="77"/>
      <c r="E46" s="78"/>
      <c r="F46" s="5"/>
      <c r="G46" s="1"/>
      <c r="H46" s="1"/>
      <c r="I46" s="1"/>
    </row>
    <row r="47" spans="1:12" ht="39" customHeight="1">
      <c r="B47" s="76"/>
      <c r="C47" s="77"/>
      <c r="E47" s="78"/>
      <c r="F47" s="5"/>
      <c r="G47" s="1"/>
      <c r="H47" s="1"/>
      <c r="I47" s="1"/>
    </row>
    <row r="48" spans="1:12" ht="51" customHeight="1">
      <c r="B48" s="76"/>
      <c r="C48" s="77"/>
      <c r="E48" s="78"/>
      <c r="F48" s="5"/>
      <c r="G48" s="1"/>
      <c r="H48" s="1"/>
      <c r="I48" s="1"/>
    </row>
    <row r="49" spans="2:9" ht="46.2" customHeight="1">
      <c r="B49" s="76"/>
      <c r="C49" s="77"/>
      <c r="E49" s="78"/>
      <c r="F49" s="5"/>
      <c r="G49" s="1"/>
      <c r="H49" s="1"/>
      <c r="I49" s="1"/>
    </row>
    <row r="50" spans="2:9" ht="36.6" customHeight="1">
      <c r="B50" s="76"/>
      <c r="C50" s="77"/>
      <c r="E50" s="78"/>
      <c r="F50" s="5"/>
      <c r="G50" s="1"/>
      <c r="H50" s="1"/>
      <c r="I50" s="1"/>
    </row>
    <row r="51" spans="2:9" ht="60" customHeight="1">
      <c r="B51" s="76"/>
      <c r="C51" s="77"/>
      <c r="E51" s="78"/>
      <c r="F51" s="5"/>
      <c r="G51" s="1"/>
      <c r="H51" s="1"/>
      <c r="I51" s="1"/>
    </row>
    <row r="52" spans="2:9" ht="48" customHeight="1">
      <c r="B52" s="76"/>
      <c r="C52" s="77"/>
      <c r="E52" s="78"/>
      <c r="F52" s="5"/>
      <c r="G52" s="1"/>
      <c r="H52" s="1"/>
      <c r="I52" s="1"/>
    </row>
    <row r="53" spans="2:9" ht="35.4" customHeight="1">
      <c r="B53" s="76"/>
      <c r="C53" s="77"/>
      <c r="E53" s="78"/>
      <c r="F53" s="5"/>
      <c r="G53" s="1"/>
      <c r="H53" s="1"/>
      <c r="I53" s="1"/>
    </row>
    <row r="54" spans="2:9" ht="34.799999999999997" customHeight="1">
      <c r="B54" s="76"/>
      <c r="C54" s="77"/>
      <c r="E54" s="78"/>
      <c r="F54" s="5"/>
      <c r="G54" s="1"/>
      <c r="H54" s="1"/>
      <c r="I54" s="1"/>
    </row>
    <row r="55" spans="2:9" ht="54.75" customHeight="1">
      <c r="B55" s="76"/>
      <c r="C55" s="77"/>
      <c r="E55" s="78"/>
      <c r="F55" s="5"/>
      <c r="G55" s="1"/>
      <c r="H55" s="1"/>
      <c r="I55" s="1"/>
    </row>
    <row r="56" spans="2:9" ht="54" customHeight="1">
      <c r="B56" s="76"/>
      <c r="C56" s="77"/>
      <c r="E56" s="78"/>
      <c r="F56" s="5"/>
      <c r="G56" s="1"/>
      <c r="H56" s="1"/>
      <c r="I56" s="1"/>
    </row>
    <row r="57" spans="2:9" ht="40.5" customHeight="1">
      <c r="B57" s="76"/>
      <c r="C57" s="77"/>
      <c r="E57" s="78"/>
      <c r="F57" s="5"/>
      <c r="G57" s="1"/>
      <c r="H57" s="1"/>
      <c r="I57" s="1"/>
    </row>
    <row r="58" spans="2:9" ht="46.5" customHeight="1">
      <c r="B58" s="76"/>
      <c r="C58" s="77"/>
      <c r="E58" s="78"/>
      <c r="F58" s="5"/>
      <c r="G58" s="1"/>
      <c r="H58" s="1"/>
      <c r="I58" s="1"/>
    </row>
    <row r="59" spans="2:9" ht="39" customHeight="1">
      <c r="B59" s="76"/>
      <c r="C59" s="77"/>
      <c r="E59" s="78"/>
      <c r="F59" s="5"/>
      <c r="G59" s="1"/>
      <c r="H59" s="1"/>
      <c r="I59" s="1"/>
    </row>
    <row r="60" spans="2:9" ht="32.25" customHeight="1">
      <c r="B60" s="76"/>
      <c r="C60" s="77"/>
      <c r="E60" s="78"/>
      <c r="F60" s="5"/>
      <c r="G60" s="1"/>
      <c r="H60" s="1"/>
      <c r="I60" s="1"/>
    </row>
    <row r="61" spans="2:9" ht="38.25" customHeight="1">
      <c r="B61" s="76"/>
      <c r="C61" s="77"/>
      <c r="E61" s="78"/>
      <c r="F61" s="5"/>
      <c r="G61" s="1"/>
      <c r="H61" s="1"/>
      <c r="I61" s="1"/>
    </row>
    <row r="62" spans="2:9" ht="45" customHeight="1">
      <c r="B62" s="76"/>
      <c r="C62" s="77"/>
      <c r="E62" s="78"/>
      <c r="F62" s="5"/>
      <c r="G62" s="1"/>
      <c r="H62" s="1"/>
      <c r="I62" s="1"/>
    </row>
    <row r="63" spans="2:9" ht="37.799999999999997" customHeight="1">
      <c r="B63" s="76"/>
      <c r="C63" s="77"/>
      <c r="E63" s="78"/>
      <c r="F63" s="5"/>
      <c r="G63" s="1"/>
      <c r="H63" s="1"/>
      <c r="I63" s="1"/>
    </row>
    <row r="64" spans="2:9" ht="41.25" customHeight="1">
      <c r="B64" s="76"/>
      <c r="C64" s="77"/>
      <c r="E64" s="78"/>
      <c r="F64" s="5"/>
      <c r="G64" s="1"/>
      <c r="H64" s="1"/>
      <c r="I64" s="1"/>
    </row>
    <row r="65" spans="2:9" ht="31.5" customHeight="1">
      <c r="B65" s="76"/>
      <c r="C65" s="77"/>
      <c r="E65" s="78"/>
      <c r="F65" s="5"/>
      <c r="G65" s="1"/>
      <c r="H65" s="1"/>
      <c r="I65" s="1"/>
    </row>
    <row r="66" spans="2:9" ht="44.4" customHeight="1">
      <c r="B66" s="76"/>
      <c r="C66" s="77"/>
      <c r="E66" s="78"/>
      <c r="F66" s="5"/>
      <c r="G66" s="1"/>
      <c r="H66" s="1"/>
      <c r="I66" s="1"/>
    </row>
    <row r="67" spans="2:9" ht="32.25" customHeight="1">
      <c r="B67" s="76"/>
      <c r="C67" s="77"/>
      <c r="E67" s="78"/>
      <c r="F67" s="5"/>
      <c r="G67" s="1"/>
      <c r="H67" s="1"/>
      <c r="I67" s="1"/>
    </row>
    <row r="68" spans="2:9" ht="51" customHeight="1">
      <c r="B68" s="76"/>
      <c r="C68" s="77"/>
      <c r="E68" s="78"/>
      <c r="F68" s="5"/>
      <c r="G68" s="1"/>
      <c r="H68" s="1"/>
      <c r="I68" s="1"/>
    </row>
    <row r="69" spans="2:9" ht="42.75" customHeight="1">
      <c r="B69" s="76"/>
      <c r="C69" s="77"/>
      <c r="E69" s="78"/>
      <c r="F69" s="5"/>
      <c r="G69" s="1"/>
      <c r="H69" s="1"/>
      <c r="I69" s="1"/>
    </row>
    <row r="70" spans="2:9" ht="38.25" customHeight="1">
      <c r="B70" s="76"/>
      <c r="C70" s="77"/>
      <c r="E70" s="78"/>
      <c r="F70" s="5"/>
      <c r="G70" s="1"/>
      <c r="H70" s="1"/>
      <c r="I70" s="1"/>
    </row>
    <row r="71" spans="2:9" ht="35.25" customHeight="1">
      <c r="B71" s="76"/>
      <c r="C71" s="77"/>
      <c r="E71" s="78"/>
      <c r="F71" s="5"/>
      <c r="G71" s="1"/>
      <c r="H71" s="1"/>
      <c r="I71" s="1"/>
    </row>
    <row r="72" spans="2:9" ht="33" customHeight="1">
      <c r="B72" s="76"/>
      <c r="C72" s="77"/>
      <c r="E72" s="78"/>
      <c r="F72" s="5"/>
      <c r="G72" s="1"/>
      <c r="H72" s="1"/>
      <c r="I72" s="1"/>
    </row>
    <row r="73" spans="2:9" ht="38.25" customHeight="1">
      <c r="B73" s="76"/>
      <c r="C73" s="77"/>
      <c r="E73" s="78"/>
      <c r="F73" s="5"/>
      <c r="G73" s="1"/>
      <c r="H73" s="1"/>
      <c r="I73" s="1"/>
    </row>
    <row r="74" spans="2:9" ht="55.2" customHeight="1">
      <c r="B74" s="76"/>
      <c r="C74" s="77"/>
      <c r="E74" s="78"/>
      <c r="F74" s="5"/>
      <c r="G74" s="1"/>
      <c r="H74" s="1"/>
      <c r="I74" s="1"/>
    </row>
    <row r="75" spans="2:9" ht="30.75" customHeight="1">
      <c r="B75" s="76"/>
      <c r="C75" s="77"/>
      <c r="E75" s="78"/>
      <c r="F75" s="5"/>
      <c r="G75" s="1"/>
      <c r="H75" s="1"/>
      <c r="I75" s="1"/>
    </row>
    <row r="76" spans="2:9" ht="35.4" customHeight="1">
      <c r="B76" s="76"/>
      <c r="C76" s="77"/>
      <c r="E76" s="78"/>
      <c r="F76" s="5"/>
      <c r="G76" s="1"/>
      <c r="H76" s="1"/>
      <c r="I76" s="1"/>
    </row>
    <row r="77" spans="2:9" ht="44.4" customHeight="1">
      <c r="B77" s="76"/>
      <c r="C77" s="77"/>
      <c r="E77" s="78"/>
      <c r="F77" s="5"/>
      <c r="G77" s="1"/>
      <c r="H77" s="1"/>
      <c r="I77" s="1"/>
    </row>
    <row r="78" spans="2:9" ht="41.4" customHeight="1">
      <c r="B78" s="76"/>
      <c r="C78" s="77"/>
      <c r="E78" s="78"/>
      <c r="F78" s="5"/>
      <c r="G78" s="1"/>
      <c r="H78" s="1"/>
      <c r="I78" s="1"/>
    </row>
    <row r="79" spans="2:9" ht="43.8" customHeight="1">
      <c r="B79" s="76"/>
      <c r="C79" s="77"/>
      <c r="E79" s="78"/>
      <c r="F79" s="5"/>
      <c r="G79" s="1"/>
      <c r="H79" s="1"/>
      <c r="I79" s="1"/>
    </row>
    <row r="80" spans="2:9" ht="49.5" customHeight="1">
      <c r="B80" s="76"/>
      <c r="C80" s="77"/>
      <c r="E80" s="78"/>
      <c r="F80" s="5"/>
      <c r="G80" s="1"/>
      <c r="H80" s="1"/>
      <c r="I80" s="1"/>
    </row>
    <row r="81" spans="2:9" ht="55.2" customHeight="1">
      <c r="B81" s="76"/>
      <c r="C81" s="77"/>
      <c r="E81" s="78"/>
      <c r="F81" s="5"/>
      <c r="G81" s="1"/>
      <c r="H81" s="1"/>
      <c r="I81" s="1"/>
    </row>
    <row r="82" spans="2:9" ht="37.200000000000003" customHeight="1">
      <c r="B82" s="76"/>
      <c r="C82" s="77"/>
      <c r="E82" s="78"/>
      <c r="F82" s="5"/>
      <c r="G82" s="1"/>
      <c r="H82" s="1"/>
      <c r="I82" s="1"/>
    </row>
    <row r="83" spans="2:9" ht="28.5" customHeight="1">
      <c r="B83" s="76"/>
      <c r="C83" s="77"/>
      <c r="E83" s="78"/>
      <c r="F83" s="5"/>
      <c r="G83" s="1"/>
      <c r="H83" s="1"/>
      <c r="I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9" xr:uid="{DEB00C59-5635-431E-A981-C3874A0FFB91}">
      <formula1>"Pass,Fail,N/A,Untested"</formula1>
    </dataValidation>
    <dataValidation type="list" allowBlank="1" showErrorMessage="1" sqref="F1:H2" xr:uid="{318DECA3-32B1-43B0-8028-EA5908D6DB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8DAA-D4F9-4CE1-B5FB-0F132AF31BC0}">
  <sheetPr>
    <tabColor rgb="FFFFD965"/>
  </sheetPr>
  <dimension ref="A1:Z1013"/>
  <sheetViews>
    <sheetView topLeftCell="A8" zoomScale="70" zoomScaleNormal="70" workbookViewId="0">
      <pane ySplit="2" topLeftCell="A14" activePane="bottomLeft" state="frozen"/>
      <selection activeCell="A8" sqref="A8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5" customWidth="1"/>
    <col min="3" max="3" width="34.332031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81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93" t="s">
        <v>528</v>
      </c>
      <c r="C10" s="194" t="s">
        <v>83</v>
      </c>
      <c r="D10" s="193" t="s">
        <v>529</v>
      </c>
      <c r="E10" s="193" t="s">
        <v>530</v>
      </c>
      <c r="F10" s="125" t="s">
        <v>18</v>
      </c>
      <c r="G10" s="124">
        <v>45748</v>
      </c>
      <c r="H10" s="125" t="str">
        <f t="shared" ref="H10:H17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93" t="s">
        <v>531</v>
      </c>
      <c r="C11" s="194" t="s">
        <v>532</v>
      </c>
      <c r="D11" s="193" t="s">
        <v>533</v>
      </c>
      <c r="E11" s="193" t="s">
        <v>534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94" t="s">
        <v>535</v>
      </c>
      <c r="C12" s="194" t="s">
        <v>536</v>
      </c>
      <c r="D12" s="194" t="s">
        <v>537</v>
      </c>
      <c r="E12" s="193" t="s">
        <v>538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24" t="s">
        <v>57</v>
      </c>
      <c r="B13" s="193" t="s">
        <v>539</v>
      </c>
      <c r="C13" s="194" t="s">
        <v>540</v>
      </c>
      <c r="D13" s="193" t="s">
        <v>541</v>
      </c>
      <c r="E13" s="193" t="s">
        <v>542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94" t="s">
        <v>258</v>
      </c>
      <c r="C14" s="194" t="s">
        <v>543</v>
      </c>
      <c r="D14" s="193" t="s">
        <v>544</v>
      </c>
      <c r="E14" s="193" t="s">
        <v>545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93" t="s">
        <v>546</v>
      </c>
      <c r="C15" s="194" t="s">
        <v>547</v>
      </c>
      <c r="D15" s="194" t="s">
        <v>548</v>
      </c>
      <c r="E15" s="193" t="s">
        <v>549</v>
      </c>
      <c r="F15" s="125" t="s">
        <v>18</v>
      </c>
      <c r="G15" s="124">
        <v>45748</v>
      </c>
      <c r="H15" s="125" t="str">
        <f t="shared" si="0"/>
        <v>Tran Thu Hien</v>
      </c>
      <c r="I15" s="160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0.6" customHeight="1">
      <c r="A16" s="124" t="s">
        <v>60</v>
      </c>
      <c r="B16" s="193" t="s">
        <v>550</v>
      </c>
      <c r="C16" s="194" t="s">
        <v>551</v>
      </c>
      <c r="D16" s="193" t="s">
        <v>552</v>
      </c>
      <c r="E16" s="193" t="s">
        <v>553</v>
      </c>
      <c r="F16" s="125" t="s">
        <v>18</v>
      </c>
      <c r="G16" s="124">
        <v>45748</v>
      </c>
      <c r="H16" s="125" t="str">
        <f t="shared" si="0"/>
        <v>Tran Thu Hien</v>
      </c>
      <c r="I16" s="160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55.8" customHeight="1">
      <c r="A17" s="124" t="s">
        <v>61</v>
      </c>
      <c r="B17" s="194" t="s">
        <v>554</v>
      </c>
      <c r="C17" s="194" t="s">
        <v>555</v>
      </c>
      <c r="D17" s="158" t="s">
        <v>556</v>
      </c>
      <c r="E17" s="193" t="s">
        <v>557</v>
      </c>
      <c r="F17" s="125" t="s">
        <v>18</v>
      </c>
      <c r="G17" s="124">
        <v>45748</v>
      </c>
      <c r="H17" s="125" t="str">
        <f t="shared" si="0"/>
        <v>Tran Thu Hien</v>
      </c>
      <c r="I17" s="160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39" customHeight="1">
      <c r="A18" s="191"/>
      <c r="B18" s="191"/>
      <c r="C18" s="191"/>
      <c r="D18" s="191"/>
      <c r="E18" s="191"/>
      <c r="F18" s="191"/>
      <c r="G18" s="191"/>
      <c r="H18" s="191"/>
      <c r="I18" s="19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91"/>
      <c r="B19" s="191"/>
      <c r="C19" s="191"/>
      <c r="D19" s="191"/>
      <c r="E19" s="191"/>
      <c r="F19" s="191"/>
      <c r="G19" s="191"/>
      <c r="H19" s="191"/>
      <c r="I19" s="19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91"/>
      <c r="B20" s="191"/>
      <c r="C20" s="191"/>
      <c r="D20" s="191"/>
      <c r="E20" s="191"/>
      <c r="F20" s="191"/>
      <c r="G20" s="191"/>
      <c r="H20" s="191"/>
      <c r="I20" s="19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91"/>
      <c r="B21" s="191"/>
      <c r="C21" s="191"/>
      <c r="D21" s="191"/>
      <c r="E21" s="191"/>
      <c r="F21" s="191"/>
      <c r="G21" s="191"/>
      <c r="H21" s="191"/>
      <c r="I21" s="19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91"/>
      <c r="B22" s="191"/>
      <c r="C22" s="191"/>
      <c r="D22" s="191"/>
      <c r="E22" s="191"/>
      <c r="F22" s="191"/>
      <c r="G22" s="191"/>
      <c r="H22" s="191"/>
      <c r="I22" s="19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91"/>
      <c r="B23" s="191"/>
      <c r="C23" s="191"/>
      <c r="D23" s="191"/>
      <c r="E23" s="191"/>
      <c r="F23" s="191"/>
      <c r="G23" s="191"/>
      <c r="H23" s="191"/>
      <c r="I23" s="191"/>
      <c r="J23" s="75"/>
      <c r="K23" s="75"/>
      <c r="L23" s="75"/>
      <c r="M23" s="75"/>
      <c r="N23" s="75"/>
      <c r="O23" s="75"/>
      <c r="P23" s="75"/>
      <c r="Q23" s="75"/>
    </row>
    <row r="24" spans="1:26" ht="56.4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91"/>
      <c r="B25" s="191"/>
      <c r="C25" s="191"/>
      <c r="D25" s="191"/>
      <c r="E25" s="191"/>
      <c r="F25" s="191"/>
      <c r="G25" s="191"/>
      <c r="H25" s="191"/>
      <c r="I25" s="19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91"/>
      <c r="B26" s="191"/>
      <c r="C26" s="191"/>
      <c r="D26" s="191"/>
      <c r="E26" s="191"/>
      <c r="F26" s="191"/>
      <c r="G26" s="191"/>
      <c r="H26" s="191"/>
      <c r="I26" s="19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26" ht="75" customHeight="1">
      <c r="A30" s="191"/>
      <c r="B30" s="191"/>
      <c r="C30" s="191"/>
      <c r="D30" s="191"/>
      <c r="E30" s="191"/>
      <c r="F30" s="191"/>
      <c r="G30" s="191"/>
      <c r="H30" s="191"/>
      <c r="I30" s="191"/>
    </row>
    <row r="31" spans="1:26" ht="83.4" customHeight="1">
      <c r="A31" s="191"/>
      <c r="B31" s="191"/>
      <c r="C31" s="191"/>
      <c r="D31" s="191"/>
      <c r="E31" s="191"/>
      <c r="F31" s="191"/>
      <c r="G31" s="191"/>
      <c r="H31" s="191"/>
      <c r="I31" s="191"/>
    </row>
    <row r="32" spans="1:26" ht="48.6" customHeight="1">
      <c r="A32" s="191"/>
      <c r="B32" s="191"/>
      <c r="C32" s="191"/>
      <c r="D32" s="191"/>
      <c r="E32" s="191"/>
      <c r="F32" s="191"/>
      <c r="G32" s="191"/>
      <c r="H32" s="191"/>
      <c r="I32" s="191"/>
    </row>
    <row r="33" spans="1:12" ht="35.4" customHeight="1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12" ht="49.5" customHeight="1">
      <c r="A34" s="191"/>
      <c r="B34" s="191"/>
      <c r="C34" s="191"/>
      <c r="D34" s="191"/>
      <c r="E34" s="191"/>
      <c r="F34" s="191"/>
      <c r="G34" s="191"/>
      <c r="H34" s="191"/>
      <c r="I34" s="191"/>
    </row>
    <row r="35" spans="1:12" ht="78.599999999999994" customHeight="1">
      <c r="A35" s="191"/>
      <c r="B35" s="191"/>
      <c r="C35" s="191"/>
      <c r="D35" s="191"/>
      <c r="E35" s="191"/>
      <c r="F35" s="191"/>
      <c r="G35" s="191"/>
      <c r="H35" s="191"/>
      <c r="I35" s="191"/>
    </row>
    <row r="36" spans="1:12" ht="77.400000000000006" customHeight="1">
      <c r="A36" s="191"/>
      <c r="B36" s="191"/>
      <c r="C36" s="191"/>
      <c r="D36" s="191"/>
      <c r="E36" s="191"/>
      <c r="F36" s="191"/>
      <c r="G36" s="191"/>
      <c r="H36" s="191"/>
      <c r="I36" s="191"/>
    </row>
    <row r="37" spans="1:12" ht="79.2" customHeight="1">
      <c r="A37" s="191"/>
      <c r="B37" s="191"/>
      <c r="C37" s="191"/>
      <c r="D37" s="191"/>
      <c r="E37" s="191"/>
      <c r="F37" s="191"/>
      <c r="G37" s="191"/>
      <c r="H37" s="191"/>
      <c r="I37" s="191"/>
    </row>
    <row r="38" spans="1:12" ht="78.599999999999994" customHeight="1">
      <c r="A38" s="191"/>
      <c r="B38" s="191"/>
      <c r="C38" s="191"/>
      <c r="D38" s="191"/>
      <c r="E38" s="191"/>
      <c r="F38" s="191"/>
      <c r="G38" s="191"/>
      <c r="H38" s="191"/>
      <c r="I38" s="191"/>
    </row>
    <row r="39" spans="1:12" ht="78.599999999999994" customHeight="1">
      <c r="A39" s="191"/>
      <c r="B39" s="191"/>
      <c r="C39" s="191"/>
      <c r="D39" s="191"/>
      <c r="E39" s="191"/>
      <c r="F39" s="191"/>
      <c r="G39" s="191"/>
      <c r="H39" s="191"/>
      <c r="I39" s="191"/>
    </row>
    <row r="40" spans="1:12" s="118" customFormat="1" ht="66" customHeight="1">
      <c r="A40" s="191"/>
      <c r="B40" s="191"/>
      <c r="C40" s="191"/>
      <c r="D40" s="191"/>
      <c r="E40" s="191"/>
      <c r="F40" s="191"/>
      <c r="G40" s="191"/>
      <c r="H40" s="191"/>
      <c r="I40" s="191"/>
      <c r="J40"/>
      <c r="K40"/>
      <c r="L40"/>
    </row>
    <row r="41" spans="1:12" ht="37.799999999999997" customHeight="1">
      <c r="A41" s="191"/>
      <c r="B41" s="191"/>
      <c r="C41" s="191"/>
      <c r="D41" s="191"/>
      <c r="E41" s="191"/>
      <c r="F41" s="191"/>
      <c r="G41" s="191"/>
      <c r="H41" s="191"/>
      <c r="I41" s="191"/>
    </row>
    <row r="42" spans="1:12" ht="40.5" customHeight="1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12" ht="38.25" customHeight="1">
      <c r="A43" s="191"/>
      <c r="B43" s="191"/>
      <c r="C43" s="191"/>
      <c r="D43" s="191"/>
      <c r="E43" s="191"/>
      <c r="F43" s="191"/>
      <c r="G43" s="191"/>
      <c r="H43" s="191"/>
      <c r="I43" s="191"/>
    </row>
    <row r="44" spans="1:12" ht="57.6" customHeight="1">
      <c r="A44" s="191"/>
      <c r="B44" s="191"/>
      <c r="C44" s="191"/>
      <c r="D44" s="191"/>
      <c r="E44" s="191"/>
      <c r="F44" s="191"/>
      <c r="G44" s="191"/>
      <c r="H44" s="191"/>
      <c r="I44" s="191"/>
    </row>
    <row r="45" spans="1:12" ht="61.2" customHeight="1">
      <c r="A45" s="191"/>
      <c r="B45" s="191"/>
      <c r="C45" s="191"/>
      <c r="D45" s="191"/>
      <c r="E45" s="191"/>
      <c r="F45" s="191"/>
      <c r="G45" s="191"/>
      <c r="H45" s="191"/>
      <c r="I45" s="191"/>
    </row>
    <row r="46" spans="1:12" ht="66.599999999999994" customHeight="1">
      <c r="A46" s="191"/>
      <c r="B46" s="191"/>
      <c r="C46" s="191"/>
      <c r="D46" s="191"/>
      <c r="E46" s="191"/>
      <c r="F46" s="191"/>
      <c r="G46" s="191"/>
      <c r="H46" s="191"/>
      <c r="I46" s="191"/>
    </row>
    <row r="47" spans="1:12" ht="39" customHeight="1">
      <c r="A47" s="191"/>
      <c r="B47" s="191"/>
      <c r="C47" s="191"/>
      <c r="D47" s="191"/>
      <c r="E47" s="191"/>
      <c r="F47" s="191"/>
      <c r="G47" s="191"/>
      <c r="H47" s="191"/>
      <c r="I47" s="191"/>
    </row>
    <row r="48" spans="1:12" ht="51" customHeight="1">
      <c r="A48" s="191"/>
      <c r="B48" s="191"/>
      <c r="C48" s="191"/>
      <c r="D48" s="191"/>
      <c r="E48" s="191"/>
      <c r="F48" s="191"/>
      <c r="G48" s="191"/>
      <c r="H48" s="191"/>
      <c r="I48" s="191"/>
    </row>
    <row r="49" spans="1:9" ht="46.2" customHeight="1">
      <c r="A49" s="191"/>
      <c r="B49" s="191"/>
      <c r="C49" s="191"/>
      <c r="D49" s="191"/>
      <c r="E49" s="191"/>
      <c r="F49" s="191"/>
      <c r="G49" s="191"/>
      <c r="H49" s="191"/>
      <c r="I49" s="191"/>
    </row>
    <row r="50" spans="1:9" ht="36.6" customHeight="1">
      <c r="A50" s="191"/>
      <c r="B50" s="191"/>
      <c r="C50" s="191"/>
      <c r="D50" s="191"/>
      <c r="E50" s="191"/>
      <c r="F50" s="191"/>
      <c r="G50" s="191"/>
      <c r="H50" s="191"/>
      <c r="I50" s="191"/>
    </row>
    <row r="51" spans="1:9" ht="60" customHeight="1">
      <c r="A51" s="191"/>
      <c r="B51" s="191"/>
      <c r="C51" s="191"/>
      <c r="D51" s="191"/>
      <c r="E51" s="191"/>
      <c r="F51" s="191"/>
      <c r="G51" s="191"/>
      <c r="H51" s="191"/>
      <c r="I51" s="191"/>
    </row>
    <row r="52" spans="1:9" ht="48" customHeight="1">
      <c r="A52" s="191"/>
      <c r="B52" s="191"/>
      <c r="C52" s="191"/>
      <c r="D52" s="191"/>
      <c r="E52" s="191"/>
      <c r="F52" s="191"/>
      <c r="G52" s="191"/>
      <c r="H52" s="191"/>
      <c r="I52" s="191"/>
    </row>
    <row r="53" spans="1:9" ht="79.8" customHeight="1">
      <c r="A53" s="191"/>
      <c r="B53" s="191"/>
      <c r="C53" s="191"/>
      <c r="D53" s="191"/>
      <c r="E53" s="191"/>
      <c r="F53" s="191"/>
      <c r="G53" s="191"/>
      <c r="H53" s="191"/>
      <c r="I53" s="191"/>
    </row>
    <row r="54" spans="1:9" ht="34.799999999999997" customHeight="1">
      <c r="A54" s="191"/>
      <c r="B54" s="191"/>
      <c r="C54" s="191"/>
      <c r="D54" s="191"/>
      <c r="E54" s="191"/>
      <c r="F54" s="191"/>
      <c r="G54" s="191"/>
      <c r="H54" s="191"/>
      <c r="I54" s="191"/>
    </row>
    <row r="55" spans="1:9" ht="54.75" customHeight="1">
      <c r="A55" s="191"/>
      <c r="B55" s="191"/>
      <c r="C55" s="191"/>
      <c r="D55" s="191"/>
      <c r="E55" s="191"/>
      <c r="F55" s="191"/>
      <c r="G55" s="191"/>
      <c r="H55" s="191"/>
      <c r="I55" s="191"/>
    </row>
    <row r="56" spans="1:9" ht="54" customHeight="1">
      <c r="A56" s="191"/>
      <c r="B56" s="191"/>
      <c r="C56" s="191"/>
      <c r="D56" s="191"/>
      <c r="E56" s="191"/>
      <c r="F56" s="191"/>
      <c r="G56" s="191"/>
      <c r="H56" s="191"/>
      <c r="I56" s="191"/>
    </row>
    <row r="57" spans="1:9" ht="40.5" customHeight="1">
      <c r="A57" s="191"/>
      <c r="B57" s="191"/>
      <c r="C57" s="191"/>
      <c r="D57" s="191"/>
      <c r="E57" s="191"/>
      <c r="F57" s="191"/>
      <c r="G57" s="191"/>
      <c r="H57" s="191"/>
      <c r="I57" s="191"/>
    </row>
    <row r="58" spans="1:9" ht="46.5" customHeight="1">
      <c r="A58" s="191"/>
      <c r="B58" s="191"/>
      <c r="C58" s="191"/>
      <c r="D58" s="191"/>
      <c r="E58" s="191"/>
      <c r="F58" s="191"/>
      <c r="G58" s="191"/>
      <c r="H58" s="191"/>
      <c r="I58" s="191"/>
    </row>
    <row r="59" spans="1:9" ht="39" customHeight="1">
      <c r="A59" s="191"/>
      <c r="B59" s="191"/>
      <c r="C59" s="191"/>
      <c r="D59" s="191"/>
      <c r="E59" s="191"/>
      <c r="F59" s="191"/>
      <c r="G59" s="191"/>
      <c r="H59" s="191"/>
      <c r="I59" s="191"/>
    </row>
    <row r="60" spans="1:9" ht="32.25" customHeight="1">
      <c r="A60" s="191"/>
      <c r="B60" s="191"/>
      <c r="C60" s="191"/>
      <c r="D60" s="191"/>
      <c r="E60" s="191"/>
      <c r="F60" s="191"/>
      <c r="G60" s="191"/>
      <c r="H60" s="191"/>
      <c r="I60" s="191"/>
    </row>
    <row r="61" spans="1:9" ht="70.2" customHeight="1">
      <c r="A61" s="191"/>
      <c r="B61" s="191"/>
      <c r="C61" s="191"/>
      <c r="D61" s="191"/>
      <c r="E61" s="191"/>
      <c r="F61" s="191"/>
      <c r="G61" s="191"/>
      <c r="H61" s="191"/>
      <c r="I61" s="191"/>
    </row>
    <row r="62" spans="1:9" ht="62.4" customHeight="1">
      <c r="A62" s="191"/>
      <c r="B62" s="191"/>
      <c r="C62" s="191"/>
      <c r="D62" s="191"/>
      <c r="E62" s="191"/>
      <c r="F62" s="191"/>
      <c r="G62" s="191"/>
      <c r="H62" s="191"/>
      <c r="I62" s="191"/>
    </row>
    <row r="63" spans="1:9" ht="37.799999999999997" customHeight="1">
      <c r="A63" s="191"/>
      <c r="B63" s="191"/>
      <c r="C63" s="191"/>
      <c r="D63" s="191"/>
      <c r="E63" s="191"/>
      <c r="F63" s="191"/>
      <c r="G63" s="191"/>
      <c r="H63" s="191"/>
      <c r="I63" s="191"/>
    </row>
    <row r="64" spans="1:9" ht="41.25" customHeight="1">
      <c r="A64" s="191"/>
      <c r="B64" s="191"/>
      <c r="C64" s="191"/>
      <c r="D64" s="191"/>
      <c r="E64" s="191"/>
      <c r="F64" s="191"/>
      <c r="G64" s="191"/>
      <c r="H64" s="191"/>
      <c r="I64" s="191"/>
    </row>
    <row r="65" spans="1:9" ht="31.5" customHeight="1">
      <c r="A65" s="191"/>
      <c r="B65" s="191"/>
      <c r="C65" s="191"/>
      <c r="D65" s="191"/>
      <c r="E65" s="191"/>
      <c r="F65" s="191"/>
      <c r="G65" s="191"/>
      <c r="H65" s="191"/>
      <c r="I65" s="191"/>
    </row>
    <row r="66" spans="1:9" ht="44.4" customHeight="1">
      <c r="A66" s="191"/>
      <c r="B66" s="191"/>
      <c r="C66" s="191"/>
      <c r="D66" s="191"/>
      <c r="E66" s="191"/>
      <c r="F66" s="191"/>
      <c r="G66" s="191"/>
      <c r="H66" s="191"/>
      <c r="I66" s="191"/>
    </row>
    <row r="67" spans="1:9" ht="32.25" customHeight="1">
      <c r="A67" s="191"/>
      <c r="B67" s="191"/>
      <c r="C67" s="191"/>
      <c r="D67" s="191"/>
      <c r="E67" s="191"/>
      <c r="F67" s="191"/>
      <c r="G67" s="191"/>
      <c r="H67" s="191"/>
      <c r="I67" s="191"/>
    </row>
    <row r="68" spans="1:9" ht="51" customHeight="1">
      <c r="A68" s="191"/>
      <c r="B68" s="191"/>
      <c r="C68" s="191"/>
      <c r="D68" s="191"/>
      <c r="E68" s="191"/>
      <c r="F68" s="191"/>
      <c r="G68" s="191"/>
      <c r="H68" s="191"/>
      <c r="I68" s="191"/>
    </row>
    <row r="69" spans="1:9" ht="42.75" customHeight="1">
      <c r="A69" s="191"/>
      <c r="B69" s="191"/>
      <c r="C69" s="191"/>
      <c r="D69" s="191"/>
      <c r="E69" s="191"/>
      <c r="F69" s="191"/>
      <c r="G69" s="191"/>
      <c r="H69" s="191"/>
      <c r="I69" s="191"/>
    </row>
    <row r="70" spans="1:9" ht="38.25" customHeight="1">
      <c r="A70" s="191"/>
      <c r="B70" s="191"/>
      <c r="C70" s="191"/>
      <c r="D70" s="191"/>
      <c r="E70" s="191"/>
      <c r="F70" s="191"/>
      <c r="G70" s="191"/>
      <c r="H70" s="191"/>
      <c r="I70" s="191"/>
    </row>
    <row r="71" spans="1:9" ht="35.25" customHeight="1">
      <c r="A71" s="191"/>
      <c r="B71" s="191"/>
      <c r="C71" s="191"/>
      <c r="D71" s="191"/>
      <c r="E71" s="191"/>
      <c r="F71" s="191"/>
      <c r="G71" s="191"/>
      <c r="H71" s="191"/>
      <c r="I71" s="191"/>
    </row>
    <row r="72" spans="1:9" ht="33" customHeight="1">
      <c r="A72" s="191"/>
      <c r="B72" s="191"/>
      <c r="C72" s="191"/>
      <c r="D72" s="191"/>
      <c r="E72" s="191"/>
      <c r="F72" s="191"/>
      <c r="G72" s="191"/>
      <c r="H72" s="191"/>
      <c r="I72" s="191"/>
    </row>
    <row r="73" spans="1:9" ht="38.25" customHeight="1">
      <c r="A73" s="191"/>
      <c r="B73" s="191"/>
      <c r="C73" s="191"/>
      <c r="D73" s="191"/>
      <c r="E73" s="191"/>
      <c r="F73" s="191"/>
      <c r="G73" s="191"/>
      <c r="H73" s="191"/>
      <c r="I73" s="191"/>
    </row>
    <row r="74" spans="1:9" ht="55.2" customHeight="1">
      <c r="A74" s="191"/>
      <c r="B74" s="191"/>
      <c r="C74" s="191"/>
      <c r="D74" s="191"/>
      <c r="E74" s="191"/>
      <c r="F74" s="191"/>
      <c r="G74" s="191"/>
      <c r="H74" s="191"/>
      <c r="I74" s="191"/>
    </row>
    <row r="75" spans="1:9" ht="30.75" customHeight="1">
      <c r="A75" s="191"/>
      <c r="B75" s="191"/>
      <c r="C75" s="191"/>
      <c r="D75" s="191"/>
      <c r="E75" s="191"/>
      <c r="F75" s="191"/>
      <c r="G75" s="191"/>
      <c r="H75" s="191"/>
      <c r="I75" s="191"/>
    </row>
    <row r="76" spans="1:9" ht="35.4" customHeight="1">
      <c r="A76" s="191"/>
      <c r="B76" s="191"/>
      <c r="C76" s="191"/>
      <c r="D76" s="191"/>
      <c r="E76" s="191"/>
      <c r="F76" s="191"/>
      <c r="G76" s="191"/>
      <c r="H76" s="191"/>
      <c r="I76" s="191"/>
    </row>
    <row r="77" spans="1:9" ht="44.4" customHeight="1">
      <c r="A77" s="191"/>
      <c r="B77" s="191"/>
      <c r="C77" s="191"/>
      <c r="D77" s="191"/>
      <c r="E77" s="191"/>
      <c r="F77" s="191"/>
      <c r="G77" s="191"/>
      <c r="H77" s="191"/>
      <c r="I77" s="191"/>
    </row>
    <row r="78" spans="1:9" ht="41.4" customHeight="1">
      <c r="A78" s="191"/>
      <c r="B78" s="191"/>
      <c r="C78" s="191"/>
      <c r="D78" s="191"/>
      <c r="E78" s="191"/>
      <c r="F78" s="191"/>
      <c r="G78" s="191"/>
      <c r="H78" s="191"/>
      <c r="I78" s="191"/>
    </row>
    <row r="79" spans="1:9" ht="43.8" customHeight="1">
      <c r="A79" s="191"/>
      <c r="B79" s="191"/>
      <c r="C79" s="191"/>
      <c r="D79" s="191"/>
      <c r="E79" s="191"/>
      <c r="F79" s="191"/>
      <c r="G79" s="191"/>
      <c r="H79" s="191"/>
      <c r="I79" s="191"/>
    </row>
    <row r="80" spans="1:9" ht="49.5" customHeight="1">
      <c r="A80" s="191"/>
      <c r="B80" s="191"/>
      <c r="C80" s="191"/>
      <c r="D80" s="191"/>
      <c r="E80" s="191"/>
      <c r="F80" s="191"/>
      <c r="G80" s="191"/>
      <c r="H80" s="191"/>
      <c r="I80" s="191"/>
    </row>
    <row r="81" spans="1:9" ht="55.2" customHeight="1">
      <c r="A81" s="191"/>
      <c r="B81" s="191"/>
      <c r="C81" s="191"/>
      <c r="D81" s="191"/>
      <c r="E81" s="191"/>
      <c r="F81" s="191"/>
      <c r="G81" s="191"/>
      <c r="H81" s="191"/>
      <c r="I81" s="191"/>
    </row>
    <row r="82" spans="1:9" ht="37.200000000000003" customHeight="1">
      <c r="A82" s="191"/>
      <c r="B82" s="191"/>
      <c r="C82" s="191"/>
      <c r="D82" s="191"/>
      <c r="E82" s="191"/>
      <c r="F82" s="191"/>
      <c r="G82" s="191"/>
      <c r="H82" s="191"/>
      <c r="I82" s="191"/>
    </row>
    <row r="83" spans="1:9" ht="28.5" customHeight="1">
      <c r="A83" s="191"/>
      <c r="B83" s="191"/>
      <c r="C83" s="191"/>
      <c r="D83" s="191"/>
      <c r="E83" s="191"/>
      <c r="F83" s="191"/>
      <c r="G83" s="191"/>
      <c r="H83" s="191"/>
      <c r="I83" s="191"/>
    </row>
    <row r="84" spans="1:9" ht="28.5" customHeight="1">
      <c r="A84" s="191"/>
      <c r="B84" s="191"/>
      <c r="C84" s="191"/>
      <c r="D84" s="191"/>
      <c r="E84" s="191"/>
      <c r="F84" s="191"/>
      <c r="G84" s="191"/>
      <c r="H84" s="191"/>
      <c r="I84" s="191"/>
    </row>
    <row r="85" spans="1:9" ht="43.5" customHeight="1">
      <c r="A85" s="191"/>
      <c r="B85" s="191"/>
      <c r="C85" s="191"/>
      <c r="D85" s="191"/>
      <c r="E85" s="191"/>
      <c r="F85" s="191"/>
      <c r="G85" s="191"/>
      <c r="H85" s="191"/>
      <c r="I85" s="191"/>
    </row>
    <row r="86" spans="1:9" ht="42" customHeight="1">
      <c r="A86" s="191"/>
      <c r="B86" s="191"/>
      <c r="C86" s="191"/>
      <c r="D86" s="191"/>
      <c r="E86" s="191"/>
      <c r="F86" s="191"/>
      <c r="G86" s="191"/>
      <c r="H86" s="191"/>
      <c r="I86" s="191"/>
    </row>
    <row r="87" spans="1:9" ht="52.2" customHeight="1">
      <c r="A87" s="191"/>
      <c r="B87" s="191"/>
      <c r="C87" s="191"/>
      <c r="D87" s="191"/>
      <c r="E87" s="191"/>
      <c r="F87" s="191"/>
      <c r="G87" s="191"/>
      <c r="H87" s="191"/>
      <c r="I87" s="191"/>
    </row>
    <row r="88" spans="1:9" ht="37.799999999999997" customHeight="1">
      <c r="A88" s="191"/>
      <c r="B88" s="191"/>
      <c r="C88" s="191"/>
      <c r="D88" s="191"/>
      <c r="E88" s="191"/>
      <c r="F88" s="191"/>
      <c r="G88" s="191"/>
      <c r="H88" s="191"/>
      <c r="I88" s="191"/>
    </row>
    <row r="89" spans="1:9" ht="29.4" customHeight="1">
      <c r="A89" s="191"/>
      <c r="B89" s="191"/>
      <c r="C89" s="191"/>
      <c r="D89" s="191"/>
      <c r="E89" s="191"/>
      <c r="F89" s="191"/>
      <c r="G89" s="191"/>
      <c r="H89" s="191"/>
      <c r="I89" s="191"/>
    </row>
    <row r="90" spans="1:9" ht="37.799999999999997" customHeight="1">
      <c r="A90" s="191"/>
      <c r="B90" s="191"/>
      <c r="C90" s="191"/>
      <c r="D90" s="191"/>
      <c r="E90" s="191"/>
      <c r="F90" s="191"/>
      <c r="G90" s="191"/>
      <c r="H90" s="191"/>
      <c r="I90" s="191"/>
    </row>
    <row r="91" spans="1:9" ht="37.799999999999997" customHeight="1">
      <c r="A91" s="191"/>
      <c r="B91" s="191"/>
      <c r="C91" s="191"/>
      <c r="D91" s="191"/>
      <c r="E91" s="191"/>
      <c r="F91" s="191"/>
      <c r="G91" s="191"/>
      <c r="H91" s="191"/>
      <c r="I91" s="191"/>
    </row>
    <row r="92" spans="1:9" ht="37.799999999999997" customHeight="1">
      <c r="A92" s="191"/>
      <c r="B92" s="191"/>
      <c r="C92" s="191"/>
      <c r="D92" s="191"/>
      <c r="E92" s="191"/>
      <c r="F92" s="191"/>
      <c r="G92" s="191"/>
      <c r="H92" s="191"/>
      <c r="I92" s="191"/>
    </row>
    <row r="93" spans="1:9" ht="37.799999999999997" customHeight="1">
      <c r="A93" s="191"/>
      <c r="B93" s="191"/>
      <c r="C93" s="191"/>
      <c r="D93" s="191"/>
      <c r="E93" s="191"/>
      <c r="F93" s="191"/>
      <c r="G93" s="191"/>
      <c r="H93" s="191"/>
      <c r="I93" s="191"/>
    </row>
    <row r="94" spans="1:9" ht="39.6" customHeight="1">
      <c r="A94" s="191"/>
      <c r="B94" s="191"/>
      <c r="C94" s="191"/>
      <c r="D94" s="191"/>
      <c r="E94" s="191"/>
      <c r="F94" s="191"/>
      <c r="G94" s="191"/>
      <c r="H94" s="191"/>
      <c r="I94" s="191"/>
    </row>
    <row r="95" spans="1:9" ht="33.6" customHeight="1">
      <c r="A95" s="191"/>
      <c r="B95" s="191"/>
      <c r="C95" s="191"/>
      <c r="D95" s="191"/>
      <c r="E95" s="191"/>
      <c r="F95" s="191"/>
      <c r="G95" s="191"/>
      <c r="H95" s="191"/>
      <c r="I95" s="191"/>
    </row>
    <row r="96" spans="1:9" ht="37.799999999999997" customHeight="1">
      <c r="A96" s="191"/>
      <c r="B96" s="191"/>
      <c r="C96" s="191"/>
      <c r="D96" s="191"/>
      <c r="E96" s="191"/>
      <c r="F96" s="191"/>
      <c r="G96" s="191"/>
      <c r="H96" s="191"/>
      <c r="I96" s="191"/>
    </row>
    <row r="97" spans="1:9" ht="35.4" customHeight="1">
      <c r="A97" s="191"/>
      <c r="B97" s="191"/>
      <c r="C97" s="191"/>
      <c r="D97" s="191"/>
      <c r="E97" s="191"/>
      <c r="F97" s="191"/>
      <c r="G97" s="191"/>
      <c r="H97" s="191"/>
      <c r="I97" s="191"/>
    </row>
    <row r="98" spans="1:9" ht="33" customHeight="1">
      <c r="A98" s="191"/>
      <c r="B98" s="191"/>
      <c r="C98" s="191"/>
      <c r="D98" s="191"/>
      <c r="E98" s="191"/>
      <c r="F98" s="191"/>
      <c r="G98" s="191"/>
      <c r="H98" s="191"/>
      <c r="I98" s="191"/>
    </row>
    <row r="99" spans="1:9" ht="27.6" customHeight="1">
      <c r="A99" s="191"/>
      <c r="B99" s="191"/>
      <c r="C99" s="191"/>
      <c r="D99" s="191"/>
      <c r="E99" s="191"/>
      <c r="F99" s="191"/>
      <c r="G99" s="191"/>
      <c r="H99" s="191"/>
      <c r="I99" s="191"/>
    </row>
    <row r="100" spans="1:9" ht="39.6" customHeight="1">
      <c r="A100" s="191"/>
      <c r="B100" s="191"/>
      <c r="C100" s="191"/>
      <c r="D100" s="191"/>
      <c r="E100" s="191"/>
      <c r="F100" s="191"/>
      <c r="G100" s="191"/>
      <c r="H100" s="191"/>
      <c r="I100" s="191"/>
    </row>
    <row r="101" spans="1:9" ht="32.4" customHeight="1">
      <c r="A101" s="191"/>
      <c r="B101" s="191"/>
      <c r="C101" s="191"/>
      <c r="D101" s="191"/>
      <c r="E101" s="191"/>
      <c r="F101" s="191"/>
      <c r="G101" s="191"/>
      <c r="H101" s="191"/>
      <c r="I101" s="191"/>
    </row>
    <row r="102" spans="1:9" ht="33.6" customHeight="1">
      <c r="A102" s="191"/>
      <c r="B102" s="191"/>
      <c r="C102" s="191"/>
      <c r="D102" s="191"/>
      <c r="E102" s="191"/>
      <c r="F102" s="191"/>
      <c r="G102" s="191"/>
      <c r="H102" s="191"/>
      <c r="I102" s="191"/>
    </row>
    <row r="103" spans="1:9" ht="30" customHeight="1">
      <c r="A103" s="191"/>
      <c r="B103" s="191"/>
      <c r="C103" s="191"/>
      <c r="D103" s="191"/>
      <c r="E103" s="191"/>
      <c r="F103" s="191"/>
      <c r="G103" s="191"/>
      <c r="H103" s="191"/>
      <c r="I103" s="191"/>
    </row>
    <row r="104" spans="1:9" ht="32.4" customHeight="1">
      <c r="A104" s="191"/>
      <c r="B104" s="191"/>
      <c r="C104" s="191"/>
      <c r="D104" s="191"/>
      <c r="E104" s="191"/>
      <c r="F104" s="191"/>
      <c r="G104" s="191"/>
      <c r="H104" s="191"/>
      <c r="I104" s="191"/>
    </row>
    <row r="105" spans="1:9" ht="43.8" customHeight="1">
      <c r="A105" s="191"/>
      <c r="B105" s="191"/>
      <c r="C105" s="191"/>
      <c r="D105" s="191"/>
      <c r="E105" s="191"/>
      <c r="F105" s="191"/>
      <c r="G105" s="191"/>
      <c r="H105" s="191"/>
      <c r="I105" s="191"/>
    </row>
    <row r="106" spans="1:9" ht="39" customHeight="1">
      <c r="A106" s="191"/>
      <c r="B106" s="191"/>
      <c r="C106" s="191"/>
      <c r="D106" s="191"/>
      <c r="E106" s="191"/>
      <c r="F106" s="191"/>
      <c r="G106" s="191"/>
      <c r="H106" s="191"/>
      <c r="I106" s="191"/>
    </row>
    <row r="107" spans="1:9" ht="25.8" customHeight="1">
      <c r="A107" s="191"/>
      <c r="B107" s="191"/>
      <c r="C107" s="191"/>
      <c r="D107" s="191"/>
      <c r="E107" s="191"/>
      <c r="F107" s="191"/>
      <c r="G107" s="191"/>
      <c r="H107" s="191"/>
      <c r="I107" s="191"/>
    </row>
    <row r="108" spans="1:9" ht="30" customHeight="1">
      <c r="A108" s="191"/>
      <c r="B108" s="191"/>
      <c r="C108" s="191"/>
      <c r="D108" s="191"/>
      <c r="E108" s="191"/>
      <c r="F108" s="191"/>
      <c r="G108" s="191"/>
      <c r="H108" s="191"/>
      <c r="I108" s="191"/>
    </row>
    <row r="109" spans="1:9" ht="39.6" customHeight="1">
      <c r="A109" s="191"/>
      <c r="B109" s="191"/>
      <c r="C109" s="191"/>
      <c r="D109" s="191"/>
      <c r="E109" s="191"/>
      <c r="F109" s="191"/>
      <c r="G109" s="191"/>
      <c r="H109" s="191"/>
      <c r="I109" s="191"/>
    </row>
    <row r="110" spans="1:9" ht="36.6" customHeight="1">
      <c r="A110" s="191"/>
      <c r="B110" s="191"/>
      <c r="C110" s="191"/>
      <c r="D110" s="191"/>
      <c r="E110" s="191"/>
      <c r="F110" s="191"/>
      <c r="G110" s="191"/>
      <c r="H110" s="191"/>
      <c r="I110" s="191"/>
    </row>
    <row r="111" spans="1:9" ht="37.799999999999997" customHeight="1">
      <c r="A111" s="191"/>
      <c r="B111" s="191"/>
      <c r="C111" s="191"/>
      <c r="D111" s="191"/>
      <c r="E111" s="191"/>
      <c r="F111" s="191"/>
      <c r="G111" s="191"/>
      <c r="H111" s="191"/>
      <c r="I111" s="191"/>
    </row>
    <row r="112" spans="1:9" ht="43.8" customHeight="1">
      <c r="A112" s="191"/>
      <c r="B112" s="191"/>
      <c r="C112" s="191"/>
      <c r="D112" s="191"/>
      <c r="E112" s="191"/>
      <c r="F112" s="191"/>
      <c r="G112" s="191"/>
      <c r="H112" s="191"/>
      <c r="I112" s="191"/>
    </row>
    <row r="113" spans="1:9" ht="39" customHeight="1">
      <c r="A113" s="191"/>
      <c r="B113" s="191"/>
      <c r="C113" s="191"/>
      <c r="D113" s="191"/>
      <c r="E113" s="191"/>
      <c r="F113" s="191"/>
      <c r="G113" s="191"/>
      <c r="H113" s="191"/>
      <c r="I113" s="191"/>
    </row>
    <row r="114" spans="1:9" ht="34.200000000000003" customHeight="1">
      <c r="A114" s="191"/>
      <c r="B114" s="191"/>
      <c r="C114" s="191"/>
      <c r="D114" s="191"/>
      <c r="E114" s="191"/>
      <c r="F114" s="191"/>
      <c r="G114" s="191"/>
      <c r="H114" s="191"/>
      <c r="I114" s="191"/>
    </row>
    <row r="115" spans="1:9" ht="14.25" customHeight="1">
      <c r="A115" s="191"/>
      <c r="B115" s="191"/>
      <c r="C115" s="191"/>
      <c r="D115" s="191"/>
      <c r="E115" s="191"/>
      <c r="F115" s="191"/>
      <c r="G115" s="191"/>
      <c r="H115" s="191"/>
      <c r="I115" s="191"/>
    </row>
    <row r="116" spans="1:9" ht="14.25" customHeight="1">
      <c r="A116" s="191"/>
      <c r="B116" s="191"/>
      <c r="C116" s="191"/>
      <c r="D116" s="191"/>
      <c r="E116" s="191"/>
      <c r="F116" s="191"/>
      <c r="G116" s="191"/>
      <c r="H116" s="191"/>
      <c r="I116" s="191"/>
    </row>
    <row r="117" spans="1:9" ht="14.25" customHeight="1">
      <c r="A117" s="191"/>
      <c r="B117" s="191"/>
      <c r="C117" s="191"/>
      <c r="D117" s="191"/>
      <c r="E117" s="191"/>
      <c r="F117" s="191"/>
      <c r="G117" s="191"/>
      <c r="H117" s="191"/>
      <c r="I117" s="191"/>
    </row>
    <row r="118" spans="1:9" ht="14.25" customHeight="1">
      <c r="A118" s="191"/>
      <c r="B118" s="191"/>
      <c r="C118" s="191"/>
      <c r="D118" s="191"/>
      <c r="E118" s="191"/>
      <c r="F118" s="191"/>
      <c r="G118" s="191"/>
      <c r="H118" s="191"/>
      <c r="I118" s="191"/>
    </row>
    <row r="119" spans="1:9" ht="14.25" customHeight="1">
      <c r="A119" s="191"/>
      <c r="B119" s="191"/>
      <c r="C119" s="191"/>
      <c r="D119" s="191"/>
      <c r="E119" s="191"/>
      <c r="F119" s="191"/>
      <c r="G119" s="191"/>
      <c r="H119" s="191"/>
      <c r="I119" s="191"/>
    </row>
    <row r="120" spans="1:9" ht="14.25" customHeight="1">
      <c r="A120" s="191"/>
      <c r="B120" s="191"/>
      <c r="C120" s="191"/>
      <c r="D120" s="191"/>
      <c r="E120" s="191"/>
      <c r="F120" s="191"/>
      <c r="G120" s="191"/>
      <c r="H120" s="191"/>
      <c r="I120" s="191"/>
    </row>
    <row r="121" spans="1:9" ht="14.25" customHeight="1">
      <c r="A121" s="191"/>
      <c r="B121" s="191"/>
      <c r="C121" s="191"/>
      <c r="D121" s="191"/>
      <c r="E121" s="191"/>
      <c r="F121" s="191"/>
      <c r="G121" s="191"/>
      <c r="H121" s="191"/>
      <c r="I121" s="191"/>
    </row>
    <row r="122" spans="1:9" ht="14.25" customHeight="1">
      <c r="A122" s="191"/>
      <c r="B122" s="191"/>
      <c r="C122" s="191"/>
      <c r="D122" s="191"/>
      <c r="E122" s="191"/>
      <c r="F122" s="191"/>
      <c r="G122" s="191"/>
      <c r="H122" s="191"/>
      <c r="I122" s="191"/>
    </row>
    <row r="123" spans="1:9" ht="14.25" customHeight="1">
      <c r="A123" s="191"/>
      <c r="B123" s="191"/>
      <c r="C123" s="191"/>
      <c r="D123" s="191"/>
      <c r="E123" s="191"/>
      <c r="F123" s="191"/>
      <c r="G123" s="191"/>
      <c r="H123" s="191"/>
      <c r="I123" s="191"/>
    </row>
    <row r="124" spans="1:9" ht="14.25" customHeight="1">
      <c r="A124" s="191"/>
      <c r="B124" s="191"/>
      <c r="C124" s="191"/>
      <c r="D124" s="191"/>
      <c r="E124" s="191"/>
      <c r="F124" s="191"/>
      <c r="G124" s="191"/>
      <c r="H124" s="191"/>
      <c r="I124" s="191"/>
    </row>
    <row r="125" spans="1:9" ht="14.25" customHeight="1">
      <c r="A125" s="191"/>
      <c r="B125" s="191"/>
      <c r="C125" s="191"/>
      <c r="D125" s="191"/>
      <c r="E125" s="191"/>
      <c r="F125" s="191"/>
      <c r="G125" s="191"/>
      <c r="H125" s="191"/>
      <c r="I125" s="191"/>
    </row>
    <row r="126" spans="1:9" ht="14.25" customHeight="1">
      <c r="A126" s="191"/>
      <c r="B126" s="191"/>
      <c r="C126" s="191"/>
      <c r="D126" s="191"/>
      <c r="E126" s="191"/>
      <c r="F126" s="191"/>
      <c r="G126" s="191"/>
      <c r="H126" s="191"/>
      <c r="I126" s="191"/>
    </row>
    <row r="127" spans="1:9" ht="14.25" customHeight="1">
      <c r="A127" s="191"/>
      <c r="B127" s="191"/>
      <c r="C127" s="191"/>
      <c r="D127" s="191"/>
      <c r="E127" s="191"/>
      <c r="F127" s="191"/>
      <c r="G127" s="191"/>
      <c r="H127" s="191"/>
      <c r="I127" s="191"/>
    </row>
    <row r="128" spans="1:9" ht="14.25" customHeight="1">
      <c r="A128" s="191"/>
      <c r="B128" s="191"/>
      <c r="C128" s="191"/>
      <c r="D128" s="191"/>
      <c r="E128" s="191"/>
      <c r="F128" s="191"/>
      <c r="G128" s="191"/>
      <c r="H128" s="191"/>
      <c r="I128" s="191"/>
    </row>
    <row r="129" spans="1:9" ht="14.25" customHeight="1">
      <c r="A129" s="191"/>
      <c r="B129" s="191"/>
      <c r="C129" s="191"/>
      <c r="D129" s="191"/>
      <c r="E129" s="191"/>
      <c r="F129" s="191"/>
      <c r="G129" s="191"/>
      <c r="H129" s="191"/>
      <c r="I129" s="191"/>
    </row>
    <row r="130" spans="1:9" ht="14.25" customHeight="1">
      <c r="A130" s="191"/>
      <c r="B130" s="191"/>
      <c r="C130" s="191"/>
      <c r="D130" s="191"/>
      <c r="E130" s="191"/>
      <c r="F130" s="191"/>
      <c r="G130" s="191"/>
      <c r="H130" s="191"/>
      <c r="I130" s="191"/>
    </row>
    <row r="131" spans="1:9" ht="14.25" customHeight="1">
      <c r="A131" s="191"/>
      <c r="B131" s="191"/>
      <c r="C131" s="191"/>
      <c r="D131" s="191"/>
      <c r="E131" s="191"/>
      <c r="F131" s="191"/>
      <c r="G131" s="191"/>
      <c r="H131" s="191"/>
      <c r="I131" s="191"/>
    </row>
    <row r="132" spans="1:9" ht="14.25" customHeight="1">
      <c r="A132" s="191"/>
      <c r="B132" s="191"/>
      <c r="C132" s="191"/>
      <c r="D132" s="191"/>
      <c r="E132" s="191"/>
      <c r="F132" s="191"/>
      <c r="G132" s="191"/>
      <c r="H132" s="191"/>
      <c r="I132" s="191"/>
    </row>
    <row r="133" spans="1:9" ht="14.25" customHeight="1">
      <c r="A133" s="191"/>
      <c r="B133" s="191"/>
      <c r="C133" s="191"/>
      <c r="D133" s="191"/>
      <c r="E133" s="191"/>
      <c r="F133" s="191"/>
      <c r="G133" s="191"/>
      <c r="H133" s="191"/>
      <c r="I133" s="191"/>
    </row>
    <row r="134" spans="1:9" ht="14.25" customHeight="1">
      <c r="A134" s="191"/>
      <c r="B134" s="191"/>
      <c r="C134" s="191"/>
      <c r="D134" s="191"/>
      <c r="E134" s="191"/>
      <c r="F134" s="191"/>
      <c r="G134" s="191"/>
      <c r="H134" s="191"/>
      <c r="I134" s="191"/>
    </row>
    <row r="135" spans="1:9" ht="14.25" customHeight="1">
      <c r="A135" s="191"/>
      <c r="B135" s="191"/>
      <c r="C135" s="191"/>
      <c r="D135" s="191"/>
      <c r="E135" s="191"/>
      <c r="F135" s="191"/>
      <c r="G135" s="191"/>
      <c r="H135" s="191"/>
      <c r="I135" s="191"/>
    </row>
    <row r="136" spans="1:9" ht="14.25" customHeight="1">
      <c r="A136" s="191"/>
      <c r="B136" s="191"/>
      <c r="C136" s="191"/>
      <c r="D136" s="191"/>
      <c r="E136" s="191"/>
      <c r="F136" s="191"/>
      <c r="G136" s="191"/>
      <c r="H136" s="191"/>
      <c r="I136" s="191"/>
    </row>
    <row r="137" spans="1:9" ht="14.25" customHeight="1">
      <c r="A137" s="191"/>
      <c r="B137" s="191"/>
      <c r="C137" s="191"/>
      <c r="D137" s="191"/>
      <c r="E137" s="191"/>
      <c r="F137" s="191"/>
      <c r="G137" s="191"/>
      <c r="H137" s="191"/>
      <c r="I137" s="191"/>
    </row>
    <row r="138" spans="1:9" ht="14.25" customHeight="1">
      <c r="A138" s="191"/>
      <c r="B138" s="191"/>
      <c r="C138" s="191"/>
      <c r="D138" s="191"/>
      <c r="E138" s="191"/>
      <c r="F138" s="191"/>
      <c r="G138" s="191"/>
      <c r="H138" s="191"/>
      <c r="I138" s="191"/>
    </row>
    <row r="139" spans="1:9" ht="14.25" customHeight="1">
      <c r="A139" s="191"/>
      <c r="B139" s="191"/>
      <c r="C139" s="191"/>
      <c r="D139" s="191"/>
      <c r="E139" s="191"/>
      <c r="F139" s="191"/>
      <c r="G139" s="191"/>
      <c r="H139" s="191"/>
      <c r="I139" s="191"/>
    </row>
    <row r="140" spans="1:9" ht="14.25" customHeight="1">
      <c r="A140" s="191"/>
      <c r="B140" s="191"/>
      <c r="C140" s="191"/>
      <c r="D140" s="191"/>
      <c r="E140" s="191"/>
      <c r="F140" s="191"/>
      <c r="G140" s="191"/>
      <c r="H140" s="191"/>
      <c r="I140" s="191"/>
    </row>
    <row r="141" spans="1:9" ht="14.25" customHeight="1">
      <c r="A141" s="191"/>
      <c r="B141" s="191"/>
      <c r="C141" s="191"/>
      <c r="D141" s="191"/>
      <c r="E141" s="191"/>
      <c r="F141" s="191"/>
      <c r="G141" s="191"/>
      <c r="H141" s="191"/>
      <c r="I141" s="191"/>
    </row>
    <row r="142" spans="1:9" ht="14.25" customHeight="1">
      <c r="A142" s="191"/>
      <c r="B142" s="191"/>
      <c r="C142" s="191"/>
      <c r="D142" s="191"/>
      <c r="E142" s="191"/>
      <c r="F142" s="191"/>
      <c r="G142" s="191"/>
      <c r="H142" s="191"/>
      <c r="I142" s="191"/>
    </row>
    <row r="143" spans="1:9" ht="14.25" customHeight="1">
      <c r="A143" s="191"/>
      <c r="B143" s="191"/>
      <c r="C143" s="191"/>
      <c r="D143" s="191"/>
      <c r="E143" s="191"/>
      <c r="F143" s="191"/>
      <c r="G143" s="191"/>
      <c r="H143" s="191"/>
      <c r="I143" s="191"/>
    </row>
    <row r="144" spans="1:9" ht="14.25" customHeight="1">
      <c r="A144" s="191"/>
      <c r="B144" s="191"/>
      <c r="C144" s="191"/>
      <c r="D144" s="191"/>
      <c r="E144" s="191"/>
      <c r="F144" s="191"/>
      <c r="G144" s="191"/>
      <c r="H144" s="191"/>
      <c r="I144" s="191"/>
    </row>
    <row r="145" spans="1:9" ht="14.25" customHeight="1">
      <c r="A145" s="191"/>
      <c r="B145" s="191"/>
      <c r="C145" s="191"/>
      <c r="D145" s="191"/>
      <c r="E145" s="191"/>
      <c r="F145" s="191"/>
      <c r="G145" s="191"/>
      <c r="H145" s="191"/>
      <c r="I145" s="191"/>
    </row>
    <row r="146" spans="1:9" ht="14.25" customHeight="1">
      <c r="A146" s="191"/>
      <c r="B146" s="191"/>
      <c r="C146" s="191"/>
      <c r="D146" s="191"/>
      <c r="E146" s="191"/>
      <c r="F146" s="191"/>
      <c r="G146" s="191"/>
      <c r="H146" s="191"/>
      <c r="I146" s="191"/>
    </row>
    <row r="147" spans="1:9" ht="14.25" customHeight="1">
      <c r="A147" s="191"/>
      <c r="B147" s="191"/>
      <c r="C147" s="191"/>
      <c r="D147" s="191"/>
      <c r="E147" s="191"/>
      <c r="F147" s="191"/>
      <c r="G147" s="191"/>
      <c r="H147" s="191"/>
      <c r="I147" s="191"/>
    </row>
    <row r="148" spans="1:9" ht="14.25" customHeight="1">
      <c r="A148" s="191"/>
      <c r="B148" s="191"/>
      <c r="C148" s="191"/>
      <c r="D148" s="191"/>
      <c r="E148" s="191"/>
      <c r="F148" s="191"/>
      <c r="G148" s="191"/>
      <c r="H148" s="191"/>
      <c r="I148" s="191"/>
    </row>
    <row r="149" spans="1:9" ht="14.25" customHeight="1">
      <c r="A149" s="191"/>
      <c r="B149" s="191"/>
      <c r="C149" s="191"/>
      <c r="D149" s="191"/>
      <c r="E149" s="191"/>
      <c r="F149" s="191"/>
      <c r="G149" s="191"/>
      <c r="H149" s="191"/>
      <c r="I149" s="191"/>
    </row>
    <row r="150" spans="1:9" ht="14.25" customHeight="1">
      <c r="A150" s="191"/>
      <c r="B150" s="191"/>
      <c r="C150" s="191"/>
      <c r="D150" s="191"/>
      <c r="E150" s="191"/>
      <c r="F150" s="191"/>
      <c r="G150" s="191"/>
      <c r="H150" s="191"/>
      <c r="I150" s="191"/>
    </row>
    <row r="151" spans="1:9" ht="14.25" customHeight="1">
      <c r="A151" s="191"/>
      <c r="B151" s="191"/>
      <c r="C151" s="191"/>
      <c r="D151" s="191"/>
      <c r="E151" s="191"/>
      <c r="F151" s="191"/>
      <c r="G151" s="191"/>
      <c r="H151" s="191"/>
      <c r="I151" s="191"/>
    </row>
    <row r="152" spans="1:9" ht="14.25" customHeight="1">
      <c r="A152" s="191"/>
      <c r="B152" s="191"/>
      <c r="C152" s="191"/>
      <c r="D152" s="191"/>
      <c r="E152" s="191"/>
      <c r="F152" s="191"/>
      <c r="G152" s="191"/>
      <c r="H152" s="191"/>
      <c r="I152" s="191"/>
    </row>
    <row r="153" spans="1:9" ht="14.25" customHeight="1">
      <c r="A153" s="191"/>
      <c r="B153" s="191"/>
      <c r="C153" s="191"/>
      <c r="D153" s="191"/>
      <c r="E153" s="191"/>
      <c r="F153" s="191"/>
      <c r="G153" s="191"/>
      <c r="H153" s="191"/>
      <c r="I153" s="191"/>
    </row>
    <row r="154" spans="1:9" ht="14.25" customHeight="1">
      <c r="A154" s="191"/>
      <c r="B154" s="191"/>
      <c r="C154" s="191"/>
      <c r="D154" s="191"/>
      <c r="E154" s="191"/>
      <c r="F154" s="191"/>
      <c r="G154" s="191"/>
      <c r="H154" s="191"/>
      <c r="I154" s="191"/>
    </row>
    <row r="155" spans="1:9" ht="14.25" customHeight="1">
      <c r="A155" s="191"/>
      <c r="B155" s="191"/>
      <c r="C155" s="191"/>
      <c r="D155" s="191"/>
      <c r="E155" s="191"/>
      <c r="F155" s="191"/>
      <c r="G155" s="191"/>
      <c r="H155" s="191"/>
      <c r="I155" s="191"/>
    </row>
    <row r="156" spans="1:9" ht="14.25" customHeight="1">
      <c r="A156" s="191"/>
      <c r="B156" s="191"/>
      <c r="C156" s="191"/>
      <c r="D156" s="191"/>
      <c r="E156" s="191"/>
      <c r="F156" s="191"/>
      <c r="G156" s="191"/>
      <c r="H156" s="191"/>
      <c r="I156" s="191"/>
    </row>
    <row r="157" spans="1:9" ht="14.25" customHeight="1">
      <c r="A157" s="191"/>
      <c r="B157" s="191"/>
      <c r="C157" s="191"/>
      <c r="D157" s="191"/>
      <c r="E157" s="191"/>
      <c r="F157" s="191"/>
      <c r="G157" s="191"/>
      <c r="H157" s="191"/>
      <c r="I157" s="191"/>
    </row>
    <row r="158" spans="1:9" ht="14.25" customHeight="1">
      <c r="A158" s="191"/>
      <c r="B158" s="191"/>
      <c r="C158" s="191"/>
      <c r="D158" s="191"/>
      <c r="E158" s="191"/>
      <c r="F158" s="191"/>
      <c r="G158" s="191"/>
      <c r="H158" s="191"/>
      <c r="I158" s="191"/>
    </row>
    <row r="159" spans="1:9" ht="14.25" customHeight="1">
      <c r="A159" s="191"/>
      <c r="B159" s="191"/>
      <c r="C159" s="191"/>
      <c r="D159" s="191"/>
      <c r="E159" s="191"/>
      <c r="F159" s="191"/>
      <c r="G159" s="191"/>
      <c r="H159" s="191"/>
      <c r="I159" s="191"/>
    </row>
    <row r="160" spans="1:9" ht="14.25" customHeight="1">
      <c r="A160" s="191"/>
      <c r="B160" s="191"/>
      <c r="C160" s="191"/>
      <c r="D160" s="191"/>
      <c r="E160" s="191"/>
      <c r="F160" s="191"/>
      <c r="G160" s="191"/>
      <c r="H160" s="191"/>
      <c r="I160" s="191"/>
    </row>
    <row r="161" spans="1:9" ht="14.25" customHeight="1">
      <c r="A161" s="191"/>
      <c r="B161" s="191"/>
      <c r="C161" s="191"/>
      <c r="D161" s="191"/>
      <c r="E161" s="191"/>
      <c r="F161" s="191"/>
      <c r="G161" s="191"/>
      <c r="H161" s="191"/>
      <c r="I161" s="191"/>
    </row>
    <row r="162" spans="1:9" ht="14.25" customHeight="1">
      <c r="A162" s="191"/>
      <c r="B162" s="191"/>
      <c r="C162" s="191"/>
      <c r="D162" s="191"/>
      <c r="E162" s="191"/>
      <c r="F162" s="191"/>
      <c r="G162" s="191"/>
      <c r="H162" s="191"/>
      <c r="I162" s="191"/>
    </row>
    <row r="163" spans="1:9" ht="14.25" customHeight="1">
      <c r="A163" s="191"/>
      <c r="B163" s="191"/>
      <c r="C163" s="191"/>
      <c r="D163" s="191"/>
      <c r="E163" s="191"/>
      <c r="F163" s="191"/>
      <c r="G163" s="191"/>
      <c r="H163" s="191"/>
      <c r="I163" s="191"/>
    </row>
    <row r="164" spans="1:9" ht="14.25" customHeight="1">
      <c r="A164" s="191"/>
      <c r="B164" s="76"/>
      <c r="C164" s="77"/>
      <c r="E164" s="78"/>
      <c r="F164" s="191"/>
      <c r="G164" s="191"/>
      <c r="H164" s="191"/>
      <c r="I164" s="191"/>
    </row>
    <row r="165" spans="1:9" ht="14.25" customHeight="1">
      <c r="A165" s="191"/>
      <c r="B165" s="76"/>
      <c r="C165" s="77"/>
      <c r="E165" s="78"/>
      <c r="F165" s="191"/>
      <c r="G165" s="191"/>
      <c r="H165" s="191"/>
      <c r="I165" s="191"/>
    </row>
    <row r="166" spans="1:9" ht="14.25" customHeight="1">
      <c r="A166" s="191"/>
      <c r="B166" s="76"/>
      <c r="C166" s="77"/>
      <c r="E166" s="78"/>
      <c r="F166" s="191"/>
      <c r="G166" s="191"/>
      <c r="H166" s="191"/>
      <c r="I166" s="191"/>
    </row>
    <row r="167" spans="1:9" ht="14.25" customHeight="1">
      <c r="A167" s="191"/>
      <c r="B167" s="76"/>
      <c r="C167" s="77"/>
      <c r="E167" s="78"/>
      <c r="F167" s="191"/>
      <c r="G167" s="191"/>
      <c r="H167" s="191"/>
      <c r="I167" s="191"/>
    </row>
    <row r="168" spans="1:9" ht="14.25" customHeight="1">
      <c r="A168" s="191"/>
      <c r="B168" s="76"/>
      <c r="C168" s="77"/>
      <c r="E168" s="78"/>
      <c r="F168" s="191"/>
      <c r="G168" s="191"/>
      <c r="H168" s="191"/>
      <c r="I168" s="191"/>
    </row>
    <row r="169" spans="1:9" ht="14.25" customHeight="1">
      <c r="A169" s="191"/>
      <c r="B169" s="76"/>
      <c r="C169" s="77"/>
      <c r="E169" s="78"/>
      <c r="F169" s="191"/>
      <c r="G169" s="191"/>
      <c r="H169" s="191"/>
      <c r="I169" s="191"/>
    </row>
    <row r="170" spans="1:9" ht="14.25" customHeight="1">
      <c r="A170" s="191"/>
      <c r="B170" s="76"/>
      <c r="C170" s="77"/>
      <c r="E170" s="78"/>
      <c r="F170" s="191"/>
      <c r="G170" s="191"/>
      <c r="H170" s="191"/>
      <c r="I170" s="191"/>
    </row>
    <row r="171" spans="1:9" ht="14.25" customHeight="1">
      <c r="A171" s="191"/>
      <c r="B171" s="76"/>
      <c r="C171" s="77"/>
      <c r="E171" s="78"/>
      <c r="F171" s="191"/>
      <c r="G171" s="191"/>
      <c r="H171" s="191"/>
      <c r="I171" s="191"/>
    </row>
    <row r="172" spans="1:9" ht="14.25" customHeight="1">
      <c r="B172" s="76"/>
      <c r="C172" s="77"/>
      <c r="E172" s="78"/>
      <c r="F172" s="5"/>
      <c r="G172" s="1"/>
      <c r="H172" s="1"/>
      <c r="I172" s="79"/>
    </row>
    <row r="173" spans="1:9" ht="14.25" customHeight="1">
      <c r="B173" s="76"/>
      <c r="C173" s="77"/>
      <c r="E173" s="78"/>
      <c r="F173" s="5"/>
      <c r="G173" s="1"/>
      <c r="H173" s="1"/>
      <c r="I173" s="79"/>
    </row>
    <row r="174" spans="1:9" ht="14.25" customHeight="1">
      <c r="B174" s="76"/>
      <c r="C174" s="77"/>
      <c r="E174" s="78"/>
      <c r="F174" s="5"/>
      <c r="G174" s="1"/>
      <c r="H174" s="1"/>
      <c r="I174" s="79"/>
    </row>
    <row r="175" spans="1:9" ht="14.25" customHeight="1">
      <c r="B175" s="76"/>
      <c r="C175" s="77"/>
      <c r="E175" s="78"/>
      <c r="F175" s="5"/>
      <c r="G175" s="1"/>
      <c r="H175" s="1"/>
      <c r="I175" s="79"/>
    </row>
    <row r="176" spans="1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B916" s="76"/>
      <c r="C916" s="77"/>
      <c r="E916" s="78"/>
      <c r="F916" s="5"/>
      <c r="G916" s="1"/>
      <c r="H916" s="1"/>
      <c r="I916" s="79"/>
    </row>
    <row r="917" spans="2:9" ht="14.25" customHeight="1">
      <c r="B917" s="76"/>
      <c r="C917" s="77"/>
      <c r="E917" s="78"/>
      <c r="F917" s="5"/>
      <c r="G917" s="1"/>
      <c r="H917" s="1"/>
      <c r="I917" s="79"/>
    </row>
    <row r="918" spans="2:9" ht="14.25" customHeight="1">
      <c r="B918" s="76"/>
      <c r="C918" s="77"/>
      <c r="E918" s="78"/>
      <c r="F918" s="5"/>
      <c r="G918" s="1"/>
      <c r="H918" s="1"/>
      <c r="I918" s="79"/>
    </row>
    <row r="919" spans="2:9" ht="14.25" customHeight="1">
      <c r="B919" s="76"/>
      <c r="C919" s="77"/>
      <c r="E919" s="78"/>
      <c r="F919" s="5"/>
      <c r="G919" s="1"/>
      <c r="H919" s="1"/>
      <c r="I919" s="79"/>
    </row>
    <row r="920" spans="2:9" ht="14.25" customHeight="1">
      <c r="B920" s="76"/>
      <c r="C920" s="77"/>
      <c r="E920" s="78"/>
      <c r="F920" s="5"/>
      <c r="G920" s="1"/>
      <c r="H920" s="1"/>
      <c r="I920" s="79"/>
    </row>
    <row r="921" spans="2:9" ht="14.25" customHeight="1">
      <c r="B921" s="76"/>
      <c r="C921" s="77"/>
      <c r="E921" s="78"/>
      <c r="F921" s="5"/>
      <c r="G921" s="1"/>
      <c r="H921" s="1"/>
      <c r="I921" s="79"/>
    </row>
    <row r="922" spans="2:9" ht="14.25" customHeight="1">
      <c r="B922" s="76"/>
      <c r="C922" s="77"/>
      <c r="E922" s="78"/>
      <c r="F922" s="5"/>
      <c r="G922" s="1"/>
      <c r="H922" s="1"/>
      <c r="I922" s="79"/>
    </row>
    <row r="923" spans="2:9" ht="14.25" customHeight="1">
      <c r="B923" s="76"/>
      <c r="C923" s="77"/>
      <c r="E923" s="78"/>
      <c r="F923" s="5"/>
      <c r="G923" s="1"/>
      <c r="H923" s="1"/>
      <c r="I923" s="79"/>
    </row>
    <row r="924" spans="2:9" ht="14.25" customHeight="1">
      <c r="B924" s="76"/>
      <c r="C924" s="77"/>
      <c r="E924" s="78"/>
      <c r="F924" s="5"/>
      <c r="G924" s="1"/>
      <c r="H924" s="1"/>
      <c r="I924" s="79"/>
    </row>
    <row r="925" spans="2:9" ht="14.25" customHeight="1">
      <c r="B925" s="76"/>
      <c r="C925" s="77"/>
      <c r="E925" s="78"/>
      <c r="F925" s="5"/>
      <c r="G925" s="1"/>
      <c r="H925" s="1"/>
      <c r="I925" s="79"/>
    </row>
    <row r="926" spans="2:9" ht="14.25" customHeight="1">
      <c r="B926" s="76"/>
      <c r="C926" s="77"/>
      <c r="E926" s="78"/>
      <c r="F926" s="5"/>
      <c r="G926" s="1"/>
      <c r="H926" s="1"/>
      <c r="I926" s="79"/>
    </row>
    <row r="927" spans="2:9" ht="14.25" customHeight="1">
      <c r="B927" s="76"/>
      <c r="C927" s="77"/>
      <c r="E927" s="78"/>
      <c r="F927" s="5"/>
      <c r="G927" s="1"/>
      <c r="H927" s="1"/>
      <c r="I927" s="79"/>
    </row>
    <row r="928" spans="2:9" ht="14.25" customHeight="1">
      <c r="B928" s="76"/>
      <c r="C928" s="77"/>
      <c r="E928" s="78"/>
      <c r="F928" s="5"/>
      <c r="G928" s="1"/>
      <c r="H928" s="1"/>
      <c r="I928" s="79"/>
    </row>
    <row r="929" spans="2:9" ht="14.25" customHeight="1">
      <c r="B929" s="76"/>
      <c r="C929" s="77"/>
      <c r="E929" s="78"/>
      <c r="F929" s="5"/>
      <c r="G929" s="1"/>
      <c r="H929" s="1"/>
      <c r="I929" s="79"/>
    </row>
    <row r="930" spans="2:9" ht="14.25" customHeight="1">
      <c r="B930" s="76"/>
      <c r="C930" s="77"/>
      <c r="E930" s="78"/>
      <c r="F930" s="5"/>
      <c r="G930" s="1"/>
      <c r="H930" s="1"/>
      <c r="I930" s="79"/>
    </row>
    <row r="931" spans="2:9" ht="14.25" customHeight="1">
      <c r="B931" s="76"/>
      <c r="C931" s="77"/>
      <c r="E931" s="78"/>
      <c r="F931" s="5"/>
      <c r="G931" s="1"/>
      <c r="H931" s="1"/>
      <c r="I931" s="79"/>
    </row>
    <row r="932" spans="2:9" ht="14.25" customHeight="1">
      <c r="B932" s="76"/>
      <c r="C932" s="77"/>
      <c r="E932" s="78"/>
      <c r="F932" s="5"/>
      <c r="G932" s="1"/>
      <c r="H932" s="1"/>
      <c r="I932" s="79"/>
    </row>
    <row r="933" spans="2:9" ht="14.25" customHeight="1">
      <c r="B933" s="76"/>
      <c r="C933" s="77"/>
      <c r="E933" s="78"/>
      <c r="F933" s="5"/>
      <c r="G933" s="1"/>
      <c r="H933" s="1"/>
      <c r="I933" s="79"/>
    </row>
    <row r="934" spans="2:9" ht="14.25" customHeight="1">
      <c r="B934" s="76"/>
      <c r="C934" s="77"/>
      <c r="E934" s="78"/>
      <c r="F934" s="5"/>
      <c r="G934" s="1"/>
      <c r="H934" s="1"/>
      <c r="I934" s="79"/>
    </row>
    <row r="935" spans="2:9" ht="14.25" customHeight="1">
      <c r="B935" s="76"/>
      <c r="C935" s="77"/>
      <c r="E935" s="78"/>
      <c r="F935" s="5"/>
      <c r="G935" s="1"/>
      <c r="H935" s="1"/>
      <c r="I935" s="79"/>
    </row>
    <row r="936" spans="2:9" ht="14.25" customHeight="1">
      <c r="B936" s="76"/>
      <c r="C936" s="77"/>
      <c r="E936" s="78"/>
      <c r="F936" s="5"/>
      <c r="G936" s="1"/>
      <c r="H936" s="1"/>
      <c r="I936" s="79"/>
    </row>
    <row r="937" spans="2:9" ht="14.25" customHeight="1">
      <c r="B937" s="76"/>
      <c r="C937" s="77"/>
      <c r="E937" s="78"/>
      <c r="F937" s="5"/>
      <c r="G937" s="1"/>
      <c r="H937" s="1"/>
      <c r="I937" s="79"/>
    </row>
    <row r="938" spans="2:9" ht="14.25" customHeight="1">
      <c r="B938" s="76"/>
      <c r="C938" s="77"/>
      <c r="E938" s="78"/>
      <c r="F938" s="5"/>
      <c r="G938" s="1"/>
      <c r="H938" s="1"/>
      <c r="I938" s="79"/>
    </row>
    <row r="939" spans="2:9" ht="14.25" customHeight="1">
      <c r="B939" s="76"/>
      <c r="C939" s="77"/>
      <c r="E939" s="78"/>
      <c r="F939" s="5"/>
      <c r="G939" s="1"/>
      <c r="H939" s="1"/>
      <c r="I939" s="79"/>
    </row>
    <row r="940" spans="2:9" ht="14.25" customHeight="1">
      <c r="B940" s="76"/>
      <c r="C940" s="77"/>
      <c r="E940" s="78"/>
      <c r="F940" s="5"/>
      <c r="G940" s="1"/>
      <c r="H940" s="1"/>
      <c r="I940" s="79"/>
    </row>
    <row r="941" spans="2:9" ht="14.25" customHeight="1">
      <c r="B941" s="76"/>
      <c r="C941" s="77"/>
      <c r="E941" s="78"/>
      <c r="F941" s="5"/>
      <c r="G941" s="1"/>
      <c r="H941" s="1"/>
      <c r="I941" s="79"/>
    </row>
    <row r="942" spans="2:9" ht="14.25" customHeight="1">
      <c r="B942" s="76"/>
      <c r="C942" s="77"/>
      <c r="E942" s="78"/>
      <c r="F942" s="5"/>
      <c r="G942" s="1"/>
      <c r="H942" s="1"/>
      <c r="I942" s="79"/>
    </row>
    <row r="943" spans="2:9" ht="14.25" customHeight="1">
      <c r="B943" s="76"/>
      <c r="C943" s="77"/>
      <c r="E943" s="78"/>
      <c r="F943" s="5"/>
      <c r="G943" s="1"/>
      <c r="H943" s="1"/>
      <c r="I943" s="79"/>
    </row>
    <row r="944" spans="2:9" ht="14.25" customHeight="1">
      <c r="B944" s="76"/>
      <c r="C944" s="77"/>
      <c r="E944" s="78"/>
      <c r="F944" s="5"/>
      <c r="G944" s="1"/>
      <c r="H944" s="1"/>
      <c r="I944" s="79"/>
    </row>
    <row r="945" spans="2:9" ht="14.25" customHeight="1">
      <c r="B945" s="76"/>
      <c r="C945" s="77"/>
      <c r="E945" s="78"/>
      <c r="F945" s="5"/>
      <c r="G945" s="1"/>
      <c r="H945" s="1"/>
      <c r="I945" s="79"/>
    </row>
    <row r="946" spans="2:9" ht="14.25" customHeight="1">
      <c r="B946" s="76"/>
      <c r="C946" s="77"/>
      <c r="E946" s="78"/>
      <c r="F946" s="5"/>
      <c r="G946" s="1"/>
      <c r="H946" s="1"/>
      <c r="I946" s="79"/>
    </row>
    <row r="947" spans="2:9" ht="14.25" customHeight="1">
      <c r="B947" s="76"/>
      <c r="C947" s="77"/>
      <c r="E947" s="78"/>
      <c r="F947" s="5"/>
      <c r="G947" s="1"/>
      <c r="H947" s="1"/>
      <c r="I947" s="79"/>
    </row>
    <row r="948" spans="2:9" ht="14.25" customHeight="1">
      <c r="F948" s="5"/>
      <c r="G948" s="1"/>
      <c r="H948" s="1"/>
      <c r="I948" s="79"/>
    </row>
    <row r="949" spans="2:9" ht="14.25" customHeight="1">
      <c r="F949" s="5"/>
      <c r="G949" s="1"/>
      <c r="H949" s="1"/>
      <c r="I949" s="79"/>
    </row>
    <row r="950" spans="2:9" ht="14.25" customHeight="1">
      <c r="F950" s="5"/>
      <c r="G950" s="1"/>
      <c r="H950" s="1"/>
      <c r="I950" s="79"/>
    </row>
    <row r="951" spans="2:9" ht="14.25" customHeight="1">
      <c r="F951" s="5"/>
      <c r="G951" s="1"/>
      <c r="H951" s="1"/>
      <c r="I951" s="79"/>
    </row>
    <row r="952" spans="2:9" ht="14.25" customHeight="1">
      <c r="F952" s="5"/>
      <c r="G952" s="1"/>
      <c r="H952" s="1"/>
      <c r="I952" s="79"/>
    </row>
    <row r="953" spans="2:9" ht="14.25" customHeight="1">
      <c r="F953" s="5"/>
      <c r="G953" s="1"/>
      <c r="H953" s="1"/>
      <c r="I953" s="79"/>
    </row>
    <row r="954" spans="2:9" ht="14.25" customHeight="1">
      <c r="F954" s="5"/>
      <c r="G954" s="1"/>
      <c r="H954" s="1"/>
      <c r="I954" s="79"/>
    </row>
    <row r="955" spans="2:9" ht="14.25" customHeight="1">
      <c r="F955" s="5"/>
      <c r="G955" s="1"/>
      <c r="H955" s="1"/>
      <c r="I955" s="79"/>
    </row>
    <row r="956" spans="2:9" ht="14.25" customHeight="1">
      <c r="I956" s="79"/>
    </row>
    <row r="957" spans="2:9" ht="14.25" customHeight="1">
      <c r="I957" s="79"/>
    </row>
    <row r="958" spans="2:9" ht="14.25" customHeight="1">
      <c r="I958" s="79"/>
    </row>
    <row r="959" spans="2:9" ht="14.25" customHeight="1">
      <c r="I959" s="79"/>
    </row>
    <row r="960" spans="2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4" type="noConversion"/>
  <conditionalFormatting sqref="F1:F17 F172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94EA47FE-17B8-4CB1-B405-FAB0354F8A49}">
      <formula1>$J$1:$J$5</formula1>
    </dataValidation>
    <dataValidation type="list" allowBlank="1" showErrorMessage="1" sqref="F10:F17" xr:uid="{0684D093-5407-4AC2-94E3-9B1EE69498F4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205" t="s">
        <v>0</v>
      </c>
      <c r="D2" s="206"/>
      <c r="E2" s="206"/>
      <c r="F2" s="206"/>
      <c r="G2" s="20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208"/>
      <c r="D4" s="206"/>
      <c r="E4" s="207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208"/>
      <c r="D5" s="206"/>
      <c r="E5" s="207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09" t="s">
        <v>5</v>
      </c>
      <c r="C6" s="211"/>
      <c r="D6" s="212"/>
      <c r="E6" s="213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10"/>
      <c r="C7" s="214"/>
      <c r="D7" s="215"/>
      <c r="E7" s="216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15" sqref="E15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21" t="s">
        <v>14</v>
      </c>
      <c r="C1" s="222"/>
      <c r="D1" s="222"/>
      <c r="E1" s="222"/>
      <c r="F1" s="222"/>
      <c r="G1" s="222"/>
      <c r="H1" s="223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17"/>
      <c r="D3" s="207"/>
      <c r="E3" s="218" t="s">
        <v>2</v>
      </c>
      <c r="F3" s="207"/>
      <c r="G3" s="224"/>
      <c r="H3" s="207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25"/>
      <c r="D4" s="207"/>
      <c r="E4" s="218" t="s">
        <v>4</v>
      </c>
      <c r="F4" s="207"/>
      <c r="G4" s="217"/>
      <c r="H4" s="20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17"/>
      <c r="D5" s="207"/>
      <c r="E5" s="218" t="s">
        <v>6</v>
      </c>
      <c r="F5" s="207"/>
      <c r="G5" s="219"/>
      <c r="H5" s="20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20"/>
      <c r="D6" s="206"/>
      <c r="E6" s="206"/>
      <c r="F6" s="206"/>
      <c r="G6" s="206"/>
      <c r="H6" s="20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48"/>
      <c r="B11" s="155">
        <v>1</v>
      </c>
      <c r="C11" s="116" t="s">
        <v>70</v>
      </c>
      <c r="D11" s="40">
        <f>'Quản lý thông tin tài khoản'!A5</f>
        <v>16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16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48"/>
      <c r="B12" s="155">
        <v>2</v>
      </c>
      <c r="C12" s="39" t="s">
        <v>71</v>
      </c>
      <c r="D12" s="40">
        <f>'Quản lý trang chủ'!A5</f>
        <v>13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13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48"/>
      <c r="B13" s="155">
        <v>3</v>
      </c>
      <c r="C13" s="39" t="s">
        <v>72</v>
      </c>
      <c r="D13" s="40">
        <f>'Học tập'!A5</f>
        <v>11</v>
      </c>
      <c r="E13" s="40">
        <f>'Học tập'!B5</f>
        <v>0</v>
      </c>
      <c r="F13" s="40">
        <v>0</v>
      </c>
      <c r="G13" s="40">
        <v>0</v>
      </c>
      <c r="H13" s="40">
        <f t="shared" ref="H13:H22" si="0">SUM(D13:G13)</f>
        <v>11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48"/>
      <c r="B14" s="155">
        <v>4</v>
      </c>
      <c r="C14" s="39" t="s">
        <v>73</v>
      </c>
      <c r="D14" s="40">
        <f>'Luyện tập'!A5</f>
        <v>12</v>
      </c>
      <c r="E14" s="40">
        <f>'Luyện tập'!B5</f>
        <v>0</v>
      </c>
      <c r="F14" s="40">
        <v>0</v>
      </c>
      <c r="G14" s="40">
        <v>0</v>
      </c>
      <c r="H14" s="40">
        <f t="shared" si="0"/>
        <v>12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48"/>
      <c r="B15" s="155">
        <v>5</v>
      </c>
      <c r="C15" s="149" t="s">
        <v>74</v>
      </c>
      <c r="D15" s="40">
        <f>'Thi đấu'!A5</f>
        <v>10</v>
      </c>
      <c r="E15" s="40">
        <f>'Thi đấu'!B5</f>
        <v>0</v>
      </c>
      <c r="F15" s="40">
        <v>0</v>
      </c>
      <c r="G15" s="40">
        <v>0</v>
      </c>
      <c r="H15" s="40">
        <f t="shared" si="0"/>
        <v>10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48"/>
      <c r="B16" s="155">
        <v>6</v>
      </c>
      <c r="C16" s="39" t="s">
        <v>75</v>
      </c>
      <c r="D16" s="150">
        <f>'Thử thách'!A5</f>
        <v>10</v>
      </c>
      <c r="E16" s="40">
        <f>'Thử thách'!B5</f>
        <v>0</v>
      </c>
      <c r="F16" s="40">
        <v>0</v>
      </c>
      <c r="G16" s="40">
        <v>0</v>
      </c>
      <c r="H16" s="40">
        <f t="shared" si="0"/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48"/>
      <c r="B17" s="155">
        <v>7</v>
      </c>
      <c r="C17" s="159" t="s">
        <v>76</v>
      </c>
      <c r="D17" s="40">
        <f>'Sự kiện'!A5</f>
        <v>10</v>
      </c>
      <c r="E17" s="40">
        <f>'Sự kiện'!B5</f>
        <v>0</v>
      </c>
      <c r="F17" s="40">
        <v>0</v>
      </c>
      <c r="G17" s="40">
        <v>0</v>
      </c>
      <c r="H17" s="40">
        <f t="shared" si="0"/>
        <v>10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48"/>
      <c r="B18" s="155">
        <v>8</v>
      </c>
      <c r="C18" s="39" t="s">
        <v>77</v>
      </c>
      <c r="D18" s="40">
        <f>'Xếp hạng'!A5</f>
        <v>10</v>
      </c>
      <c r="E18" s="40">
        <f>'Xếp hạng'!B5</f>
        <v>0</v>
      </c>
      <c r="F18" s="40">
        <v>0</v>
      </c>
      <c r="G18" s="40">
        <v>0</v>
      </c>
      <c r="H18" s="40">
        <f t="shared" si="0"/>
        <v>10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48"/>
      <c r="B19" s="155">
        <v>9</v>
      </c>
      <c r="C19" s="149" t="s">
        <v>78</v>
      </c>
      <c r="D19" s="150">
        <f>'Người đóng góp'!A5</f>
        <v>9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9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48"/>
      <c r="B20" s="155">
        <v>10</v>
      </c>
      <c r="C20" s="39" t="s">
        <v>79</v>
      </c>
      <c r="D20" s="40">
        <f>'Chia sẻ'!A5</f>
        <v>10</v>
      </c>
      <c r="E20" s="40">
        <f>'Chia sẻ'!B5</f>
        <v>0</v>
      </c>
      <c r="F20" s="40">
        <v>0</v>
      </c>
      <c r="G20" s="40">
        <v>0</v>
      </c>
      <c r="H20" s="40">
        <f t="shared" si="0"/>
        <v>10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48"/>
      <c r="B21" s="155">
        <v>11</v>
      </c>
      <c r="C21" s="39" t="s">
        <v>80</v>
      </c>
      <c r="D21" s="40">
        <f>'Quản lý giỏ hàng'!A5</f>
        <v>10</v>
      </c>
      <c r="E21" s="40">
        <f>'Quản lý giỏ hàng'!B5</f>
        <v>0</v>
      </c>
      <c r="F21" s="40">
        <v>0</v>
      </c>
      <c r="G21" s="40">
        <v>0</v>
      </c>
      <c r="H21" s="40">
        <f t="shared" si="0"/>
        <v>10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48"/>
      <c r="B22" s="155">
        <v>12</v>
      </c>
      <c r="C22" s="149" t="s">
        <v>81</v>
      </c>
      <c r="D22" s="150">
        <f>'Chat tin nhắn'!A5</f>
        <v>8</v>
      </c>
      <c r="E22" s="40">
        <f>'Chat tin nhắn'!B5</f>
        <v>0</v>
      </c>
      <c r="F22" s="40">
        <v>0</v>
      </c>
      <c r="G22" s="40">
        <v>0</v>
      </c>
      <c r="H22" s="40">
        <f t="shared" si="0"/>
        <v>8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48"/>
      <c r="B23" s="151"/>
      <c r="C23" s="152" t="s">
        <v>23</v>
      </c>
      <c r="D23" s="153">
        <f>SUM(D11:D17)</f>
        <v>82</v>
      </c>
      <c r="E23" s="153">
        <f>SUM(E11:E17)</f>
        <v>0</v>
      </c>
      <c r="F23" s="153">
        <f>SUM(F11:F17)</f>
        <v>0</v>
      </c>
      <c r="G23" s="153">
        <f>SUM(G11:G17)</f>
        <v>0</v>
      </c>
      <c r="H23" s="154">
        <f>SUM(H11:H22)</f>
        <v>129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48"/>
      <c r="B24" s="41"/>
      <c r="C24" s="26"/>
      <c r="D24" s="42"/>
      <c r="E24" s="43"/>
      <c r="F24" s="43"/>
      <c r="G24" s="43"/>
      <c r="H24" s="4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48"/>
      <c r="B25" s="26"/>
      <c r="C25" s="44" t="s">
        <v>24</v>
      </c>
      <c r="D25" s="26"/>
      <c r="E25" s="45">
        <f>($D23+$E23)*100/$H23</f>
        <v>63.565891472868216</v>
      </c>
      <c r="F25" s="26" t="s">
        <v>25</v>
      </c>
      <c r="G25" s="26"/>
      <c r="H25" s="4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48"/>
      <c r="B26" s="26"/>
      <c r="C26" s="44" t="s">
        <v>26</v>
      </c>
      <c r="D26" s="26"/>
      <c r="E26" s="45">
        <f>$D23*100/($D23+$G23)</f>
        <v>100</v>
      </c>
      <c r="F26" s="26" t="s">
        <v>25</v>
      </c>
      <c r="G26" s="2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4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zoomScale="70" zoomScaleNormal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16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16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70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0.400000000000006" customHeight="1">
      <c r="A10" s="143" t="s">
        <v>54</v>
      </c>
      <c r="B10" s="144" t="s">
        <v>125</v>
      </c>
      <c r="C10" s="144" t="s">
        <v>126</v>
      </c>
      <c r="D10" s="145" t="s">
        <v>127</v>
      </c>
      <c r="E10" s="146" t="s">
        <v>128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2.2" customHeight="1">
      <c r="A11" s="143" t="s">
        <v>55</v>
      </c>
      <c r="B11" s="144" t="s">
        <v>129</v>
      </c>
      <c r="C11" s="144" t="s">
        <v>130</v>
      </c>
      <c r="D11" s="146" t="s">
        <v>131</v>
      </c>
      <c r="E11" s="144" t="s">
        <v>132</v>
      </c>
      <c r="F11" s="125" t="s">
        <v>18</v>
      </c>
      <c r="G11" s="124">
        <v>45748</v>
      </c>
      <c r="H11" s="125" t="str">
        <f t="shared" ref="H11:H25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3.2" customHeight="1">
      <c r="A12" s="143" t="s">
        <v>56</v>
      </c>
      <c r="B12" s="144" t="s">
        <v>133</v>
      </c>
      <c r="C12" s="144" t="s">
        <v>134</v>
      </c>
      <c r="D12" s="146" t="s">
        <v>135</v>
      </c>
      <c r="E12" s="144" t="s">
        <v>136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1.599999999999994" customHeight="1">
      <c r="A13" s="143" t="s">
        <v>57</v>
      </c>
      <c r="B13" s="144" t="s">
        <v>137</v>
      </c>
      <c r="C13" s="144" t="s">
        <v>138</v>
      </c>
      <c r="D13" s="146" t="s">
        <v>139</v>
      </c>
      <c r="E13" s="144" t="s">
        <v>140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2.6" customHeight="1">
      <c r="A14" s="143" t="s">
        <v>58</v>
      </c>
      <c r="B14" s="144" t="s">
        <v>141</v>
      </c>
      <c r="C14" s="144" t="s">
        <v>142</v>
      </c>
      <c r="D14" s="146" t="s">
        <v>143</v>
      </c>
      <c r="E14" s="144" t="s">
        <v>144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8.599999999999994" customHeight="1">
      <c r="A15" s="143" t="s">
        <v>59</v>
      </c>
      <c r="B15" s="144" t="s">
        <v>145</v>
      </c>
      <c r="C15" s="144" t="s">
        <v>83</v>
      </c>
      <c r="D15" s="192" t="s">
        <v>146</v>
      </c>
      <c r="E15" s="147" t="s">
        <v>147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9.6" customHeight="1">
      <c r="A16" s="143" t="s">
        <v>60</v>
      </c>
      <c r="B16" s="147" t="s">
        <v>148</v>
      </c>
      <c r="C16" s="145" t="s">
        <v>149</v>
      </c>
      <c r="D16" s="145" t="s">
        <v>150</v>
      </c>
      <c r="E16" s="145" t="s">
        <v>151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43" t="s">
        <v>61</v>
      </c>
      <c r="B17" s="145" t="s">
        <v>152</v>
      </c>
      <c r="C17" s="145" t="s">
        <v>153</v>
      </c>
      <c r="D17" s="178" t="s">
        <v>154</v>
      </c>
      <c r="E17" s="145" t="s">
        <v>155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75" customHeight="1">
      <c r="A18" s="143" t="s">
        <v>62</v>
      </c>
      <c r="B18" s="178" t="s">
        <v>156</v>
      </c>
      <c r="C18" s="145" t="s">
        <v>157</v>
      </c>
      <c r="D18" s="145" t="s">
        <v>158</v>
      </c>
      <c r="E18" s="145" t="s">
        <v>159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43" t="s">
        <v>63</v>
      </c>
      <c r="B19" s="178" t="s">
        <v>160</v>
      </c>
      <c r="C19" s="145" t="s">
        <v>161</v>
      </c>
      <c r="D19" s="145" t="s">
        <v>162</v>
      </c>
      <c r="E19" s="145" t="s">
        <v>163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69.599999999999994" customHeight="1">
      <c r="A20" s="143" t="s">
        <v>64</v>
      </c>
      <c r="B20" s="145" t="s">
        <v>164</v>
      </c>
      <c r="C20" s="145" t="s">
        <v>165</v>
      </c>
      <c r="D20" s="145" t="s">
        <v>166</v>
      </c>
      <c r="E20" s="145" t="s">
        <v>167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90.6" customHeight="1">
      <c r="A21" s="143" t="s">
        <v>65</v>
      </c>
      <c r="B21" s="145" t="s">
        <v>171</v>
      </c>
      <c r="C21" s="145" t="s">
        <v>170</v>
      </c>
      <c r="D21" s="145" t="s">
        <v>169</v>
      </c>
      <c r="E21" s="145" t="s">
        <v>168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75.599999999999994" customHeight="1">
      <c r="A22" s="143" t="s">
        <v>66</v>
      </c>
      <c r="B22" s="145" t="s">
        <v>172</v>
      </c>
      <c r="C22" s="145" t="s">
        <v>173</v>
      </c>
      <c r="D22" s="145" t="s">
        <v>174</v>
      </c>
      <c r="E22" s="145" t="s">
        <v>175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70.8" customHeight="1">
      <c r="A23" s="143" t="s">
        <v>67</v>
      </c>
      <c r="B23" s="145" t="s">
        <v>176</v>
      </c>
      <c r="C23" s="145" t="s">
        <v>177</v>
      </c>
      <c r="D23" s="145" t="s">
        <v>178</v>
      </c>
      <c r="E23" s="145" t="s">
        <v>179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67.2" customHeight="1">
      <c r="A24" s="143" t="s">
        <v>68</v>
      </c>
      <c r="B24" s="145" t="s">
        <v>180</v>
      </c>
      <c r="C24" s="145" t="s">
        <v>181</v>
      </c>
      <c r="D24" s="145" t="s">
        <v>182</v>
      </c>
      <c r="E24" s="145" t="s">
        <v>183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43" t="s">
        <v>69</v>
      </c>
      <c r="B25" s="145" t="s">
        <v>184</v>
      </c>
      <c r="C25" s="145" t="s">
        <v>185</v>
      </c>
      <c r="D25" s="145" t="s">
        <v>186</v>
      </c>
      <c r="E25" s="145" t="s">
        <v>187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145"/>
      <c r="C26" s="145"/>
      <c r="D26" s="145"/>
      <c r="E26" s="145"/>
      <c r="F26" s="145"/>
      <c r="G26" s="145"/>
      <c r="H26" s="145"/>
      <c r="I26" s="145"/>
      <c r="J26" s="75"/>
      <c r="K26" s="75"/>
      <c r="L26" s="75"/>
      <c r="M26" s="75"/>
      <c r="N26" s="75"/>
      <c r="O26" s="75"/>
      <c r="P26" s="75"/>
      <c r="Q26" s="75"/>
    </row>
    <row r="27" spans="1:26" ht="113.4" customHeight="1">
      <c r="A27" s="143"/>
      <c r="B27" s="145"/>
      <c r="C27" s="145"/>
      <c r="D27" s="145"/>
      <c r="E27" s="145"/>
      <c r="F27" s="145"/>
      <c r="G27" s="145"/>
      <c r="H27" s="143"/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43"/>
      <c r="B28" s="145"/>
      <c r="C28" s="145"/>
      <c r="D28" s="145"/>
      <c r="E28" s="145"/>
      <c r="F28" s="145"/>
      <c r="G28" s="145"/>
      <c r="H28" s="145"/>
      <c r="I28" s="145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43"/>
      <c r="B29" s="145"/>
      <c r="C29" s="145"/>
      <c r="D29" s="145"/>
      <c r="E29" s="145"/>
      <c r="F29" s="145"/>
      <c r="G29" s="145"/>
      <c r="H29" s="145"/>
      <c r="I29" s="119"/>
    </row>
    <row r="30" spans="1:26" ht="75" customHeight="1">
      <c r="A30" s="143"/>
      <c r="B30" s="145"/>
      <c r="C30" s="145"/>
      <c r="D30" s="145"/>
      <c r="E30" s="145"/>
      <c r="F30" s="145"/>
      <c r="G30" s="145"/>
      <c r="H30" s="145"/>
      <c r="I30" s="119"/>
    </row>
    <row r="31" spans="1:26" ht="83.4" customHeight="1">
      <c r="A31" s="143"/>
      <c r="B31" s="145"/>
      <c r="C31" s="145"/>
      <c r="D31" s="145"/>
      <c r="E31" s="145"/>
      <c r="F31" s="145"/>
      <c r="G31" s="145"/>
      <c r="H31" s="145"/>
      <c r="I31" s="119"/>
    </row>
    <row r="32" spans="1:26" ht="63.6" customHeight="1">
      <c r="A32" s="143"/>
      <c r="B32" s="145"/>
      <c r="C32" s="145"/>
      <c r="D32" s="145"/>
      <c r="E32" s="145"/>
      <c r="F32" s="145"/>
      <c r="G32" s="145"/>
      <c r="H32" s="145"/>
      <c r="I32" s="119"/>
    </row>
    <row r="33" spans="1:12" ht="147" customHeight="1">
      <c r="A33" s="143"/>
      <c r="B33" s="145"/>
      <c r="C33" s="145"/>
      <c r="D33" s="145"/>
      <c r="E33" s="145"/>
      <c r="F33" s="145"/>
      <c r="G33" s="145"/>
      <c r="H33" s="145"/>
      <c r="I33" s="119"/>
    </row>
    <row r="34" spans="1:12" ht="115.8" customHeight="1">
      <c r="A34" s="143"/>
      <c r="B34" s="145"/>
      <c r="C34" s="145"/>
      <c r="D34" s="145"/>
      <c r="E34" s="145"/>
      <c r="F34" s="145"/>
      <c r="G34" s="145"/>
      <c r="H34" s="145"/>
      <c r="I34" s="119"/>
    </row>
    <row r="35" spans="1:12" ht="132.6" customHeight="1">
      <c r="A35" s="143"/>
      <c r="B35" s="145"/>
      <c r="C35" s="145"/>
      <c r="D35" s="145"/>
      <c r="E35" s="145"/>
      <c r="F35" s="145"/>
      <c r="G35" s="145"/>
      <c r="H35" s="145"/>
      <c r="I35" s="119"/>
    </row>
    <row r="36" spans="1:12" ht="132" customHeight="1">
      <c r="A36" s="143"/>
      <c r="B36" s="145"/>
      <c r="C36" s="145"/>
      <c r="D36" s="145"/>
      <c r="E36" s="145"/>
      <c r="F36" s="145"/>
      <c r="G36" s="145"/>
      <c r="H36" s="145"/>
      <c r="I36" s="119"/>
    </row>
    <row r="37" spans="1:12" ht="135" customHeight="1">
      <c r="A37" s="143"/>
      <c r="B37" s="145"/>
      <c r="C37" s="145"/>
      <c r="D37" s="145"/>
      <c r="E37" s="145"/>
      <c r="F37" s="145"/>
      <c r="G37" s="145"/>
      <c r="H37" s="145"/>
      <c r="I37" s="119"/>
    </row>
    <row r="38" spans="1:12" ht="154.19999999999999" customHeight="1">
      <c r="A38" s="143"/>
      <c r="B38" s="145"/>
      <c r="C38" s="145"/>
      <c r="D38" s="145"/>
      <c r="E38" s="145"/>
      <c r="F38" s="145"/>
      <c r="G38" s="145"/>
      <c r="H38" s="145"/>
      <c r="I38" s="119"/>
    </row>
    <row r="39" spans="1:12" ht="145.19999999999999" customHeight="1">
      <c r="A39" s="143"/>
      <c r="B39" s="145"/>
      <c r="C39" s="145"/>
      <c r="D39" s="145"/>
      <c r="E39" s="145"/>
      <c r="F39" s="145"/>
      <c r="G39" s="145"/>
      <c r="H39" s="145"/>
      <c r="I39" s="119"/>
    </row>
    <row r="40" spans="1:12" s="118" customFormat="1" ht="168.6" customHeight="1">
      <c r="A40" s="143"/>
      <c r="B40" s="145"/>
      <c r="C40" s="145"/>
      <c r="D40" s="145"/>
      <c r="E40" s="145"/>
      <c r="F40" s="145"/>
      <c r="G40" s="145"/>
      <c r="H40" s="145"/>
      <c r="I40" s="119"/>
      <c r="J40"/>
      <c r="K40"/>
      <c r="L40"/>
    </row>
    <row r="41" spans="1:12" ht="140.4" customHeight="1">
      <c r="A41" s="143"/>
      <c r="B41" s="145"/>
      <c r="C41" s="145"/>
      <c r="D41" s="145"/>
      <c r="E41" s="145"/>
      <c r="F41" s="145"/>
      <c r="G41" s="145"/>
      <c r="H41" s="145"/>
      <c r="I41" s="119"/>
    </row>
    <row r="42" spans="1:12" ht="133.80000000000001" customHeight="1">
      <c r="A42" s="143"/>
      <c r="B42" s="145"/>
      <c r="C42" s="145"/>
      <c r="D42" s="145"/>
      <c r="E42" s="145"/>
      <c r="F42" s="145"/>
      <c r="G42" s="145"/>
      <c r="H42" s="145"/>
      <c r="I42" s="119"/>
    </row>
    <row r="43" spans="1:12" ht="106.2" customHeight="1">
      <c r="A43" s="143"/>
      <c r="B43" s="145"/>
      <c r="C43" s="145"/>
      <c r="D43" s="145"/>
      <c r="E43" s="145"/>
      <c r="F43" s="145"/>
      <c r="G43" s="145"/>
      <c r="H43" s="145"/>
      <c r="I43" s="119"/>
    </row>
    <row r="44" spans="1:12" ht="83.4" customHeight="1">
      <c r="A44" s="143"/>
      <c r="B44" s="145"/>
      <c r="C44" s="145"/>
      <c r="D44" s="145"/>
      <c r="E44" s="145"/>
      <c r="F44" s="145"/>
      <c r="G44" s="145"/>
      <c r="H44" s="145"/>
      <c r="I44" s="119"/>
    </row>
    <row r="45" spans="1:12" ht="109.8" customHeight="1">
      <c r="A45" s="143"/>
      <c r="B45" s="145"/>
      <c r="C45" s="145"/>
      <c r="D45" s="145"/>
      <c r="E45" s="145"/>
      <c r="F45" s="145"/>
      <c r="G45" s="145"/>
      <c r="H45" s="145"/>
      <c r="I45" s="119"/>
    </row>
    <row r="46" spans="1:12" ht="96" customHeight="1">
      <c r="A46" s="143"/>
      <c r="B46" s="145"/>
      <c r="C46" s="145"/>
      <c r="D46" s="145"/>
      <c r="E46" s="145"/>
      <c r="F46" s="145"/>
      <c r="G46" s="145"/>
      <c r="H46" s="145"/>
      <c r="I46" s="119"/>
    </row>
    <row r="47" spans="1:12" ht="86.4" customHeight="1">
      <c r="A47" s="143"/>
      <c r="B47" s="145"/>
      <c r="C47" s="145"/>
      <c r="D47" s="145"/>
      <c r="E47" s="145"/>
      <c r="F47" s="145"/>
      <c r="G47" s="145"/>
      <c r="H47" s="145"/>
      <c r="I47" s="119"/>
    </row>
    <row r="48" spans="1:12" ht="51" customHeight="1">
      <c r="A48" s="143"/>
      <c r="B48" s="145"/>
      <c r="C48" s="145"/>
      <c r="D48" s="145"/>
      <c r="E48" s="145"/>
      <c r="F48" s="145"/>
      <c r="G48" s="145"/>
      <c r="H48" s="145"/>
      <c r="I48" s="119"/>
    </row>
    <row r="49" spans="1:9" ht="76.2" customHeight="1">
      <c r="A49" s="143"/>
      <c r="B49" s="145"/>
      <c r="C49" s="145"/>
      <c r="D49" s="145"/>
      <c r="E49" s="145"/>
      <c r="F49" s="145"/>
      <c r="G49" s="145"/>
      <c r="H49" s="145"/>
      <c r="I49" s="119"/>
    </row>
    <row r="50" spans="1:9" ht="99" customHeight="1">
      <c r="A50" s="143"/>
      <c r="B50" s="145"/>
      <c r="C50" s="145"/>
      <c r="D50" s="145"/>
      <c r="E50" s="145"/>
      <c r="F50" s="145"/>
      <c r="G50" s="145"/>
      <c r="H50" s="145"/>
      <c r="I50" s="119"/>
    </row>
    <row r="51" spans="1:9" ht="42.6" customHeight="1">
      <c r="A51" s="143"/>
      <c r="B51" s="145"/>
      <c r="C51" s="145"/>
      <c r="D51" s="145"/>
      <c r="E51" s="145"/>
      <c r="F51" s="145"/>
      <c r="G51" s="145"/>
      <c r="H51" s="145"/>
      <c r="I51" s="136"/>
    </row>
    <row r="52" spans="1:9" ht="139.80000000000001" customHeight="1">
      <c r="A52" s="143"/>
      <c r="B52" s="145"/>
      <c r="C52" s="145"/>
      <c r="D52" s="145"/>
      <c r="E52" s="145"/>
      <c r="F52" s="145"/>
      <c r="G52" s="145"/>
      <c r="H52" s="145"/>
      <c r="I52" s="119"/>
    </row>
    <row r="53" spans="1:9" ht="125.4" customHeight="1">
      <c r="A53" s="143"/>
      <c r="B53" s="145"/>
      <c r="C53" s="145"/>
      <c r="D53" s="145"/>
      <c r="E53" s="145"/>
      <c r="F53" s="145"/>
      <c r="G53" s="145"/>
      <c r="H53" s="145"/>
      <c r="I53" s="119"/>
    </row>
    <row r="54" spans="1:9" ht="95.4" customHeight="1">
      <c r="A54" s="143"/>
      <c r="B54" s="145"/>
      <c r="C54" s="145"/>
      <c r="D54" s="145"/>
      <c r="E54" s="145"/>
      <c r="F54" s="145"/>
      <c r="G54" s="145"/>
      <c r="H54" s="145"/>
      <c r="I54" s="119"/>
    </row>
    <row r="55" spans="1:9" ht="54.75" customHeight="1">
      <c r="A55" s="143"/>
      <c r="B55" s="145"/>
      <c r="C55" s="145"/>
      <c r="D55" s="145"/>
      <c r="E55" s="145"/>
      <c r="F55" s="145"/>
      <c r="G55" s="145"/>
      <c r="H55" s="145"/>
      <c r="I55" s="119"/>
    </row>
    <row r="56" spans="1:9" ht="94.2" customHeight="1">
      <c r="A56" s="143"/>
      <c r="B56" s="145"/>
      <c r="C56" s="145"/>
      <c r="D56" s="145"/>
      <c r="E56" s="145"/>
      <c r="F56" s="145"/>
      <c r="G56" s="145"/>
      <c r="H56" s="145"/>
      <c r="I56" s="119"/>
    </row>
    <row r="57" spans="1:9" ht="82.8" customHeight="1">
      <c r="A57" s="143"/>
      <c r="B57" s="145"/>
      <c r="C57" s="145"/>
      <c r="D57" s="145"/>
      <c r="E57" s="145"/>
      <c r="F57" s="145"/>
      <c r="G57" s="145"/>
      <c r="H57" s="145"/>
      <c r="I57" s="119"/>
    </row>
    <row r="58" spans="1:9" ht="103.8" customHeight="1">
      <c r="A58" s="143"/>
      <c r="B58" s="145"/>
      <c r="C58" s="145"/>
      <c r="D58" s="145"/>
      <c r="E58" s="145"/>
      <c r="F58" s="145"/>
      <c r="G58" s="145"/>
      <c r="H58" s="145"/>
      <c r="I58" s="119"/>
    </row>
    <row r="59" spans="1:9" ht="103.8" customHeight="1">
      <c r="A59" s="143"/>
      <c r="B59" s="145"/>
      <c r="C59" s="145"/>
      <c r="D59" s="145"/>
      <c r="E59" s="145"/>
      <c r="F59" s="145"/>
      <c r="G59" s="145"/>
      <c r="H59" s="145"/>
      <c r="I59" s="119"/>
    </row>
    <row r="60" spans="1:9" ht="91.8" customHeight="1">
      <c r="A60" s="143"/>
      <c r="B60" s="145"/>
      <c r="C60" s="145"/>
      <c r="D60" s="145"/>
      <c r="E60" s="145"/>
      <c r="F60" s="145"/>
      <c r="G60" s="145"/>
      <c r="H60" s="145"/>
      <c r="I60" s="119"/>
    </row>
    <row r="61" spans="1:9" ht="75.599999999999994" customHeight="1">
      <c r="A61" s="143"/>
      <c r="B61" s="145"/>
      <c r="C61" s="145"/>
      <c r="D61" s="145"/>
      <c r="E61" s="145"/>
      <c r="F61" s="145"/>
      <c r="G61" s="145"/>
      <c r="H61" s="145"/>
      <c r="I61" s="119"/>
    </row>
    <row r="62" spans="1:9" ht="72.599999999999994" customHeight="1">
      <c r="A62" s="143"/>
      <c r="B62" s="145"/>
      <c r="C62" s="145"/>
      <c r="D62" s="145"/>
      <c r="E62" s="145"/>
      <c r="F62" s="145"/>
      <c r="G62" s="145"/>
      <c r="H62" s="145"/>
      <c r="I62" s="119"/>
    </row>
    <row r="63" spans="1:9" ht="79.2" customHeight="1">
      <c r="A63" s="143"/>
      <c r="B63" s="145"/>
      <c r="C63" s="145"/>
      <c r="D63" s="145"/>
      <c r="E63" s="145"/>
      <c r="F63" s="145"/>
      <c r="G63" s="145"/>
      <c r="H63" s="145"/>
      <c r="I63" s="119"/>
    </row>
    <row r="64" spans="1:9" ht="88.2" customHeight="1">
      <c r="A64" s="143"/>
      <c r="B64" s="145"/>
      <c r="C64" s="145"/>
      <c r="D64" s="145"/>
      <c r="E64" s="145"/>
      <c r="F64" s="145"/>
      <c r="G64" s="145"/>
      <c r="H64" s="145"/>
      <c r="I64" s="119"/>
    </row>
    <row r="65" spans="1:9" ht="97.8" customHeight="1">
      <c r="A65" s="143"/>
      <c r="B65" s="145"/>
      <c r="C65" s="145"/>
      <c r="D65" s="145"/>
      <c r="E65" s="145"/>
      <c r="F65" s="145"/>
      <c r="G65" s="145"/>
      <c r="H65" s="145"/>
      <c r="I65" s="119"/>
    </row>
    <row r="66" spans="1:9" ht="66" customHeight="1">
      <c r="A66" s="143"/>
      <c r="B66" s="145"/>
      <c r="C66" s="145"/>
      <c r="D66" s="145"/>
      <c r="E66" s="145"/>
      <c r="F66" s="145"/>
      <c r="G66" s="145"/>
      <c r="H66" s="145"/>
      <c r="I66" s="119"/>
    </row>
    <row r="67" spans="1:9" ht="32.25" customHeight="1">
      <c r="A67" s="143"/>
      <c r="B67" s="145"/>
      <c r="C67" s="145"/>
      <c r="D67" s="145"/>
      <c r="E67" s="145"/>
      <c r="F67" s="145"/>
      <c r="G67" s="145"/>
      <c r="H67" s="145"/>
      <c r="I67" s="136"/>
    </row>
    <row r="68" spans="1:9" ht="123.6" customHeight="1">
      <c r="A68" s="143"/>
      <c r="B68" s="145"/>
      <c r="C68" s="145"/>
      <c r="D68" s="145"/>
      <c r="E68" s="145"/>
      <c r="F68" s="145"/>
      <c r="G68" s="145"/>
      <c r="H68" s="145"/>
      <c r="I68" s="119"/>
    </row>
    <row r="69" spans="1:9" ht="88.2" customHeight="1">
      <c r="A69" s="143"/>
      <c r="B69" s="145"/>
      <c r="C69" s="145"/>
      <c r="D69" s="145"/>
      <c r="E69" s="145"/>
      <c r="F69" s="145"/>
      <c r="G69" s="145"/>
      <c r="H69" s="145"/>
      <c r="I69" s="119"/>
    </row>
    <row r="70" spans="1:9" ht="82.2" customHeight="1">
      <c r="A70" s="143"/>
      <c r="B70" s="145"/>
      <c r="C70" s="145"/>
      <c r="D70" s="145"/>
      <c r="E70" s="145"/>
      <c r="F70" s="145"/>
      <c r="G70" s="145"/>
      <c r="H70" s="145"/>
      <c r="I70" s="119"/>
    </row>
    <row r="71" spans="1:9" ht="86.4" customHeight="1">
      <c r="A71" s="143"/>
      <c r="B71" s="145"/>
      <c r="C71" s="145"/>
      <c r="D71" s="145"/>
      <c r="E71" s="145"/>
      <c r="F71" s="145"/>
      <c r="G71" s="145"/>
      <c r="H71" s="145"/>
      <c r="I71" s="119"/>
    </row>
    <row r="72" spans="1:9" ht="77.400000000000006" customHeight="1">
      <c r="A72" s="143"/>
      <c r="B72" s="145"/>
      <c r="C72" s="145"/>
      <c r="D72" s="145"/>
      <c r="E72" s="145"/>
      <c r="F72" s="145"/>
      <c r="G72" s="145"/>
      <c r="H72" s="145"/>
      <c r="I72" s="119"/>
    </row>
    <row r="73" spans="1:9" ht="86.4" customHeight="1">
      <c r="A73" s="143"/>
      <c r="B73" s="145"/>
      <c r="C73" s="145"/>
      <c r="D73" s="145"/>
      <c r="E73" s="145"/>
      <c r="F73" s="145"/>
      <c r="G73" s="145"/>
      <c r="H73" s="145"/>
      <c r="I73" s="119"/>
    </row>
    <row r="74" spans="1:9" ht="109.8" customHeight="1">
      <c r="A74" s="143"/>
      <c r="B74" s="145"/>
      <c r="C74" s="145"/>
      <c r="D74" s="145"/>
      <c r="E74" s="145"/>
      <c r="F74" s="145"/>
      <c r="G74" s="145"/>
      <c r="H74" s="145"/>
      <c r="I74" s="119"/>
    </row>
    <row r="75" spans="1:9" ht="88.8" customHeight="1">
      <c r="A75" s="143"/>
      <c r="B75" s="145"/>
      <c r="C75" s="145"/>
      <c r="D75" s="145"/>
      <c r="E75" s="145"/>
      <c r="F75" s="145"/>
      <c r="G75" s="145"/>
      <c r="H75" s="145"/>
      <c r="I75" s="119"/>
    </row>
    <row r="76" spans="1:9" ht="70.8" customHeight="1">
      <c r="A76" s="143"/>
      <c r="B76" s="145"/>
      <c r="C76" s="145"/>
      <c r="D76" s="145"/>
      <c r="E76" s="145"/>
      <c r="F76" s="145"/>
      <c r="G76" s="145"/>
      <c r="H76" s="145"/>
      <c r="I76" s="119"/>
    </row>
    <row r="77" spans="1:9" ht="99" customHeight="1">
      <c r="A77" s="143"/>
      <c r="B77" s="145"/>
      <c r="C77" s="145"/>
      <c r="D77" s="145"/>
      <c r="E77" s="145"/>
      <c r="F77" s="145"/>
      <c r="G77" s="145"/>
      <c r="H77" s="145"/>
      <c r="I77" s="119"/>
    </row>
    <row r="78" spans="1:9" ht="41.4" customHeight="1">
      <c r="A78" s="143"/>
      <c r="B78" s="145"/>
      <c r="C78" s="145"/>
      <c r="D78" s="145"/>
      <c r="E78" s="145"/>
      <c r="F78" s="145"/>
      <c r="G78" s="145"/>
      <c r="H78" s="145"/>
      <c r="I78" s="119"/>
    </row>
    <row r="79" spans="1:9" ht="89.4" customHeight="1">
      <c r="A79" s="143"/>
      <c r="B79" s="145"/>
      <c r="C79" s="145"/>
      <c r="D79" s="145"/>
      <c r="E79" s="145"/>
      <c r="F79" s="145"/>
      <c r="G79" s="145"/>
      <c r="H79" s="145"/>
      <c r="I79" s="119"/>
    </row>
    <row r="80" spans="1:9" ht="111.6" customHeight="1">
      <c r="A80" s="143"/>
      <c r="B80" s="145"/>
      <c r="C80" s="145"/>
      <c r="D80" s="145"/>
      <c r="E80" s="145"/>
      <c r="F80" s="145"/>
      <c r="G80" s="145"/>
      <c r="H80" s="145"/>
      <c r="I80" s="119"/>
    </row>
    <row r="81" spans="1:9" ht="85.8" customHeight="1">
      <c r="A81" s="143"/>
      <c r="B81" s="145"/>
      <c r="C81" s="145"/>
      <c r="D81" s="145"/>
      <c r="E81" s="145"/>
      <c r="F81" s="145"/>
      <c r="G81" s="145"/>
      <c r="H81" s="145"/>
      <c r="I81" s="119"/>
    </row>
    <row r="82" spans="1:9" ht="37.200000000000003" customHeight="1">
      <c r="A82" s="143"/>
      <c r="B82" s="145"/>
      <c r="C82" s="145"/>
      <c r="D82" s="145"/>
      <c r="E82" s="145"/>
      <c r="F82" s="145"/>
      <c r="G82" s="145"/>
      <c r="H82" s="145"/>
      <c r="I82" s="119"/>
    </row>
    <row r="83" spans="1:9" ht="79.8" customHeight="1">
      <c r="A83" s="143"/>
      <c r="B83" s="145"/>
      <c r="C83" s="145"/>
      <c r="D83" s="145"/>
      <c r="E83" s="145"/>
      <c r="F83" s="145"/>
      <c r="G83" s="145"/>
      <c r="H83" s="145"/>
      <c r="I83" s="119"/>
    </row>
    <row r="84" spans="1:9" ht="104.4" customHeight="1">
      <c r="A84" s="143"/>
      <c r="B84" s="145"/>
      <c r="C84" s="145"/>
      <c r="D84" s="145"/>
      <c r="E84" s="145"/>
      <c r="F84" s="145"/>
      <c r="G84" s="145"/>
      <c r="H84" s="145"/>
      <c r="I84" s="119"/>
    </row>
    <row r="85" spans="1:9" ht="91.2" customHeight="1">
      <c r="A85" s="143"/>
      <c r="B85" s="145"/>
      <c r="C85" s="145"/>
      <c r="D85" s="145"/>
      <c r="E85" s="145"/>
      <c r="F85" s="145"/>
      <c r="G85" s="145"/>
      <c r="H85" s="145"/>
      <c r="I85" s="119"/>
    </row>
    <row r="86" spans="1:9" ht="86.4" customHeight="1">
      <c r="A86" s="143"/>
      <c r="B86" s="145"/>
      <c r="C86" s="145"/>
      <c r="D86" s="145"/>
      <c r="E86" s="145"/>
      <c r="F86" s="145"/>
      <c r="G86" s="145"/>
      <c r="H86" s="145"/>
      <c r="I86" s="119"/>
    </row>
    <row r="87" spans="1:9" ht="72" customHeight="1">
      <c r="A87" s="143"/>
      <c r="B87" s="145"/>
      <c r="C87" s="145"/>
      <c r="D87" s="145"/>
      <c r="E87" s="145"/>
      <c r="F87" s="145"/>
      <c r="G87" s="145"/>
      <c r="H87" s="145"/>
      <c r="I87" s="119"/>
    </row>
    <row r="88" spans="1:9" ht="37.799999999999997" customHeight="1">
      <c r="A88" s="143"/>
      <c r="B88" s="145"/>
      <c r="C88" s="145"/>
      <c r="D88" s="145"/>
      <c r="E88" s="145"/>
      <c r="F88" s="145"/>
      <c r="G88" s="145"/>
      <c r="H88" s="145"/>
      <c r="I88" s="136"/>
    </row>
    <row r="89" spans="1:9" ht="29.4" customHeight="1">
      <c r="A89" s="143"/>
      <c r="B89" s="145"/>
      <c r="C89" s="145"/>
      <c r="D89" s="145"/>
      <c r="E89" s="145"/>
      <c r="F89" s="145"/>
      <c r="G89" s="145"/>
      <c r="H89" s="145"/>
      <c r="I89" s="131"/>
    </row>
    <row r="90" spans="1:9" ht="70.2" customHeight="1">
      <c r="A90" s="143"/>
      <c r="B90" s="145"/>
      <c r="C90" s="145"/>
      <c r="D90" s="145"/>
      <c r="E90" s="145"/>
      <c r="F90" s="145"/>
      <c r="G90" s="145"/>
      <c r="H90" s="145"/>
      <c r="I90" s="131"/>
    </row>
    <row r="91" spans="1:9" ht="80.400000000000006" customHeight="1">
      <c r="A91" s="143"/>
      <c r="B91" s="145"/>
      <c r="C91" s="145"/>
      <c r="D91" s="145"/>
      <c r="E91" s="145"/>
      <c r="F91" s="145"/>
      <c r="G91" s="145"/>
      <c r="H91" s="145"/>
      <c r="I91" s="131"/>
    </row>
    <row r="92" spans="1:9" ht="85.8" customHeight="1">
      <c r="A92" s="143"/>
      <c r="B92" s="145"/>
      <c r="C92" s="145"/>
      <c r="D92" s="145"/>
      <c r="E92" s="145"/>
      <c r="F92" s="145"/>
      <c r="G92" s="145"/>
      <c r="H92" s="145"/>
      <c r="I92" s="131"/>
    </row>
    <row r="93" spans="1:9" ht="37.799999999999997" customHeight="1">
      <c r="A93" s="143"/>
      <c r="B93" s="145"/>
      <c r="C93" s="145"/>
      <c r="D93" s="145"/>
      <c r="E93" s="145"/>
      <c r="F93" s="145"/>
      <c r="G93" s="145"/>
      <c r="H93" s="145"/>
      <c r="I93" s="131"/>
    </row>
    <row r="94" spans="1:9" ht="39.6" customHeight="1">
      <c r="A94" s="143"/>
      <c r="B94" s="145"/>
      <c r="C94" s="145"/>
      <c r="D94" s="145"/>
      <c r="E94" s="145"/>
      <c r="F94" s="145"/>
      <c r="G94" s="145"/>
      <c r="H94" s="145"/>
      <c r="I94" s="131"/>
    </row>
    <row r="95" spans="1:9" ht="33.6" customHeight="1">
      <c r="A95" s="143"/>
      <c r="B95" s="145"/>
      <c r="C95" s="145"/>
      <c r="D95" s="145"/>
      <c r="E95" s="145"/>
      <c r="F95" s="145"/>
      <c r="G95" s="145"/>
      <c r="H95" s="145"/>
      <c r="I95" s="131"/>
    </row>
    <row r="96" spans="1:9" ht="81.599999999999994" customHeight="1">
      <c r="A96" s="143"/>
      <c r="B96" s="145"/>
      <c r="C96" s="145"/>
      <c r="D96" s="145"/>
      <c r="E96" s="145"/>
      <c r="F96" s="145"/>
      <c r="G96" s="145"/>
      <c r="H96" s="145"/>
      <c r="I96" s="131"/>
    </row>
    <row r="97" spans="1:9" ht="35.4" customHeight="1">
      <c r="A97" s="143"/>
      <c r="B97" s="145"/>
      <c r="C97" s="145"/>
      <c r="D97" s="145"/>
      <c r="E97" s="145"/>
      <c r="F97" s="145"/>
      <c r="G97" s="145"/>
      <c r="H97" s="145"/>
      <c r="I97" s="131"/>
    </row>
    <row r="98" spans="1:9" ht="33" customHeight="1">
      <c r="A98" s="143"/>
      <c r="B98" s="145"/>
      <c r="C98" s="145"/>
      <c r="D98" s="145"/>
      <c r="E98" s="145"/>
      <c r="F98" s="145"/>
      <c r="G98" s="145"/>
      <c r="H98" s="145"/>
      <c r="I98" s="131"/>
    </row>
    <row r="99" spans="1:9" ht="27.6" customHeight="1">
      <c r="A99" s="143"/>
      <c r="B99" s="145"/>
      <c r="C99" s="145"/>
      <c r="D99" s="145"/>
      <c r="E99" s="145"/>
      <c r="F99" s="145"/>
      <c r="G99" s="145"/>
      <c r="H99" s="145"/>
      <c r="I99" s="131"/>
    </row>
    <row r="100" spans="1:9" ht="39.6" customHeight="1">
      <c r="A100" s="143"/>
      <c r="B100" s="145"/>
      <c r="C100" s="145"/>
      <c r="D100" s="145"/>
      <c r="E100" s="145"/>
      <c r="F100" s="145"/>
      <c r="G100" s="145"/>
      <c r="H100" s="145"/>
      <c r="I100" s="131"/>
    </row>
    <row r="101" spans="1:9" ht="62.4" customHeight="1">
      <c r="A101" s="143"/>
      <c r="B101" s="145"/>
      <c r="C101" s="145"/>
      <c r="D101" s="145"/>
      <c r="E101" s="145"/>
      <c r="F101" s="145"/>
      <c r="G101" s="145"/>
      <c r="H101" s="145"/>
      <c r="I101" s="131"/>
    </row>
    <row r="102" spans="1:9" ht="33.6" customHeight="1">
      <c r="A102" s="143"/>
      <c r="B102" s="145"/>
      <c r="C102" s="145"/>
      <c r="D102" s="145"/>
      <c r="E102" s="145"/>
      <c r="F102" s="145"/>
      <c r="G102" s="145"/>
      <c r="H102" s="145"/>
      <c r="I102" s="131"/>
    </row>
    <row r="103" spans="1:9" ht="30" customHeight="1">
      <c r="A103" s="143"/>
      <c r="B103" s="145"/>
      <c r="C103" s="145"/>
      <c r="D103" s="145"/>
      <c r="E103" s="145"/>
      <c r="F103" s="145"/>
      <c r="G103" s="145"/>
      <c r="H103" s="145"/>
      <c r="I103" s="131"/>
    </row>
    <row r="104" spans="1:9" ht="32.4" customHeight="1">
      <c r="A104" s="143"/>
      <c r="B104" s="145"/>
      <c r="C104" s="145"/>
      <c r="D104" s="145"/>
      <c r="E104" s="145"/>
      <c r="F104" s="145"/>
      <c r="G104" s="145"/>
      <c r="H104" s="145"/>
      <c r="I104" s="131"/>
    </row>
    <row r="105" spans="1:9" ht="43.8" customHeight="1">
      <c r="A105" s="143"/>
      <c r="B105" s="145"/>
      <c r="C105" s="145"/>
      <c r="D105" s="145"/>
      <c r="E105" s="145"/>
      <c r="F105" s="145"/>
      <c r="G105" s="145"/>
      <c r="H105" s="145"/>
      <c r="I105" s="131"/>
    </row>
    <row r="106" spans="1:9" ht="66.599999999999994" customHeight="1">
      <c r="A106" s="143"/>
      <c r="B106" s="145"/>
      <c r="C106" s="145"/>
      <c r="D106" s="145"/>
      <c r="E106" s="145"/>
      <c r="F106" s="145"/>
      <c r="G106" s="145"/>
      <c r="H106" s="145"/>
      <c r="I106" s="131"/>
    </row>
    <row r="107" spans="1:9" ht="25.8" customHeight="1">
      <c r="A107" s="143"/>
      <c r="B107" s="145"/>
      <c r="C107" s="145"/>
      <c r="D107" s="145"/>
      <c r="E107" s="145"/>
      <c r="F107" s="145"/>
      <c r="G107" s="145"/>
      <c r="H107" s="145"/>
      <c r="I107" s="136"/>
    </row>
    <row r="108" spans="1:9" ht="111.6" customHeight="1">
      <c r="A108" s="143"/>
      <c r="B108" s="145"/>
      <c r="C108" s="145"/>
      <c r="D108" s="145"/>
      <c r="E108" s="145"/>
      <c r="F108" s="145"/>
      <c r="G108" s="145"/>
      <c r="H108" s="145"/>
      <c r="I108" s="131"/>
    </row>
    <row r="109" spans="1:9" ht="72" customHeight="1">
      <c r="A109" s="143"/>
      <c r="B109" s="145"/>
      <c r="C109" s="145"/>
      <c r="D109" s="145"/>
      <c r="E109" s="145"/>
      <c r="F109" s="145"/>
      <c r="G109" s="145"/>
      <c r="H109" s="145"/>
      <c r="I109" s="131"/>
    </row>
    <row r="110" spans="1:9" ht="60" customHeight="1">
      <c r="A110" s="143"/>
      <c r="B110" s="145"/>
      <c r="C110" s="145"/>
      <c r="D110" s="145"/>
      <c r="E110" s="145"/>
      <c r="F110" s="145"/>
      <c r="G110" s="145"/>
      <c r="H110" s="145"/>
      <c r="I110" s="131"/>
    </row>
    <row r="111" spans="1:9" ht="74.400000000000006" customHeight="1">
      <c r="A111" s="143"/>
      <c r="B111" s="145"/>
      <c r="C111" s="145"/>
      <c r="D111" s="145"/>
      <c r="E111" s="145"/>
      <c r="F111" s="145"/>
      <c r="G111" s="145"/>
      <c r="H111" s="145"/>
      <c r="I111" s="131"/>
    </row>
    <row r="112" spans="1:9" ht="82.2" customHeight="1">
      <c r="A112" s="143"/>
      <c r="B112" s="145"/>
      <c r="C112" s="145"/>
      <c r="D112" s="145"/>
      <c r="E112" s="145"/>
      <c r="F112" s="145"/>
      <c r="G112" s="145"/>
      <c r="H112" s="145"/>
      <c r="I112" s="131"/>
    </row>
    <row r="113" spans="2:9" ht="39" customHeight="1">
      <c r="B113" s="145"/>
      <c r="C113" s="145"/>
      <c r="D113" s="145"/>
      <c r="E113" s="145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/>
    <row r="1011" spans="9:9" ht="14.25" customHeight="1"/>
    <row r="1012" spans="9:9" ht="14.25" customHeight="1"/>
    <row r="1013" spans="9:9" ht="14.25" customHeight="1"/>
  </sheetData>
  <autoFilter ref="A8:I25" xr:uid="{00000000-0009-0000-0000-000002000000}"/>
  <mergeCells count="3">
    <mergeCell ref="B1:E1"/>
    <mergeCell ref="B2:E2"/>
    <mergeCell ref="B3:E3"/>
  </mergeCells>
  <phoneticPr fontId="28" type="noConversion"/>
  <conditionalFormatting sqref="F1:F25 F113:F1048576">
    <cfRule type="cellIs" dxfId="47" priority="1" operator="equal">
      <formula>"N/A"</formula>
    </cfRule>
    <cfRule type="cellIs" dxfId="46" priority="2" operator="equal">
      <formula>"Fail"</formula>
    </cfRule>
    <cfRule type="cellIs" dxfId="45" priority="3" operator="equal">
      <formula>Fail</formula>
    </cfRule>
    <cfRule type="cellIs" dxfId="44" priority="4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10:F25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zoomScale="70" zoomScaleNormal="70" workbookViewId="0">
      <pane ySplit="9" topLeftCell="A20" activePane="bottomLeft" state="frozen"/>
      <selection pane="bottomLeft" activeCell="H22" sqref="H22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13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13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8" t="s">
        <v>71</v>
      </c>
      <c r="C9" s="139"/>
      <c r="D9" s="137"/>
      <c r="E9" s="139"/>
      <c r="F9" s="140"/>
      <c r="G9" s="140"/>
      <c r="H9" s="140"/>
      <c r="I9" s="14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19.4" customHeight="1">
      <c r="A10" s="124" t="s">
        <v>54</v>
      </c>
      <c r="B10" s="120" t="s">
        <v>188</v>
      </c>
      <c r="C10" s="119" t="s">
        <v>189</v>
      </c>
      <c r="D10" s="120" t="s">
        <v>190</v>
      </c>
      <c r="E10" s="120" t="s">
        <v>191</v>
      </c>
      <c r="F10" s="165" t="s">
        <v>18</v>
      </c>
      <c r="G10" s="124">
        <v>45748</v>
      </c>
      <c r="H10" s="121" t="str">
        <f t="shared" ref="H10:H22" si="0">$B$3</f>
        <v>Tran Thu Hien</v>
      </c>
      <c r="I10" s="74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20" t="s">
        <v>192</v>
      </c>
      <c r="C11" s="119" t="s">
        <v>189</v>
      </c>
      <c r="D11" s="119" t="s">
        <v>193</v>
      </c>
      <c r="E11" s="120" t="s">
        <v>194</v>
      </c>
      <c r="F11" s="165" t="s">
        <v>18</v>
      </c>
      <c r="G11" s="124">
        <v>45748</v>
      </c>
      <c r="H11" s="122" t="str">
        <f t="shared" si="0"/>
        <v>Tran Thu Hien</v>
      </c>
      <c r="I11" s="74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9" customHeight="1">
      <c r="A12" s="124" t="s">
        <v>56</v>
      </c>
      <c r="B12" s="120" t="s">
        <v>195</v>
      </c>
      <c r="C12" s="119" t="s">
        <v>196</v>
      </c>
      <c r="D12" s="119" t="s">
        <v>197</v>
      </c>
      <c r="E12" s="120" t="s">
        <v>198</v>
      </c>
      <c r="F12" s="165" t="s">
        <v>18</v>
      </c>
      <c r="G12" s="124">
        <v>45748</v>
      </c>
      <c r="H12" s="123" t="str">
        <f t="shared" si="0"/>
        <v>Tran Thu Hien</v>
      </c>
      <c r="I12" s="74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11.6" customHeight="1">
      <c r="A13" s="124" t="s">
        <v>57</v>
      </c>
      <c r="B13" s="119" t="s">
        <v>199</v>
      </c>
      <c r="C13" s="119" t="s">
        <v>189</v>
      </c>
      <c r="D13" s="119" t="s">
        <v>200</v>
      </c>
      <c r="E13" s="120" t="s">
        <v>201</v>
      </c>
      <c r="F13" s="165" t="s">
        <v>18</v>
      </c>
      <c r="G13" s="124">
        <v>45748</v>
      </c>
      <c r="H13" s="123" t="str">
        <f t="shared" si="0"/>
        <v>Tran Thu Hien</v>
      </c>
      <c r="I13" s="74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1.8" customHeight="1">
      <c r="A14" s="124" t="s">
        <v>58</v>
      </c>
      <c r="B14" s="120" t="s">
        <v>202</v>
      </c>
      <c r="C14" s="119" t="s">
        <v>203</v>
      </c>
      <c r="D14" s="119" t="s">
        <v>204</v>
      </c>
      <c r="E14" s="120" t="s">
        <v>205</v>
      </c>
      <c r="F14" s="165" t="s">
        <v>18</v>
      </c>
      <c r="G14" s="124">
        <v>45748</v>
      </c>
      <c r="H14" s="123" t="str">
        <f t="shared" si="0"/>
        <v>Tran Thu Hien</v>
      </c>
      <c r="I14" s="7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8.8" customHeight="1">
      <c r="A15" s="124" t="s">
        <v>59</v>
      </c>
      <c r="B15" s="120" t="s">
        <v>206</v>
      </c>
      <c r="C15" s="119" t="s">
        <v>189</v>
      </c>
      <c r="D15" s="120" t="s">
        <v>207</v>
      </c>
      <c r="E15" s="119" t="s">
        <v>208</v>
      </c>
      <c r="F15" s="165" t="s">
        <v>18</v>
      </c>
      <c r="G15" s="124">
        <v>45748</v>
      </c>
      <c r="H15" s="123" t="str">
        <f t="shared" si="0"/>
        <v>Tran Thu Hien</v>
      </c>
      <c r="I15" s="7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36.80000000000001" customHeight="1">
      <c r="A16" s="124" t="s">
        <v>60</v>
      </c>
      <c r="B16" s="120" t="s">
        <v>209</v>
      </c>
      <c r="C16" s="119" t="s">
        <v>189</v>
      </c>
      <c r="D16" s="119" t="s">
        <v>210</v>
      </c>
      <c r="E16" s="119" t="s">
        <v>211</v>
      </c>
      <c r="F16" s="166" t="s">
        <v>18</v>
      </c>
      <c r="G16" s="124">
        <v>45748</v>
      </c>
      <c r="H16" s="126" t="str">
        <f t="shared" si="0"/>
        <v>Tran Thu Hien</v>
      </c>
      <c r="I16" s="7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38" customHeight="1">
      <c r="A17" s="124" t="s">
        <v>61</v>
      </c>
      <c r="B17" s="120" t="s">
        <v>212</v>
      </c>
      <c r="C17" s="119" t="s">
        <v>213</v>
      </c>
      <c r="D17" s="119" t="s">
        <v>214</v>
      </c>
      <c r="E17" s="120" t="s">
        <v>215</v>
      </c>
      <c r="F17" s="166" t="s">
        <v>18</v>
      </c>
      <c r="G17" s="124">
        <v>45748</v>
      </c>
      <c r="H17" s="126" t="str">
        <f t="shared" si="0"/>
        <v>Tran Thu Hien</v>
      </c>
      <c r="I17" s="74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53.6" customHeight="1">
      <c r="A18" s="124" t="s">
        <v>62</v>
      </c>
      <c r="B18" s="120" t="s">
        <v>216</v>
      </c>
      <c r="C18" s="120" t="s">
        <v>217</v>
      </c>
      <c r="D18" s="120" t="s">
        <v>218</v>
      </c>
      <c r="E18" s="120" t="s">
        <v>219</v>
      </c>
      <c r="F18" s="166" t="s">
        <v>18</v>
      </c>
      <c r="G18" s="124">
        <v>45748</v>
      </c>
      <c r="H18" s="126" t="str">
        <f t="shared" si="0"/>
        <v>Tran Thu Hien</v>
      </c>
      <c r="I18" s="74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19" t="s">
        <v>220</v>
      </c>
      <c r="C19" s="119" t="s">
        <v>87</v>
      </c>
      <c r="D19" s="119" t="s">
        <v>221</v>
      </c>
      <c r="E19" s="120" t="s">
        <v>222</v>
      </c>
      <c r="F19" s="166" t="s">
        <v>18</v>
      </c>
      <c r="G19" s="124">
        <v>45748</v>
      </c>
      <c r="H19" s="126" t="str">
        <f t="shared" si="0"/>
        <v>Tran Thu Hien</v>
      </c>
      <c r="I19" s="74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27.2" customHeight="1">
      <c r="A20" s="124" t="s">
        <v>64</v>
      </c>
      <c r="B20" s="119" t="s">
        <v>223</v>
      </c>
      <c r="C20" s="119" t="s">
        <v>224</v>
      </c>
      <c r="D20" s="119" t="s">
        <v>225</v>
      </c>
      <c r="E20" s="119" t="s">
        <v>226</v>
      </c>
      <c r="F20" s="166" t="s">
        <v>18</v>
      </c>
      <c r="G20" s="124">
        <v>45748</v>
      </c>
      <c r="H20" s="126" t="str">
        <f t="shared" si="0"/>
        <v>Tran Thu Hien</v>
      </c>
      <c r="I20" s="74"/>
      <c r="J20" s="75"/>
      <c r="K20" s="75"/>
      <c r="L20" s="75"/>
      <c r="M20" s="75"/>
      <c r="N20" s="75"/>
      <c r="O20" s="75"/>
      <c r="P20" s="75"/>
      <c r="Q20" s="75"/>
    </row>
    <row r="21" spans="1:26" ht="142.19999999999999" customHeight="1">
      <c r="A21" s="124" t="s">
        <v>65</v>
      </c>
      <c r="B21" s="119" t="s">
        <v>227</v>
      </c>
      <c r="C21" s="119" t="s">
        <v>161</v>
      </c>
      <c r="D21" s="119" t="s">
        <v>228</v>
      </c>
      <c r="E21" s="156" t="s">
        <v>229</v>
      </c>
      <c r="F21" s="166" t="s">
        <v>18</v>
      </c>
      <c r="G21" s="124">
        <v>45748</v>
      </c>
      <c r="H21" s="126" t="str">
        <f t="shared" si="0"/>
        <v>Tran Thu Hien</v>
      </c>
      <c r="I21" s="74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66</v>
      </c>
      <c r="B22" s="156" t="s">
        <v>230</v>
      </c>
      <c r="C22" s="156" t="s">
        <v>231</v>
      </c>
      <c r="D22" s="157" t="s">
        <v>232</v>
      </c>
      <c r="E22" s="156" t="s">
        <v>233</v>
      </c>
      <c r="F22" s="166" t="s">
        <v>18</v>
      </c>
      <c r="G22" s="124">
        <v>45748</v>
      </c>
      <c r="H22" s="126" t="str">
        <f t="shared" si="0"/>
        <v>Tran Thu Hien</v>
      </c>
      <c r="I22" s="74"/>
      <c r="J22" s="75"/>
      <c r="K22" s="75"/>
      <c r="L22" s="75"/>
      <c r="M22" s="75"/>
      <c r="N22" s="75"/>
      <c r="O22" s="75"/>
      <c r="P22" s="75"/>
      <c r="Q22" s="75"/>
    </row>
    <row r="23" spans="1:26" ht="118.8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0.40000000000000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73.2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</row>
    <row r="73" spans="2:9" ht="38.25" customHeight="1">
      <c r="B73" s="76"/>
      <c r="C73" s="77"/>
      <c r="E73" s="78"/>
      <c r="F73" s="5"/>
      <c r="G73" s="1"/>
      <c r="H73" s="1"/>
    </row>
    <row r="74" spans="2:9" ht="55.2" customHeight="1">
      <c r="B74" s="76"/>
      <c r="C74" s="77"/>
      <c r="E74" s="78"/>
      <c r="F74" s="5"/>
      <c r="G74" s="1"/>
      <c r="H74" s="1"/>
    </row>
    <row r="75" spans="2:9" ht="30.75" customHeight="1">
      <c r="B75" s="76"/>
      <c r="C75" s="77"/>
      <c r="E75" s="78"/>
      <c r="F75" s="5"/>
      <c r="G75" s="1"/>
      <c r="H75" s="1"/>
    </row>
    <row r="76" spans="2:9" ht="35.4" customHeight="1">
      <c r="B76" s="76"/>
      <c r="C76" s="77"/>
      <c r="E76" s="78"/>
      <c r="F76" s="5"/>
      <c r="G76" s="1"/>
      <c r="H76" s="1"/>
    </row>
    <row r="77" spans="2:9" ht="44.4" customHeight="1">
      <c r="B77" s="76"/>
      <c r="C77" s="77"/>
      <c r="E77" s="78"/>
      <c r="F77" s="5"/>
      <c r="G77" s="1"/>
      <c r="H77" s="1"/>
      <c r="I77" s="117"/>
    </row>
    <row r="78" spans="2:9" ht="41.4" customHeight="1">
      <c r="B78" s="76"/>
      <c r="C78" s="77"/>
      <c r="E78" s="78"/>
      <c r="F78" s="5"/>
      <c r="G78" s="1"/>
      <c r="H78" s="1"/>
      <c r="I78" s="117"/>
    </row>
    <row r="79" spans="2:9" ht="43.8" customHeight="1">
      <c r="B79" s="76"/>
      <c r="C79" s="77"/>
      <c r="E79" s="78"/>
      <c r="F79" s="5"/>
      <c r="G79" s="1"/>
      <c r="H79" s="1"/>
      <c r="I79" s="117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117"/>
    </row>
    <row r="85" spans="2:9" ht="43.5" customHeight="1">
      <c r="B85" s="76"/>
      <c r="C85" s="77"/>
      <c r="E85" s="78"/>
      <c r="F85" s="5"/>
      <c r="G85" s="1"/>
      <c r="H85" s="1"/>
      <c r="I85" s="117"/>
    </row>
    <row r="86" spans="2:9" ht="42" customHeight="1">
      <c r="B86" s="76"/>
      <c r="C86" s="77"/>
      <c r="E86" s="78"/>
      <c r="F86" s="5"/>
      <c r="G86" s="1"/>
      <c r="H86" s="1"/>
      <c r="I86" s="117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8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Fail</formula>
    </cfRule>
    <cfRule type="cellIs" dxfId="40" priority="4" operator="equal">
      <formula>"Pass"</formula>
    </cfRule>
  </conditionalFormatting>
  <dataValidations count="2">
    <dataValidation type="list" allowBlank="1" showErrorMessage="1" sqref="F10:F22" xr:uid="{6E07FC4F-BEC3-4100-9C4E-E6AFFED75062}">
      <formula1>"Pass,Fail,N/A,Untested"</formula1>
    </dataValidation>
    <dataValidation type="list" allowBlank="1" showErrorMessage="1" sqref="F1:H2" xr:uid="{32025629-FA50-4290-8C03-99C8108802B2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zoomScale="70" zoomScaleNormal="70" workbookViewId="0">
      <pane ySplit="9" topLeftCell="A14" activePane="bottomLeft" state="frozen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11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11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82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30.80000000000001" customHeight="1">
      <c r="A10" s="124" t="s">
        <v>54</v>
      </c>
      <c r="B10" s="164" t="s">
        <v>234</v>
      </c>
      <c r="C10" s="130" t="s">
        <v>235</v>
      </c>
      <c r="D10" s="157" t="s">
        <v>236</v>
      </c>
      <c r="E10" s="178" t="s">
        <v>237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64" t="s">
        <v>238</v>
      </c>
      <c r="C11" s="130" t="s">
        <v>239</v>
      </c>
      <c r="D11" s="157" t="s">
        <v>240</v>
      </c>
      <c r="E11" s="161" t="s">
        <v>241</v>
      </c>
      <c r="F11" s="125" t="s">
        <v>18</v>
      </c>
      <c r="G11" s="124">
        <v>45748</v>
      </c>
      <c r="H11" s="125" t="str">
        <f t="shared" ref="H11:H20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98.4" customHeight="1">
      <c r="A12" s="124" t="s">
        <v>56</v>
      </c>
      <c r="B12" s="163" t="s">
        <v>242</v>
      </c>
      <c r="C12" s="130" t="s">
        <v>243</v>
      </c>
      <c r="D12" s="157" t="s">
        <v>244</v>
      </c>
      <c r="E12" s="161" t="s">
        <v>245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6" customHeight="1">
      <c r="A13" s="124" t="s">
        <v>57</v>
      </c>
      <c r="B13" s="163" t="s">
        <v>246</v>
      </c>
      <c r="C13" s="130" t="s">
        <v>247</v>
      </c>
      <c r="D13" s="157" t="s">
        <v>248</v>
      </c>
      <c r="E13" s="161" t="s">
        <v>249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6.8" customHeight="1">
      <c r="A14" s="124" t="s">
        <v>58</v>
      </c>
      <c r="B14" s="164" t="s">
        <v>250</v>
      </c>
      <c r="C14" s="130" t="s">
        <v>251</v>
      </c>
      <c r="D14" s="157" t="s">
        <v>252</v>
      </c>
      <c r="E14" s="161" t="s">
        <v>253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37.799999999999997" customHeight="1">
      <c r="A15" s="124" t="s">
        <v>59</v>
      </c>
      <c r="B15" s="157" t="s">
        <v>254</v>
      </c>
      <c r="C15" s="130" t="s">
        <v>255</v>
      </c>
      <c r="D15" s="156" t="s">
        <v>256</v>
      </c>
      <c r="E15" s="161" t="s">
        <v>257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56" t="s">
        <v>258</v>
      </c>
      <c r="C16" s="156" t="s">
        <v>259</v>
      </c>
      <c r="D16" s="156" t="s">
        <v>260</v>
      </c>
      <c r="E16" s="157" t="s">
        <v>261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10.4" customHeight="1">
      <c r="A17" s="124" t="s">
        <v>61</v>
      </c>
      <c r="B17" s="157" t="s">
        <v>262</v>
      </c>
      <c r="C17" s="130" t="s">
        <v>263</v>
      </c>
      <c r="D17" s="157" t="s">
        <v>264</v>
      </c>
      <c r="E17" s="161" t="s">
        <v>265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15.2" customHeight="1">
      <c r="A18" s="124" t="s">
        <v>62</v>
      </c>
      <c r="B18" s="157" t="s">
        <v>266</v>
      </c>
      <c r="C18" s="130" t="s">
        <v>267</v>
      </c>
      <c r="D18" s="156" t="s">
        <v>268</v>
      </c>
      <c r="E18" s="161" t="s">
        <v>269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3" t="s">
        <v>270</v>
      </c>
      <c r="C19" s="130" t="s">
        <v>271</v>
      </c>
      <c r="D19" s="156" t="s">
        <v>272</v>
      </c>
      <c r="E19" s="161" t="s">
        <v>273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64</v>
      </c>
      <c r="B20" s="164" t="s">
        <v>274</v>
      </c>
      <c r="C20" s="130" t="s">
        <v>275</v>
      </c>
      <c r="D20" s="156" t="s">
        <v>276</v>
      </c>
      <c r="E20" s="161" t="s">
        <v>277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129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58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109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79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118.2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52.8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84" customHeight="1">
      <c r="B36" s="76"/>
      <c r="C36" s="77"/>
      <c r="E36" s="78"/>
      <c r="F36" s="5"/>
      <c r="G36" s="1"/>
      <c r="H36" s="1"/>
    </row>
    <row r="37" spans="1:12" ht="77.40000000000000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79.2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5.2" customHeight="1">
      <c r="B41" s="76"/>
      <c r="C41" s="77"/>
      <c r="E41" s="78"/>
      <c r="F41" s="5"/>
      <c r="G41" s="1"/>
      <c r="H41" s="1"/>
    </row>
    <row r="42" spans="1:12" ht="84.6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66.599999999999994" customHeight="1">
      <c r="B44" s="76"/>
      <c r="C44" s="77"/>
      <c r="E44" s="78"/>
      <c r="F44" s="5"/>
      <c r="G44" s="1"/>
      <c r="H44" s="1"/>
    </row>
    <row r="45" spans="1:12" ht="73.8" customHeight="1">
      <c r="B45" s="76"/>
      <c r="C45" s="77"/>
      <c r="E45" s="78"/>
      <c r="F45" s="5"/>
      <c r="G45" s="1"/>
      <c r="H45" s="1"/>
    </row>
    <row r="46" spans="1:12" ht="73.8" customHeight="1">
      <c r="B46" s="76"/>
      <c r="C46" s="77"/>
      <c r="E46" s="78"/>
      <c r="F46" s="5"/>
      <c r="G46" s="1"/>
      <c r="H46" s="1"/>
    </row>
    <row r="47" spans="1:12" ht="70.8" customHeight="1">
      <c r="B47" s="76"/>
      <c r="C47" s="77"/>
      <c r="E47" s="78"/>
      <c r="F47" s="5"/>
      <c r="G47" s="1"/>
      <c r="H47" s="1"/>
    </row>
    <row r="48" spans="1:12" ht="79.2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117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F876" s="5"/>
      <c r="G876" s="1"/>
      <c r="H876" s="1"/>
      <c r="I876" s="79"/>
    </row>
    <row r="877" spans="2:9" ht="14.25" customHeight="1">
      <c r="F877" s="5"/>
      <c r="G877" s="1"/>
      <c r="H877" s="1"/>
      <c r="I877" s="79"/>
    </row>
    <row r="878" spans="2:9" ht="14.25" customHeight="1"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9:9" ht="14.25" customHeight="1">
      <c r="I881" s="79"/>
    </row>
    <row r="882" spans="9:9" ht="14.25" customHeight="1">
      <c r="I882" s="79"/>
    </row>
    <row r="883" spans="9:9" ht="14.25" customHeight="1">
      <c r="I883" s="79"/>
    </row>
    <row r="884" spans="9:9" ht="14.25" customHeight="1">
      <c r="I884" s="79"/>
    </row>
    <row r="885" spans="9:9" ht="14.25" customHeight="1">
      <c r="I885" s="79"/>
    </row>
    <row r="886" spans="9:9" ht="14.25" customHeight="1">
      <c r="I886" s="79"/>
    </row>
    <row r="887" spans="9:9" ht="14.25" customHeight="1">
      <c r="I887" s="79"/>
    </row>
    <row r="888" spans="9:9" ht="14.25" customHeight="1">
      <c r="I888" s="79"/>
    </row>
    <row r="889" spans="9:9" ht="14.25" customHeight="1">
      <c r="I889" s="79"/>
    </row>
    <row r="890" spans="9:9" ht="14.25" customHeight="1">
      <c r="I890" s="79"/>
    </row>
    <row r="891" spans="9:9" ht="14.25" customHeight="1">
      <c r="I891" s="79"/>
    </row>
    <row r="892" spans="9:9" ht="14.25" customHeight="1">
      <c r="I892" s="79"/>
    </row>
    <row r="893" spans="9:9" ht="14.25" customHeight="1">
      <c r="I893" s="79"/>
    </row>
    <row r="894" spans="9:9" ht="14.25" customHeight="1">
      <c r="I894" s="79"/>
    </row>
    <row r="895" spans="9:9" ht="14.25" customHeight="1">
      <c r="I895" s="79"/>
    </row>
    <row r="896" spans="9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20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topLeftCell="A4" zoomScale="70" zoomScaleNormal="70" workbookViewId="0">
      <pane ySplit="6" topLeftCell="A13" activePane="bottomLeft" state="frozen"/>
      <selection activeCell="A4" sqref="A4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2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12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12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278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64" t="s">
        <v>279</v>
      </c>
      <c r="C10" s="130" t="s">
        <v>281</v>
      </c>
      <c r="D10" s="157" t="s">
        <v>280</v>
      </c>
      <c r="E10" s="161" t="s">
        <v>282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75.599999999999994" customHeight="1">
      <c r="A11" s="124" t="s">
        <v>55</v>
      </c>
      <c r="B11" s="164" t="s">
        <v>283</v>
      </c>
      <c r="C11" s="130" t="s">
        <v>284</v>
      </c>
      <c r="D11" s="156" t="s">
        <v>285</v>
      </c>
      <c r="E11" s="161" t="s">
        <v>286</v>
      </c>
      <c r="F11" s="125" t="s">
        <v>18</v>
      </c>
      <c r="G11" s="124">
        <v>45748</v>
      </c>
      <c r="H11" s="125" t="str">
        <f t="shared" ref="H11:H21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287</v>
      </c>
      <c r="C12" s="130" t="s">
        <v>288</v>
      </c>
      <c r="D12" s="157" t="s">
        <v>289</v>
      </c>
      <c r="E12" s="161" t="s">
        <v>290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2.8" customHeight="1">
      <c r="A13" s="124" t="s">
        <v>57</v>
      </c>
      <c r="B13" s="164" t="s">
        <v>291</v>
      </c>
      <c r="C13" s="130" t="s">
        <v>292</v>
      </c>
      <c r="D13" s="157" t="s">
        <v>293</v>
      </c>
      <c r="E13" s="161" t="s">
        <v>294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295</v>
      </c>
      <c r="C14" s="130" t="s">
        <v>296</v>
      </c>
      <c r="D14" s="157" t="s">
        <v>297</v>
      </c>
      <c r="E14" s="161" t="s">
        <v>298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6" t="s">
        <v>299</v>
      </c>
      <c r="C15" s="130" t="s">
        <v>300</v>
      </c>
      <c r="D15" s="157" t="s">
        <v>301</v>
      </c>
      <c r="E15" s="161" t="s">
        <v>302</v>
      </c>
      <c r="F15" s="125" t="s">
        <v>18</v>
      </c>
      <c r="G15" s="124">
        <v>45748</v>
      </c>
      <c r="H15" s="125" t="str">
        <f t="shared" si="0"/>
        <v>Tran Thu Hien</v>
      </c>
      <c r="I15" s="136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64" t="s">
        <v>303</v>
      </c>
      <c r="C16" s="130" t="s">
        <v>304</v>
      </c>
      <c r="D16" s="157" t="s">
        <v>305</v>
      </c>
      <c r="E16" s="161" t="s">
        <v>306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202.8" customHeight="1">
      <c r="A17" s="124" t="s">
        <v>61</v>
      </c>
      <c r="B17" s="163" t="s">
        <v>307</v>
      </c>
      <c r="C17" s="130" t="s">
        <v>308</v>
      </c>
      <c r="D17" s="156" t="s">
        <v>309</v>
      </c>
      <c r="E17" s="161" t="s">
        <v>310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311</v>
      </c>
      <c r="C18" s="130" t="s">
        <v>312</v>
      </c>
      <c r="D18" s="157" t="s">
        <v>313</v>
      </c>
      <c r="E18" s="161" t="s">
        <v>314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79.8" customHeight="1">
      <c r="A19" s="124" t="s">
        <v>63</v>
      </c>
      <c r="B19" s="164" t="s">
        <v>315</v>
      </c>
      <c r="C19" s="130" t="s">
        <v>316</v>
      </c>
      <c r="D19" s="157" t="s">
        <v>317</v>
      </c>
      <c r="E19" s="161" t="s">
        <v>318</v>
      </c>
      <c r="F19" s="125" t="s">
        <v>18</v>
      </c>
      <c r="G19" s="124">
        <v>45748</v>
      </c>
      <c r="H19" s="125" t="str">
        <f t="shared" si="0"/>
        <v>Tran Thu Hien</v>
      </c>
      <c r="I19" s="13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64</v>
      </c>
      <c r="B20" s="164" t="s">
        <v>319</v>
      </c>
      <c r="C20" s="156" t="s">
        <v>320</v>
      </c>
      <c r="D20" s="157" t="s">
        <v>321</v>
      </c>
      <c r="E20" s="161" t="s">
        <v>322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65</v>
      </c>
      <c r="B21" s="163" t="s">
        <v>323</v>
      </c>
      <c r="C21" s="130" t="s">
        <v>324</v>
      </c>
      <c r="D21" s="156" t="s">
        <v>325</v>
      </c>
      <c r="E21" s="161" t="s">
        <v>326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49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178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5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96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39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114.6" customHeight="1">
      <c r="B29" s="76"/>
      <c r="C29" s="77"/>
      <c r="E29" s="78"/>
      <c r="F29" s="5"/>
      <c r="G29" s="1"/>
      <c r="H29" s="1"/>
    </row>
    <row r="30" spans="1:26" ht="91.2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85.2" customHeight="1">
      <c r="B32" s="76"/>
      <c r="C32" s="77"/>
      <c r="E32" s="78"/>
      <c r="F32" s="5"/>
      <c r="G32" s="1"/>
      <c r="H32" s="1"/>
    </row>
    <row r="33" spans="1:12" ht="55.2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80.400000000000006" customHeight="1">
      <c r="B35" s="76"/>
      <c r="C35" s="77"/>
      <c r="E35" s="78"/>
      <c r="F35" s="5"/>
      <c r="G35" s="1"/>
      <c r="H35" s="1"/>
    </row>
    <row r="36" spans="1:12" ht="67.8" customHeight="1">
      <c r="B36" s="76"/>
      <c r="C36" s="77"/>
      <c r="E36" s="78"/>
      <c r="F36" s="5"/>
      <c r="G36" s="1"/>
      <c r="H36" s="1"/>
    </row>
    <row r="37" spans="1:12" ht="60" customHeight="1">
      <c r="B37" s="76"/>
      <c r="C37" s="77"/>
      <c r="E37" s="78"/>
      <c r="F37" s="5"/>
      <c r="G37" s="1"/>
      <c r="H37" s="1"/>
    </row>
    <row r="38" spans="1:12" ht="7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1.599999999999994" customHeight="1">
      <c r="B41" s="76"/>
      <c r="C41" s="77"/>
      <c r="E41" s="78"/>
      <c r="F41" s="5"/>
      <c r="G41" s="1"/>
      <c r="H41" s="1"/>
    </row>
    <row r="42" spans="1:12" ht="73.8" customHeight="1">
      <c r="B42" s="76"/>
      <c r="C42" s="77"/>
      <c r="E42" s="78"/>
      <c r="F42" s="5"/>
      <c r="G42" s="1"/>
      <c r="H42" s="1"/>
    </row>
    <row r="43" spans="1:12" ht="67.2" customHeight="1">
      <c r="B43" s="76"/>
      <c r="C43" s="77"/>
      <c r="E43" s="78"/>
      <c r="F43" s="5"/>
      <c r="G43" s="1"/>
      <c r="H43" s="1"/>
    </row>
    <row r="44" spans="1:12" ht="70.8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</row>
    <row r="54" spans="2:9" ht="34.799999999999997" customHeight="1">
      <c r="B54" s="76"/>
      <c r="C54" s="77"/>
      <c r="E54" s="78"/>
      <c r="F54" s="5"/>
      <c r="G54" s="1"/>
      <c r="H54" s="1"/>
    </row>
    <row r="55" spans="2:9" ht="54.75" customHeight="1">
      <c r="B55" s="76"/>
      <c r="C55" s="77"/>
      <c r="E55" s="78"/>
      <c r="F55" s="5"/>
      <c r="G55" s="1"/>
      <c r="H55" s="1"/>
    </row>
    <row r="56" spans="2:9" ht="54" customHeight="1">
      <c r="B56" s="76"/>
      <c r="C56" s="77"/>
      <c r="E56" s="78"/>
      <c r="F56" s="5"/>
      <c r="G56" s="1"/>
      <c r="H56" s="1"/>
    </row>
    <row r="57" spans="2:9" ht="40.5" customHeight="1">
      <c r="B57" s="76"/>
      <c r="C57" s="77"/>
      <c r="E57" s="78"/>
      <c r="F57" s="5"/>
      <c r="G57" s="1"/>
      <c r="H57" s="1"/>
    </row>
    <row r="58" spans="2:9" ht="46.5" customHeight="1">
      <c r="B58" s="76"/>
      <c r="C58" s="77"/>
      <c r="E58" s="78"/>
      <c r="F58" s="5"/>
      <c r="G58" s="1"/>
      <c r="H58" s="1"/>
    </row>
    <row r="59" spans="2:9" ht="39" customHeight="1">
      <c r="B59" s="76"/>
      <c r="C59" s="77"/>
      <c r="E59" s="78"/>
      <c r="F59" s="5"/>
      <c r="G59" s="1"/>
      <c r="H59" s="1"/>
    </row>
    <row r="60" spans="2:9" ht="32.25" customHeight="1">
      <c r="B60" s="76"/>
      <c r="C60" s="77"/>
      <c r="E60" s="78"/>
      <c r="F60" s="5"/>
      <c r="G60" s="1"/>
      <c r="H60" s="1"/>
    </row>
    <row r="61" spans="2:9" ht="38.25" customHeight="1">
      <c r="B61" s="76"/>
      <c r="C61" s="77"/>
      <c r="E61" s="78"/>
      <c r="F61" s="5"/>
      <c r="G61" s="1"/>
      <c r="H61" s="1"/>
    </row>
    <row r="62" spans="2:9" ht="45" customHeight="1">
      <c r="B62" s="76"/>
      <c r="C62" s="77"/>
      <c r="E62" s="78"/>
      <c r="F62" s="5"/>
      <c r="G62" s="1"/>
      <c r="H62" s="1"/>
    </row>
    <row r="63" spans="2:9" ht="37.799999999999997" customHeight="1">
      <c r="B63" s="76"/>
      <c r="C63" s="77"/>
      <c r="E63" s="78"/>
      <c r="F63" s="5"/>
      <c r="G63" s="1"/>
      <c r="H63" s="1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117"/>
    </row>
    <row r="66" spans="2:9" ht="44.4" customHeight="1">
      <c r="B66" s="76"/>
      <c r="C66" s="77"/>
      <c r="E66" s="78"/>
      <c r="F66" s="5"/>
      <c r="G66" s="1"/>
      <c r="H66" s="1"/>
      <c r="I66" s="117"/>
    </row>
    <row r="67" spans="2:9" ht="32.25" customHeight="1">
      <c r="B67" s="76"/>
      <c r="C67" s="77"/>
      <c r="E67" s="78"/>
      <c r="F67" s="5"/>
      <c r="G67" s="1"/>
      <c r="H67" s="1"/>
      <c r="I67" s="117"/>
    </row>
    <row r="68" spans="2:9" ht="51" customHeight="1">
      <c r="B68" s="76"/>
      <c r="C68" s="77"/>
      <c r="E68" s="78"/>
      <c r="F68" s="5"/>
      <c r="G68" s="1"/>
      <c r="H68" s="1"/>
      <c r="I68" s="117"/>
    </row>
    <row r="69" spans="2:9" ht="42.75" customHeight="1">
      <c r="B69" s="76"/>
      <c r="C69" s="77"/>
      <c r="E69" s="78"/>
      <c r="F69" s="5"/>
      <c r="G69" s="1"/>
      <c r="H69" s="1"/>
      <c r="I69" s="117"/>
    </row>
    <row r="70" spans="2:9" ht="38.25" customHeight="1">
      <c r="B70" s="76"/>
      <c r="C70" s="77"/>
      <c r="E70" s="78"/>
      <c r="F70" s="5"/>
      <c r="G70" s="1"/>
      <c r="H70" s="1"/>
      <c r="I70" s="117"/>
    </row>
    <row r="71" spans="2:9" ht="35.25" customHeight="1">
      <c r="B71" s="76"/>
      <c r="C71" s="77"/>
      <c r="E71" s="78"/>
      <c r="F71" s="5"/>
      <c r="G71" s="1"/>
      <c r="H71" s="1"/>
      <c r="I71" s="117"/>
    </row>
    <row r="72" spans="2:9" ht="33" customHeight="1">
      <c r="B72" s="76"/>
      <c r="C72" s="77"/>
      <c r="E72" s="78"/>
      <c r="F72" s="5"/>
      <c r="G72" s="1"/>
      <c r="H72" s="1"/>
      <c r="I72" s="117"/>
    </row>
    <row r="73" spans="2:9" ht="38.25" customHeight="1">
      <c r="B73" s="76"/>
      <c r="C73" s="77"/>
      <c r="E73" s="78"/>
      <c r="F73" s="5"/>
      <c r="G73" s="1"/>
      <c r="H73" s="1"/>
      <c r="I73" s="117"/>
    </row>
    <row r="74" spans="2:9" ht="55.2" customHeight="1">
      <c r="B74" s="76"/>
      <c r="C74" s="77"/>
      <c r="E74" s="78"/>
      <c r="F74" s="5"/>
      <c r="G74" s="1"/>
      <c r="H74" s="1"/>
      <c r="I74" s="117"/>
    </row>
    <row r="75" spans="2:9" ht="30.75" customHeight="1">
      <c r="B75" s="76"/>
      <c r="C75" s="77"/>
      <c r="E75" s="78"/>
      <c r="F75" s="5"/>
      <c r="G75" s="1"/>
      <c r="H75" s="1"/>
      <c r="I75" s="117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F857" s="5"/>
      <c r="G857" s="1"/>
      <c r="H857" s="1"/>
      <c r="I857" s="79"/>
    </row>
    <row r="858" spans="2:9" ht="14.25" customHeight="1">
      <c r="F858" s="5"/>
      <c r="G858" s="1"/>
      <c r="H858" s="1"/>
      <c r="I858" s="79"/>
    </row>
    <row r="859" spans="2:9" ht="14.25" customHeight="1">
      <c r="F859" s="5"/>
      <c r="G859" s="1"/>
      <c r="H859" s="1"/>
      <c r="I859" s="79"/>
    </row>
    <row r="860" spans="2:9" ht="14.25" customHeight="1">
      <c r="F860" s="5"/>
      <c r="G860" s="1"/>
      <c r="H860" s="1"/>
      <c r="I860" s="79"/>
    </row>
    <row r="861" spans="2:9" ht="14.25" customHeight="1">
      <c r="F861" s="5"/>
      <c r="G861" s="1"/>
      <c r="H861" s="1"/>
      <c r="I861" s="79"/>
    </row>
    <row r="862" spans="2:9" ht="14.25" customHeight="1">
      <c r="F862" s="5"/>
      <c r="G862" s="1"/>
      <c r="H862" s="1"/>
      <c r="I862" s="79"/>
    </row>
    <row r="863" spans="2:9" ht="14.25" customHeight="1">
      <c r="F863" s="5"/>
      <c r="G863" s="1"/>
      <c r="H863" s="1"/>
      <c r="I863" s="79"/>
    </row>
    <row r="864" spans="2:9" ht="14.25" customHeight="1">
      <c r="F864" s="5"/>
      <c r="G864" s="1"/>
      <c r="H864" s="1"/>
      <c r="I864" s="79"/>
    </row>
    <row r="865" spans="6:9" ht="14.25" customHeight="1">
      <c r="F865" s="5"/>
      <c r="G865" s="1"/>
      <c r="H865" s="1"/>
      <c r="I865" s="79"/>
    </row>
    <row r="866" spans="6:9" ht="14.25" customHeight="1">
      <c r="F866" s="5"/>
      <c r="G866" s="1"/>
      <c r="H866" s="1"/>
      <c r="I866" s="79"/>
    </row>
    <row r="867" spans="6:9" ht="14.25" customHeight="1">
      <c r="F867" s="5"/>
      <c r="G867" s="1"/>
      <c r="H867" s="1"/>
      <c r="I867" s="79"/>
    </row>
    <row r="868" spans="6:9" ht="14.25" customHeight="1">
      <c r="F868" s="5"/>
      <c r="G868" s="1"/>
      <c r="H868" s="1"/>
      <c r="I868" s="79"/>
    </row>
    <row r="869" spans="6:9" ht="14.25" customHeight="1">
      <c r="F869" s="5"/>
      <c r="G869" s="1"/>
      <c r="H869" s="1"/>
      <c r="I869" s="79"/>
    </row>
    <row r="870" spans="6:9" ht="14.25" customHeight="1">
      <c r="F870" s="5"/>
      <c r="G870" s="1"/>
      <c r="H870" s="1"/>
      <c r="I870" s="79"/>
    </row>
    <row r="871" spans="6:9" ht="14.25" customHeight="1">
      <c r="F871" s="5"/>
      <c r="G871" s="1"/>
      <c r="H871" s="1"/>
      <c r="I871" s="79"/>
    </row>
    <row r="872" spans="6:9" ht="14.25" customHeight="1">
      <c r="F872" s="5"/>
      <c r="G872" s="1"/>
      <c r="H872" s="1"/>
      <c r="I872" s="79"/>
    </row>
    <row r="873" spans="6:9" ht="14.25" customHeight="1">
      <c r="F873" s="5"/>
      <c r="G873" s="1"/>
      <c r="H873" s="1"/>
      <c r="I873" s="79"/>
    </row>
    <row r="874" spans="6:9" ht="14.25" customHeight="1">
      <c r="F874" s="5"/>
      <c r="G874" s="1"/>
      <c r="H874" s="1"/>
      <c r="I874" s="79"/>
    </row>
    <row r="875" spans="6:9" ht="14.25" customHeight="1">
      <c r="F875" s="5"/>
      <c r="G875" s="1"/>
      <c r="H875" s="1"/>
      <c r="I875" s="79"/>
    </row>
    <row r="876" spans="6:9" ht="14.25" customHeight="1">
      <c r="F876" s="5"/>
      <c r="G876" s="1"/>
      <c r="H876" s="1"/>
      <c r="I876" s="79"/>
    </row>
    <row r="877" spans="6:9" ht="14.25" customHeight="1">
      <c r="F877" s="5"/>
      <c r="G877" s="1"/>
      <c r="H877" s="1"/>
      <c r="I877" s="79"/>
    </row>
    <row r="878" spans="6:9" ht="14.25" customHeight="1">
      <c r="F878" s="5"/>
      <c r="G878" s="1"/>
      <c r="H878" s="1"/>
      <c r="I878" s="79"/>
    </row>
    <row r="879" spans="6:9" ht="14.25" customHeight="1">
      <c r="F879" s="5"/>
      <c r="G879" s="1"/>
      <c r="H879" s="1"/>
      <c r="I879" s="79"/>
    </row>
    <row r="880" spans="6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F887" s="5"/>
      <c r="G887" s="1"/>
      <c r="H887" s="1"/>
      <c r="I887" s="79"/>
    </row>
    <row r="888" spans="6:9" ht="14.25" customHeight="1">
      <c r="F888" s="5"/>
      <c r="G888" s="1"/>
      <c r="H888" s="1"/>
      <c r="I888" s="79"/>
    </row>
    <row r="889" spans="6:9" ht="14.25" customHeight="1">
      <c r="F889" s="5"/>
      <c r="G889" s="1"/>
      <c r="H889" s="1"/>
      <c r="I889" s="79"/>
    </row>
    <row r="890" spans="6:9" ht="14.25" customHeight="1">
      <c r="F890" s="5"/>
      <c r="G890" s="1"/>
      <c r="H890" s="1"/>
      <c r="I890" s="79"/>
    </row>
    <row r="891" spans="6:9" ht="14.25" customHeight="1">
      <c r="F891" s="5"/>
      <c r="G891" s="1"/>
      <c r="H891" s="1"/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21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0:F21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zoomScale="70" zoomScaleNormal="70" workbookViewId="0">
      <pane ySplit="9" topLeftCell="A16" activePane="bottomLeft" state="frozen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74"/>
      <c r="C7" s="175"/>
      <c r="D7" s="176"/>
      <c r="E7" s="175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9" t="s">
        <v>85</v>
      </c>
      <c r="B8" s="177" t="s">
        <v>33</v>
      </c>
      <c r="C8" s="177" t="s">
        <v>34</v>
      </c>
      <c r="D8" s="177" t="s">
        <v>35</v>
      </c>
      <c r="E8" s="177" t="s">
        <v>36</v>
      </c>
      <c r="F8" s="171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7"/>
      <c r="B9" s="133" t="s">
        <v>327</v>
      </c>
      <c r="C9" s="134"/>
      <c r="D9" s="132"/>
      <c r="E9" s="134"/>
      <c r="F9" s="172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55.8" customHeight="1">
      <c r="A10" s="170" t="s">
        <v>54</v>
      </c>
      <c r="B10" s="164" t="s">
        <v>328</v>
      </c>
      <c r="C10" s="130" t="s">
        <v>329</v>
      </c>
      <c r="D10" s="157" t="s">
        <v>330</v>
      </c>
      <c r="E10" s="161" t="s">
        <v>331</v>
      </c>
      <c r="F10" s="173" t="s">
        <v>18</v>
      </c>
      <c r="G10" s="124">
        <v>45748</v>
      </c>
      <c r="H10" s="123" t="str">
        <f t="shared" ref="H10:H19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332</v>
      </c>
      <c r="C11" s="178" t="s">
        <v>333</v>
      </c>
      <c r="D11" s="157" t="s">
        <v>334</v>
      </c>
      <c r="E11" s="161" t="s">
        <v>335</v>
      </c>
      <c r="F11" s="173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53.4" customHeight="1">
      <c r="A12" s="170" t="s">
        <v>56</v>
      </c>
      <c r="B12" s="164" t="s">
        <v>336</v>
      </c>
      <c r="C12" s="130" t="s">
        <v>337</v>
      </c>
      <c r="D12" s="157" t="s">
        <v>338</v>
      </c>
      <c r="E12" s="161" t="s">
        <v>339</v>
      </c>
      <c r="F12" s="173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4.2" customHeight="1">
      <c r="A13" s="170" t="s">
        <v>57</v>
      </c>
      <c r="B13" s="163" t="s">
        <v>340</v>
      </c>
      <c r="C13" s="130" t="s">
        <v>341</v>
      </c>
      <c r="D13" s="157" t="s">
        <v>342</v>
      </c>
      <c r="E13" s="161" t="s">
        <v>343</v>
      </c>
      <c r="F13" s="173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1.2" customHeight="1">
      <c r="A14" s="170" t="s">
        <v>58</v>
      </c>
      <c r="B14" s="164" t="s">
        <v>344</v>
      </c>
      <c r="C14" s="130" t="s">
        <v>345</v>
      </c>
      <c r="D14" s="157" t="s">
        <v>346</v>
      </c>
      <c r="E14" s="161" t="s">
        <v>347</v>
      </c>
      <c r="F14" s="173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4.400000000000006" customHeight="1">
      <c r="A15" s="170" t="s">
        <v>59</v>
      </c>
      <c r="B15" s="163" t="s">
        <v>348</v>
      </c>
      <c r="C15" s="130" t="s">
        <v>349</v>
      </c>
      <c r="D15" s="157" t="s">
        <v>350</v>
      </c>
      <c r="E15" s="161" t="s">
        <v>351</v>
      </c>
      <c r="F15" s="173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7.2" customHeight="1">
      <c r="A16" s="170" t="s">
        <v>60</v>
      </c>
      <c r="B16" s="164" t="s">
        <v>352</v>
      </c>
      <c r="C16" s="130" t="s">
        <v>353</v>
      </c>
      <c r="D16" s="157" t="s">
        <v>354</v>
      </c>
      <c r="E16" s="161" t="s">
        <v>355</v>
      </c>
      <c r="F16" s="173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63" customHeight="1">
      <c r="A17" s="124" t="s">
        <v>61</v>
      </c>
      <c r="B17" s="164" t="s">
        <v>356</v>
      </c>
      <c r="C17" s="130" t="s">
        <v>357</v>
      </c>
      <c r="D17" s="157" t="s">
        <v>358</v>
      </c>
      <c r="E17" s="161" t="s">
        <v>359</v>
      </c>
      <c r="F17" s="173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0.799999999999997" customHeight="1">
      <c r="A18" s="124" t="s">
        <v>62</v>
      </c>
      <c r="B18" s="164" t="s">
        <v>360</v>
      </c>
      <c r="C18" s="130" t="s">
        <v>361</v>
      </c>
      <c r="D18" s="157" t="s">
        <v>362</v>
      </c>
      <c r="E18" s="161" t="s">
        <v>363</v>
      </c>
      <c r="F18" s="173" t="s">
        <v>18</v>
      </c>
      <c r="G18" s="124">
        <v>45748</v>
      </c>
      <c r="H18" s="123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67.8" customHeight="1">
      <c r="A19" s="124" t="s">
        <v>63</v>
      </c>
      <c r="B19" s="156" t="s">
        <v>367</v>
      </c>
      <c r="C19" s="130" t="s">
        <v>366</v>
      </c>
      <c r="D19" s="156" t="s">
        <v>365</v>
      </c>
      <c r="E19" s="161" t="s">
        <v>364</v>
      </c>
      <c r="F19" s="173" t="s">
        <v>18</v>
      </c>
      <c r="G19" s="124">
        <v>45748</v>
      </c>
      <c r="H19" s="123" t="str">
        <f t="shared" si="0"/>
        <v>Tran Thu Hien</v>
      </c>
      <c r="I19" s="1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71.400000000000006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58.8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64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57.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67.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63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33" customHeight="1">
      <c r="B29" s="76"/>
      <c r="C29" s="77"/>
      <c r="E29" s="78"/>
      <c r="F29" s="5"/>
      <c r="G29" s="1"/>
      <c r="H29" s="1"/>
    </row>
    <row r="30" spans="1:26" ht="96.6" customHeight="1">
      <c r="B30" s="76"/>
      <c r="C30" s="77"/>
      <c r="E30" s="78"/>
      <c r="F30" s="5"/>
      <c r="G30" s="1"/>
      <c r="H30" s="1"/>
    </row>
    <row r="31" spans="1:26" ht="72" customHeight="1">
      <c r="B31" s="76"/>
      <c r="C31" s="77"/>
      <c r="E31" s="78"/>
      <c r="F31" s="5"/>
      <c r="G31" s="1"/>
      <c r="H31" s="1"/>
    </row>
    <row r="32" spans="1:26" ht="72.599999999999994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57.6" customHeight="1">
      <c r="B37" s="76"/>
      <c r="C37" s="77"/>
      <c r="E37" s="78"/>
      <c r="F37" s="5"/>
      <c r="G37" s="1"/>
      <c r="H37" s="1"/>
    </row>
    <row r="38" spans="1:12" ht="55.2" customHeight="1">
      <c r="B38" s="76"/>
      <c r="C38" s="77"/>
      <c r="E38" s="78"/>
      <c r="F38" s="5"/>
      <c r="G38" s="1"/>
      <c r="H38" s="1"/>
    </row>
    <row r="39" spans="1:12" ht="55.2" customHeight="1">
      <c r="B39" s="76"/>
      <c r="C39" s="77"/>
      <c r="E39" s="78"/>
      <c r="F39" s="5"/>
      <c r="G39" s="1"/>
      <c r="H39" s="1"/>
    </row>
    <row r="40" spans="1:12" s="118" customFormat="1" ht="56.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67.8" customHeight="1">
      <c r="B41" s="76"/>
      <c r="C41" s="77"/>
      <c r="E41" s="78"/>
      <c r="F41" s="5"/>
      <c r="G41" s="1"/>
      <c r="H41" s="1"/>
    </row>
    <row r="42" spans="1:12" ht="72.599999999999994" customHeight="1">
      <c r="B42" s="76"/>
      <c r="C42" s="77"/>
      <c r="E42" s="78"/>
      <c r="F42" s="5"/>
      <c r="G42" s="1"/>
      <c r="H42" s="1"/>
    </row>
    <row r="43" spans="1:12" ht="55.2" customHeight="1">
      <c r="B43" s="76"/>
      <c r="C43" s="77"/>
      <c r="E43" s="78"/>
      <c r="F43" s="5"/>
      <c r="G43" s="1"/>
      <c r="H43" s="1"/>
    </row>
    <row r="44" spans="1:12" ht="68.400000000000006" customHeight="1">
      <c r="B44" s="76"/>
      <c r="C44" s="77"/>
      <c r="E44" s="78"/>
      <c r="F44" s="5"/>
      <c r="G44" s="1"/>
      <c r="H44" s="1"/>
    </row>
    <row r="45" spans="1:12" ht="61.2" customHeight="1">
      <c r="B45" s="76"/>
      <c r="C45" s="77"/>
      <c r="E45" s="78"/>
      <c r="F45" s="5"/>
      <c r="G45" s="1"/>
      <c r="H45" s="1"/>
    </row>
    <row r="46" spans="1:12" ht="49.8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</row>
    <row r="54" spans="2:9" ht="34.799999999999997" customHeight="1">
      <c r="B54" s="76"/>
      <c r="C54" s="77"/>
      <c r="E54" s="78"/>
      <c r="F54" s="5"/>
      <c r="G54" s="1"/>
      <c r="H54" s="1"/>
    </row>
    <row r="55" spans="2:9" ht="54.75" customHeight="1">
      <c r="B55" s="76"/>
      <c r="C55" s="77"/>
      <c r="E55" s="78"/>
      <c r="F55" s="5"/>
      <c r="G55" s="1"/>
      <c r="H55" s="1"/>
    </row>
    <row r="56" spans="2:9" ht="54" customHeight="1">
      <c r="B56" s="76"/>
      <c r="C56" s="77"/>
      <c r="E56" s="78"/>
      <c r="F56" s="5"/>
      <c r="G56" s="1"/>
      <c r="H56" s="1"/>
    </row>
    <row r="57" spans="2:9" ht="40.5" customHeight="1">
      <c r="B57" s="76"/>
      <c r="C57" s="77"/>
      <c r="E57" s="78"/>
      <c r="F57" s="5"/>
      <c r="G57" s="1"/>
      <c r="H57" s="1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117"/>
    </row>
    <row r="66" spans="2:9" ht="44.4" customHeight="1">
      <c r="B66" s="76"/>
      <c r="C66" s="77"/>
      <c r="E66" s="78"/>
      <c r="F66" s="5"/>
      <c r="G66" s="1"/>
      <c r="H66" s="1"/>
      <c r="I66" s="117"/>
    </row>
    <row r="67" spans="2:9" ht="32.25" customHeight="1">
      <c r="B67" s="76"/>
      <c r="C67" s="77"/>
      <c r="E67" s="78"/>
      <c r="F67" s="5"/>
      <c r="G67" s="1"/>
      <c r="H67" s="1"/>
      <c r="I67" s="117"/>
    </row>
    <row r="68" spans="2:9" ht="51" customHeight="1">
      <c r="B68" s="76"/>
      <c r="C68" s="77"/>
      <c r="E68" s="78"/>
      <c r="F68" s="5"/>
      <c r="G68" s="1"/>
      <c r="H68" s="1"/>
      <c r="I68" s="117"/>
    </row>
    <row r="69" spans="2:9" ht="42.75" customHeight="1">
      <c r="B69" s="76"/>
      <c r="C69" s="77"/>
      <c r="E69" s="78"/>
      <c r="F69" s="5"/>
      <c r="G69" s="1"/>
      <c r="H69" s="1"/>
      <c r="I69" s="117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I887" s="79"/>
    </row>
    <row r="888" spans="6:9" ht="14.25" customHeight="1">
      <c r="I888" s="79"/>
    </row>
    <row r="889" spans="6:9" ht="14.25" customHeight="1">
      <c r="I889" s="79"/>
    </row>
    <row r="890" spans="6:9" ht="14.25" customHeight="1">
      <c r="I890" s="79"/>
    </row>
    <row r="891" spans="6:9" ht="14.25" customHeight="1"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7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0:F19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A7" zoomScale="70" zoomScaleNormal="70" workbookViewId="0">
      <pane ySplit="3" topLeftCell="A13" activePane="bottomLeft" state="frozen"/>
      <selection activeCell="A7" sqref="A7"/>
      <selection pane="bottomLeft" activeCell="A10" sqref="A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26" t="s">
        <v>53</v>
      </c>
      <c r="C1" s="206"/>
      <c r="D1" s="206"/>
      <c r="E1" s="227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28" t="s">
        <v>29</v>
      </c>
      <c r="C2" s="206"/>
      <c r="D2" s="206"/>
      <c r="E2" s="207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29" t="s">
        <v>52</v>
      </c>
      <c r="C3" s="206"/>
      <c r="D3" s="206"/>
      <c r="E3" s="207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95" t="s">
        <v>37</v>
      </c>
      <c r="G8" s="195" t="s">
        <v>38</v>
      </c>
      <c r="H8" s="195" t="s">
        <v>30</v>
      </c>
      <c r="I8" s="196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86</v>
      </c>
      <c r="C9" s="134"/>
      <c r="D9" s="132"/>
      <c r="E9" s="134"/>
      <c r="F9" s="197"/>
      <c r="G9" s="197"/>
      <c r="H9" s="197"/>
      <c r="I9" s="198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99" t="s">
        <v>54</v>
      </c>
      <c r="B10" s="130" t="s">
        <v>368</v>
      </c>
      <c r="C10" s="130" t="s">
        <v>369</v>
      </c>
      <c r="D10" s="130" t="s">
        <v>370</v>
      </c>
      <c r="E10" s="130" t="s">
        <v>371</v>
      </c>
      <c r="F10" s="200" t="s">
        <v>18</v>
      </c>
      <c r="G10" s="199">
        <v>45748</v>
      </c>
      <c r="H10" s="200" t="str">
        <f t="shared" ref="H10:H19" si="0">$B$3</f>
        <v>Tran Thu Hien</v>
      </c>
      <c r="I10" s="20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4" customHeight="1">
      <c r="A11" s="199" t="s">
        <v>55</v>
      </c>
      <c r="B11" s="130" t="s">
        <v>372</v>
      </c>
      <c r="C11" s="130" t="s">
        <v>373</v>
      </c>
      <c r="D11" s="130" t="s">
        <v>374</v>
      </c>
      <c r="E11" s="130" t="s">
        <v>375</v>
      </c>
      <c r="F11" s="200" t="s">
        <v>18</v>
      </c>
      <c r="G11" s="199">
        <v>45748</v>
      </c>
      <c r="H11" s="200" t="str">
        <f t="shared" si="0"/>
        <v>Tran Thu Hien</v>
      </c>
      <c r="I11" s="20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0.8" customHeight="1">
      <c r="A12" s="199" t="s">
        <v>56</v>
      </c>
      <c r="B12" s="130" t="s">
        <v>376</v>
      </c>
      <c r="C12" s="130" t="s">
        <v>377</v>
      </c>
      <c r="D12" s="130" t="s">
        <v>378</v>
      </c>
      <c r="E12" s="202" t="s">
        <v>379</v>
      </c>
      <c r="F12" s="200" t="s">
        <v>18</v>
      </c>
      <c r="G12" s="199">
        <v>45748</v>
      </c>
      <c r="H12" s="200" t="str">
        <f t="shared" si="0"/>
        <v>Tran Thu Hien</v>
      </c>
      <c r="I12" s="20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4.400000000000006" customHeight="1">
      <c r="A13" s="199" t="s">
        <v>57</v>
      </c>
      <c r="B13" s="203" t="s">
        <v>381</v>
      </c>
      <c r="C13" s="130" t="s">
        <v>382</v>
      </c>
      <c r="D13" s="130" t="s">
        <v>383</v>
      </c>
      <c r="E13" s="130" t="s">
        <v>384</v>
      </c>
      <c r="F13" s="200" t="s">
        <v>18</v>
      </c>
      <c r="G13" s="199">
        <v>45748</v>
      </c>
      <c r="H13" s="200" t="str">
        <f t="shared" si="0"/>
        <v>Tran Thu Hien</v>
      </c>
      <c r="I13" s="20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99" t="s">
        <v>58</v>
      </c>
      <c r="B14" s="203" t="s">
        <v>385</v>
      </c>
      <c r="C14" s="130" t="s">
        <v>386</v>
      </c>
      <c r="D14" s="130" t="s">
        <v>387</v>
      </c>
      <c r="E14" s="130" t="s">
        <v>388</v>
      </c>
      <c r="F14" s="200" t="s">
        <v>18</v>
      </c>
      <c r="G14" s="199">
        <v>45748</v>
      </c>
      <c r="H14" s="200" t="str">
        <f t="shared" si="0"/>
        <v>Tran Thu Hien</v>
      </c>
      <c r="I14" s="20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99" t="s">
        <v>59</v>
      </c>
      <c r="B15" s="204" t="s">
        <v>258</v>
      </c>
      <c r="C15" s="130" t="s">
        <v>389</v>
      </c>
      <c r="D15" s="130" t="s">
        <v>390</v>
      </c>
      <c r="E15" s="130" t="s">
        <v>391</v>
      </c>
      <c r="F15" s="200" t="s">
        <v>18</v>
      </c>
      <c r="G15" s="199">
        <v>45748</v>
      </c>
      <c r="H15" s="200" t="str">
        <f t="shared" si="0"/>
        <v>Tran Thu Hien</v>
      </c>
      <c r="I15" s="20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1.8" customHeight="1">
      <c r="A16" s="199" t="s">
        <v>60</v>
      </c>
      <c r="B16" s="164" t="s">
        <v>392</v>
      </c>
      <c r="C16" s="130" t="s">
        <v>393</v>
      </c>
      <c r="D16" s="203" t="s">
        <v>394</v>
      </c>
      <c r="E16" s="130" t="s">
        <v>395</v>
      </c>
      <c r="F16" s="200" t="s">
        <v>18</v>
      </c>
      <c r="G16" s="199">
        <v>45748</v>
      </c>
      <c r="H16" s="200" t="str">
        <f t="shared" si="0"/>
        <v>Tran Thu Hien</v>
      </c>
      <c r="I16" s="20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99" t="s">
        <v>61</v>
      </c>
      <c r="B17" s="163" t="s">
        <v>396</v>
      </c>
      <c r="C17" s="130" t="s">
        <v>397</v>
      </c>
      <c r="D17" s="203" t="s">
        <v>398</v>
      </c>
      <c r="E17" s="130" t="s">
        <v>399</v>
      </c>
      <c r="F17" s="200" t="s">
        <v>18</v>
      </c>
      <c r="G17" s="199">
        <v>45748</v>
      </c>
      <c r="H17" s="200" t="str">
        <f t="shared" si="0"/>
        <v>Tran Thu Hien</v>
      </c>
      <c r="I17" s="20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7.4" customHeight="1">
      <c r="A18" s="199" t="s">
        <v>62</v>
      </c>
      <c r="B18" s="202" t="s">
        <v>400</v>
      </c>
      <c r="C18" s="130" t="s">
        <v>401</v>
      </c>
      <c r="D18" s="203" t="s">
        <v>402</v>
      </c>
      <c r="E18" s="130" t="s">
        <v>403</v>
      </c>
      <c r="F18" s="200" t="s">
        <v>18</v>
      </c>
      <c r="G18" s="199">
        <v>45749</v>
      </c>
      <c r="H18" s="200" t="str">
        <f t="shared" si="0"/>
        <v>Tran Thu Hien</v>
      </c>
      <c r="I18" s="20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99" t="s">
        <v>63</v>
      </c>
      <c r="B19" s="163" t="s">
        <v>404</v>
      </c>
      <c r="C19" s="130" t="s">
        <v>405</v>
      </c>
      <c r="D19" s="203" t="s">
        <v>406</v>
      </c>
      <c r="E19" s="130" t="s">
        <v>407</v>
      </c>
      <c r="F19" s="200" t="s">
        <v>18</v>
      </c>
      <c r="G19" s="199">
        <v>45748</v>
      </c>
      <c r="H19" s="200" t="str">
        <f t="shared" si="0"/>
        <v>Tran Thu Hien</v>
      </c>
      <c r="I19" s="20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67"/>
      <c r="B20" s="76"/>
      <c r="C20" s="77"/>
      <c r="E20" s="168"/>
      <c r="F20" s="180"/>
      <c r="G20" s="167"/>
      <c r="H20" s="180"/>
      <c r="I20" s="117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67"/>
      <c r="B21" s="76"/>
      <c r="C21" s="77"/>
      <c r="E21" s="168"/>
      <c r="F21" s="180"/>
      <c r="G21" s="167"/>
      <c r="H21" s="180"/>
      <c r="I21" s="117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67"/>
      <c r="B22" s="76"/>
      <c r="C22" s="77"/>
      <c r="E22" s="168"/>
      <c r="F22" s="180"/>
      <c r="G22" s="167"/>
      <c r="H22" s="180"/>
      <c r="I22" s="117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67"/>
      <c r="B23" s="76"/>
      <c r="C23" s="77"/>
      <c r="E23" s="78"/>
      <c r="F23" s="180"/>
      <c r="G23" s="167"/>
      <c r="H23" s="180"/>
      <c r="I23" s="117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A24" s="167"/>
      <c r="B24" s="76"/>
      <c r="C24" s="77"/>
      <c r="E24" s="78"/>
      <c r="F24" s="180"/>
      <c r="G24" s="167"/>
      <c r="H24" s="180"/>
      <c r="I24" s="117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67"/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79"/>
    </row>
    <row r="30" spans="1:26" ht="75" customHeight="1">
      <c r="B30" s="76"/>
      <c r="C30" s="77"/>
      <c r="E30" s="78"/>
      <c r="F30" s="5"/>
      <c r="G30" s="1"/>
      <c r="H30" s="1"/>
      <c r="I30" s="79"/>
    </row>
    <row r="31" spans="1:26" ht="83.4" customHeight="1">
      <c r="B31" s="76"/>
      <c r="C31" s="77"/>
      <c r="E31" s="78"/>
      <c r="F31" s="5"/>
      <c r="G31" s="1"/>
      <c r="H31" s="1"/>
      <c r="I31" s="79"/>
    </row>
    <row r="32" spans="1:26" ht="25.2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F901" s="5"/>
      <c r="G901" s="1"/>
      <c r="H901" s="1"/>
      <c r="I901" s="79"/>
    </row>
    <row r="902" spans="2:9" ht="14.25" customHeight="1">
      <c r="F902" s="5"/>
      <c r="G902" s="1"/>
      <c r="H902" s="1"/>
      <c r="I902" s="79"/>
    </row>
    <row r="903" spans="2:9" ht="14.25" customHeight="1">
      <c r="F903" s="5"/>
      <c r="G903" s="1"/>
      <c r="H903" s="1"/>
      <c r="I903" s="79"/>
    </row>
    <row r="904" spans="2:9" ht="14.25" customHeight="1">
      <c r="F904" s="5"/>
      <c r="G904" s="1"/>
      <c r="H904" s="1"/>
      <c r="I904" s="79"/>
    </row>
    <row r="905" spans="2:9" ht="14.25" customHeight="1">
      <c r="F905" s="5"/>
      <c r="G905" s="1"/>
      <c r="H905" s="1"/>
      <c r="I905" s="79"/>
    </row>
    <row r="906" spans="2:9" ht="14.25" customHeight="1">
      <c r="F906" s="5"/>
      <c r="G906" s="1"/>
      <c r="H906" s="1"/>
      <c r="I906" s="79"/>
    </row>
    <row r="907" spans="2:9" ht="14.25" customHeight="1">
      <c r="F907" s="5"/>
      <c r="G907" s="1"/>
      <c r="H907" s="1"/>
      <c r="I907" s="79"/>
    </row>
    <row r="908" spans="2:9" ht="14.25" customHeight="1">
      <c r="F908" s="5"/>
      <c r="G908" s="1"/>
      <c r="H908" s="1"/>
      <c r="I908" s="79"/>
    </row>
    <row r="909" spans="2:9" ht="14.25" customHeight="1">
      <c r="F909" s="5"/>
      <c r="G909" s="1"/>
      <c r="H909" s="1"/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24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  <vt:lpstr>Quản lý giỏ hàng</vt:lpstr>
      <vt:lpstr>Chat tin nhắn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2025-05-25T10:21:33Z</dcterms:modified>
</cp:coreProperties>
</file>