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28800" windowHeight="16440" tabRatio="86"/>
  </bookViews>
  <sheets>
    <sheet name="Sheet1" sheetId="1" r:id="rId1"/>
  </sheets>
  <calcPr calcId="144525" concurrentCalc="0"/>
</workbook>
</file>

<file path=xl/calcChain.xml><?xml version="1.0" encoding="utf-8"?>
<calcChain xmlns="http://schemas.openxmlformats.org/spreadsheetml/2006/main">
  <c r="C16" i="1" l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B35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C35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B36" i="1"/>
  <c r="D35" i="1"/>
  <c r="D38" i="1"/>
</calcChain>
</file>

<file path=xl/sharedStrings.xml><?xml version="1.0" encoding="utf-8"?>
<sst xmlns="http://schemas.openxmlformats.org/spreadsheetml/2006/main" count="35" uniqueCount="30">
  <si>
    <t>Task</t>
  </si>
  <si>
    <t>Time (estimated)</t>
  </si>
  <si>
    <t>Time (spent)</t>
  </si>
  <si>
    <t>Time (left)</t>
  </si>
  <si>
    <t>TOTAL</t>
  </si>
  <si>
    <t>Daily burnout</t>
  </si>
  <si>
    <t>Total time left (from estimate)</t>
  </si>
  <si>
    <t>Estimate</t>
  </si>
  <si>
    <t>Total time left (from spent)</t>
  </si>
  <si>
    <t>Burnout</t>
  </si>
  <si>
    <t>Instructions, feedback, requests and support at</t>
  </si>
  <si>
    <t>http://xaviesteve.com/go/agilespreadsheet</t>
  </si>
  <si>
    <t>Design &amp; Code "Add User" interface</t>
  </si>
  <si>
    <t>Implement "Add User" Business Logic (Code)</t>
  </si>
  <si>
    <t>Test for "Add User" function</t>
  </si>
  <si>
    <t>Design &amp; Code "Edit User" interface</t>
  </si>
  <si>
    <t>Implement "Edit User" Business Logic (Code)</t>
  </si>
  <si>
    <t>Test for "Edit User" function</t>
  </si>
  <si>
    <t>Design &amp; Code "Delete User" interface</t>
  </si>
  <si>
    <t>Implement "Delete User" Business Logic (Code)</t>
  </si>
  <si>
    <t>Test for "Delete User" function</t>
  </si>
  <si>
    <t>Design &amp; Code "Add Role" interface</t>
  </si>
  <si>
    <t>Implement "Add Role" Business Logic (Code)</t>
  </si>
  <si>
    <t>Test for "Add Role" function</t>
  </si>
  <si>
    <t>Design &amp; Code "Edit Role" interface</t>
  </si>
  <si>
    <t>Implement "Edit Role" Business Logic (Code)</t>
  </si>
  <si>
    <t>Test for "Edit Role" function</t>
  </si>
  <si>
    <t>Design &amp; Code "Delete Role" interface</t>
  </si>
  <si>
    <t>Implement "Delete Role" Business Logic (Code)</t>
  </si>
  <si>
    <t>Test for "Delete Role"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</si>
</sst>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8"/>
      <color rgb="FF333333"/>
      <name val="Arial"/>
    </font>
    <font>
      <b/>
      <sz val="10"/>
      <color rgb="FF333333"/>
      <name val="Arial"/>
    </font>
    <font>
      <sz val="10"/>
      <color rgb="FF333333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10"/>
      <color rgb="FF969696"/>
      <name val="Arial"/>
    </font>
    <font>
      <sz val="8"/>
      <color rgb="FF333333"/>
      <name val="Arial"/>
    </font>
    <font>
      <sz val="6"/>
      <color rgb="FFDDDDDD"/>
      <name val="Arial"/>
    </font>
    <font>
      <b/>
      <sz val="9"/>
      <color rgb="FFFFFFFF"/>
      <name val="Arial"/>
    </font>
    <font>
      <sz val="14"/>
      <color rgb="FFFFFFFF"/>
      <name val="Arial"/>
    </font>
    <font>
      <b/>
      <u/>
      <sz val="10"/>
      <color rgb="FFFFFFFF"/>
      <name val="Arial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  <fill>
      <patternFill patternType="solid">
        <fgColor rgb="FF333333"/>
        <bgColor rgb="FF333333"/>
      </patternFill>
    </fill>
    <fill>
      <patternFill patternType="solid">
        <fgColor rgb="FFDDDDDD"/>
        <bgColor rgb="FFDDDDDD"/>
      </patternFill>
    </fill>
    <fill>
      <patternFill patternType="solid">
        <fgColor rgb="FF99CC00"/>
        <bgColor rgb="FF99CC00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0" xfId="0" applyFont="1" applyFill="1" applyAlignment="1">
      <alignment wrapText="1"/>
    </xf>
    <xf numFmtId="0" fontId="6" fillId="0" borderId="2" xfId="0" applyFont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7" fillId="4" borderId="4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7" xfId="0" applyFont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8" xfId="0" applyFont="1" applyFill="1" applyBorder="1" applyAlignment="1">
      <alignment wrapText="1"/>
    </xf>
    <xf numFmtId="0" fontId="3" fillId="4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4" borderId="4" xfId="0" applyFont="1" applyFill="1" applyBorder="1" applyAlignment="1">
      <alignment wrapText="1"/>
    </xf>
    <xf numFmtId="0" fontId="6" fillId="0" borderId="9" xfId="0" applyFont="1" applyBorder="1" applyAlignment="1">
      <alignment wrapText="1"/>
    </xf>
    <xf numFmtId="0" fontId="2" fillId="4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10" fillId="4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9" fillId="4" borderId="6" xfId="0" applyFont="1" applyFill="1" applyBorder="1" applyAlignment="1">
      <alignment wrapText="1"/>
    </xf>
    <xf numFmtId="0" fontId="12" fillId="6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1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3" fillId="5" borderId="0" xfId="0" applyFont="1" applyFill="1" applyAlignment="1">
      <alignment wrapText="1"/>
    </xf>
    <xf numFmtId="0" fontId="14" fillId="0" borderId="0" xfId="1" applyFont="1"/>
    <xf numFmtId="0" fontId="15" fillId="0" borderId="7" xfId="0" applyFont="1" applyBorder="1" applyAlignment="1">
      <alignment wrapText="1"/>
    </xf>
  </cellXfs>
  <cellStyles count="2">
    <cellStyle name="Normal" xfId="0" builtinId="0"/>
    <cellStyle name="Normal 2" xfId="1"/>
  </cellStyles>
  <dxfs count="17">
    <dxf>
      <fill>
        <patternFill patternType="solid">
          <fgColor rgb="FFFFCC00"/>
          <bgColor rgb="FFFFCC00"/>
        </patternFill>
      </fill>
      <alignment wrapText="1"/>
      <border>
        <left/>
        <right/>
        <top/>
        <bottom/>
      </border>
    </dxf>
    <dxf>
      <fill>
        <patternFill patternType="solid">
          <fgColor rgb="FFFFCC00"/>
          <bgColor rgb="FFFFCC00"/>
        </patternFill>
      </fill>
      <alignment wrapText="1"/>
      <border>
        <left/>
        <right/>
        <top/>
        <bottom/>
      </border>
    </dxf>
    <dxf>
      <font>
        <color rgb="FF003366"/>
      </font>
      <fill>
        <patternFill patternType="solid">
          <fgColor rgb="FFCCFFFF"/>
          <bgColor rgb="FFCCFFFF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solid">
          <fgColor rgb="FFE69999"/>
          <bgColor rgb="FFE69999"/>
        </patternFill>
      </fill>
      <alignment wrapText="1"/>
      <border>
        <left/>
        <right/>
        <top/>
        <bottom/>
      </border>
    </dxf>
    <dxf>
      <font>
        <color rgb="FFFF6600"/>
      </font>
      <fill>
        <patternFill patternType="solid">
          <fgColor rgb="FFFADCB3"/>
          <bgColor rgb="FFFADCB3"/>
        </patternFill>
      </fill>
      <alignment wrapText="1"/>
      <border>
        <left/>
        <right/>
        <top/>
        <bottom/>
      </border>
    </dxf>
    <dxf>
      <fill>
        <patternFill patternType="solid">
          <fgColor rgb="FFFFCC00"/>
          <bgColor rgb="FFFFCC00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003366"/>
      </font>
      <fill>
        <patternFill patternType="solid">
          <fgColor rgb="FFCCFFFF"/>
          <bgColor rgb="FFCCFFFF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FF6600"/>
      </font>
      <fill>
        <patternFill patternType="solid">
          <fgColor rgb="FFFADCB3"/>
          <bgColor rgb="FFFADCB3"/>
        </patternFill>
      </fill>
      <alignment wrapText="1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Sheet1!$C$38</c:f>
              <c:strCache>
                <c:ptCount val="1"/>
                <c:pt idx="0">
                  <c:v>Burnout</c:v>
                </c:pt>
              </c:strCache>
            </c:strRef>
          </c:tx>
          <c:spPr>
            <a:ln w="25400" cmpd="sng">
              <a:solidFill>
                <a:srgbClr val="3D85C6"/>
              </a:solidFill>
            </a:ln>
          </c:spPr>
          <c:marker>
            <c:symbol val="none"/>
          </c:marker>
          <c:cat>
            <c:numRef>
              <c:f>Sheet1!$D$37:$R$37</c:f>
              <c:numCache>
                <c:formatCode>General</c:formatCode>
                <c:ptCount val="15"/>
                <c:pt idx="0">
                  <c:v>24</c:v>
                </c:pt>
                <c:pt idx="1">
                  <c:v>22.3</c:v>
                </c:pt>
                <c:pt idx="2">
                  <c:v>20.6</c:v>
                </c:pt>
                <c:pt idx="3">
                  <c:v>18.900000000000002</c:v>
                </c:pt>
                <c:pt idx="4">
                  <c:v>17.200000000000003</c:v>
                </c:pt>
                <c:pt idx="5">
                  <c:v>15.500000000000004</c:v>
                </c:pt>
                <c:pt idx="6">
                  <c:v>13.800000000000004</c:v>
                </c:pt>
                <c:pt idx="7">
                  <c:v>12.100000000000005</c:v>
                </c:pt>
                <c:pt idx="8">
                  <c:v>10.400000000000006</c:v>
                </c:pt>
                <c:pt idx="9">
                  <c:v>8.7000000000000064</c:v>
                </c:pt>
                <c:pt idx="10">
                  <c:v>7.0000000000000062</c:v>
                </c:pt>
                <c:pt idx="11">
                  <c:v>5.300000000000006</c:v>
                </c:pt>
                <c:pt idx="12">
                  <c:v>3.6000000000000059</c:v>
                </c:pt>
                <c:pt idx="13">
                  <c:v>1.9000000000000059</c:v>
                </c:pt>
                <c:pt idx="14">
                  <c:v>0.20000000000000595</c:v>
                </c:pt>
              </c:numCache>
            </c:numRef>
          </c:cat>
          <c:val>
            <c:numRef>
              <c:f>Sheet1!$D$38:$R$38</c:f>
              <c:numCache>
                <c:formatCode>General</c:formatCode>
                <c:ptCount val="15"/>
                <c:pt idx="0">
                  <c:v>24</c:v>
                </c:pt>
                <c:pt idx="1">
                  <c:v>23</c:v>
                </c:pt>
                <c:pt idx="2">
                  <c:v>22</c:v>
                </c:pt>
                <c:pt idx="3">
                  <c:v>20</c:v>
                </c:pt>
                <c:pt idx="4">
                  <c:v>18</c:v>
                </c:pt>
                <c:pt idx="5">
                  <c:v>16</c:v>
                </c:pt>
                <c:pt idx="6">
                  <c:v>15</c:v>
                </c:pt>
                <c:pt idx="7">
                  <c:v>14</c:v>
                </c:pt>
                <c:pt idx="8">
                  <c:v>13</c:v>
                </c:pt>
                <c:pt idx="9">
                  <c:v>12</c:v>
                </c:pt>
                <c:pt idx="10">
                  <c:v>9</c:v>
                </c:pt>
                <c:pt idx="11">
                  <c:v>8</c:v>
                </c:pt>
                <c:pt idx="12">
                  <c:v>5</c:v>
                </c:pt>
                <c:pt idx="13">
                  <c:v>3</c:v>
                </c:pt>
                <c:pt idx="14">
                  <c:v>0</c:v>
                </c:pt>
              </c:numCache>
            </c:numRef>
          </c:val>
          <c:smooth val="1"/>
        </c:ser>
        <c:ser>
          <c:idx val="1"/>
          <c:order val="1"/>
          <c:tx>
            <c:v>Estimate</c:v>
          </c:tx>
          <c:marker>
            <c:symbol val="none"/>
          </c:marker>
          <c:val>
            <c:numRef>
              <c:f>Sheet1!$D$37:$R$37</c:f>
              <c:numCache>
                <c:formatCode>General</c:formatCode>
                <c:ptCount val="15"/>
                <c:pt idx="0">
                  <c:v>24</c:v>
                </c:pt>
                <c:pt idx="1">
                  <c:v>22.3</c:v>
                </c:pt>
                <c:pt idx="2">
                  <c:v>20.6</c:v>
                </c:pt>
                <c:pt idx="3">
                  <c:v>18.900000000000002</c:v>
                </c:pt>
                <c:pt idx="4">
                  <c:v>17.200000000000003</c:v>
                </c:pt>
                <c:pt idx="5">
                  <c:v>15.500000000000004</c:v>
                </c:pt>
                <c:pt idx="6">
                  <c:v>13.800000000000004</c:v>
                </c:pt>
                <c:pt idx="7">
                  <c:v>12.100000000000005</c:v>
                </c:pt>
                <c:pt idx="8">
                  <c:v>10.400000000000006</c:v>
                </c:pt>
                <c:pt idx="9">
                  <c:v>8.7000000000000064</c:v>
                </c:pt>
                <c:pt idx="10">
                  <c:v>7.0000000000000062</c:v>
                </c:pt>
                <c:pt idx="11">
                  <c:v>5.300000000000006</c:v>
                </c:pt>
                <c:pt idx="12">
                  <c:v>3.6000000000000059</c:v>
                </c:pt>
                <c:pt idx="13">
                  <c:v>1.9000000000000059</c:v>
                </c:pt>
                <c:pt idx="14">
                  <c:v>0.20000000000000595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420288"/>
        <c:axId val="259409792"/>
      </c:lineChart>
      <c:catAx>
        <c:axId val="151420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Days in Calendar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259409792"/>
        <c:crosses val="autoZero"/>
        <c:auto val="1"/>
        <c:lblAlgn val="ctr"/>
        <c:lblOffset val="100"/>
        <c:noMultiLvlLbl val="1"/>
      </c:catAx>
      <c:valAx>
        <c:axId val="2594097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Hours left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51420288"/>
        <c:crosses val="autoZero"/>
        <c:crossBetween val="between"/>
      </c:valAx>
    </c:plotArea>
    <c:legend>
      <c:legendPos val="t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38</xdr:row>
      <xdr:rowOff>66675</xdr:rowOff>
    </xdr:from>
    <xdr:to>
      <xdr:col>18</xdr:col>
      <xdr:colOff>0</xdr:colOff>
      <xdr:row>55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aviesteve.com/go/agilespread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3" sqref="E3"/>
    </sheetView>
  </sheetViews>
  <sheetFormatPr defaultRowHeight="15.75" customHeight="1" x14ac:dyDescent="0.2"/>
  <cols>
    <col min="1" max="1" width="44" bestFit="1" customWidth="1"/>
    <col min="2" max="2" width="6.28515625" customWidth="1"/>
    <col min="3" max="3" width="4.7109375" customWidth="1"/>
    <col min="4" max="4" width="4.85546875" customWidth="1"/>
    <col min="5" max="5" width="6.28515625" customWidth="1"/>
    <col min="6" max="18" width="5.42578125" customWidth="1"/>
  </cols>
  <sheetData>
    <row r="1" spans="1:18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</row>
    <row r="2" spans="1:18" ht="12.75" hidden="1" x14ac:dyDescent="0.2">
      <c r="A2" s="2"/>
      <c r="B2" s="3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5" x14ac:dyDescent="0.25">
      <c r="A3" s="35" t="s">
        <v>12</v>
      </c>
      <c r="B3" s="5">
        <v>1</v>
      </c>
      <c r="C3" s="6">
        <f>IF(B3&lt;SUM(E3:R3),SUM(E3:R3),B3)</f>
        <v>1</v>
      </c>
      <c r="D3" s="7">
        <f>IF(C3&gt;B3,$C3-(SUM($E3:$R3)),$B3-(SUM($E3:$R3)))</f>
        <v>0</v>
      </c>
      <c r="E3" s="8">
        <v>1</v>
      </c>
      <c r="F3" s="9"/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15" x14ac:dyDescent="0.25">
      <c r="A4" s="35" t="s">
        <v>13</v>
      </c>
      <c r="B4" s="11">
        <v>2</v>
      </c>
      <c r="C4" s="6">
        <f>IF(B4&lt;SUM(E4:R4),SUM(E4:R4),B4)</f>
        <v>2</v>
      </c>
      <c r="D4" s="7">
        <f>IF(C4&gt;B4,$C4-(SUM($E4:$R4)),$B4-(SUM($E4:$R4)))</f>
        <v>0</v>
      </c>
      <c r="E4" s="12"/>
      <c r="F4" s="13">
        <v>1</v>
      </c>
      <c r="G4" s="13">
        <v>1</v>
      </c>
    </row>
    <row r="5" spans="1:18" ht="15" x14ac:dyDescent="0.25">
      <c r="A5" s="35" t="s">
        <v>14</v>
      </c>
      <c r="B5" s="11">
        <v>1</v>
      </c>
      <c r="C5" s="6">
        <f>IF(B5&lt;SUM(E5:R5),SUM(E5:R5),B5)</f>
        <v>1</v>
      </c>
      <c r="D5" s="7">
        <f>IF(C5&gt;B5,$C5-(SUM($E5:$R5)),$B5-(SUM($E5:$R5)))</f>
        <v>0</v>
      </c>
      <c r="E5" s="12"/>
      <c r="F5" s="13"/>
      <c r="G5" s="13">
        <v>1</v>
      </c>
      <c r="H5" s="13"/>
    </row>
    <row r="6" spans="1:18" ht="15" x14ac:dyDescent="0.25">
      <c r="A6" s="35" t="s">
        <v>15</v>
      </c>
      <c r="B6" s="11">
        <v>1</v>
      </c>
      <c r="C6" s="6">
        <f>IF(B6&lt;SUM(E6:R6),SUM(E6:R6),B6)</f>
        <v>1</v>
      </c>
      <c r="D6" s="7">
        <f>IF(C6&gt;B6,$C6-(SUM($E6:$R6)),$B6-(SUM($E6:$R6)))</f>
        <v>0</v>
      </c>
      <c r="E6" s="12"/>
      <c r="H6" s="13">
        <v>1</v>
      </c>
    </row>
    <row r="7" spans="1:18" ht="15" x14ac:dyDescent="0.25">
      <c r="A7" s="35" t="s">
        <v>16</v>
      </c>
      <c r="B7" s="11">
        <v>2</v>
      </c>
      <c r="C7" s="6">
        <f>IF(B7&lt;SUM(E7:R7),SUM(E7:R7),B7)</f>
        <v>2</v>
      </c>
      <c r="D7" s="7">
        <f>IF(C7&gt;B7,$C7-(SUM($E7:$R7)),$B7-(SUM($E7:$R7)))</f>
        <v>0</v>
      </c>
      <c r="E7" s="12"/>
      <c r="H7">
        <v>1</v>
      </c>
      <c r="I7" s="31">
        <v>1</v>
      </c>
      <c r="J7" s="13"/>
    </row>
    <row r="8" spans="1:18" ht="15" x14ac:dyDescent="0.25">
      <c r="A8" s="35" t="s">
        <v>17</v>
      </c>
      <c r="B8" s="11">
        <v>1</v>
      </c>
      <c r="C8" s="6">
        <f>IF(B8&lt;SUM(E8:R8),SUM(E8:R8),B8)</f>
        <v>1</v>
      </c>
      <c r="D8" s="7">
        <f>IF(C8&gt;B8,$C8-(SUM($E8:$R8)),$B8-(SUM($E8:$R8)))</f>
        <v>0</v>
      </c>
      <c r="E8" s="12"/>
      <c r="I8">
        <v>1</v>
      </c>
      <c r="K8" s="13"/>
      <c r="L8" s="13"/>
    </row>
    <row r="9" spans="1:18" ht="15" x14ac:dyDescent="0.25">
      <c r="A9" s="35" t="s">
        <v>18</v>
      </c>
      <c r="B9" s="11">
        <v>1</v>
      </c>
      <c r="C9" s="6">
        <f>IF(B9&lt;SUM(E9:R9),SUM(E9:R9),B9)</f>
        <v>1</v>
      </c>
      <c r="D9" s="7">
        <f>IF(C9&gt;B9,$C9-(SUM($E9:$R9)),$B9-(SUM($E9:$R9)))</f>
        <v>0</v>
      </c>
      <c r="E9" s="12"/>
      <c r="J9">
        <v>1</v>
      </c>
      <c r="L9" s="13"/>
      <c r="M9" s="13"/>
    </row>
    <row r="10" spans="1:18" ht="15" x14ac:dyDescent="0.25">
      <c r="A10" s="35" t="s">
        <v>19</v>
      </c>
      <c r="B10" s="11">
        <v>2</v>
      </c>
      <c r="C10" s="6">
        <f>IF(B10&lt;SUM(E10:R10),SUM(E10:R10),B10)</f>
        <v>2</v>
      </c>
      <c r="D10" s="7">
        <f>IF(C10&gt;B10,$C10-(SUM($E10:$R10)),$B10-(SUM($E10:$R10)))</f>
        <v>0</v>
      </c>
      <c r="E10" s="12"/>
      <c r="K10">
        <v>1</v>
      </c>
      <c r="L10">
        <v>1</v>
      </c>
      <c r="N10" s="13"/>
      <c r="O10" s="13"/>
    </row>
    <row r="11" spans="1:18" ht="15" x14ac:dyDescent="0.25">
      <c r="A11" s="35" t="s">
        <v>20</v>
      </c>
      <c r="B11" s="11">
        <v>1</v>
      </c>
      <c r="C11" s="6">
        <f>IF(B11&lt;SUM(E11:R11),SUM(E11:R11),B11)</f>
        <v>1</v>
      </c>
      <c r="D11" s="7">
        <f>IF(C11&gt;B11,$C11-(SUM($E11:$R11)),$B11-(SUM($E11:$R11)))</f>
        <v>0</v>
      </c>
      <c r="E11" s="12"/>
      <c r="M11">
        <v>1</v>
      </c>
      <c r="O11" s="13"/>
      <c r="P11" s="13"/>
    </row>
    <row r="12" spans="1:18" ht="15" x14ac:dyDescent="0.25">
      <c r="A12" s="35" t="s">
        <v>21</v>
      </c>
      <c r="B12" s="11">
        <v>1</v>
      </c>
      <c r="C12" s="6">
        <f>IF(B12&lt;SUM(E12:R12),SUM(E12:R12),B12)</f>
        <v>1</v>
      </c>
      <c r="D12" s="7">
        <f>IF(C12&gt;B12,$C12-(SUM($E12:$R12)),$B12-(SUM($E12:$R12)))</f>
        <v>0</v>
      </c>
      <c r="E12" s="12"/>
      <c r="N12">
        <v>1</v>
      </c>
      <c r="P12" s="13"/>
      <c r="Q12" s="13"/>
    </row>
    <row r="13" spans="1:18" ht="15" x14ac:dyDescent="0.25">
      <c r="A13" s="35" t="s">
        <v>22</v>
      </c>
      <c r="B13" s="11">
        <v>2</v>
      </c>
      <c r="C13" s="6">
        <f>IF(B13&lt;SUM(E13:R13),SUM(E13:R13),B13)</f>
        <v>2</v>
      </c>
      <c r="D13" s="7">
        <f>IF(C13&gt;B13,$C13-(SUM($E13:$R13)),$B13-(SUM($E13:$R13)))</f>
        <v>0</v>
      </c>
      <c r="E13" s="12"/>
      <c r="N13">
        <v>2</v>
      </c>
      <c r="Q13" s="13"/>
    </row>
    <row r="14" spans="1:18" ht="15" x14ac:dyDescent="0.25">
      <c r="A14" s="35" t="s">
        <v>23</v>
      </c>
      <c r="B14" s="11">
        <v>1</v>
      </c>
      <c r="C14" s="6">
        <f>IF(B14&lt;SUM(E14:R14),SUM(E14:R14),B14)</f>
        <v>1</v>
      </c>
      <c r="D14" s="7">
        <f>IF(C14&gt;B14,$C14-(SUM($E14:$R14)),$B14-(SUM($E14:$R14)))</f>
        <v>0</v>
      </c>
      <c r="E14" s="12"/>
      <c r="O14">
        <v>1</v>
      </c>
      <c r="R14" s="13"/>
    </row>
    <row r="15" spans="1:18" ht="15" x14ac:dyDescent="0.25">
      <c r="A15" s="35" t="s">
        <v>24</v>
      </c>
      <c r="B15" s="11">
        <v>1</v>
      </c>
      <c r="C15" s="6">
        <f>IF(B15&lt;SUM(E15:R15),SUM(E15:R15),B15)</f>
        <v>1</v>
      </c>
      <c r="D15" s="7">
        <f>IF(C15&gt;B15,$C15-(SUM($E15:$R15)),$B15-(SUM($E15:$R15)))</f>
        <v>0</v>
      </c>
      <c r="E15" s="12"/>
      <c r="P15">
        <v>1</v>
      </c>
      <c r="R15" s="13"/>
    </row>
    <row r="16" spans="1:18" ht="12.75" hidden="1" customHeight="1" x14ac:dyDescent="0.25">
      <c r="A16" s="35" t="s">
        <v>25</v>
      </c>
      <c r="B16" s="14">
        <v>0</v>
      </c>
      <c r="C16" s="6">
        <f>IF(B16&lt;SUM(E16:R16),SUM(E16:R16),B16)</f>
        <v>0</v>
      </c>
      <c r="D16" s="7">
        <f>IF(C16&gt;B16,$C16-(SUM($E16:$R16)),$B16-(SUM($E16:$R16)))</f>
        <v>0</v>
      </c>
      <c r="E16" s="12"/>
    </row>
    <row r="17" spans="1:17" ht="12.75" hidden="1" customHeight="1" x14ac:dyDescent="0.25">
      <c r="A17" s="35" t="s">
        <v>26</v>
      </c>
      <c r="B17" s="14">
        <v>0</v>
      </c>
      <c r="C17" s="6">
        <f>IF(B17&lt;SUM(E17:R17),SUM(E17:R17),B17)</f>
        <v>0</v>
      </c>
      <c r="D17" s="7">
        <f>IF(C17&gt;B17,$C17-(SUM($E17:$R17)),$B17-(SUM($E17:$R17)))</f>
        <v>0</v>
      </c>
      <c r="E17" s="12"/>
    </row>
    <row r="18" spans="1:17" ht="12.75" hidden="1" customHeight="1" x14ac:dyDescent="0.25">
      <c r="A18" s="35" t="s">
        <v>27</v>
      </c>
      <c r="B18" s="14">
        <v>0</v>
      </c>
      <c r="C18" s="6">
        <f>IF(B18&lt;SUM(E18:R18),SUM(E18:R18),B18)</f>
        <v>0</v>
      </c>
      <c r="D18" s="7">
        <f>IF(C18&gt;B18,$C18-(SUM($E18:$R18)),$B18-(SUM($E18:$R18)))</f>
        <v>0</v>
      </c>
      <c r="E18" s="12"/>
    </row>
    <row r="19" spans="1:17" ht="12.75" hidden="1" customHeight="1" x14ac:dyDescent="0.25">
      <c r="A19" s="35" t="s">
        <v>28</v>
      </c>
      <c r="B19" s="14">
        <v>0</v>
      </c>
      <c r="C19" s="6">
        <f>IF(B19&lt;SUM(E19:R19),SUM(E19:R19),B19)</f>
        <v>0</v>
      </c>
      <c r="D19" s="7">
        <f>IF(C19&gt;B19,$C19-(SUM($E19:$R19)),$B19-(SUM($E19:$R19)))</f>
        <v>0</v>
      </c>
      <c r="E19" s="12"/>
    </row>
    <row r="20" spans="1:17" ht="12.75" hidden="1" customHeight="1" x14ac:dyDescent="0.25">
      <c r="A20" s="35" t="s">
        <v>29</v>
      </c>
      <c r="B20" s="14">
        <v>0</v>
      </c>
      <c r="C20" s="6">
        <f>IF(B20&lt;SUM(E20:R20),SUM(E20:R20),B20)</f>
        <v>0</v>
      </c>
      <c r="D20" s="7">
        <f>IF(C20&gt;B20,$C20-(SUM($E20:$R20)),$B20-(SUM($E20:$R20)))</f>
        <v>0</v>
      </c>
      <c r="E20" s="12"/>
    </row>
    <row r="21" spans="1:17" ht="12.75" hidden="1" x14ac:dyDescent="0.2">
      <c r="A21" s="36"/>
      <c r="B21" s="14">
        <v>0</v>
      </c>
      <c r="C21" s="6">
        <f>IF(B21&lt;SUM(E21:R21),SUM(E21:R21),B21)</f>
        <v>0</v>
      </c>
      <c r="D21" s="7">
        <f>IF(C21&gt;B21,$C21-(SUM($E21:$R21)),$B21-(SUM($E21:$R21)))</f>
        <v>0</v>
      </c>
      <c r="E21" s="12"/>
    </row>
    <row r="22" spans="1:17" ht="12.75" hidden="1" x14ac:dyDescent="0.2">
      <c r="A22" s="36"/>
      <c r="B22" s="14">
        <v>0</v>
      </c>
      <c r="C22" s="6">
        <f>IF(B22&lt;SUM(E22:R22),SUM(E22:R22),B22)</f>
        <v>0</v>
      </c>
      <c r="D22" s="7">
        <f>IF(C22&gt;B22,$C22-(SUM($E22:$R22)),$B22-(SUM($E22:$R22)))</f>
        <v>0</v>
      </c>
      <c r="E22" s="12"/>
    </row>
    <row r="23" spans="1:17" ht="12.75" hidden="1" x14ac:dyDescent="0.2">
      <c r="A23" s="36"/>
      <c r="B23" s="14">
        <v>0</v>
      </c>
      <c r="C23" s="6">
        <f>IF(B23&lt;SUM(E23:R23),SUM(E23:R23),B23)</f>
        <v>0</v>
      </c>
      <c r="D23" s="7">
        <f>IF(C23&gt;B23,$C23-(SUM($E23:$R23)),$B23-(SUM($E23:$R23)))</f>
        <v>0</v>
      </c>
      <c r="E23" s="12"/>
    </row>
    <row r="24" spans="1:17" ht="12.75" hidden="1" x14ac:dyDescent="0.2">
      <c r="A24" s="36"/>
      <c r="B24" s="14">
        <v>0</v>
      </c>
      <c r="C24" s="6">
        <f>IF(B24&lt;SUM(E24:R24),SUM(E24:R24),B24)</f>
        <v>0</v>
      </c>
      <c r="D24" s="7">
        <f>IF(C24&gt;B24,$C24-(SUM($E24:$R24)),$B24-(SUM($E24:$R24)))</f>
        <v>0</v>
      </c>
      <c r="E24" s="12"/>
    </row>
    <row r="25" spans="1:17" ht="12.75" hidden="1" x14ac:dyDescent="0.2">
      <c r="A25" s="36"/>
      <c r="B25" s="14">
        <v>0</v>
      </c>
      <c r="C25" s="6">
        <f>IF(B25&lt;SUM(E25:R25),SUM(E25:R25),B25)</f>
        <v>0</v>
      </c>
      <c r="D25" s="7">
        <f>IF(C25&gt;B25,$C25-(SUM($E25:$R25)),$B25-(SUM($E25:$R25)))</f>
        <v>0</v>
      </c>
      <c r="E25" s="12"/>
    </row>
    <row r="26" spans="1:17" ht="12.75" hidden="1" x14ac:dyDescent="0.2">
      <c r="A26" s="36"/>
      <c r="B26" s="14">
        <v>0</v>
      </c>
      <c r="C26" s="6">
        <f>IF(B26&lt;SUM(E26:R26),SUM(E26:R26),B26)</f>
        <v>0</v>
      </c>
      <c r="D26" s="7">
        <f>IF(C26&gt;B26,$C26-(SUM($E26:$R26)),$B26-(SUM($E26:$R26)))</f>
        <v>0</v>
      </c>
      <c r="E26" s="12"/>
    </row>
    <row r="27" spans="1:17" ht="12.75" hidden="1" x14ac:dyDescent="0.2">
      <c r="A27" s="36"/>
      <c r="B27" s="14">
        <v>0</v>
      </c>
      <c r="C27" s="6">
        <f>IF(B27&lt;SUM(E27:R27),SUM(E27:R27),B27)</f>
        <v>0</v>
      </c>
      <c r="D27" s="7">
        <f>IF(C27&gt;B27,$C27-(SUM($E27:$R27)),$B27-(SUM($E27:$R27)))</f>
        <v>0</v>
      </c>
      <c r="E27" s="12"/>
    </row>
    <row r="28" spans="1:17" ht="12.75" hidden="1" x14ac:dyDescent="0.2">
      <c r="A28" s="36"/>
      <c r="B28" s="14">
        <v>0</v>
      </c>
      <c r="C28" s="6">
        <f>IF(B28&lt;SUM(E28:R28),SUM(E28:R28),B28)</f>
        <v>0</v>
      </c>
      <c r="D28" s="7">
        <f>IF(C28&gt;B28,$C28-(SUM($E28:$R28)),$B28-(SUM($E28:$R28)))</f>
        <v>0</v>
      </c>
      <c r="E28" s="12"/>
    </row>
    <row r="29" spans="1:17" ht="12.75" hidden="1" x14ac:dyDescent="0.2">
      <c r="A29" s="36"/>
      <c r="B29" s="14">
        <v>0</v>
      </c>
      <c r="C29" s="6">
        <f>IF(B29&lt;SUM(E29:R29),SUM(E29:R29),B29)</f>
        <v>0</v>
      </c>
      <c r="D29" s="7">
        <f>IF(C29&gt;B29,$C29-(SUM($E29:$R29)),$B29-(SUM($E29:$R29)))</f>
        <v>0</v>
      </c>
      <c r="E29" s="12"/>
    </row>
    <row r="30" spans="1:17" s="31" customFormat="1" ht="15" x14ac:dyDescent="0.25">
      <c r="A30" s="35" t="s">
        <v>25</v>
      </c>
      <c r="B30" s="14">
        <v>2</v>
      </c>
      <c r="C30" s="6">
        <f>IF(B30&lt;SUM(E30:R30),SUM(E30:R30),B30)</f>
        <v>2</v>
      </c>
      <c r="D30" s="7">
        <f>IF(C30&gt;B30,$C30-(SUM($E30:$R30)),$B30-(SUM($E30:$R30)))</f>
        <v>0</v>
      </c>
      <c r="E30" s="12"/>
      <c r="P30" s="31">
        <v>2</v>
      </c>
    </row>
    <row r="31" spans="1:17" s="31" customFormat="1" ht="15" x14ac:dyDescent="0.25">
      <c r="A31" s="35" t="s">
        <v>26</v>
      </c>
      <c r="B31" s="14">
        <v>1</v>
      </c>
      <c r="C31" s="6">
        <f>IF(B31&lt;SUM(E31:R31),SUM(E31:R31),B31)</f>
        <v>1</v>
      </c>
      <c r="D31" s="7">
        <f>IF(C31&gt;B31,$C31-(SUM($E31:$R31)),$B31-(SUM($E31:$R31)))</f>
        <v>0</v>
      </c>
      <c r="E31" s="12"/>
      <c r="Q31" s="31">
        <v>1</v>
      </c>
    </row>
    <row r="32" spans="1:17" s="31" customFormat="1" ht="15" x14ac:dyDescent="0.25">
      <c r="A32" s="35" t="s">
        <v>27</v>
      </c>
      <c r="B32" s="14">
        <v>1</v>
      </c>
      <c r="C32" s="6">
        <f>IF(B32&lt;SUM(E32:R32),SUM(E32:R32),B32)</f>
        <v>1</v>
      </c>
      <c r="D32" s="7">
        <f>IF(C32&gt;B32,$C32-(SUM($E32:$R32)),$B32-(SUM($E32:$R32)))</f>
        <v>0</v>
      </c>
      <c r="E32" s="12"/>
      <c r="Q32" s="31">
        <v>1</v>
      </c>
    </row>
    <row r="33" spans="1:18" s="31" customFormat="1" ht="15" x14ac:dyDescent="0.25">
      <c r="A33" s="35" t="s">
        <v>28</v>
      </c>
      <c r="B33" s="14">
        <v>2</v>
      </c>
      <c r="C33" s="6">
        <f>IF(B33&lt;SUM(E33:R33),SUM(E33:R33),B33)</f>
        <v>2</v>
      </c>
      <c r="D33" s="7">
        <f>IF(C33&gt;B33,$C33-(SUM($E33:$R33)),$B33-(SUM($E33:$R33)))</f>
        <v>0</v>
      </c>
      <c r="E33" s="12"/>
      <c r="R33" s="31">
        <v>2</v>
      </c>
    </row>
    <row r="34" spans="1:18" s="31" customFormat="1" ht="15" x14ac:dyDescent="0.25">
      <c r="A34" s="35" t="s">
        <v>29</v>
      </c>
      <c r="B34" s="14">
        <v>1</v>
      </c>
      <c r="C34" s="6">
        <f>IF(B34&lt;SUM(E34:R34),SUM(E34:R34),B34)</f>
        <v>1</v>
      </c>
      <c r="D34" s="7">
        <f>IF(C34&gt;B34,$C34-(SUM($E34:$R34)),$B34-(SUM($E34:$R34)))</f>
        <v>0</v>
      </c>
      <c r="E34" s="12"/>
      <c r="R34" s="31">
        <v>1</v>
      </c>
    </row>
    <row r="35" spans="1:18" ht="12.75" x14ac:dyDescent="0.2">
      <c r="A35" s="15" t="s">
        <v>4</v>
      </c>
      <c r="B35" s="16">
        <f>SUM(B3:B34)</f>
        <v>24</v>
      </c>
      <c r="C35" s="17">
        <f>SUM(C3:C34)</f>
        <v>24</v>
      </c>
      <c r="D35" s="17">
        <f>SUM(D3:D34)</f>
        <v>0</v>
      </c>
      <c r="E35" s="18">
        <f>SUM(E3:E15)</f>
        <v>1</v>
      </c>
      <c r="F35" s="18">
        <f>SUM(F3:F15)</f>
        <v>1</v>
      </c>
      <c r="G35" s="18">
        <f>SUM(G3:G15)</f>
        <v>2</v>
      </c>
      <c r="H35" s="18">
        <f>SUM(H3:H15)</f>
        <v>2</v>
      </c>
      <c r="I35" s="18">
        <f>SUM(I3:I15)</f>
        <v>2</v>
      </c>
      <c r="J35" s="18">
        <f>SUM(J3:J15)</f>
        <v>1</v>
      </c>
      <c r="K35" s="18">
        <f>SUM(K3:K15)</f>
        <v>1</v>
      </c>
      <c r="L35" s="18">
        <f>SUM(L3:L15)</f>
        <v>1</v>
      </c>
      <c r="M35" s="18">
        <f>SUM(M3:M15)</f>
        <v>1</v>
      </c>
      <c r="N35" s="18">
        <f>SUM(N3:N15)</f>
        <v>3</v>
      </c>
      <c r="O35" s="18">
        <f>SUM(O3:O15)</f>
        <v>1</v>
      </c>
      <c r="P35" s="18">
        <f>SUM(P3:P15)</f>
        <v>1</v>
      </c>
      <c r="Q35" s="18">
        <f>SUM(Q3:Q15)</f>
        <v>0</v>
      </c>
      <c r="R35" s="18">
        <v>2</v>
      </c>
    </row>
    <row r="36" spans="1:18" x14ac:dyDescent="0.2">
      <c r="A36" s="19" t="s">
        <v>5</v>
      </c>
      <c r="B36" s="20">
        <f>B35-SUM(E36:R36)</f>
        <v>0.20000000000000639</v>
      </c>
      <c r="C36" s="21"/>
      <c r="D36" s="22"/>
      <c r="E36" s="23">
        <v>1.7</v>
      </c>
      <c r="F36" s="23">
        <v>1.7</v>
      </c>
      <c r="G36" s="23">
        <v>1.7</v>
      </c>
      <c r="H36" s="23">
        <v>1.7</v>
      </c>
      <c r="I36" s="23">
        <v>1.7</v>
      </c>
      <c r="J36" s="23">
        <v>1.7</v>
      </c>
      <c r="K36" s="23">
        <v>1.7</v>
      </c>
      <c r="L36" s="23">
        <v>1.7</v>
      </c>
      <c r="M36" s="23">
        <v>1.7</v>
      </c>
      <c r="N36" s="23">
        <v>1.7</v>
      </c>
      <c r="O36" s="23">
        <v>1.7</v>
      </c>
      <c r="P36" s="23">
        <v>1.7</v>
      </c>
      <c r="Q36" s="23">
        <v>1.7</v>
      </c>
      <c r="R36" s="23">
        <v>1.7</v>
      </c>
    </row>
    <row r="37" spans="1:18" ht="17.25" x14ac:dyDescent="0.2">
      <c r="A37" s="24" t="s">
        <v>6</v>
      </c>
      <c r="B37" s="25"/>
      <c r="C37" s="26" t="s">
        <v>7</v>
      </c>
      <c r="D37" s="27">
        <f>B35</f>
        <v>24</v>
      </c>
      <c r="E37" s="28">
        <f t="shared" ref="E37:Q37" si="0">D37-E36</f>
        <v>22.3</v>
      </c>
      <c r="F37" s="28">
        <f t="shared" si="0"/>
        <v>20.6</v>
      </c>
      <c r="G37" s="28">
        <f t="shared" si="0"/>
        <v>18.900000000000002</v>
      </c>
      <c r="H37" s="28">
        <f t="shared" si="0"/>
        <v>17.200000000000003</v>
      </c>
      <c r="I37" s="28">
        <f t="shared" si="0"/>
        <v>15.500000000000004</v>
      </c>
      <c r="J37" s="28">
        <f t="shared" si="0"/>
        <v>13.800000000000004</v>
      </c>
      <c r="K37" s="28">
        <f t="shared" si="0"/>
        <v>12.100000000000005</v>
      </c>
      <c r="L37" s="28">
        <f t="shared" si="0"/>
        <v>10.400000000000006</v>
      </c>
      <c r="M37" s="28">
        <f t="shared" si="0"/>
        <v>8.7000000000000064</v>
      </c>
      <c r="N37" s="28">
        <f t="shared" si="0"/>
        <v>7.0000000000000062</v>
      </c>
      <c r="O37" s="28">
        <f t="shared" si="0"/>
        <v>5.300000000000006</v>
      </c>
      <c r="P37" s="28">
        <f t="shared" si="0"/>
        <v>3.6000000000000059</v>
      </c>
      <c r="Q37" s="28">
        <f t="shared" si="0"/>
        <v>1.9000000000000059</v>
      </c>
      <c r="R37" s="28">
        <f>Q37-R36</f>
        <v>0.20000000000000595</v>
      </c>
    </row>
    <row r="38" spans="1:18" ht="17.25" x14ac:dyDescent="0.2">
      <c r="A38" s="24" t="s">
        <v>8</v>
      </c>
      <c r="B38" s="25"/>
      <c r="C38" s="26" t="s">
        <v>9</v>
      </c>
      <c r="D38" s="27">
        <f>C35</f>
        <v>24</v>
      </c>
      <c r="E38" s="27">
        <f>$C$35-SUM(E$3:E$34)</f>
        <v>23</v>
      </c>
      <c r="F38" s="27">
        <f>E38-SUM(F3:F34)</f>
        <v>22</v>
      </c>
      <c r="G38" s="27">
        <f>F38-SUM(G3:G34)</f>
        <v>20</v>
      </c>
      <c r="H38" s="27">
        <f>G38-SUM(H3:H34)</f>
        <v>18</v>
      </c>
      <c r="I38" s="27">
        <f>H38-SUM(I3:I34)</f>
        <v>16</v>
      </c>
      <c r="J38" s="27">
        <f>I38-SUM(J3:J34)</f>
        <v>15</v>
      </c>
      <c r="K38" s="27">
        <f>J38-SUM(K3:K34)</f>
        <v>14</v>
      </c>
      <c r="L38" s="27">
        <f>K38-SUM(L3:L34)</f>
        <v>13</v>
      </c>
      <c r="M38" s="27">
        <f>L38-SUM(M3:M34)</f>
        <v>12</v>
      </c>
      <c r="N38" s="27">
        <f>M38-SUM(N3:N34)</f>
        <v>9</v>
      </c>
      <c r="O38" s="27">
        <f>N38-SUM(O3:O34)</f>
        <v>8</v>
      </c>
      <c r="P38" s="27">
        <f>O38-SUM(P3:P34)</f>
        <v>5</v>
      </c>
      <c r="Q38" s="27">
        <f>P38-SUM(Q3:Q34)</f>
        <v>3</v>
      </c>
      <c r="R38" s="27">
        <f>Q38-SUM(R3:R34)</f>
        <v>0</v>
      </c>
    </row>
    <row r="39" spans="1:18" ht="18" x14ac:dyDescent="0.25">
      <c r="A39" s="32" t="s">
        <v>10</v>
      </c>
      <c r="B39" s="33"/>
      <c r="C39" s="33"/>
      <c r="D39" s="33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</row>
    <row r="40" spans="1:18" ht="18" x14ac:dyDescent="0.25">
      <c r="A40" s="34" t="s">
        <v>11</v>
      </c>
      <c r="B40" s="33"/>
      <c r="C40" s="33"/>
      <c r="D40" s="33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</row>
    <row r="41" spans="1:18" ht="12.75" x14ac:dyDescent="0.2">
      <c r="A41" s="30"/>
    </row>
    <row r="42" spans="1:18" ht="12.75" x14ac:dyDescent="0.2">
      <c r="A42" s="30"/>
    </row>
    <row r="43" spans="1:18" ht="12.75" x14ac:dyDescent="0.2">
      <c r="A43" s="30"/>
    </row>
    <row r="44" spans="1:18" ht="12.75" x14ac:dyDescent="0.2">
      <c r="A44" s="30"/>
    </row>
    <row r="45" spans="1:18" ht="12.75" x14ac:dyDescent="0.2">
      <c r="A45" s="30"/>
    </row>
    <row r="46" spans="1:18" ht="12.75" x14ac:dyDescent="0.2">
      <c r="A46" s="30"/>
    </row>
    <row r="47" spans="1:18" ht="12.75" x14ac:dyDescent="0.2">
      <c r="A47" s="30"/>
    </row>
    <row r="48" spans="1:18" ht="12.75" x14ac:dyDescent="0.2">
      <c r="A48" s="30"/>
    </row>
    <row r="49" spans="1:1" ht="12.75" x14ac:dyDescent="0.2">
      <c r="A49" s="30"/>
    </row>
    <row r="50" spans="1:1" ht="12.75" x14ac:dyDescent="0.2">
      <c r="A50" s="30"/>
    </row>
    <row r="51" spans="1:1" ht="12.75" x14ac:dyDescent="0.2">
      <c r="A51" s="30"/>
    </row>
    <row r="52" spans="1:1" ht="12.75" x14ac:dyDescent="0.2">
      <c r="A52" s="30"/>
    </row>
    <row r="53" spans="1:1" ht="12.75" x14ac:dyDescent="0.2">
      <c r="A53" s="30"/>
    </row>
    <row r="54" spans="1:1" ht="12.75" x14ac:dyDescent="0.2">
      <c r="A54" s="30"/>
    </row>
    <row r="55" spans="1:1" ht="12.75" x14ac:dyDescent="0.2">
      <c r="A55" s="30"/>
    </row>
    <row r="56" spans="1:1" ht="12.75" x14ac:dyDescent="0.2">
      <c r="A56" s="30"/>
    </row>
    <row r="57" spans="1:1" ht="12.75" x14ac:dyDescent="0.2">
      <c r="A57" s="30"/>
    </row>
    <row r="58" spans="1:1" ht="12.75" x14ac:dyDescent="0.2">
      <c r="A58" s="30"/>
    </row>
    <row r="59" spans="1:1" ht="12.75" x14ac:dyDescent="0.2">
      <c r="A59" s="30"/>
    </row>
    <row r="60" spans="1:1" ht="12.75" x14ac:dyDescent="0.2">
      <c r="A60" s="30"/>
    </row>
    <row r="61" spans="1:1" ht="12.75" x14ac:dyDescent="0.2">
      <c r="A61" s="30"/>
    </row>
    <row r="62" spans="1:1" ht="12.75" x14ac:dyDescent="0.2">
      <c r="A62" s="30"/>
    </row>
    <row r="63" spans="1:1" ht="12.75" x14ac:dyDescent="0.2">
      <c r="A63" s="30"/>
    </row>
    <row r="64" spans="1:1" ht="12.75" x14ac:dyDescent="0.2">
      <c r="A64" s="30"/>
    </row>
    <row r="65" spans="1:1" ht="12.75" x14ac:dyDescent="0.2">
      <c r="A65" s="30"/>
    </row>
    <row r="66" spans="1:1" ht="12.75" x14ac:dyDescent="0.2">
      <c r="A66" s="30"/>
    </row>
    <row r="67" spans="1:1" ht="12.75" x14ac:dyDescent="0.2">
      <c r="A67" s="30"/>
    </row>
    <row r="68" spans="1:1" ht="12.75" x14ac:dyDescent="0.2">
      <c r="A68" s="30"/>
    </row>
    <row r="69" spans="1:1" ht="12.75" x14ac:dyDescent="0.2">
      <c r="A69" s="30"/>
    </row>
    <row r="70" spans="1:1" ht="12.75" x14ac:dyDescent="0.2">
      <c r="A70" s="30"/>
    </row>
    <row r="71" spans="1:1" ht="12.75" x14ac:dyDescent="0.2">
      <c r="A71" s="30"/>
    </row>
    <row r="72" spans="1:1" ht="12.75" x14ac:dyDescent="0.2">
      <c r="A72" s="30"/>
    </row>
    <row r="73" spans="1:1" ht="12.75" x14ac:dyDescent="0.2">
      <c r="A73" s="30"/>
    </row>
    <row r="74" spans="1:1" ht="12.75" x14ac:dyDescent="0.2">
      <c r="A74" s="30"/>
    </row>
    <row r="75" spans="1:1" ht="12.75" x14ac:dyDescent="0.2">
      <c r="A75" s="30"/>
    </row>
    <row r="76" spans="1:1" ht="12.75" x14ac:dyDescent="0.2">
      <c r="A76" s="30"/>
    </row>
    <row r="77" spans="1:1" ht="12.75" x14ac:dyDescent="0.2">
      <c r="A77" s="30"/>
    </row>
    <row r="78" spans="1:1" ht="12.75" x14ac:dyDescent="0.2">
      <c r="A78" s="30"/>
    </row>
    <row r="79" spans="1:1" ht="12.75" x14ac:dyDescent="0.2">
      <c r="A79" s="30"/>
    </row>
    <row r="80" spans="1:1" ht="12.75" x14ac:dyDescent="0.2">
      <c r="A80" s="30"/>
    </row>
    <row r="81" spans="1:1" ht="12.75" x14ac:dyDescent="0.2">
      <c r="A81" s="30"/>
    </row>
    <row r="82" spans="1:1" ht="12.75" x14ac:dyDescent="0.2">
      <c r="A82" s="30"/>
    </row>
    <row r="83" spans="1:1" ht="12.75" x14ac:dyDescent="0.2">
      <c r="A83" s="30"/>
    </row>
    <row r="84" spans="1:1" ht="12.75" x14ac:dyDescent="0.2">
      <c r="A84" s="30"/>
    </row>
    <row r="85" spans="1:1" ht="12.75" x14ac:dyDescent="0.2">
      <c r="A85" s="30"/>
    </row>
    <row r="86" spans="1:1" ht="12.75" x14ac:dyDescent="0.2">
      <c r="A86" s="30"/>
    </row>
    <row r="87" spans="1:1" ht="12.75" x14ac:dyDescent="0.2">
      <c r="A87" s="30"/>
    </row>
    <row r="88" spans="1:1" ht="12.75" x14ac:dyDescent="0.2">
      <c r="A88" s="30"/>
    </row>
    <row r="89" spans="1:1" ht="12.75" x14ac:dyDescent="0.2">
      <c r="A89" s="30"/>
    </row>
    <row r="90" spans="1:1" ht="12.75" x14ac:dyDescent="0.2">
      <c r="A90" s="30"/>
    </row>
    <row r="91" spans="1:1" ht="12.75" x14ac:dyDescent="0.2">
      <c r="A91" s="30"/>
    </row>
    <row r="92" spans="1:1" ht="12.75" x14ac:dyDescent="0.2">
      <c r="A92" s="30"/>
    </row>
    <row r="93" spans="1:1" ht="12.75" x14ac:dyDescent="0.2">
      <c r="A93" s="30"/>
    </row>
    <row r="94" spans="1:1" ht="12.75" x14ac:dyDescent="0.2">
      <c r="A94" s="30"/>
    </row>
    <row r="95" spans="1:1" ht="12.75" x14ac:dyDescent="0.2">
      <c r="A95" s="30"/>
    </row>
    <row r="96" spans="1:1" ht="12.75" x14ac:dyDescent="0.2">
      <c r="A96" s="30"/>
    </row>
    <row r="97" spans="1:1" ht="12.75" x14ac:dyDescent="0.2">
      <c r="A97" s="30"/>
    </row>
    <row r="98" spans="1:1" ht="12.75" x14ac:dyDescent="0.2">
      <c r="A98" s="30"/>
    </row>
    <row r="99" spans="1:1" ht="12.75" x14ac:dyDescent="0.2">
      <c r="A99" s="30"/>
    </row>
    <row r="100" spans="1:1" ht="12.75" x14ac:dyDescent="0.2">
      <c r="A100" s="30"/>
    </row>
    <row r="101" spans="1:1" ht="12.75" x14ac:dyDescent="0.2">
      <c r="A101" s="30"/>
    </row>
  </sheetData>
  <mergeCells count="2">
    <mergeCell ref="A39:D39"/>
    <mergeCell ref="A40:D40"/>
  </mergeCells>
  <conditionalFormatting sqref="A37:R38">
    <cfRule type="cellIs" dxfId="13" priority="2" operator="lessThan">
      <formula>1</formula>
    </cfRule>
  </conditionalFormatting>
  <conditionalFormatting sqref="A36">
    <cfRule type="cellIs" dxfId="12" priority="3" operator="equal">
      <formula>0</formula>
    </cfRule>
  </conditionalFormatting>
  <conditionalFormatting sqref="D36">
    <cfRule type="cellIs" dxfId="11" priority="4" operator="equal">
      <formula>0</formula>
    </cfRule>
  </conditionalFormatting>
  <conditionalFormatting sqref="C36">
    <cfRule type="cellIs" dxfId="10" priority="5" operator="lessThan">
      <formula>1</formula>
    </cfRule>
  </conditionalFormatting>
  <conditionalFormatting sqref="E3:R3 E7:H7 J7:R7 E5:R6 Q4:R4 E4:N4 E8:R34">
    <cfRule type="cellIs" dxfId="9" priority="6" operator="greaterThan">
      <formula>0</formula>
    </cfRule>
  </conditionalFormatting>
  <conditionalFormatting sqref="D3:D34">
    <cfRule type="cellIs" dxfId="8" priority="7" operator="greaterThan">
      <formula>0</formula>
    </cfRule>
  </conditionalFormatting>
  <conditionalFormatting sqref="B36">
    <cfRule type="cellIs" dxfId="7" priority="8" operator="greaterThan">
      <formula>0</formula>
    </cfRule>
  </conditionalFormatting>
  <conditionalFormatting sqref="C36">
    <cfRule type="cellIs" dxfId="6" priority="9" operator="greaterThan">
      <formula>0</formula>
    </cfRule>
  </conditionalFormatting>
  <conditionalFormatting sqref="A36">
    <cfRule type="cellIs" dxfId="5" priority="10" operator="greaterThan">
      <formula>8</formula>
    </cfRule>
  </conditionalFormatting>
  <conditionalFormatting sqref="D36">
    <cfRule type="cellIs" dxfId="4" priority="11" operator="greaterThan">
      <formula>8</formula>
    </cfRule>
  </conditionalFormatting>
  <conditionalFormatting sqref="D3:D34">
    <cfRule type="cellIs" dxfId="3" priority="12" operator="equal">
      <formula>0</formula>
    </cfRule>
  </conditionalFormatting>
  <conditionalFormatting sqref="D3:D34">
    <cfRule type="cellIs" dxfId="2" priority="13" operator="lessThan">
      <formula>0</formula>
    </cfRule>
  </conditionalFormatting>
  <conditionalFormatting sqref="I7">
    <cfRule type="cellIs" dxfId="1" priority="1" operator="greaterThan">
      <formula>0</formula>
    </cfRule>
  </conditionalFormatting>
  <hyperlinks>
    <hyperlink ref="A40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Tran</dc:creator>
  <cp:lastModifiedBy>Phuong Tran</cp:lastModifiedBy>
  <dcterms:created xsi:type="dcterms:W3CDTF">2016-03-16T03:34:11Z</dcterms:created>
  <dcterms:modified xsi:type="dcterms:W3CDTF">2016-04-12T21:51:18Z</dcterms:modified>
</cp:coreProperties>
</file>