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\Desktop\AZPO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X6" i="1"/>
  <c r="Y6" i="1"/>
  <c r="Y7" i="1"/>
  <c r="AC9" i="1"/>
  <c r="X9" i="1" l="1"/>
  <c r="Y9" i="1" s="1"/>
  <c r="AC8" i="1"/>
  <c r="X8" i="1"/>
  <c r="Y8" i="1" s="1"/>
  <c r="AC7" i="1"/>
  <c r="X7" i="1"/>
</calcChain>
</file>

<file path=xl/sharedStrings.xml><?xml version="1.0" encoding="utf-8"?>
<sst xmlns="http://schemas.openxmlformats.org/spreadsheetml/2006/main" count="77" uniqueCount="66">
  <si>
    <t>Ngày nhận hàng</t>
  </si>
  <si>
    <t>STT 序号</t>
  </si>
  <si>
    <t>Mã vận đơn 运单号</t>
  </si>
  <si>
    <t>VCND 运费 / 拉货费</t>
  </si>
  <si>
    <t>Phí kéo xe</t>
  </si>
  <si>
    <t>Phí khác</t>
  </si>
  <si>
    <t>Mã KH
唛头</t>
  </si>
  <si>
    <t>Hình ảnh sản phẩm 产品图片</t>
  </si>
  <si>
    <t>Tổng số kiện 唛头总件数</t>
  </si>
  <si>
    <t>Tên SP tiếng trung 品名</t>
  </si>
  <si>
    <t>Số lượng SP/ 1 kiện 数量/件</t>
  </si>
  <si>
    <t>Tên Tiếng Việt</t>
  </si>
  <si>
    <t>Đơn vị tính 单位</t>
  </si>
  <si>
    <t>Số kiện 件数</t>
  </si>
  <si>
    <t>Dài 长( cm)</t>
  </si>
  <si>
    <t>Rộng宽( cm )</t>
  </si>
  <si>
    <t>Cao 高 ( cm)</t>
  </si>
  <si>
    <t>Thông tin kỹ thuật/产品参数</t>
  </si>
  <si>
    <t>Chất liệu sản phẩm / 产品材质</t>
  </si>
  <si>
    <t>Kích thước sản phẩm (cm)/ 产品尺寸</t>
  </si>
  <si>
    <t>Kích thước kiện 件数尺寸 (cm)</t>
  </si>
  <si>
    <t>Tổng kích thước 总尺寸</t>
  </si>
  <si>
    <t>GW/Kiện</t>
  </si>
  <si>
    <t>Số kg 重量/1件</t>
  </si>
  <si>
    <t>Ghi chú / 注备</t>
  </si>
  <si>
    <t>Tổng KG</t>
  </si>
  <si>
    <t>LANDOAN.01082022.22</t>
  </si>
  <si>
    <t>LANDOAN</t>
  </si>
  <si>
    <t>浴缸</t>
  </si>
  <si>
    <t>BON TAM</t>
  </si>
  <si>
    <t xml:space="preserve">Ko mo kien hang </t>
  </si>
  <si>
    <t>MAIANH095</t>
  </si>
  <si>
    <t>2205893</t>
  </si>
  <si>
    <t>彩色笔</t>
  </si>
  <si>
    <t>BUT LONG MAU</t>
  </si>
  <si>
    <t>NHUA, MUC, VAI</t>
  </si>
  <si>
    <t>Mã dán nội bộ</t>
  </si>
  <si>
    <t>Phân loại vị trí SP
分类产品</t>
  </si>
  <si>
    <t>Mã nhận hàng</t>
  </si>
  <si>
    <t>Giữ nguyên khi up lên</t>
  </si>
  <si>
    <t>Mã nội bộ</t>
  </si>
  <si>
    <t>nickname khách</t>
  </si>
  <si>
    <t>Hình ảnh kiện</t>
  </si>
  <si>
    <t>Hình ảnh sp</t>
  </si>
  <si>
    <t>Ghi chú</t>
  </si>
  <si>
    <t>Tên TQ</t>
  </si>
  <si>
    <t>Số sp/kiện</t>
  </si>
  <si>
    <t>Tên TV</t>
  </si>
  <si>
    <t>Tổng số kiện của đơn</t>
  </si>
  <si>
    <t>Dài kiện</t>
  </si>
  <si>
    <t>Rộng kiện</t>
  </si>
  <si>
    <t>Cao kiện</t>
  </si>
  <si>
    <t>Tổng cân nặng</t>
  </si>
  <si>
    <t>Tổng kích thước</t>
  </si>
  <si>
    <t>Cân nặng 1 kiện</t>
  </si>
  <si>
    <t>VCNĐ Nhập vào đơn</t>
  </si>
  <si>
    <t>Phí kéo xe Nhập vào đơn</t>
  </si>
  <si>
    <t>Mã đơn hàng tự sinh = nickname khách + số tt đơn của khách trong năm</t>
  </si>
  <si>
    <t>PHẦN TẠO KIỆN</t>
  </si>
  <si>
    <t>PHẦN TẠO ĐƠN</t>
  </si>
  <si>
    <t>PhÍ vcnđ+phí kéo xe lấy từ bảng chi tiết trên</t>
  </si>
  <si>
    <t xml:space="preserve">Mặc định </t>
  </si>
  <si>
    <t>kho nguồn: kho QC, kho đích: kho HN</t>
  </si>
  <si>
    <t>Tạo đơn thương mại</t>
  </si>
  <si>
    <t>hình thức vận chuyển: chính ngạch</t>
  </si>
  <si>
    <t>Số kiện của mã nhận hàng (hiển thị là "Số lượng kiện" khi tạo kiện)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</si>
</sst>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3" fillId="3" borderId="1" xfId="0" applyNumberFormat="1" applyFont="1" applyFill="1" applyBorder="1" applyAlignment="1" applyProtection="1">
      <alignment horizontal="left" vertical="center" wrapText="1"/>
    </xf>
    <xf numFmtId="49" fontId="3" fillId="3" borderId="2" xfId="0" applyNumberFormat="1" applyFont="1" applyFill="1" applyBorder="1" applyAlignment="1" applyProtection="1">
      <alignment horizontal="left" vertical="center" wrapText="1"/>
    </xf>
    <xf numFmtId="0" fontId="4" fillId="3" borderId="1" xfId="0" applyNumberFormat="1" applyFont="1" applyFill="1" applyBorder="1" applyAlignment="1" applyProtection="1">
      <alignment horizontal="left" vertical="center" wrapText="1"/>
    </xf>
    <xf numFmtId="0" fontId="4" fillId="3" borderId="3" xfId="0" applyNumberFormat="1" applyFont="1" applyFill="1" applyBorder="1" applyAlignment="1" applyProtection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9"/>
  <sheetViews>
    <sheetView tabSelected="1" topLeftCell="B4" zoomScale="70" zoomScaleNormal="70" workbookViewId="0">
      <selection activeCell="L3" sqref="L3"/>
    </sheetView>
  </sheetViews>
  <sheetFormatPr defaultRowHeight="15" x14ac:dyDescent="0.25"/>
  <cols>
    <col min="1" max="1" width="12" customWidth="1"/>
    <col min="3" max="4" width="27.5703125" customWidth="1"/>
    <col min="9" max="9" width="13.140625" customWidth="1"/>
    <col min="15" max="15" width="19.5703125" customWidth="1"/>
    <col min="22" max="22" width="19" customWidth="1"/>
    <col min="23" max="23" width="11.5703125" customWidth="1"/>
  </cols>
  <sheetData>
    <row r="2" spans="1:29" x14ac:dyDescent="0.25">
      <c r="A2" t="s">
        <v>58</v>
      </c>
    </row>
    <row r="3" spans="1:29" s="24" customFormat="1" ht="135" x14ac:dyDescent="0.25">
      <c r="A3" s="24" t="s">
        <v>39</v>
      </c>
      <c r="C3" s="23" t="s">
        <v>38</v>
      </c>
      <c r="D3" s="24" t="s">
        <v>40</v>
      </c>
      <c r="E3" s="24" t="s">
        <v>55</v>
      </c>
      <c r="F3" s="24" t="s">
        <v>56</v>
      </c>
      <c r="I3" s="24" t="s">
        <v>41</v>
      </c>
      <c r="J3" s="24" t="s">
        <v>42</v>
      </c>
      <c r="K3" s="24" t="s">
        <v>43</v>
      </c>
      <c r="L3" s="24" t="s">
        <v>48</v>
      </c>
      <c r="M3" s="24" t="s">
        <v>45</v>
      </c>
      <c r="N3" s="24" t="s">
        <v>46</v>
      </c>
      <c r="O3" s="24" t="s">
        <v>47</v>
      </c>
      <c r="Q3" s="24" t="s">
        <v>65</v>
      </c>
      <c r="R3" s="24" t="s">
        <v>49</v>
      </c>
      <c r="S3" s="24" t="s">
        <v>50</v>
      </c>
      <c r="T3" s="24" t="s">
        <v>51</v>
      </c>
      <c r="V3" s="24" t="s">
        <v>44</v>
      </c>
      <c r="Y3" s="24" t="s">
        <v>53</v>
      </c>
      <c r="AA3" s="24" t="s">
        <v>54</v>
      </c>
      <c r="AC3" s="24" t="s">
        <v>52</v>
      </c>
    </row>
    <row r="5" spans="1:29" ht="78.75" x14ac:dyDescent="0.25">
      <c r="A5" s="1" t="s">
        <v>0</v>
      </c>
      <c r="B5" s="2" t="s">
        <v>1</v>
      </c>
      <c r="C5" s="2" t="s">
        <v>2</v>
      </c>
      <c r="D5" s="2" t="s">
        <v>36</v>
      </c>
      <c r="E5" s="3" t="s">
        <v>3</v>
      </c>
      <c r="F5" s="3" t="s">
        <v>4</v>
      </c>
      <c r="G5" s="3" t="s">
        <v>5</v>
      </c>
      <c r="H5" s="4" t="s">
        <v>37</v>
      </c>
      <c r="I5" s="3" t="s">
        <v>6</v>
      </c>
      <c r="J5" s="3" t="s">
        <v>7</v>
      </c>
      <c r="K5" s="3" t="s">
        <v>7</v>
      </c>
      <c r="L5" s="3" t="s">
        <v>8</v>
      </c>
      <c r="M5" s="3" t="s">
        <v>9</v>
      </c>
      <c r="N5" s="3" t="s">
        <v>10</v>
      </c>
      <c r="O5" s="5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6" t="s">
        <v>17</v>
      </c>
      <c r="V5" s="6" t="s">
        <v>18</v>
      </c>
      <c r="W5" s="6" t="s">
        <v>19</v>
      </c>
      <c r="X5" s="7" t="s">
        <v>20</v>
      </c>
      <c r="Y5" s="7" t="s">
        <v>21</v>
      </c>
      <c r="Z5" s="3" t="s">
        <v>22</v>
      </c>
      <c r="AA5" s="3" t="s">
        <v>23</v>
      </c>
      <c r="AB5" s="3" t="s">
        <v>24</v>
      </c>
      <c r="AC5" s="8" t="s">
        <v>25</v>
      </c>
    </row>
    <row r="6" spans="1:29" ht="15.75" x14ac:dyDescent="0.25">
      <c r="A6" s="9">
        <v>44774</v>
      </c>
      <c r="B6" s="10">
        <v>1</v>
      </c>
      <c r="C6" s="11" t="s">
        <v>26</v>
      </c>
      <c r="D6" s="11"/>
      <c r="E6" s="10"/>
      <c r="F6" s="10"/>
      <c r="G6" s="10"/>
      <c r="H6" s="12">
        <v>1</v>
      </c>
      <c r="I6" s="13" t="s">
        <v>27</v>
      </c>
      <c r="J6" s="10"/>
      <c r="K6" s="10"/>
      <c r="L6" s="19">
        <v>22</v>
      </c>
      <c r="M6" s="12" t="s">
        <v>28</v>
      </c>
      <c r="N6" s="10">
        <v>1</v>
      </c>
      <c r="O6" s="12" t="s">
        <v>29</v>
      </c>
      <c r="P6" s="10"/>
      <c r="Q6" s="10">
        <v>16</v>
      </c>
      <c r="R6" s="10">
        <v>176</v>
      </c>
      <c r="S6" s="10">
        <v>88</v>
      </c>
      <c r="T6" s="10">
        <v>84</v>
      </c>
      <c r="U6" s="14"/>
      <c r="V6" s="15" t="s">
        <v>30</v>
      </c>
      <c r="W6" s="14"/>
      <c r="X6" s="16">
        <f>+(R6*S6*T6)/1000000</f>
        <v>1.3009919999999999</v>
      </c>
      <c r="Y6" s="16">
        <f>+X6*Q6</f>
        <v>20.815871999999999</v>
      </c>
      <c r="Z6" s="10"/>
      <c r="AA6" s="10">
        <v>61</v>
      </c>
      <c r="AB6" s="10"/>
      <c r="AC6" s="17">
        <f>+AA6*Q6</f>
        <v>976</v>
      </c>
    </row>
    <row r="7" spans="1:29" ht="15.75" x14ac:dyDescent="0.25">
      <c r="A7" s="9">
        <v>44774</v>
      </c>
      <c r="B7" s="10">
        <v>2</v>
      </c>
      <c r="C7" s="11" t="s">
        <v>26</v>
      </c>
      <c r="D7" s="11"/>
      <c r="E7" s="10"/>
      <c r="F7" s="10"/>
      <c r="G7" s="10"/>
      <c r="H7" s="12">
        <v>1</v>
      </c>
      <c r="I7" s="13" t="s">
        <v>27</v>
      </c>
      <c r="J7" s="10"/>
      <c r="K7" s="10"/>
      <c r="L7" s="20"/>
      <c r="M7" s="12" t="s">
        <v>28</v>
      </c>
      <c r="N7" s="10">
        <v>1</v>
      </c>
      <c r="O7" s="12" t="s">
        <v>29</v>
      </c>
      <c r="P7" s="10"/>
      <c r="Q7" s="10">
        <v>2</v>
      </c>
      <c r="R7" s="10">
        <v>180</v>
      </c>
      <c r="S7" s="10">
        <v>88</v>
      </c>
      <c r="T7" s="10">
        <v>80</v>
      </c>
      <c r="U7" s="14"/>
      <c r="V7" s="15" t="s">
        <v>30</v>
      </c>
      <c r="W7" s="14"/>
      <c r="X7" s="16">
        <f t="shared" ref="X7:X9" si="0">+(R7*S7*T7)/1000000</f>
        <v>1.2672000000000001</v>
      </c>
      <c r="Y7" s="16">
        <f>+X7*Q7</f>
        <v>2.5344000000000002</v>
      </c>
      <c r="Z7" s="10"/>
      <c r="AA7" s="10">
        <v>74</v>
      </c>
      <c r="AB7" s="10"/>
      <c r="AC7" s="17">
        <f t="shared" ref="AC6:AC9" si="1">+AA7*Q7</f>
        <v>148</v>
      </c>
    </row>
    <row r="8" spans="1:29" ht="15.75" x14ac:dyDescent="0.25">
      <c r="A8" s="9">
        <v>44774</v>
      </c>
      <c r="B8" s="10">
        <v>3</v>
      </c>
      <c r="C8" s="11" t="s">
        <v>26</v>
      </c>
      <c r="D8" s="11"/>
      <c r="E8" s="10"/>
      <c r="F8" s="10"/>
      <c r="G8" s="10"/>
      <c r="H8" s="12">
        <v>1</v>
      </c>
      <c r="I8" s="13" t="s">
        <v>27</v>
      </c>
      <c r="J8" s="10"/>
      <c r="K8" s="10"/>
      <c r="L8" s="21"/>
      <c r="M8" s="12" t="s">
        <v>28</v>
      </c>
      <c r="N8" s="10">
        <v>1</v>
      </c>
      <c r="O8" s="12" t="s">
        <v>29</v>
      </c>
      <c r="P8" s="10"/>
      <c r="Q8" s="10">
        <v>4</v>
      </c>
      <c r="R8" s="10">
        <v>180</v>
      </c>
      <c r="S8" s="10">
        <v>90</v>
      </c>
      <c r="T8" s="10">
        <v>75</v>
      </c>
      <c r="U8" s="14"/>
      <c r="V8" s="15" t="s">
        <v>30</v>
      </c>
      <c r="W8" s="14"/>
      <c r="X8" s="16">
        <f t="shared" si="0"/>
        <v>1.2150000000000001</v>
      </c>
      <c r="Y8" s="16">
        <f t="shared" ref="Y8:Y9" si="2">+X8*Q8</f>
        <v>4.8600000000000003</v>
      </c>
      <c r="Z8" s="10"/>
      <c r="AA8" s="10">
        <v>59</v>
      </c>
      <c r="AB8" s="10"/>
      <c r="AC8" s="17">
        <f t="shared" si="1"/>
        <v>236</v>
      </c>
    </row>
    <row r="9" spans="1:29" ht="15.75" x14ac:dyDescent="0.25">
      <c r="A9" s="9">
        <v>44774</v>
      </c>
      <c r="B9" s="10">
        <v>1</v>
      </c>
      <c r="C9" s="18" t="s">
        <v>32</v>
      </c>
      <c r="D9" s="18"/>
      <c r="E9" s="10"/>
      <c r="F9" s="10"/>
      <c r="G9" s="10"/>
      <c r="H9" s="10">
        <v>1</v>
      </c>
      <c r="I9" s="10" t="s">
        <v>31</v>
      </c>
      <c r="J9" s="10"/>
      <c r="K9" s="10"/>
      <c r="L9" s="10">
        <v>100</v>
      </c>
      <c r="M9" s="10" t="s">
        <v>33</v>
      </c>
      <c r="N9" s="10">
        <v>28</v>
      </c>
      <c r="O9" s="10" t="s">
        <v>34</v>
      </c>
      <c r="P9" s="10"/>
      <c r="Q9" s="10">
        <v>100</v>
      </c>
      <c r="R9" s="10">
        <v>56</v>
      </c>
      <c r="S9" s="10">
        <v>32</v>
      </c>
      <c r="T9" s="10">
        <v>37</v>
      </c>
      <c r="U9" s="14"/>
      <c r="V9" s="14" t="s">
        <v>35</v>
      </c>
      <c r="W9" s="14"/>
      <c r="X9" s="16">
        <f t="shared" si="0"/>
        <v>6.6304000000000002E-2</v>
      </c>
      <c r="Y9" s="16">
        <f t="shared" si="2"/>
        <v>6.6303999999999998</v>
      </c>
      <c r="Z9" s="10"/>
      <c r="AA9" s="10">
        <v>20</v>
      </c>
      <c r="AB9" s="10"/>
      <c r="AC9" s="17">
        <f>+AA9*Q9</f>
        <v>2000</v>
      </c>
    </row>
    <row r="12" spans="1:29" x14ac:dyDescent="0.25">
      <c r="A12" t="s">
        <v>59</v>
      </c>
    </row>
    <row r="13" spans="1:29" ht="15.75" x14ac:dyDescent="0.25">
      <c r="C13" s="22" t="s">
        <v>57</v>
      </c>
    </row>
    <row r="14" spans="1:29" x14ac:dyDescent="0.25">
      <c r="C14" t="s">
        <v>60</v>
      </c>
    </row>
    <row r="16" spans="1:29" x14ac:dyDescent="0.25">
      <c r="B16" t="s">
        <v>61</v>
      </c>
    </row>
    <row r="17" spans="3:3" x14ac:dyDescent="0.25">
      <c r="C17" t="s">
        <v>63</v>
      </c>
    </row>
    <row r="18" spans="3:3" x14ac:dyDescent="0.25">
      <c r="C18" t="s">
        <v>62</v>
      </c>
    </row>
    <row r="19" spans="3:3" x14ac:dyDescent="0.25">
      <c r="C19" t="s">
        <v>64</v>
      </c>
    </row>
  </sheetData>
  <mergeCells count="1">
    <mergeCell ref="L6:L8"/>
  </mergeCells>
  <conditionalFormatting sqref="C13 C3 C6:D9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6"/>
  </conditionalFormatting>
  <conditionalFormatting sqref="C13 C3 C6:D9">
    <cfRule type="duplicateValues" dxfId="9" priority="14"/>
    <cfRule type="duplicateValues" dxfId="8" priority="15"/>
  </conditionalFormatting>
  <conditionalFormatting sqref="C5:D5">
    <cfRule type="duplicateValues" dxfId="7" priority="18"/>
  </conditionalFormatting>
  <conditionalFormatting sqref="C5:D5">
    <cfRule type="duplicateValues" dxfId="6" priority="19"/>
    <cfRule type="duplicateValues" dxfId="5" priority="20"/>
  </conditionalFormatting>
  <conditionalFormatting sqref="C13 C3 C5:D9">
    <cfRule type="duplicateValues" dxfId="4" priority="21"/>
  </conditionalFormatting>
  <conditionalFormatting sqref="C13">
    <cfRule type="duplicateValues" dxfId="3" priority="22"/>
  </conditionalFormatting>
  <conditionalFormatting sqref="C13">
    <cfRule type="duplicateValues" dxfId="2" priority="23"/>
  </conditionalFormatting>
  <conditionalFormatting sqref="C13">
    <cfRule type="duplicateValues" dxfId="1" priority="8"/>
  </conditionalFormatting>
  <conditionalFormatting sqref="C1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2022-09-14T08:09:26Z</dcterms:created>
  <dcterms:modified xsi:type="dcterms:W3CDTF">2022-09-15T09:56:42Z</dcterms:modified>
</cp:coreProperties>
</file>