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ăm 4\Quản lí dự án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9" i="1" l="1"/>
  <c r="L78" i="1"/>
  <c r="L77" i="1"/>
  <c r="L76" i="1"/>
  <c r="K75" i="1"/>
  <c r="K74" i="1"/>
  <c r="K73" i="1"/>
  <c r="K72" i="1"/>
  <c r="L30" i="1"/>
  <c r="L29" i="1"/>
  <c r="L28" i="1"/>
  <c r="L27" i="1"/>
  <c r="K26" i="1"/>
  <c r="K25" i="1"/>
  <c r="B8" i="1"/>
  <c r="B7" i="1"/>
  <c r="B6" i="1"/>
</calcChain>
</file>

<file path=xl/sharedStrings.xml><?xml version="1.0" encoding="utf-8"?>
<sst xmlns="http://schemas.openxmlformats.org/spreadsheetml/2006/main" count="40" uniqueCount="27">
  <si>
    <t>CV</t>
  </si>
  <si>
    <t>EV</t>
  </si>
  <si>
    <t>BAC</t>
  </si>
  <si>
    <t>BCWP(EV)</t>
  </si>
  <si>
    <t>ACWP(AC)</t>
  </si>
  <si>
    <t>vượt chỉ tiêu</t>
  </si>
  <si>
    <t>SV</t>
  </si>
  <si>
    <t>BCWS(PV)</t>
  </si>
  <si>
    <t>CPI</t>
  </si>
  <si>
    <t>AC</t>
  </si>
  <si>
    <t>Thực tế hoàn thành</t>
  </si>
  <si>
    <t>kế hoạch hoàn thành</t>
  </si>
  <si>
    <t>PV</t>
  </si>
  <si>
    <t>EV-PV</t>
  </si>
  <si>
    <t>EV-AC</t>
  </si>
  <si>
    <t>EV/AC</t>
  </si>
  <si>
    <t>SPI</t>
  </si>
  <si>
    <t>EV/PV</t>
  </si>
  <si>
    <t>Câu 2</t>
  </si>
  <si>
    <t>Thực tế thực hiện</t>
  </si>
  <si>
    <t>Thời gian dự kiến</t>
  </si>
  <si>
    <t>TG Theo Kế hoạch</t>
  </si>
  <si>
    <t>%Kế hoạch hoàn thành</t>
  </si>
  <si>
    <t>%Thực tế hoàn thành</t>
  </si>
  <si>
    <t xml:space="preserve">EV - PV </t>
  </si>
  <si>
    <t>EV - AC</t>
  </si>
  <si>
    <t>EC/AC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</si>
</sst>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164" fontId="0" fillId="0" borderId="0" xfId="0" applyNumberFormat="1"/>
    <xf numFmtId="9" fontId="0" fillId="0" borderId="0" xfId="0" applyNumberFormat="1"/>
    <xf numFmtId="0" fontId="2" fillId="3" borderId="0" xfId="2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19050</xdr:rowOff>
    </xdr:from>
    <xdr:to>
      <xdr:col>8</xdr:col>
      <xdr:colOff>114300</xdr:colOff>
      <xdr:row>44</xdr:row>
      <xdr:rowOff>152400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34766" b="23515"/>
        <a:stretch/>
      </xdr:blipFill>
      <xdr:spPr>
        <a:xfrm>
          <a:off x="0" y="3448050"/>
          <a:ext cx="9144000" cy="50863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8</xdr:col>
      <xdr:colOff>114300</xdr:colOff>
      <xdr:row>111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953500"/>
          <a:ext cx="9144000" cy="1219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9"/>
  <sheetViews>
    <sheetView tabSelected="1" topLeftCell="A44" workbookViewId="0">
      <selection activeCell="K72" sqref="K72"/>
    </sheetView>
  </sheetViews>
  <sheetFormatPr defaultRowHeight="15" x14ac:dyDescent="0.25"/>
  <cols>
    <col min="1" max="1" width="27.7109375" customWidth="1"/>
    <col min="2" max="2" width="49.85546875" customWidth="1"/>
    <col min="3" max="3" width="12.140625" bestFit="1" customWidth="1"/>
    <col min="10" max="10" width="36.140625" customWidth="1"/>
    <col min="11" max="11" width="29.5703125" customWidth="1"/>
  </cols>
  <sheetData>
    <row r="2" spans="1:3" x14ac:dyDescent="0.25">
      <c r="A2" t="s">
        <v>3</v>
      </c>
      <c r="B2">
        <v>20000</v>
      </c>
    </row>
    <row r="3" spans="1:3" x14ac:dyDescent="0.25">
      <c r="A3" t="s">
        <v>4</v>
      </c>
      <c r="B3">
        <v>25000</v>
      </c>
    </row>
    <row r="4" spans="1:3" x14ac:dyDescent="0.25">
      <c r="A4" t="s">
        <v>7</v>
      </c>
      <c r="B4">
        <v>23000</v>
      </c>
    </row>
    <row r="5" spans="1:3" x14ac:dyDescent="0.25">
      <c r="A5" t="s">
        <v>2</v>
      </c>
      <c r="B5">
        <v>120000</v>
      </c>
    </row>
    <row r="6" spans="1:3" x14ac:dyDescent="0.25">
      <c r="A6" s="1" t="s">
        <v>0</v>
      </c>
      <c r="B6">
        <f>B2-B3</f>
        <v>-5000</v>
      </c>
      <c r="C6" t="s">
        <v>5</v>
      </c>
    </row>
    <row r="7" spans="1:3" x14ac:dyDescent="0.25">
      <c r="A7" s="1" t="s">
        <v>6</v>
      </c>
      <c r="B7">
        <f>B2-B4</f>
        <v>-3000</v>
      </c>
    </row>
    <row r="8" spans="1:3" x14ac:dyDescent="0.25">
      <c r="A8" s="1" t="s">
        <v>8</v>
      </c>
      <c r="B8" s="2">
        <f>B2/B3</f>
        <v>0.8</v>
      </c>
    </row>
    <row r="10" spans="1:3" x14ac:dyDescent="0.25">
      <c r="A10" s="1"/>
    </row>
    <row r="17" spans="1:14" s="4" customFormat="1" x14ac:dyDescent="0.25">
      <c r="A17" s="4" t="s">
        <v>18</v>
      </c>
    </row>
    <row r="18" spans="1:14" x14ac:dyDescent="0.25">
      <c r="N18" s="4"/>
    </row>
    <row r="19" spans="1:14" x14ac:dyDescent="0.25">
      <c r="N19" s="4"/>
    </row>
    <row r="20" spans="1:14" x14ac:dyDescent="0.25">
      <c r="J20" t="s">
        <v>2</v>
      </c>
      <c r="K20">
        <v>300000</v>
      </c>
      <c r="N20" s="4"/>
    </row>
    <row r="21" spans="1:14" x14ac:dyDescent="0.25">
      <c r="J21" t="s">
        <v>9</v>
      </c>
      <c r="K21">
        <v>175000</v>
      </c>
      <c r="N21" s="4"/>
    </row>
    <row r="22" spans="1:14" x14ac:dyDescent="0.25">
      <c r="J22" t="s">
        <v>10</v>
      </c>
      <c r="K22" s="3">
        <v>0.4</v>
      </c>
      <c r="N22" s="4"/>
    </row>
    <row r="23" spans="1:14" x14ac:dyDescent="0.25">
      <c r="J23" t="s">
        <v>11</v>
      </c>
      <c r="K23" s="3">
        <v>0.5</v>
      </c>
      <c r="N23" s="4"/>
    </row>
    <row r="24" spans="1:14" x14ac:dyDescent="0.25">
      <c r="N24" s="4"/>
    </row>
    <row r="25" spans="1:14" x14ac:dyDescent="0.25">
      <c r="J25" s="1" t="s">
        <v>1</v>
      </c>
      <c r="K25">
        <f>K20*K22</f>
        <v>120000</v>
      </c>
      <c r="N25" s="4"/>
    </row>
    <row r="26" spans="1:14" x14ac:dyDescent="0.25">
      <c r="J26" s="1" t="s">
        <v>12</v>
      </c>
      <c r="K26">
        <f>K20*K23</f>
        <v>150000</v>
      </c>
      <c r="N26" s="4"/>
    </row>
    <row r="27" spans="1:14" x14ac:dyDescent="0.25">
      <c r="J27" s="1" t="s">
        <v>6</v>
      </c>
      <c r="K27" t="s">
        <v>13</v>
      </c>
      <c r="L27">
        <f>K25-K26</f>
        <v>-30000</v>
      </c>
      <c r="N27" s="4"/>
    </row>
    <row r="28" spans="1:14" x14ac:dyDescent="0.25">
      <c r="J28" s="1" t="s">
        <v>0</v>
      </c>
      <c r="K28" t="s">
        <v>14</v>
      </c>
      <c r="L28">
        <f>K25-K21</f>
        <v>-55000</v>
      </c>
      <c r="N28" s="4"/>
    </row>
    <row r="29" spans="1:14" x14ac:dyDescent="0.25">
      <c r="J29" s="1" t="s">
        <v>8</v>
      </c>
      <c r="K29" t="s">
        <v>15</v>
      </c>
      <c r="L29">
        <f>K25/K21</f>
        <v>0.68571428571428572</v>
      </c>
      <c r="N29" s="4"/>
    </row>
    <row r="30" spans="1:14" x14ac:dyDescent="0.25">
      <c r="J30" s="1" t="s">
        <v>16</v>
      </c>
      <c r="K30" t="s">
        <v>17</v>
      </c>
      <c r="L30">
        <f>K25/K26</f>
        <v>0.8</v>
      </c>
      <c r="N30" s="4"/>
    </row>
    <row r="31" spans="1:14" x14ac:dyDescent="0.25">
      <c r="N31" s="4"/>
    </row>
    <row r="32" spans="1:14" x14ac:dyDescent="0.25">
      <c r="N32" s="4"/>
    </row>
    <row r="33" spans="1:14" x14ac:dyDescent="0.25">
      <c r="N33" s="4"/>
    </row>
    <row r="34" spans="1:14" x14ac:dyDescent="0.25">
      <c r="N34" s="4"/>
    </row>
    <row r="35" spans="1:14" x14ac:dyDescent="0.25">
      <c r="N35" s="4"/>
    </row>
    <row r="36" spans="1:14" x14ac:dyDescent="0.25">
      <c r="N36" s="4"/>
    </row>
    <row r="37" spans="1:14" x14ac:dyDescent="0.25">
      <c r="N37" s="4"/>
    </row>
    <row r="38" spans="1:14" x14ac:dyDescent="0.25">
      <c r="N38" s="4"/>
    </row>
    <row r="39" spans="1:14" x14ac:dyDescent="0.25">
      <c r="N39" s="4"/>
    </row>
    <row r="40" spans="1:14" x14ac:dyDescent="0.25">
      <c r="N40" s="4"/>
    </row>
    <row r="41" spans="1:14" x14ac:dyDescent="0.25">
      <c r="N41" s="4"/>
    </row>
    <row r="42" spans="1:14" x14ac:dyDescent="0.25">
      <c r="N42" s="4"/>
    </row>
    <row r="43" spans="1:14" x14ac:dyDescent="0.25">
      <c r="N43" s="4"/>
    </row>
    <row r="44" spans="1:14" x14ac:dyDescent="0.25">
      <c r="N44" s="4"/>
    </row>
    <row r="45" spans="1:14" x14ac:dyDescent="0.25">
      <c r="N45" s="4"/>
    </row>
    <row r="46" spans="1:14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67" spans="10:12" x14ac:dyDescent="0.25">
      <c r="J67" t="s">
        <v>2</v>
      </c>
      <c r="K67">
        <v>65000</v>
      </c>
    </row>
    <row r="68" spans="10:12" x14ac:dyDescent="0.25">
      <c r="J68" t="s">
        <v>9</v>
      </c>
      <c r="K68">
        <v>40000</v>
      </c>
    </row>
    <row r="69" spans="10:12" x14ac:dyDescent="0.25">
      <c r="J69" t="s">
        <v>20</v>
      </c>
      <c r="K69">
        <v>750</v>
      </c>
    </row>
    <row r="70" spans="10:12" x14ac:dyDescent="0.25">
      <c r="J70" t="s">
        <v>21</v>
      </c>
      <c r="K70">
        <v>450</v>
      </c>
    </row>
    <row r="71" spans="10:12" x14ac:dyDescent="0.25">
      <c r="J71" t="s">
        <v>19</v>
      </c>
      <c r="K71">
        <v>510</v>
      </c>
    </row>
    <row r="72" spans="10:12" x14ac:dyDescent="0.25">
      <c r="J72" t="s">
        <v>22</v>
      </c>
      <c r="K72">
        <f>K70/K69</f>
        <v>0.6</v>
      </c>
    </row>
    <row r="73" spans="10:12" x14ac:dyDescent="0.25">
      <c r="J73" t="s">
        <v>23</v>
      </c>
      <c r="K73">
        <f>K71/K69</f>
        <v>0.68</v>
      </c>
    </row>
    <row r="74" spans="10:12" x14ac:dyDescent="0.25">
      <c r="J74" t="s">
        <v>1</v>
      </c>
      <c r="K74">
        <f>K67*K73</f>
        <v>44200</v>
      </c>
    </row>
    <row r="75" spans="10:12" x14ac:dyDescent="0.25">
      <c r="J75" t="s">
        <v>12</v>
      </c>
      <c r="K75">
        <f>K67*K72</f>
        <v>39000</v>
      </c>
    </row>
    <row r="76" spans="10:12" x14ac:dyDescent="0.25">
      <c r="J76" t="s">
        <v>6</v>
      </c>
      <c r="K76" t="s">
        <v>24</v>
      </c>
      <c r="L76">
        <f>K74-K75</f>
        <v>5200</v>
      </c>
    </row>
    <row r="77" spans="10:12" x14ac:dyDescent="0.25">
      <c r="J77" t="s">
        <v>0</v>
      </c>
      <c r="K77" t="s">
        <v>25</v>
      </c>
      <c r="L77">
        <f>K74-K68</f>
        <v>4200</v>
      </c>
    </row>
    <row r="78" spans="10:12" x14ac:dyDescent="0.25">
      <c r="J78" t="s">
        <v>8</v>
      </c>
      <c r="K78" t="s">
        <v>26</v>
      </c>
      <c r="L78">
        <f>K74/K68</f>
        <v>1.105</v>
      </c>
    </row>
    <row r="79" spans="10:12" x14ac:dyDescent="0.25">
      <c r="J79" t="s">
        <v>16</v>
      </c>
      <c r="K79" t="s">
        <v>17</v>
      </c>
      <c r="L79">
        <f>K74/K75</f>
        <v>1.1333333333333333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Đức Trần</dc:creator>
  <cp:lastModifiedBy>Đức Trần</cp:lastModifiedBy>
  <dcterms:created xsi:type="dcterms:W3CDTF">2025-10-06T08:34:06Z</dcterms:created>
  <dcterms:modified xsi:type="dcterms:W3CDTF">2025-10-06T09:29:18Z</dcterms:modified>
</cp:coreProperties>
</file>