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hidePivotFieldList="1"/>
  <mc:AlternateContent xmlns:mc="http://schemas.openxmlformats.org/markup-compatibility/2006">
    <mc:Choice Requires="x15">
      <x15ac:absPath xmlns:x15ac="http://schemas.microsoft.com/office/spreadsheetml/2010/11/ac" url="D:\DATA ANALYST PORTFOLIO PROJECT\ADIDAS US SALES\"/>
    </mc:Choice>
  </mc:AlternateContent>
  <xr:revisionPtr revIDLastSave="0" documentId="13_ncr:1_{E9EFBC74-E757-493F-BC2A-994CB43D3CA7}" xr6:coauthVersionLast="45" xr6:coauthVersionMax="47" xr10:uidLastSave="{00000000-0000-0000-0000-000000000000}"/>
  <bookViews>
    <workbookView xWindow="-98" yWindow="-98" windowWidth="19396" windowHeight="11475" xr2:uid="{00000000-000D-0000-FFFF-FFFF00000000}"/>
  </bookViews>
  <sheets>
    <sheet name="Profit Dashboard" sheetId="3" r:id="rId1"/>
    <sheet name="Profit Analysis" sheetId="5" r:id="rId2"/>
    <sheet name="Data Sales Adidas" sheetId="1" r:id="rId3"/>
  </sheets>
  <definedNames>
    <definedName name="_xlchart.v1.12" hidden="1">'Profit Analysis'!$D$46:$D$51</definedName>
    <definedName name="_xlchart.v1.13" hidden="1">'Profit Analysis'!$E$46:$E$51</definedName>
    <definedName name="_xlchart.v1.6" hidden="1">'Profit Analysis'!$D$46:$D$51</definedName>
    <definedName name="_xlchart.v1.7" hidden="1">'Profit Analysis'!$E$46:$E$51</definedName>
    <definedName name="_xlchart.v2.4" hidden="1">'Profit Analysis'!$D$26:$D$31</definedName>
    <definedName name="_xlchart.v2.5" hidden="1">'Profit Analysis'!$E$26:$E$31</definedName>
    <definedName name="_xlchart.v5.0" hidden="1">'Profit Analysis'!$D$66</definedName>
    <definedName name="_xlchart.v5.1" hidden="1">'Profit Analysis'!$D$67:$D$116</definedName>
    <definedName name="_xlchart.v5.10" hidden="1">'Profit Analysis'!$E$66</definedName>
    <definedName name="_xlchart.v5.11" hidden="1">'Profit Analysis'!$E$67:$E$116</definedName>
    <definedName name="_xlchart.v5.2" hidden="1">'Profit Analysis'!$E$66</definedName>
    <definedName name="_xlchart.v5.3" hidden="1">'Profit Analysis'!$E$67:$E$116</definedName>
    <definedName name="_xlchart.v5.8" hidden="1">'Profit Analysis'!$D$66</definedName>
    <definedName name="_xlchart.v5.9" hidden="1">'Profit Analysis'!$D$67:$D$116</definedName>
    <definedName name="Slicer_MONTH">#N/A</definedName>
    <definedName name="Slicer_Product">#N/A</definedName>
    <definedName name="Slicer_Region">#N/A</definedName>
    <definedName name="Slicer_Retailer">#N/A</definedName>
    <definedName name="Slicer_Sales_Method">#N/A</definedName>
    <definedName name="Slicer_State">#N/A</definedName>
    <definedName name="Slicer_YEAR">#N/A</definedName>
  </definedNames>
  <calcPr calcId="191029"/>
  <pivotCaches>
    <pivotCache cacheId="2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8" i="5" l="1"/>
  <c r="E68" i="5"/>
  <c r="D69" i="5"/>
  <c r="E69" i="5"/>
  <c r="D70" i="5"/>
  <c r="E70" i="5"/>
  <c r="D71" i="5"/>
  <c r="E71" i="5"/>
  <c r="D72" i="5"/>
  <c r="E72" i="5"/>
  <c r="D73" i="5"/>
  <c r="E73" i="5"/>
  <c r="D74" i="5"/>
  <c r="E74" i="5"/>
  <c r="D75" i="5"/>
  <c r="E75" i="5"/>
  <c r="D76" i="5"/>
  <c r="E76" i="5"/>
  <c r="D77" i="5"/>
  <c r="E77" i="5"/>
  <c r="D78" i="5"/>
  <c r="E78" i="5"/>
  <c r="D79" i="5"/>
  <c r="E79" i="5"/>
  <c r="D80" i="5"/>
  <c r="E80" i="5"/>
  <c r="D81" i="5"/>
  <c r="E81" i="5"/>
  <c r="D82" i="5"/>
  <c r="E82" i="5"/>
  <c r="D83" i="5"/>
  <c r="E83" i="5"/>
  <c r="D84" i="5"/>
  <c r="E84" i="5"/>
  <c r="D85" i="5"/>
  <c r="E85" i="5"/>
  <c r="D86" i="5"/>
  <c r="E86" i="5"/>
  <c r="D87" i="5"/>
  <c r="E87" i="5"/>
  <c r="D88" i="5"/>
  <c r="E88" i="5"/>
  <c r="D89" i="5"/>
  <c r="E89" i="5"/>
  <c r="D90" i="5"/>
  <c r="E90" i="5"/>
  <c r="D91" i="5"/>
  <c r="E91" i="5"/>
  <c r="D92" i="5"/>
  <c r="E92" i="5"/>
  <c r="D93" i="5"/>
  <c r="E93" i="5"/>
  <c r="D94" i="5"/>
  <c r="E94" i="5"/>
  <c r="D95" i="5"/>
  <c r="E95" i="5"/>
  <c r="D96" i="5"/>
  <c r="E96" i="5"/>
  <c r="D97" i="5"/>
  <c r="E97" i="5"/>
  <c r="D98" i="5"/>
  <c r="E98" i="5"/>
  <c r="D99" i="5"/>
  <c r="E99" i="5"/>
  <c r="D100" i="5"/>
  <c r="E100" i="5"/>
  <c r="D101" i="5"/>
  <c r="E101" i="5"/>
  <c r="D102" i="5"/>
  <c r="E102" i="5"/>
  <c r="D103" i="5"/>
  <c r="E103" i="5"/>
  <c r="D104" i="5"/>
  <c r="E104" i="5"/>
  <c r="D105" i="5"/>
  <c r="E105" i="5"/>
  <c r="D106" i="5"/>
  <c r="E106" i="5"/>
  <c r="D107" i="5"/>
  <c r="E107" i="5"/>
  <c r="D108" i="5"/>
  <c r="E108" i="5"/>
  <c r="D109" i="5"/>
  <c r="E109" i="5"/>
  <c r="D110" i="5"/>
  <c r="E110" i="5"/>
  <c r="D111" i="5"/>
  <c r="E111" i="5"/>
  <c r="D112" i="5"/>
  <c r="E112" i="5"/>
  <c r="D113" i="5"/>
  <c r="E113" i="5"/>
  <c r="D114" i="5"/>
  <c r="E114" i="5"/>
  <c r="D115" i="5"/>
  <c r="E115" i="5"/>
  <c r="D116" i="5"/>
  <c r="E116" i="5"/>
  <c r="E67" i="5"/>
  <c r="D67" i="5"/>
  <c r="D47" i="5"/>
  <c r="E47" i="5"/>
  <c r="D48" i="5"/>
  <c r="E48" i="5"/>
  <c r="D49" i="5"/>
  <c r="E49" i="5"/>
  <c r="D50" i="5"/>
  <c r="E50" i="5"/>
  <c r="D51" i="5"/>
  <c r="E51" i="5"/>
  <c r="E46" i="5"/>
  <c r="D46" i="5"/>
  <c r="D27" i="5"/>
  <c r="E27" i="5"/>
  <c r="D28" i="5"/>
  <c r="E28" i="5"/>
  <c r="D29" i="5"/>
  <c r="E29" i="5"/>
  <c r="D30" i="5"/>
  <c r="E30" i="5"/>
  <c r="D31" i="5"/>
  <c r="E31" i="5"/>
  <c r="E26" i="5"/>
  <c r="D26" i="5"/>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6" i="1"/>
  <c r="C4" i="5"/>
</calcChain>
</file>

<file path=xl/sharedStrings.xml><?xml version="1.0" encoding="utf-8"?>
<sst xmlns="http://schemas.openxmlformats.org/spreadsheetml/2006/main" count="57999" uniqueCount="151">
  <si>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</si>
  <si>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</si>
  <si>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</si>
  <si>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</si>
  <si>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</si>
  <si>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</si>
  <si>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</si>
  <si>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</si>
  <si>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</si>
  <si>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</si>
  <si>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</si>
  <si>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</si>
  <si>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</si>
  <si>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</si>
  <si>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</si>
  <si>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</si>
  <si>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</si>
  <si>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</si>
  <si>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</si>
  <si>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</si>
  <si>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</si>
  <si>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</si>
  <si>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</si>
  <si>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</si>
  <si>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</si>
  <si>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</si>
  <si>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</si>
  <si>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</si>
  <si>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</si>
  <si>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</si>
  <si>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</si>
  <si>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</si>
  <si>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</si>
  <si>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</si>
  <si>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</si>
  <si>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</si>
  <si>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</si>
  <si>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</si>
  <si>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</si>
  <si>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</si>
  <si>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</si>
  <si>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</si>
  <si>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</si>
  <si>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</si>
  <si>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</si>
  <si>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</si>
  <si>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</si>
  <si>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</si>
  <si>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</si>
  <si>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</si>
  <si>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</si>
  <si>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</si>
  <si>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</si>
  <si>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</si>
  <si>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</si>
  <si>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</si>
  <si>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</si>
  <si>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</si>
  <si>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</si>
  <si>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</si>
  <si>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</si>
  <si>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</si>
  <si>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</si>
  <si>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</si>
  <si>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</si>
  <si>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</si>
  <si>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</si>
  <si>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</si>
  <si>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</si>
  <si>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</si>
  <si>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</si>
  <si>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</si>
  <si>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</si>
  <si>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</si>
  <si>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</si>
  <si>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</si>
  <si>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</si>
  <si>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</si>
  <si>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</si>
  <si>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</si>
  <si>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</si>
  <si>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</si>
  <si>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</si>
  <si>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</si>
  <si>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</si>
  <si>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</si>
  <si>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</si>
  <si>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</si>
  <si>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</si>
  <si>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</si>
  <si>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</si>
  <si>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</si>
  <si>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</si>
  <si>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</si>
  <si>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</si>
  <si>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</si>
  <si>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</si>
  <si>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</si>
  <si>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</si>
  <si>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</si>
  <si>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</si>
  <si>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</si>
  <si>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</si>
  <si>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</si>
  <si>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</si>
  <si>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</si>
  <si>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</si>
  <si>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</si>
  <si>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</si>
  <si>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</si>
  <si>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</si>
  <si>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</si>
  <si>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</si>
  <si>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</si>
  <si>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</si>
  <si>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</si>
  <si>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</si>
  <si>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</si>
  <si>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</si>
  <si>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</si>
  <si>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</si>
  <si>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</si>
  <si>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</si>
  <si>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</si>
  <si>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</si>
  <si>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</si>
  <si>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</si>
  <si>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</si>
  <si>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</si>
  <si>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</si>
  <si>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</si>
  <si>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</si>
  <si>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</si>
  <si>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</si>
  <si>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</si>
  <si>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Operating Profit</t>
  </si>
  <si>
    <t>Row Labels</t>
  </si>
  <si>
    <t>MONTH</t>
  </si>
  <si>
    <t>Feb</t>
  </si>
  <si>
    <t>Mar</t>
  </si>
  <si>
    <t>Apr</t>
  </si>
  <si>
    <t>May</t>
  </si>
  <si>
    <t>Jun</t>
  </si>
  <si>
    <t>Jul</t>
  </si>
  <si>
    <t>Aug</t>
  </si>
  <si>
    <t>Sep</t>
  </si>
  <si>
    <t>Oct</t>
  </si>
  <si>
    <t>Nov</t>
  </si>
  <si>
    <t>Dec</t>
  </si>
  <si>
    <t>YEAR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</si>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</sst>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6" formatCode="&quot;$&quot;#,##0.00,,&quot;M&quot;"/>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19">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0" fillId="0" borderId="0" xfId="0" pivotButton="1"/>
    <xf numFmtId="0" fontId="0" fillId="0" borderId="0" xfId="0" applyAlignment="1">
      <alignment horizontal="left"/>
    </xf>
    <xf numFmtId="166" fontId="0" fillId="0" borderId="0" xfId="0" applyNumberFormat="1"/>
  </cellXfs>
  <cellStyles count="1">
    <cellStyle name="Normal" xfId="0" builtinId="0"/>
  </cellStyles>
  <dxfs count="1">
    <dxf>
      <font>
        <sz val="8"/>
        <color theme="0"/>
      </font>
      <fill>
        <patternFill>
          <bgColor theme="8" tint="-0.499984740745262"/>
        </patternFill>
      </fill>
      <border diagonalDown="1">
        <left style="thin">
          <color auto="1"/>
        </left>
        <right style="thin">
          <color auto="1"/>
        </right>
        <top style="thin">
          <color auto="1"/>
        </top>
        <bottom style="thin">
          <color auto="1"/>
        </bottom>
        <diagonal style="thin">
          <color auto="1"/>
        </diagonal>
      </border>
    </dxf>
  </dxfs>
  <tableStyles count="1" defaultTableStyle="TableStyleMedium2" defaultPivotStyle="PivotStyleLight16">
    <tableStyle name="Slicer Style 1" pivot="0" table="0" count="1" xr9:uid="{4BBA8DF8-A3C7-4391-8DAB-E8ABC7CDC10A}">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 Datasets.xlsx]Profit Analysis!PivotTable11</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rPr>
              <a:t>By time</a:t>
            </a:r>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Analysis'!$B$8:$B$9</c:f>
              <c:strCache>
                <c:ptCount val="1"/>
                <c:pt idx="0">
                  <c:v>2020</c:v>
                </c:pt>
              </c:strCache>
            </c:strRef>
          </c:tx>
          <c:spPr>
            <a:ln w="28575" cap="rnd">
              <a:solidFill>
                <a:schemeClr val="accent1"/>
              </a:solidFill>
              <a:round/>
            </a:ln>
            <a:effectLst/>
          </c:spPr>
          <c:marker>
            <c:symbol val="none"/>
          </c:marker>
          <c:cat>
            <c:strRef>
              <c:f>'Profit Analysis'!$A$10:$A$20</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'Profit Analysis'!$B$10:$B$20</c:f>
              <c:numCache>
                <c:formatCode>General</c:formatCode>
                <c:ptCount val="11"/>
                <c:pt idx="2">
                  <c:v>2909813.2600000007</c:v>
                </c:pt>
                <c:pt idx="3">
                  <c:v>1520526.26</c:v>
                </c:pt>
                <c:pt idx="5">
                  <c:v>186798</c:v>
                </c:pt>
                <c:pt idx="6">
                  <c:v>3174245.1800000006</c:v>
                </c:pt>
                <c:pt idx="7">
                  <c:v>2407629.02</c:v>
                </c:pt>
                <c:pt idx="8">
                  <c:v>1957527.7999999998</c:v>
                </c:pt>
              </c:numCache>
            </c:numRef>
          </c:val>
          <c:smooth val="0"/>
          <c:extLst>
            <c:ext xmlns:c16="http://schemas.microsoft.com/office/drawing/2014/chart" uri="{C3380CC4-5D6E-409C-BE32-E72D297353CC}">
              <c16:uniqueId val="{00000000-1C7A-40A8-B75D-BC7FAFE576F3}"/>
            </c:ext>
          </c:extLst>
        </c:ser>
        <c:ser>
          <c:idx val="1"/>
          <c:order val="1"/>
          <c:tx>
            <c:strRef>
              <c:f>'Profit Analysis'!$C$8:$C$9</c:f>
              <c:strCache>
                <c:ptCount val="1"/>
                <c:pt idx="0">
                  <c:v>2021</c:v>
                </c:pt>
              </c:strCache>
            </c:strRef>
          </c:tx>
          <c:spPr>
            <a:ln w="28575" cap="rnd">
              <a:solidFill>
                <a:schemeClr val="accent2"/>
              </a:solidFill>
              <a:round/>
            </a:ln>
            <a:effectLst/>
          </c:spPr>
          <c:marker>
            <c:symbol val="none"/>
          </c:marker>
          <c:cat>
            <c:strRef>
              <c:f>'Profit Analysis'!$A$10:$A$20</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'Profit Analysis'!$C$10:$C$20</c:f>
              <c:numCache>
                <c:formatCode>General</c:formatCode>
                <c:ptCount val="11"/>
                <c:pt idx="0">
                  <c:v>99590.709999999992</c:v>
                </c:pt>
                <c:pt idx="1">
                  <c:v>180635.47999999998</c:v>
                </c:pt>
                <c:pt idx="2">
                  <c:v>699394.65</c:v>
                </c:pt>
                <c:pt idx="3">
                  <c:v>954808.72</c:v>
                </c:pt>
                <c:pt idx="4">
                  <c:v>1650002.7</c:v>
                </c:pt>
                <c:pt idx="5">
                  <c:v>2683283.6800000002</c:v>
                </c:pt>
                <c:pt idx="6">
                  <c:v>2561997.7000000002</c:v>
                </c:pt>
                <c:pt idx="7">
                  <c:v>1613528.99</c:v>
                </c:pt>
                <c:pt idx="8">
                  <c:v>1273494.1500000001</c:v>
                </c:pt>
                <c:pt idx="9">
                  <c:v>1277009.31</c:v>
                </c:pt>
                <c:pt idx="10">
                  <c:v>631767.00000000012</c:v>
                </c:pt>
              </c:numCache>
            </c:numRef>
          </c:val>
          <c:smooth val="0"/>
          <c:extLst>
            <c:ext xmlns:c16="http://schemas.microsoft.com/office/drawing/2014/chart" uri="{C3380CC4-5D6E-409C-BE32-E72D297353CC}">
              <c16:uniqueId val="{00000004-1C7A-40A8-B75D-BC7FAFE576F3}"/>
            </c:ext>
          </c:extLst>
        </c:ser>
        <c:dLbls>
          <c:showLegendKey val="0"/>
          <c:showVal val="0"/>
          <c:showCatName val="0"/>
          <c:showSerName val="0"/>
          <c:showPercent val="0"/>
          <c:showBubbleSize val="0"/>
        </c:dLbls>
        <c:smooth val="0"/>
        <c:axId val="1357915583"/>
        <c:axId val="1241883679"/>
      </c:lineChart>
      <c:catAx>
        <c:axId val="135791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241883679"/>
        <c:crosses val="autoZero"/>
        <c:auto val="1"/>
        <c:lblAlgn val="ctr"/>
        <c:lblOffset val="100"/>
        <c:noMultiLvlLbl val="0"/>
      </c:catAx>
      <c:valAx>
        <c:axId val="1241883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357915583"/>
        <c:crosses val="autoZero"/>
        <c:crossBetween val="between"/>
      </c:valAx>
      <c:spPr>
        <a:noFill/>
        <a:ln>
          <a:noFill/>
        </a:ln>
        <a:effectLst/>
      </c:spPr>
    </c:plotArea>
    <c:legend>
      <c:legendPos val="r"/>
      <c:layout>
        <c:manualLayout>
          <c:xMode val="edge"/>
          <c:yMode val="edge"/>
          <c:x val="0.84737935665018604"/>
          <c:y val="0.46119948453537507"/>
          <c:w val="0.13401599218702315"/>
          <c:h val="0.2730686201989122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 Datasets.xlsx]Profit Analysis!PivotTable13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rPr>
              <a:t>By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Analysis'!$B$35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201-457F-A9DE-DDE97F1B1CA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201-457F-A9DE-DDE97F1B1CA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201-457F-A9DE-DDE97F1B1CA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201-457F-A9DE-DDE97F1B1CA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201-457F-A9DE-DDE97F1B1CA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Analysis'!$A$36:$A$40</c:f>
              <c:strCache>
                <c:ptCount val="5"/>
                <c:pt idx="0">
                  <c:v>Midwest</c:v>
                </c:pt>
                <c:pt idx="1">
                  <c:v>Northeast</c:v>
                </c:pt>
                <c:pt idx="2">
                  <c:v>South</c:v>
                </c:pt>
                <c:pt idx="3">
                  <c:v>Southeast</c:v>
                </c:pt>
                <c:pt idx="4">
                  <c:v>West</c:v>
                </c:pt>
              </c:strCache>
            </c:strRef>
          </c:cat>
          <c:val>
            <c:numRef>
              <c:f>'Profit Analysis'!$B$36:$B$40</c:f>
              <c:numCache>
                <c:formatCode>General</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A-9201-457F-A9DE-DDE97F1B1CA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 Datasets.xlsx]Profit Analysis!PivotTable15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100" b="0">
                <a:solidFill>
                  <a:schemeClr val="bg1"/>
                </a:solidFill>
              </a:rPr>
              <a:t>By Sales Methods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a:noFill/>
          </a:ln>
          <a:effectLst>
            <a:outerShdw blurRad="254000" sx="102000" sy="102000" algn="ctr" rotWithShape="0">
              <a:prstClr val="black">
                <a:alpha val="20000"/>
              </a:prstClr>
            </a:outerShdw>
          </a:effectLst>
        </c:spPr>
        <c:marker>
          <c:symbol val="circle"/>
          <c:size val="6"/>
        </c:marker>
        <c:dLbl>
          <c:idx val="0"/>
          <c:numFmt formatCode="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4"/>
          </a:solidFill>
          <a:ln>
            <a:noFill/>
          </a:ln>
          <a:effectLst>
            <a:outerShdw blurRad="254000" sx="102000" sy="102000" algn="ctr" rotWithShape="0">
              <a:prstClr val="black">
                <a:alpha val="20000"/>
              </a:prstClr>
            </a:outerShdw>
          </a:effectLst>
        </c:spPr>
      </c:pivotFmt>
      <c:pivotFmt>
        <c:idx val="8"/>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'Profit Analysis'!$B$55</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490-4C97-8566-2C3E5160F3D6}"/>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490-4C97-8566-2C3E5160F3D6}"/>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490-4C97-8566-2C3E5160F3D6}"/>
              </c:ext>
            </c:extLst>
          </c:dPt>
          <c:dLbls>
            <c:numFmt formatCode="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'Profit Analysis'!$A$56:$A$58</c:f>
              <c:strCache>
                <c:ptCount val="3"/>
                <c:pt idx="0">
                  <c:v>In-store</c:v>
                </c:pt>
                <c:pt idx="1">
                  <c:v>Online</c:v>
                </c:pt>
                <c:pt idx="2">
                  <c:v>Outlet</c:v>
                </c:pt>
              </c:strCache>
            </c:strRef>
          </c:cat>
          <c:val>
            <c:numRef>
              <c:f>'Profit Analysis'!$B$56:$B$58</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6-3490-4C97-8566-2C3E5160F3D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By Retailers</cx:v>
        </cx:txData>
      </cx:tx>
      <cx:txPr>
        <a:bodyPr spcFirstLastPara="1" vertOverflow="ellipsis" horzOverflow="overflow" wrap="square" lIns="0" tIns="0" rIns="0" bIns="0" anchor="ctr" anchorCtr="1"/>
        <a:lstStyle/>
        <a:p>
          <a:pPr algn="ctr" rtl="0">
            <a:defRPr/>
          </a:pPr>
          <a:r>
            <a:rPr lang="en-US" sz="1100" b="0" i="0" u="none" strike="noStrike" baseline="0">
              <a:solidFill>
                <a:schemeClr val="bg1"/>
              </a:solidFill>
              <a:latin typeface="Calibri" panose="020F0502020204030204"/>
            </a:rPr>
            <a:t>By Retailers</a:t>
          </a:r>
        </a:p>
      </cx:txPr>
    </cx:title>
    <cx:plotArea>
      <cx:plotAreaRegion>
        <cx:plotSurface>
          <cx:spPr>
            <a:ln>
              <a:noFill/>
            </a:ln>
          </cx:spPr>
        </cx:plotSurface>
        <cx:series layoutId="funnel" uniqueId="{E98517A8-91F1-4BDF-990A-FDC21871080E}">
          <cx: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0">
              <a:noFill/>
            </a:ln>
          </cx:spPr>
          <cx:dataLabels>
            <cx:numFmt formatCode="$#,##0.0,,&quot;M&quot;" sourceLinked="0"/>
            <cx:txPr>
              <a:bodyPr spcFirstLastPara="1" vertOverflow="ellipsis" horzOverflow="overflow" wrap="square" lIns="0" tIns="0" rIns="0" bIns="0" anchor="ctr" anchorCtr="1"/>
              <a:lstStyle/>
              <a:p>
                <a:pPr algn="ctr" rtl="0">
                  <a:defRPr sz="800">
                    <a:solidFill>
                      <a:schemeClr val="tx1"/>
                    </a:solidFill>
                  </a:defRPr>
                </a:pPr>
                <a:endParaRPr lang="en-US" sz="800" b="0" i="0" u="none" strike="noStrike" baseline="0">
                  <a:solidFill>
                    <a:schemeClr val="tx1"/>
                  </a:solidFill>
                  <a:latin typeface="Calibri" panose="020F0502020204030204"/>
                </a:endParaRPr>
              </a:p>
            </cx:txPr>
            <cx:visibility seriesName="0" categoryName="0" value="1"/>
            <cx:separator>, </cx:separator>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sz="800">
                <a:solidFill>
                  <a:schemeClr val="bg1"/>
                </a:solidFill>
              </a:defRPr>
            </a:pPr>
            <a:endParaRPr lang="en-US" sz="8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By Products</cx:v>
        </cx:txData>
      </cx:tx>
      <cx:spPr>
        <a:noFill/>
      </cx:spPr>
      <cx:txPr>
        <a:bodyPr spcFirstLastPara="1" vertOverflow="ellipsis" horzOverflow="overflow" wrap="square" lIns="0" tIns="0" rIns="0" bIns="0" anchor="ctr" anchorCtr="1"/>
        <a:lstStyle/>
        <a:p>
          <a:pPr algn="ctr" rtl="0">
            <a:defRPr/>
          </a:pPr>
          <a:r>
            <a:rPr lang="en-US" sz="1100" b="0" i="0" u="none" strike="noStrike" baseline="0">
              <a:solidFill>
                <a:schemeClr val="bg1"/>
              </a:solidFill>
              <a:latin typeface="Calibri" panose="020F0502020204030204"/>
            </a:rPr>
            <a:t>By Products</a:t>
          </a:r>
        </a:p>
      </cx:txPr>
    </cx:title>
    <cx:plotArea>
      <cx:plotAreaRegion>
        <cx:series layoutId="treemap" uniqueId="{E5179744-969F-4C0A-A3B5-3FA66F30F5DA}">
          <cx:dataLabels pos="inEnd">
            <cx:numFmt formatCode="$#,##0.0,,&quot;M&quot;" sourceLinked="0"/>
            <cx:txPr>
              <a:bodyPr spcFirstLastPara="1" vertOverflow="ellipsis" horzOverflow="overflow" wrap="square" lIns="0" tIns="0" rIns="0" bIns="0" anchor="ctr" anchorCtr="1"/>
              <a:lstStyle/>
              <a:p>
                <a:pPr algn="ctr" rtl="0">
                  <a:defRPr sz="800"/>
                </a:pPr>
                <a:endParaRPr lang="en-US" sz="8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By States</cx:v>
        </cx:txData>
      </cx:tx>
      <cx:txPr>
        <a:bodyPr spcFirstLastPara="1" vertOverflow="ellipsis" horzOverflow="overflow" wrap="square" lIns="0" tIns="0" rIns="0" bIns="0" anchor="ctr" anchorCtr="1"/>
        <a:lstStyle/>
        <a:p>
          <a:pPr algn="ctr" rtl="0">
            <a:defRPr/>
          </a:pPr>
          <a:r>
            <a:rPr lang="en-US" sz="1100" b="0" i="0" u="none" strike="noStrike" baseline="0">
              <a:solidFill>
                <a:schemeClr val="bg1"/>
              </a:solidFill>
              <a:latin typeface="Calibri" panose="020F0502020204030204"/>
            </a:rPr>
            <a:t>By States</a:t>
          </a:r>
        </a:p>
      </cx:txPr>
    </cx:title>
    <cx:plotArea>
      <cx:plotAreaRegion>
        <cx:series layoutId="regionMap" uniqueId="{D1F63C09-2F35-4857-8798-EF82FFFEFE8D}">
          <cx:dataLabels>
            <cx:numFmt formatCode="#,##0.0,,&quot;M&quot;" sourceLinked="0"/>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geography cultureLanguage="en-US" cultureRegion="US" attribution="Powered by Bing">
              <cx:geoCache provider="{E9337A44-BEBE-4D9F-B70C-5C5E7DAFC167}">
                <cx:binary>1H1pc9vG0u5fcfnzhYLZZ06dvFUBwE1ctNqO/QXFyDJ2DIDB/utvU4st4zDHeiu6dYtMyrFNttjA
g+5++pmeyb/v+n/dpff76l2fpbn5113/+/uwrot//fabuQvvs705y6K7Shv9rT6709lv+tu36O7+
t6/Vvovy4DdsI/rbXbiv6vv+/f/8G35acK83+m5fRzq/au6r4freNGlt/st7R996t/+aRbkXmbqK
7mr0+/vdfffus66S9+/u8zqqh9uhuP/9/U+fev/ut+nP+o/vfZeCa3XzFWwpPlNEYUoIth9e5P27
VOfB09uWYGcc3mEcUfXw4s/fvdtnYP8ajx782X/9Wt0bA5f08N+Xlj/5D298fv/uTjd5fbhvAdzC
399/yKP6/uu7m3pf35v37yKj3ccPuPpwER9uHq76t5/v/P/8e/IXcB8mf/MCnOlN+9Vb/4GNd5/u
u311/3x//jk2RJ3ZthQcE/Z479V/YEO55JQg+fg+e/7uR2xe49FxbH5YTrDxZieJzR/p/q99tn++
PW8ADT4TnFPMbXU0bCQ/k9Q+BBX+Dt1jyD5C8wqHjiPz3XACzB+bUwXGJG+IC6dniFKGIGAeccE/
hwxi+AwLJYmtINFNEPmFJ38LyIPdFI/1SeKx01UdvnP3lU6j/A1xIeyMEUUEgxv/8BI/4yLUGZKM
IoHkd9xeovN6v46jNLWfoLVzTxKtP6po1G8KEz3DimAsn6v9BCaE0BmkPaY44w84oUkQ/dqh4/h8
v5IJMH98OUlgNrqJTLR/U2jsMyUR8AEGieslQ1PoTCokAbSn0KI/Y/IqX46j8sJ0gsvmj5PExdV5
fn9XR3dN/XyT/jkXoOiMCSg5hLDH3AVB8RIgAVyBSIgpPOFnr/TmODY/GU/QcW9PEp1PexNCP1Xr
/A3BEWcUIcKEFEcLD8L2GWOcSptCcMFrktFe59NxiF7aThD6dJrx80eV7HOzN2+HD6GQvZS0yYGy
HV7y5+BR+IwShRhjT8RgEkOv8eg4Oj8sJ9j8cX2S0bO411UQ7d8QGnwGcYGlFE89zIQMSHJGKSWC
2k/QTBj1Kxw6jsx3wwkwi9MMGnefRt90lb8pNuIMM8q5Qk99DqStlzUHIXXGkcACUfQYV8/PxWP/
+TqfjsPz0naCkHuaCH2KzJ3OTfSWdYeecaIUI6AQPAPwEiCpgBRgxZgij6RhEjyvcuk4Pi9MJ/B8
Wp1kZtvdt/uvb5nY1BmBkk8Verr3/xE8/Iwz6FcZO8oJfu3PcWCe7Sao7D6eJCquTnW1/6qfE8s/
J9JEnkH9Z8ymT1r0FBcbVAQqJOGTYHmNK8ch+WE5AcW9OElQLqr74E3pM4HlAQkiM+FH09gjfZbA
sAGrl4LNrx05Dsiz3QSOi9PkZNsI+k2j6zdMXpSfEchcQIqfWNckSBQooAd9E1ScnxF5lS/HQXlh
OsFluzvJMJlD6oresqRgecYO5QKTyRqNhP5FCkIxQPLwmqSuV3hyHJPvhhNE5qe5EPBp0LDUGTw/
sv+8mBwWNpXimP9NY4lsAY3/YbHAfmJoz9/9yJBf4dBxYL4bToD5dJrLmh8j6CrfuneBQFG2VPR7
SLykxkKecSWEpM80YNLyv8aj49D8sJxg8/GPk0xj2+gujIL927YtUlChhHxqGydyjGTQttgKtLSn
9yfjAK/x6Dg2Pywn2GxPs2lZwjBAFD3nlH+ezx4aepgGsAnc8pfhAtrYGcPiECyP8TRhYr925Dgg
z3YTOJanCcdhTmV730d3b9mv0DOKEQGN5XExzIba/hMyNj9DtiSQ6iaYvM6b47i8tJ1gs9ueZBpb
fd2HbwgLpWdEKlvgZ+lrksMQAm0GdBcBfeZzfD7W/F86chyRJ7MJGCvvJMHY7qP8/vm2/PO0RRm0
K4cl4+cZpomIzNUZRjBcZoun+bLJ6uUv3TkOyZPZBJLt7CQhWaUwjKEj84ao2GcIwoOC1vLY1k9C
BNRJRKHpZ/LH5NnL7v41Hh0H5oflBJvVafYtN7r5fzMwA8KLTRTUl0cJclpbpA3rZrDyAhMZjwhO
iNjr/TqO09R+gtaNe5KRdBFGb1lobFhbBp2YKnG0kYHeX8CcGZP4CSP1HMGP5eZX3hxH5tFqgsfF
8iTxWENSae6S4fm+/PN6Q6Crx7CyAoOxP5Mx6FywFFDz6ZOSOSk0r3HlOCA/LCegrD+fJCir/Osb
jy6ps0O7KNTzUhjEwUueDMOyMB0jba6eBmgm0LzCoePIfDecALM6TdXy8j7PzZC2+zeVY+ihksBK
8pOc/DAB8xIdIc4kkRIUmR9c4SUXeK1XxyH62XqC0+VpyjIr3e3fLqOBkAnkmDNBj8tlipwdwoaj
p/bfnjCBX3lzHJdHqwkeq9PA4+6/bh55fHYfK81Pn/xf7pyB3RnMhsEy2BvzczpTsG0DSQLzZE/k
GVqelwEz2czy9/4cR2Zi/tMlnMZOmfVbz5BJWGOhMKUEKerhBWrLywymJAgCAAmg9ciVJ4D82p/j
SDzbTaJkfXOSZf8Wqgts0Lp/w+Yfpv4lheExWz4VF9BbXgIDhZ9QAoNMz7toJnrMq1w6js0L0wk8
t6dZ/LeRMYd/iyJ6TidvwJahQ8EgKn9v86fMDKbIGOz/o/hpImNSW17p1HGIfjKegLQ9zRja7o3Z
34WNua/rt5Rr8BnM8sGkJay9HEtwAnZl2FCMiJxktlf78zcI/Xw5U4xOgw385DXsod3uqyHd51/f
MIpgbunQdLJJ9AgO/T+sdIKM81h3yPN3Pvb/r/Hk74B5voafrg4uzjvJ2nNIBbqp3jKzQc3nAobG
n8b67UnpOcyVCwGTZOxp7+yRzPYrj/4Gm+/XMsXmNEfKtjqv33QnExVnkKoYUjA5/vCCsHjJCpAN
VQf2cGJOJkLAK1z5G0yer2EKye1JhsthCfD8vjL3w3NC+edUAGQABCuVMLH8JDhPAkbAohnwBDjr
4DGXqQk2r/PpODwvbScI7c5PFKG/qv0v9hP/Lw9qgF1mMM5PhHhabJ7gA10nbA88bNV44tqTqZnd
/a89+jt0ni2n2Jzmctqne1O/+zEK9LL//ukC/7d6AIwtUQwbzaDiP7wmK52wYsMBPoixHys6L2WB
V7t1HKWJ+U9X8vv7Tx9PNIy6d8t9VsC+wLc8WIOSMy7hSBNYmzlagYBPM4gzmFH7cYrAS6gO+epV
bh2HamI+gWp3mks5jzvsvX3yttPOsH2TcgLrnLCZ5uE15QqwBscPW9afy9JzRXyk2K/16m+AejgN
4fmapjidJtW+DuHInHcr87YtEOyB5ljCfqYnNj3dxnmIKAQq0OHsgIfXpBV6rVfHcfrZeoLT9eok
U99FksJU1JueWQNzgiBLw1LCY9I7bHV+ybsVLJ3CtJpti6et0tDOvsx6r/HoOD4/LCfYXJzmKSm3
9/2b7oFGkMOIpDDM8YjMFBjYrwZHCYG8/cQsYGn7JTC/dOc4Kk9mE0hu/zzJcLl5mMN5TtWPd+cN
miKY8CQwnQZs4DFtTTgd4HWGiQ37cfikHXqtP8eh+dl6gtDNaRaeD/U+fH5u/zkysPpGQBGFXufH
ms7LZPZwUo2AU1Ewnyg7v/LjOCKPVhMkPtyeZKx8vK8yEETeDgyYuLUFw/DPRMqBo084bMFRHIag
H16TpvQVnhyH47vhBJGP/58Q+ftzBb8fvujt6/3s4dTGF0cL/vd3H64dzpKcmD4l/6NB9Jj5Vl9/
fw+Tgwoe/e+nQR5+yE9l48eOi/8wut+b+vf31mHzGnSzMOAOBz5JDId0vH/XQfcMbyng3cDKFaMK
joKCowiALOQHugxHSko4y0vBwXfAyzmsuSLwAtTdh7eAJsKQD8QtHPUFT4Vg38/LvNTpAFtXv9+Q
pz+/y5vsUkd5bX5/jw5fUjx+7nCFDDbVIQIriOLh/BY4bw++qbjbX8NGssPH/0/ZW31dpgatLR/d
1FWpt/7YsnNN2Fx36q8e9dW53ejQE2ltzzSOxouqHMK1GtHu4U8N0vI8S9XVkFb0KguzP0s9duuH
P7E+RY6FwmyOiuCOZvZ9js2Vtiy6CfOKuCMqUi/J/egcd3zWDGG2DhLOHFPq0rGyhjgDy9CSlHl5
3fft5yJN+Frw9tpUJrjAVU4++PFIHKu3zTkWsoeZjOwC7vWlqa3+Ohc8mnPua+Mouwqdqsn8dR33
SxZic0FxzXe+vchwEFwh1rTeMOSNEzFTO+nYhXtel8usb7s5CVvbG3qU35RJHDqDL/Es6nO6qkPf
dxTsXbwa7SZyhc8vWx9bN1nM9oQZ+6pvabWOmAVOl3dcB92NyGi3GOO08eJMO7rEw5fAtgtXNVHi
iJi1Ds14Nae4X9c4tJw0NXw2xHZ7kwXFMiil2simD500TLKV31rjEuBLnZoQsZNDW3vIN8ylKA43
krYXBWVuldfDCtVWu9NNPy9okN8PqBGbpjPqRo7cbTDWi7ZNhGOS2L7Q2OdeV4WZG7VJMgsi0254
zW+4HfoLTLPYLTjKL3KduonI+Kavh6U2kdx0pj/PQ8LchrVyruHju1h4rRVUlxH+lo/IilwVU+Zh
ixgXrm5ly4Bf8hFgCVlwJTs72WaivR59W1yzrl4MHNc7Wgb9zCKp9KyOsSuVokXL4ngb1taXdBjj
WV2rcu0PMnHS8mOQ1XqN2nF0Q7u47krVuUzo2hnaRK77RDAX9wKvWhmYJYydzmSME5cONro0qu/c
ro3lQuR+4gzkokFFB+rq9wRxLOIgn/8ccBQGKKHPE7bEjOFpwEnTdKlfjdW648Katb7mXua3G1L3
2kFNtDV2E64YiW7qMECrPDKfqR8bL6Rx56Ag80FR/G/+YFgU+A+PqI2QgFF2GFhXkAl+TgFWlJLC
anSwVkHYrdIki+eMFZabFt11k2R0ZbdJBjFpElc2/EuGbOvKL9i6apFTKlJ90nHJXb9EszrN5GWZ
qtGNMj/40tFuw3PfyWjWfRaAm2NIHNyqu0KxwaOWGtZtE2cuYpI6FCV8kcfSn8WGOU3dWm5bg4XW
4Zan3Cu1GuZ1A4YBL1ovUKpyAmy6FSlY41BhIadmzXghhnjbNtmyGAaxKttWenlxgVLK12FLopmN
6tSNq6DfUXtVEz/7y2pH5tm+JRbcCrcVHePboKk3AwrFWvhCutJu61mSILKiiG8TCwVbGCVLXFz4
qdsUYb3NqvwGD9aXTgXDtazIjFX2xwTHdKOJOefYopdj5S9CH4Uuizs5V6r16rjAt7Yb6iR3adzb
KxR0132B42VYq9AJ4pSuaNivkCWyZdt9y3xSL8q4+YAqDsEdIeOWxGo9o8LdkNsQxsLW6yCINzyO
1Yxkn7OsDmZRl7MZTVXt1RnaK2mMo/ORL5Km+SR4X3lDnSSruCu9IlPpyqrbwBFFHbhhHXpWZsbZ
MGZranLLlYGullVC2qtcNDOD8xW4pJfhoKuZTIZZHJvIYWXXb/qxwTNf5JFTNGWzjAVyMGq/CtVp
N4q15dbh6CIU0BnOxODaltiELNbrtkqXUhizDhPpmZYlK8TgAWnq6jOoxvbC4nbqpAHnCxo2pVfX
o+UyK+m8ooEfGh9ipGLWcrQrMPeHT20YdU47xPO6pVbk1IPS65KqzOsN9t3BxE6qCjWrDS8dGlK6
xuNwC9d0MQr/hvJWzWIatVuD+C4dS+mlTY92KY3AJZ06cEqqvazDOnJjRaM59qtogfDHthyYW0N0
uPbgi7mobJdXdexirep1aNtLDVxvw3xxFfI4mccdSRyZZsIpfSU3AYsuKqQsp5YfSgbPQKqG2JHE
3zM1RItABW5VoHCBuog7iX9jNZbvpqEot7SInSZTyTXL3ZDX2suVVgvVt4WXkwq5TSPbRU/LmS7M
ralRfy1F7AgLKoBvrGE7BPEsp32+sihvnL5gN6RH9GJs5gUaycoQfGeVuHD7Ea4zifxbQsVHzfLM
sUi+qCwazcpY681QeQXqXWTK/jKl0rhDku+KuLI8H9tq5ufRR4xy4ra8gHAIceLF8dDPRDgmjhla
4hRVMdc1UrPQZI1jtVG+oBi4gCxyt5Z+Ms/yJHQNVKmyr9hNUKXVsrSMBUeVXAEnMbMcJj09FZXB
bBh6NZNGfwja4S9aNNWSkuAyrpTt1KUdLSI4QbuHzduLkqZflEVbeNYg85Rj9SW0pZ61oYVdxqqP
ba4+mIZZDirGbNHnFvW6w33QFVvbsdV7ic6XcTriBfNvRfNnpdrYZeiyti0FFKgXTtAEtdOTWnqK
17OY42XT2dFGhyx1wtRii66gd0WU0h25y0asgTNkXlN2c1jo/dZFGTyLxneZCb/CwZl8pg7BmPv+
ZcirJcrjyCFtFy2aKHQfclyRUAgGCiTDCLIp+rZeD3W0TPvScjPEynPaVV9018VLK3N5YaJFZddf
ikyXXiWpdsYyl07c4kUyxJarBkZW8SFyMR3OB8zHWdHFgeN3+Zxl18wnYt7YRjhjz3Z1l4v5Q0Rm
JHLDIdQ7IarzwgChqoyolm3V7PSoi6u28t2AjtWmGIrBKeuhnEHh4BX89j7D0uyyppkj0VhLHxc7
v0LyUtmBupRyqNwi6IxDO6SdljSbofFK8M3xx4yc85J/iYZWO9InyTUfrDUtBrNOA6CwOgpXtSoG
V2RZ6JRWi12gzbd+SvgyL7I5SUexKbVXlhH2RGzFXh7keOsPMXXMGFpeF1rhOpHxKpOjvc6Tjs2H
RnzrOoi/sE5Gj8rIXrc5ueeQjZdJL8sZRT11uQrEnHXwCWAlvhv7LD9PA8lc0gRfE5XkV2USIcfX
+rPt0/i8Is2VFkm9ziGZ7KqU4XXUjJZjFTXaQPewSmnPVrXNHGRqNYNzIYu51fGdzneJHcUrY+cO
ydJzk2J/1tFBr2s4jm7OSbq3xmaYg6RWOs0ogksRqO0Q2UDIUm42bex0Q+LUUIwu8rAfvNBg6Q12
CWHSUOaMJB/dPBv0TKNi19lhuZVSUtcE3b6pKfbKGoKwrWs8YwEd1pGsNxxy2ly2XewwuGOu3Q7d
3Pi18TIZQoGgve2URMC1WRCM1CrZSlRV6lpxSZzc79uNFXdXlo6E9/CnLrGMS0URLaDU5F4NJfYm
xeGSjaO9LFkbLfI8ddos6B14xhLPbiGXo6BfxQ32rwLjgsK7gJl9/1NWNMQd2jKb1719Aepi54wx
VrORyX0qinTWDkEzqwZoS1pTw3UH9MNQfSl8Vc/0IcFGh1TbBHEx4yOzXQWhtELN8CfJxnCDpd/O
aYHmncEYarpJPF42UOKrcHDD8Lqu5X2SQt1OsIVuTYvOGwWsKQVKC7yl+oriwoXjBdGuIOgW3ImX
eRLd94FdX7acrUgSAoI9zxZBUH4wBeKLiNatS3u/XnSlGb32AHvU4Wg3dv3HpGsKD1KRHXWzIGNq
V5fWSg/lBSXJt8gmxTIMh4UNzyq17OqqD8NdaxIoBiO6C3i6ZoksFyTEMwuCDILQA0f72XC4uUMc
z1ORW9dQuigf0C6v7Esb0u6Sjib1st4anSpMxYqp7LNIy2pdRvxqDMv8uqgSqIB9Q2c6a0rgnQV0
Yaq/jmxsZiiGZEHSRjmJxbEjg2qOVUA+GIFnquq8SOn6Muuryml5HM1DXebrh1+a3P6q4xg+boXQ
gFXBsA5rL0jabB03ikH1F9jFY7tq6rJyrZ76kIfhSpZ92bNFbfLWrTnTm8cGsorEeJ2n8yhi2E0a
qMtFNGZOOY6NFwEb9OzcN85QETrzw6xfhqMfObHEwbL164u0CvN50dW1J4qkcHDRx2428Ho5Zum9
73PlWm3bwUeT1uFBSFeRqEenx7Wjoqb4/PBUZkEwXLZduElsdqGKsrgMyyBzTc+KOWb9XyF0SG5c
V3quKxvPOwXMu6BDMS9E+QlDd+d2UWwcYNfFuYw0ctuc0z14Bu7VRecFwOm9hifZIm4H7PbpEM5H
0p2LQ+qvpclnQVOUTo6TlVYdhza08MK+86FuEb3WORk9kRf1wg/14Ukfl8rK/vJtZXYxPKOCQwaT
q8FOyhlJgJqbll8TK4pn0krXgaXu+gbb57SK7mmk/4IWl657U4olwtA3tFLO4qJMnL6KU69LOj5X
IUm+dGPspgOTboBtAUUOQhn+ni+qetAe9xvk5MRKnZI1ahbgFWlbtGkb/BcagOUEVLlkwHjWFKPt
RHk3OnmkiCciv/TakErHsoFbMRlGnua8c3SL01kZyiufigAqj8oWxrT+hn2RkNl2XY6uCQgRFpKl
k/p5MLe1XKVM649MR73r53bljJUgF33/BdfpjFzpmsvlkDXjQvd4pyqgGpm1RBatnAFl5TyqgH5A
rSDndwL19i5tg9CjquReziG342ZcRTaQa58Hn8tMVjdJjW9qOSyapkw3wdCJDYGbNYMGH3s4DhIA
Jq8cEcRoYSj9BqhE52WRIC/TJPSCakVH1M1hdwhxMAwcrliYXTVl/NGPNHdxWzM35ocoUHwEkQES
gMrKv/zEkA1rhsoxVKxREg+7etnmudymXZo5OlRkaVeW2cD/W2CrGz9Zg2N7vx/FFfNxtmjGGppE
zOytDZx7npTArQN6WetEOZGpwhkrIbxJFtGPwHJv0sFpBa5WfV7vgAMkG8k6Ah+8GBAJ5yFLhksb
hBwkyvS8iEBmCvMYufBsQv+fbllWFeuOqcTLVL9mJWVblDDzyOZy7As3jINt6gt7zjh0DlYF4kEN
3H2W2SRaiMGojZ1YbhdLtH74ZYxmFaXJhR8ie1bFeJw1tXal0PaS59DUxrj7mmCIpK4FwoiBW/Us
tK67vNHrrjLtwhxkt6g4CF+jSoErgHijKuFCQ4FWlh7adaWpdH2ZaMhTPFxHfRytH35Xoszz2yg9
V7TmXqELywmlLjfA0OSSIHQRRXZ8DfpkfsGaDDo0SARuEOvBgUmp3BN9syd+nFxCrCSXvR1WHmmg
eSxwMhcBLi7KpPM3Pq4RdlrUAxe1wnQNVD9Z5xKKXSVj4yJ79M+rFCm3w7WRQNHju5HHtHCsPLsG
ARQt0dCgGa6twNWdG5WZmNPc/+w3dbapw0Nk5Vx5tInlecOgjWhF2bu0wtZtl+SfgOk2iygZ/MzJ
ypWGR9JNlfZnZRENFygbq1mQ+pHbjmW2TkB7CEifXFtaD25KEuLaquqdXKG1DHF20R1EL6snu7ZX
vdPkPFhETRDdBn3OzvMafLEiO7yFLD1uBh183XQ0Ejd2KcRNWFaQElDOV+HAKrcSNV5AGY+v9JC4
ESbt2tYpdCoV5MYh9kDWLb/okYRQzFgLmlmrF1aU4ctG+jctdOxzGIeOl2nYWO7Qa2uVJHL1cNEx
SeY6ULk7VHhLZIW2D89KjdAKuuGrDrjwZVGko/MgQhaYJ+sRpAyP+virz9vIAZ6cLku/vRj92WDn
3SV0X04wJuYcxX3lRJ0cgC+L2AMxEGiwsbdh+WEU1bipQA3YVha/9gWwtJIhh2rLnqNS0U25rev7
eAz1JuogLcFsag3iHobCW2XxogLq5bEoEmvN/Mod1KphKti2xHZAJUw2Ase9m8jEd/umL7xA1hgY
PFwSivreURqQMtLc5kAollWf1EtTjTsuTO2Gqd9ts7HxXYrLaGeZ0bhpTrotsePCs40svXzsMupE
kXHH1r/OGhAjE0qrZQoJHaqt3S/CEd3nmSrWpktTL4ygTUpbZC38hnh5rLJ12tc+yK5D6HRpLdYP
v1CN68XYdTesxWLddjYBStk3ywcCIq3qfAyqzDOmR+cE1fDlI1ppzALX5HbqlVxDvsCgxMTIG8fu
vlD5dS/KdZdbxIWMug+I0cAeimCGoULNVS0bNwmWBkQPh7ZEriwG2o8d9wKe7jaaU8LKpR/vGpOY
jyotP1SFvW1Qpz7k2RbzsHUYioNdliO0ZVY0t3tLLKFkYMcaIIOWiZGXY53GwHflVSPU6CkxJhs1
hg6TEVmXVXFRhUyv+9L8SQoE8a26LY9E6vp9QFeMjueU6Vs/S+YPjaQ2GfSNTfZnLUHQMQaaWyvT
S0nr3A0SuHwzgJKqud5HZrzXoazmynyy+tEZORcrQqKtH9jlfJBAd7K0H9045uNi1BZ3h7QJl6M+
jwKjZgCy5ZK+XRWWTTbaaq/qPIy2LMj/DCOrA+ap9uzQ4mWpmx6odJ+3DO5xBisK8azivudDlT/P
14Z1oCnE0KvTEoPe5MNDmwXchZYXxDxYqplDojHzFNK4A1Q6WNOIpS4s3ZUL6OPwXBYpdICpNWuA
KX+Iq9iJEQ8drol9G7AicEyRG1BotD17wB+o2+D51qhcTotPVlvnC4lHaIXSNp4jXgFvJh+HDEjY
kKW7FlTQDRwtBt19gDdjCssLwxDRWZEash1yOUdNRxeWyik0FSBkVgkDzQSZYmNR202gVl6Ew6xL
cOLAfSQrYIL9pckh0K2qWPgVr72MD986zMutgcxkGqnnCJTORRtYgRfaHTvP+nxGZRYvQUuKvbCD
RFg1AlIlkU5T5ZVnsVyCRtByt/VBqCwicss7aGf6QuRebIWhGzSidAOJfQeHC2gTOqesMlDqkrha
RgM4N2insVV7bvwc7kIAKiYwneh8BpPVwapryZ8yscddRfl1niUV6HnBRxYyBtCqxiEWqHu1roMl
Nf7XJG496IehZtlZteyj0ncVK3vHz0HmckBst9wkFlB3OchLEpThbyJH5cZKA+umgcUdrgf1KKY0
fvknLHtcF33SzsY2bZfZODpxVmF34Hl8nn3kIajhAdwlh1RArSjXX0kVnQ8DbucNge4ityxxzso6
81BYLNVoQzcgcnsZBn4MFAtdDqUKPZ5JoP8RXaS9GR3BQbbhFPQd0N+bWVaGxmuKLp9Z/EvSGXJu
NOSdDov8qu3KeVCwc2BedJ76cTuz26xzH6SgGNF81pWR7+h9WLfdF1WzWw2ZY8xhISr2t2Ro8yt7
DLxGktQhSamgzUTFZ4k7ClJm3v1fys60x1Fk29q/CAmIICC+MtnGzkznUFN+QTV0BcEcA+Ovv8tu
6X27q666dHUkKyvPOWmMYcfeaz0ryPrWk+k8CzRT/psdPX4S1MrzOhkFoWdnBa7TzyvkLAkV9K7c
E1zXIVXqkVj5YhgGbb7DjLQYc/ngV0klS/5x5tGjbnbMDuWIAqoX5zwNZk/uisREUMPDGt1WVO9L
7LeLPi7wv4T4VEvDjqFbt3FEVyje+7jHbsjlcaakLPiMxg/lCxoXq1574UUxUURgjBFjzMhUvZqN
Dsmy8CELvHE8h7eXQIYPrSvs4d60VP76HA7GyXkbirOPS8d60T5DNbJdLjxT47gjda5Hmd00gSGG
y9ucAvzT4X534beXnjkf2TCEsdWVSDy+uI+D4vlUoVRb6z03XlOlhvyMHEuOfTi/E6EjqBkU05MK
92yx/ha3RoRnyKTXcqF9sTajuhifxe42imKv2bvrCHUYhrGGerCWz2aRn7D+fxuU5a8NKhf8EhWm
FB3lsdmpSaDatG9sV4lj6znZ6/4mH3H/MMI3jUeCA9XhTD5Vu/3eGAzf6Iq8wq+ZSKnu1sPaTEvG
1z7uoimKO+sZrOOsy6jeVFqvQ/e2u12h/Kg7WUcqKEUT/N8SFmszDsEHtEDHOTRjtsxzme2tWz7U
k4Y+48sCf5kkE4/2NxOh6a85bAMezscFWPjV1t27Hpe8ilz/TdEfBjhkGorQve61uvBFtrnyZZc3
AxkSukAFI7v9wIK+zIkeIXZ4Czl7/vDBjXA5c7LD0ZzKKBbr/rlVzGQk+EyGhmFJXUbYtV2Qecvq
YxRHg8Ln7tDBDCxcMyY1dE08mi5lg4UdCZf2snN6FQynum3d9dOiyp9ls2MchOp2ieY1d1FKP/ej
/yJqaDdNP1bZvmBhwVfkHOQozXWmM1qU4IK7w3uopTOlZWmbvOrR1e4ymuJ28hPRV9HLKjhL+OyK
fG+iMa/XbYvruvrs2E0cwlmJ1GvbJhkNcYq5DTXEOFRJbtFhsl5G+Vqq8cs4tdGZl/uS3v9brJnw
Rd0EMmZ/Yc7QpAPMx2TcMU/QKV4isj1NHYa0ehoOKtiu5VTNJ+FU/sPcVlhOtuWK+1AecKsnsMXc
hEbB9KGsvipns4nvlfRURhBNMBPpFBbW+ECDDTo1Ry8/9ZWJw9LUn4Lhx1aJGl7bABG8pAtqhKrO
YqoU1v5uPa8LJkZHRc8Y3yDCwgLc9TZlrNvpQ89s3i5lvcVT7eBuDN0wXXV32TavgWWzoXDtNRoS
pc3T0nXk4no/fd7+bWs3NTp83kxvpZX6NVo+ucy/sknC2kQZSTcZfZ9bC/Vb7lFcaWJfV6b4GWLO
1dn2H8vU2xdBMgj4PA2oWmK7+5AYvfrnikKVakW+9r77xgTjMTYNa/J0paKLN+6oZBObSOxKnqiR
uW0r9yBr8VQH0yv151ON4SObp1LHHJc5Y86PUhiaVo7XwBLGKKECzOSOebCYbXEuTe45R+xnERar
we1Tud4Z843EaXPQiNAmj/rOHMLlqMv5OWxqCwSgxpHM3Q/P9QS8h+RmpTBvX3Kvj9bU69x366A1
h/keJWu94aaXM+wDp+2giU9jjIFEtuO7M0oftwxaF9ok9RjwmC3q4nZN+VBVjD/cfxLCuTRm4SfL
1slNSUvmI/iOz4uIPiwCKkFASlhiqhKw9vFy/+n+4uzGLWbfOfarFo+i76rjaqsfipDGjU2rqsex
XE5mmDcAKrffTbffLWa2B0uxTsBtrRPGmJctQzi6MUEH/nh/cX0i8gk8zt+/K/fNy7WFQxLStX50
RVQ/ovXfT0J012bt68f///v7T547MPQEmsVRmLvSgZwyjVFdBGy4UDx17GEZ1F9YyFFiVbjdesgm
sU7vpPW8ujn+fpiIeWqPBIJwqkoyQ2Np3IJz+u5vHHeP16jEddvj7DQ12q9+SP1d6czjaH5due2Z
Ew1e5vrl8tpAmrzMckwRA3xhbBfJRmV99FERSgu9D1r8tcOZTRwUQRO1j7KHQkZK9r5g8orHQX4Y
3PFnv8iPZKmOmPwL6MkWpsSG4VlByrEbOWgiIb9revZWWCsdsXE02CIcOtjTy4++/8LY/NWD+TcJ
7R0XdfA9ndRt+Kn1Athqlcm1YBe+QSzGbIeujU06rnrxYuCjNkE4xYKrOtmhnMUepriQx9PAwGk4
fI6roEqGxv3ar9zE1fvkfQvhF2GSosWwrGHWKxeuzSy6jNfNI/H7KKEzc+N+ap3Yr4MOnInvxet8
pHRYn6j2XIjSX3avLbYw6uLd64BUROFzy1pYvKN+DPY5x9g6zWWsXWhrtOxgR3PnVJZjhWYVSnQV
TM8lJPEksuWMqXR6dI5ru1afSDCG4FbQH9RoGh1LoePZ9hJW+INgGL70kcBS3huUXZVh0UggHQdx
ZPA33fY2FZpj42xt3A/f2jlY4jogQzrvvU2dkiV1mOE4gpR4zRqH23Xl35qVd7EYqlsjPbAYbK2X
LLyBbJPDtUI/3IVt6k8Go+/tU2jyY1/KD+jz9tifg1c+hqnc5Y/Vi1l4uy+0WyW1rGRMx/D7LhWN
h7ZpD1W0vLRj8zh05TO8Y5X41ndjt1lVznR5BlyKu0BgOKPRlgC/2TKlgrcINhEPLSSeyluSsAr+
4s2PZgrhmhpxE/RIH0M7lmkwsGMnyJaSsj+wsbfJtpghcydb4H/9uszKJM6kzn698dj0RmPuoq+V
L/3YY8bNxnqGBOpSyGn6kz80hzVYZIK1468gdI9o23O/cbt4sc0JFR5ifJX7fY9voPf6rNvVi68D
lXd7kEcljCTihM88XOAoiHCE/mtjMYsxw5z5w1vJddJQH2nZp6SvbOYGFuCV/CukHr5IOaUwK6M8
XOt04kaktnQtFkl98IP+yUDgIWxlcOm7KLeN+w5T8gvOqxyfyOrgAme4qAYboZ23MOgnJ4NrjTVm
gIwyGgrgYUFX7+D7KYFEZFPZwxpozKmy5oiZs4fLFsCEGSHaN7Mf7/1yHJyhzZetvhp2m0mbwEtG
xXkKBQ0Ljj8sTUyMfmU+2mYz531NbTbLAb4hNWlvpiHdO4BJLZbDRWgY9KyOxxVLhQjVRWjZZGqv
48aH2OS2SaeYl4KpyyTwpqyOxsRzmuchqmlSBu2e7A7PQuzLEW+TQ1EIe3hlPfQtPF7mEXZojxF2
V/HCRhkv3P1m2yaWnkJr3+gWhrDbJ874Y6sHknQjRPsdD3VKuvLDwP1j20FL0Z4WKQz318lTfazz
bqDfO9HCXdm+gmz62qCixWGgRFwBqGmNZvlSuu9qg+QDBSNWK/k4LV4Vh2/d5Nl87/PSj9ZjGNqH
oYNVWzIIcXTrkt4b0uDWb9IlsCfJ5tjf0cS70dIc5vFdA3lJFltFOD3mdVukiEkPknLoRBFIfKnM
ZTk1zQmD3ae6br551TLEAYpxr7eMy6U6YNP3t209K1J+8VGJUgs7Ko9W+uJCrq8iiMs0wuQrm8/D
rqpMjP73cRAfJ9x1NfeDuG5WNOrD/t7x7q9wNuNhHM7lHJ3EqL90bBLpTmZYDftl0ATSaeVDjNBr
OnU2yGdnvnqmqzDGl/IB2b5vXVnbtKXwzcd6uEAv/QE64F0M83JiNvo57/yvEjnBTLVOvujIjf8b
T7uRrr/gcthjAP9B1p1jG4gIwY1/8alDR6K6HctiappUbtGnkY02ATPaJtUiyMEnVQ9Zwqeo/WXW
tOsCn/ChwaCfTiGUedowA1iSVQeB7ugPB4fswm8Hd3uuns8A+WL7XQSK/3lwtNyrsIKXUNQmIid9
k78YlzYPK5pBooee3/IHTiZ5U7TaZI6qMN9l0jEYs46HvmzZS4wonXexE0hUf3v5wwGCLv7tAFmI
w8PuGiiF7i9o31wNbDJclAXFmCfiQaOb6Ku82aVzUDjwpDLLGq8lHEe3XcA3sQSZgQH7//wXY/gb
Y4x9IkLsiofv0cO+0vSX79Cjk3EE0MMCNA1Mir1JBsnSoQveB4ams719mWMFmGRo2z/gjbc//S+8
GY+l5BG+GaSyPMDSv+LNgocj6GBWkJslbWAX1lJGWbDwNtlvn1iwZQEhM0Tpf3/m27Nifn1nDxv/
4HnM/JbZi9x/XxteNNRD33YBLCipnoB9FXZxUl4a72iFPGxLh7Jl1rd+j34O4a7TiF63e7fXTREU
Q/mzW9sm3fgM/a1fCTz46dzWen4IguFrx9DEg3X4E55KECf49bCRFcWGRj6huGR+xVO3DpIPR2dc
kElDX3H2YrkRBANMh7QhdL4SL4FToI8A9OhOVFL6e3sBgKtBgM5bDiqxXvzhIhp47o61gK7Ndmx8
/Tza0Z4nd8wmDX4vJM4BvjEg8v1Ht0TTYTE1DAdYE3EH4OIy+hVYuZAlkKJr0BO1f4A1/YDG20OA
4f92dSLIjIEsQmrPh8n4yxc19FS5ONOsmKAbxwY3cOwSlal5+mwIOkGpIQB7Yf1Js8bN//u9f69u
eO8Qz1fBTIK9Cdxf7oy29BfQ74YVnsuyfl9NDkhzysawTMObbPrf7/Z7uYqCEA86xtNa8Vy94Nda
yizxFWhJVkjf+WsZxg9gvOO7ut943c91LP/67/fzb+Xll7sv4BRPUsKDyaNb1Ojf90CjOgXlYwiK
pizDTDp1gpb44Bnax8N0EztuFoEcIPsL52UcdQ/Mi2C1HSKIgDd7VOmQnogYX+7QaDfyOukJpqql
TJ0hoHmDgrVbETwJowr00PwP5cP/vYBGDA9MC3HCEGPDp/j3J+jlXG5Ly2hR1U6YQLPoD7XRV2+K
RLGGfD16nvOZwAhjHIcLoGqKebdCY7vhiEsEQmTsD6acZNzSjcPOYA+RM3705Sje9v5DGaj98N8n
/fdiG3FsmOThyXwE6/2v55z7i3T3MfALSA0Q+AO4HUGk+iMIwJNXDl7a34IOkMJF5yJb+l93kve/
1DxcySF2nUGtpezX9TCEeIv37vxivaUHVL9vsReB3Jl1c/YI3PxSz9uDZ6MxprWF13VjavXqrjEY
v/kPV7t3u7p+ufoQkEEmlGKDSRaQ29H+I9oyu7InFWde0TKFenWjh/Yb83PF9Vcd9vEDpnLccOgP
ndAZ/nBnh7/f2th9PAwA1N2eBfN7WYHXFbl95Raj636BJjiCHCHb5yA6dKR92SUsaBJ0kEDLm4Xj
1gIssoBJUrH3UPrHsnW8b9oLj/s0BE8zKaDcJ9LTY6p30AyC1XMuYVw+rdS77hVajLGkheCTd25m
NRdBsMeTP7sHG/QsthUstxFM7aOQIiPQWWIERoK8Uxqr38Z4JoeWpzXtXmZij5Pi/RmmxM34CzZ/
jEtUsCMdQc16m6gSVvlAvwzadK49rGVe/1674sXfI5PXHEbh4pVHYZPbFp+pDMV6EbXPDsuqxliM
zsUj8/a+LuTo1KCSnK550Q4aNzS1FzMvO3wxDrPTYKKqJ3ePaTRHlz5sX61orpOpPExnvfeHy+V/
WbC5iyCUz7HsYYC4F7N/XC69xPS4OWVQiIVG570JDiANvtWViZ5n654jAQyj2cAM1B4GGRPYuK/7
t2ktg5O7a5jLkGCFAlfsT+2Bewt0ArCMMEtGfZpU8CHYeydGQsH/w4Hf9kj75TrHozpQZdEe47F1
0f1K/MeBi3YGtoIesLhjogEYk93Zfk5CBN+6Tr9Hzla0bRA+NPteIvrUwpPup6vltMaXgeUUCE2H
/gs1S7qXspUJ1GcCelCvCcxOcmrEAF2x/ijgVmUzXL4DLTUiRyO8BgNby+OfSb0Ar/ecjp5JCyef
AVMvvHW83jsri7n/0l2RmEJh5Kuftb6Ehgxv+Uw78rw68EJa/V2XgJ7TtZVwClEyjwoKnl42njvv
ERkRSukkScFh4fOhuyc4w09duXaxRhrsOFhwXoG/fPlDSfs9roO9N29PN0dBxU3s/7KEucpU+xxh
CWujI4fY82hCqzLgbMgX8ZbEwnYbhDhYgs1Ah6JVoZesFaCIho/ioJs/VHfvtyUVz8S91VdEiFDb
8Miifxc1JQ2MS73tBb7e5RQaIBVhmK2Dqx8lhZJgnxvbD0k4gntc3TGvdpDqfQjjTVaDuUzSq/7Q
6f5e9XFIEaKD7m0L7NvWCP8+pGjHLjAC4mHhV5IAM2UxNHoYhvAbmsqDPOMDr8OeTNsD9P7txFqb
dO7sn4kXkuQPX9dv/f7tWMAae9gfDc1r8EvN75DOGU3pbkUgPOQCkU44GasOEjZgvEz40krfB/oK
3zO1zPHScMKxOcv4JJq2jzfVXeHrl/j/TDRVmHYxTMr6vK/7+x8O9PfViaGhuA0lCDdhQPh1NGtJ
JVc2hkvhaJ/HyE66p064F9CxHHNaEx0hwC4oMaZ8Kkt+dPhB4YmMBy676uLIF7IjhLKEwYdKaH3S
s5xiraPu0m7LQ5WvAH1fRrV2Ccrdo+V2fEWF6M5wLBE4WsbMn1CGh8aM6UYbne0D/1L29i93B/45
bKTMHdd24KzGnqdVDyA8qCnExRtYXamyy+coAFnIzIGA1KcmDE6BImusty7MrK9MPCIsdA4qSNsg
03I6ReFhMu2NIgv7I8QCAjyI8XwfeplO9b494Z7uoUouBbTREnijEyUDDfrzSmAL319Gu9l83gZ6
uA8gAww90K/EXnakJZEO6dnTvgFBmLNuCv0P3oZ2vm7Eh84fv7QGI66QbeZQ652Q4PypXfAgM9mj
BNrLg6gCm7Bp4k/3IlpDNDy70fy6qemLO+zIRjjZAtLqIj3nxfgWQZwVLEVIxYMYP8Hwr5E54Lxg
ejveJ2lZ6p9rD4K95jPOBlaCpN+F9+i1EmtcVx4NDdY/9By/X/x4GiNwOuxxERDEyW8tyT8WAtkj
IQOayxSyIZjWdHLvocclw95AJHcUDIRl+7/f/QGelspoeHvQSohdov/9pla4vp3XShdR09jcGehD
O838XDt9e6pnJtM9IgdrJVQaUFkdwjx/8wrBxCI80Oa/+k//lwGHok3HhgVYCREGwzOQf72nekQ/
PKUDCmvaeVNh1F9wE2EJDiDYAvs9IL5BT6wqHxw6bektr7GHuBKDIeQf68bJK73AKouWByn7b2hE
IBz7TjICdFydDr0Th5W/V88E9l86gMxO9kHnQWOyYV39P1X6yPvt46DGE8YIPouPx23ftgb45/dJ
WziVFNB2Ua1KppFTecXeBW7RmRq69v3fiCx6xf2npm8TM27ytITlXtQWSej4/mNUAnmK26hr8404
H9e12Yv7i0QXD8R9ReOpg/T+q8AZIB5CuoiFsnvhrw0MBWuPBCAcTBBF0qZBgOJp2k5a7TBTakYK
GdROF1fj+v9+dEGmOALCM5LjpKiraMsCZn52fHMKOewr1nczJbozZZB061DFpJyBLbWkO9KgOdbO
CF+7pmXRAtcuoxEfe4362N5+3BAWgiFR9LeX+0/cSAyUbu/iFelkNKvEfe4Di7CMrl9tSZGWLpU4
YhZtjyujBz9ygdms1auasGihioGYU2+d7QAaO1gFKn8/hNWHqhPBIVSIs8FLAC/uMBn7unq7JzP/
jl+BF0TkTkxJsCIPNG2wZcaWqqsjv3pWFyXp1ONOKzTgWq45QUwrds0gjl3ZtMkKlsSHufFSe7P3
1ldTasCyZGvZwCpoYbB6G9VnjkzQoUWVTrYuii5hR1Joz2U+Ui+/t2fbMl5pLdp4FE2Ut9RWR4ug
2P0o4YE/9PDeT5PUMnHDPni1jS9T3uBqwPgCZx6IUMpax14cMkyXGvAThosRyL1P90RbaE22n69l
qdy3Wrj8IMAOa8rLV2T+k0bhHnIdRbAumdFJq/BO+9EH0Yv2SdUAZocGBBZbGDvd4zpYtpxYLLCu
HD0DprA94u0b4vJIax1xDYp47SvAq8TpD9WqMS8YjNM8EENuzHdkZ4+WLN7bQhsSN0o4yIBCkt+G
oLuAcrnRTsElaECeCeQoDhaQ6wHJLS+WFvMTVwbeY8neAIz5WQ265jB0yEM204C4pXTg/4iP0Iie
ELWCDOXRY9RW3snv6FFg2AejvvuZLXWxySWB9dH0yvvcd8FH2nefIyMAlk4VcqVIxZ/8SefOHAZH
IjxE+cRwYi4i/mOFVJ+e/U8AZ9E79y3NFk3l0VTZgjetJ71ecZixZYjH/61Qug2ww0i/DAqUOoJk
L/dg6nbDclfF33zwXTBhoGUGaP0u/To9Dd4+Jb1T91m0AK+aW/kJJKw6zBEuo3u6uARhe6UzHCZH
MvldV19dsbMDN157WCrwfZvb+klfVwNirRjXkTLA9br7zzvImLcFjHjcyLYCnIR/tmp6QJDHQ7V1
GbgRqAvhtABqqch6lRpdP5lrk3cyqo9GuRceOP2RzMg91y3CiysCfxl1tgop7JK8gBfA2+/6dfPb
MHUDN6udBmEvFrVxjZU3iRpYnsOJbmx8xc4MIhm1mmCe0DYhOxzWvr3xR4jephZ3Pp5dnAEgaI9U
DBzQkLgtvZsAbOsCgdTVBWJJdaI1qpBxcUP0ZHJyTRqTWmyGkM4wsB6YbyDmhOiflggLfgiHmg8E
hB6SBeflsDV/jQ1QUbB948WV8kamIHDSAqy88P4Zk4q9QOptMwiQPFFhTfJooGHSOoM4RbNBl8mE
ekNfmwxRT5/RMSGyws0DHv3kPXLi1MhEvCC408UIQ6HGGLO36Ww5BBW6Lmd8/qpgvZ9IN1qvddBv
VxBUFa6APZ6XUOUBraKrI4z3NOJmUhhnEwEYs8CDixFL8dF0zcq51BHyxAIm2eR+HsYVmly/vDU+
L7FSbltqR/EEgDh6bZrvWBjgsBoSFbbD1INJUgkfsU3AvPRgEbKYyxkg1JWvnnmDLO/lrtpI0lR9
W6ytOHdrsTUyRLTEfm23Xh9kR0QixmZKNbCk8zBEL8ZdA5zSr9UkThw5maLhgOA2wO+5hK0ds9YT
caDn7kPXfJgMSVakrc4SNPlxnscCLmN9drClXqJ5UCIDMoJrDCnayhEl5cVpRD464D+8gT8N1g3z
Vbv6UDb1M+0h9dkRN/4w9jR1XGTSJhDmJ9n17kls3Qcs+ShUYFRxtl0IfdxMCCSBb0vQE3NEkNY5
bWEGH8TE4lUMy91NrUdQRDQy5xEZXBlP/OCoEXezGzzymvxsBEs3UsGP9eHSlMEaZBLUVC/gdwOc
Hc5bh3ZZlSnr6XupNj/Gbgh+bqMAfXPbPIG6x9dQj25qsNMDHOAFyS/nIFoEBZAW2x9hSUJoc3ee
ekgT5xViyxlSMd2h3BWyEtxrztp98CeXPGJsAauG/WmeFk2Q5AfWCjbJJ1kEzf6wWp0OoR9dANBN
2RAMVQ50yz3gvB5n2275oJr1FBCFzPntT8MUlol3260F6E6Em2N9XVCFshAlNEINelW+qBMiphXw
xJXiQZivCqWyC01/3behPyyzXZJdMwRO5gYRn3KKElW6XoYzWWdBGCBLuZlbZERerFxA5e1r/dXl
H1nzSOUUfmHYb8MEqkVea6BxvS7zKyi15M7+Do2EzVIFX7uQgSqs2+rEHZup0qEPXU+3TM/6ipHy
hy/VMZr5fvLclKKVwmC0/gDOgfRhZ57D0DOxO3jBkU7hY9uIRx8a95Nvti8bHcu0Fe3FNy4/+rpz
k50AtRWIJyaTWLwDWrRskjs7GoQn4hDSJbQ4TB0VlQnbIDNYM1eYmtmpa5SXDoq+3m2ZyZLmxBzN
cNz9O3FBcNiZXWyvzvQGW68C3E7bXIaa6pPfTLCTS4Gg9WwpwLxlPRK8i9eNy5n1w0GKyrsEMzvv
UftD2Zo/lsCCCASeg931Va2kwccot2Qo96mQXplW+7nf+PgIvgxIMR2dE5xnbPLiap41OB0SmzRA
CsIOAlv9MvCoeggQn/A2L7oozdJoJ0Gqy+XrPVluJRgj1VWZ3s1FRTaKA44dZLi1yd0MsSNx4mlu
UqU8L12BtmarhEY0QIjO4OeDaXWXU1OPVRp13vMIdaSevrtBrgAjUF3ykwRTElfl2ADQQ+Ce9oje
sxHR9+UWYURCFDlhTWDUVd+AFq/H0ZIriNY+3Wo9AgKYygJDHjh5RKMTT0X6UiKeeZB+8FWWhDwE
u7kFleqT77afy3WhOfxQL646hBdCZH2k29uzDtkrb8ekobVTlJ1SYPYwgTbj8toT454nKlKYqFti
N9pDLDZHD7FfH635C7S9t27z3XO7g1dZyubUyjaAvT3P2RaS6hE4Sb7siDdjg5Lw4k0WwZNllgX0
Ry9DKKMtIAt2GJiDK3PkR5RxXSwQj552LMYEeOuJRBUKiG0epz3gT5BOmARAKeEIArCE7afM/A71
b3xmz/cNTkQTrtd7HwpoOm85qS7o9wnKOJBuR1mdObjzU0fvLuhCAaZwwsW505RSO50AeZhUkGh+
dvhycpFrfrCTY0DCB9hlKGDNoa/Cp9ql+uB0LUIzO8A77FkAUMXIb+Hc7Kd1mZBY5d2L9hosaJ3z
6go6HmpiOMp9DfgkWBAGl+WJr2p86XdslOA57LZyimM54r3Wufk0E/OquvUj85byBWoReKix8Z9m
hKwhD2GDma02gPmaqDuaBlMLsk2I5s37WRp3f/InbDygu8V530j7hCTSxJzwZ1nV+LTa/Yp52Em1
by9Swx1VO1RQ23gn3fTobyiujfYWqkICzIxIHs3MLBeCfOiRqegbdgfwkRw7KwuXbC+3rmgGNWbY
JJYguIHdnf6GgA02JwA8CjsV4aKYqW0psI/PBxX4WcXH/hk09nCSVbTCCpieI9KFXxfcYHxHLGhq
TV8IwJEvIwNzg2pykiJC/HidagTUy9uagVFr7aqipp+ZctAP4il7Wzya0UstkLXCjEqeqm67CrUP
OaV7+ZlVoG1WFi9DPV/FTHHP1YY8hjtWZQ30e5OVfy0JfeLBigzIQtrLhiw1ly1/iwgyjsD7HiZF
z+Oy6efAjOZ5nkFEzuNOk9v8cL9uFzDhyaKxh4uZQP5OIVlf1kV7j/VE+EesPjwLNvDwCPrk24gN
CWbwsakOJ53yZTvtDuY8TNgfKV/o2elcBCxdvz/gm/m06j6AR4dqW9bu/zB2XruRI9u2/SIe0Bvg
4Dyk95ny5oUoqVT03vPr72CoWlKp9+6+KIBgGGaqpEwyYq05x5rnDurQtEy8qwkpk5eI44eo1wE0
af1NUgMt6KJ2Y8YYuwkb2jex/eSOBgAUxbnpwK+8c0X4Wpfzagx4rE/pgkbF9sSnDfNi5pJGTAG3
VHq+DNOonBE4Q3OV9ttErnlOljqImrbtwQG0S+puZPu40ABcxNG4duIOukGc6QceNQN8CBUBUp7+
IpThLMmqqPOqTJq5pPbDVlZwRbi9oa1CRHpHLdNWiHmifUKyaVtb9UHt/WLXk2SxjfLCyyH+DQck
zFGUr2sHqUYv19K6HIZ6nbnyTUoOYD8QkBbhrbHyX9OWHK6D83WWNG54wGLNrVk1b0nB33bpcCol
XF06K7ghrUIcjwZG0covN1mJ11NZS7FczeuJZVSFxn0Q4MEpqrhaupOrCat+dc6LtlqnnoPPSrH3
3EjaNf5qe6US/FoETfVDrRsNJFk7kk1AuTNrvekelg7SnYx82TPYGZiDvIht9USyrH+KDSwowyqJ
Y5Olbb803Q55u5en7LfS6tTVdbRTaneX1HG2t4voxasLaR17PY4OnSxYppEPE4ikGv3sEtmWP6sj
Zx4QgjrBxFmlRlVeaSELSTcsXwbfGVhqo8uyg3ZWuQneT5W8ixn08QJASr1vvVrbJYFBwCwzmh3L
4eBgJPvcHb1jX/jdChOAMytJlSABB3NikmQ1fH6HKSqqOXEL7GZ9t22s0twEbn/yEFxuelX9ZZWD
cUxk+zDY+CIqHU9KMYTdxkeWuZAl7VlHcbw02VGwaWrHecvvb2OV953NrUHVeKw3XXctQFCsjWS+
+M5MgcwmMBNIzZWTOwSztvDLo2Q0twWqxXlVl8kyt02XDXvQLFtPiY+EkN0u6w+d0e9s9hC7HARY
g7JuieI3gqpllnsrVM9KZ1fX7M/5eE4G2SQ4tXaysyNHP+PL3WdN3CO61b0L8ftFGzrF0vI8eVFb
yCoHyS8OZZE387gszkreDA/NCk35LJe98lwhRNdxrVntWJ2sxth7rc9fHjzEyjWy565korAeGt2Y
LvomPUdYhRaKh/qywFUxi+z6vmi02xYbMjajAdiJPrdCF0wYDKI5d/6XRPLxoMVqcex4z63TGfdS
5jyzVpkVuh2vsdWyzCWosY7LFANNHB6LKpmJXWaZDu+B0jg3tW1qKatKIfU6Gjy75Clq6bTxqVB9
FrxNfONqbwowLuzhxcCyytjIRaY+2O4PKIovXo9nRrc6d+mrMf5IhW1/r2r2EpulsnCr2lvhbNt4
uGOiUauWegs7xnf8I87Bn3rDQs4iMDAzlcKYuTWOIATTuNXU20gjJKYojflznJvpszRq3jHzU3Y7
tnLrxOas8swnrTXasxrE21K24n1YJNdeycZL13S4L25/1Q26hAJLipZ1ZNpz6rfZ26BW91XjDcuq
04wfrRIYS2kwtmaUamf2ogc+8plZ9VvypOpCCvAYixVcxt1VCcheBKiO+S85CNqAMFptiqak9taj
bP3yFeJRuDIxejfIArqB72qFYtW32L9mHbcdp9IeKz7rM98b6q02tj3OKildOvKw5DYRrIK626sD
KdBWKU7vIMhJQAb8qV+ErqxhcCAq0Yd6vLAMIu/uwGezbdAZpxl2lohgZRLeOOZkr6wQDqL2XduF
Li3Qv+VzTXJrVs6uiWEmPOIa62aeO6agd7AIjWP/ZpnA+UY5dIgI9v7kFZxu6NXPPAzKDSwRrOft
+CKt4fLg+HFOndp0O7NTu3mv+e1C4LugCsBO6pHte2qd7zqVYK0QTZIojnYmwctZZAB0Mbx+rVsl
UVi2dXaaV2u9Y9ntxGyneASZLXreFGP5rG6jpQqddNfW0Y+mNoMjS/liVpoazy7WTVs/q6+62tG2
WmXxSBlkETQlkjf1yeVwUBLFW2hG2q68rn3q9LJedXWczqPIJPZpWeXSsTs2ev1kUak7hDZ+JW/E
E7+pIUlkWbsq2W0VGr4wPpPYUIHa9XHSPZqVug10XM+WfMJEKxt9vk17UmYDwCGgK3Pgpv0Fiac1
s0oypXK57BtV27rcZBvbrPajLF+NdqScuhJASFNKOLa7ju8OG1F72uzEtftSdlAT7LLh01wA2bCN
KpvJThfudNBf89E21/GUTJTx5rGN6pDTZ8Wa/Im2zbEHzUaIGRt3xFiluMUzY5hf1GZZB4FyqLri
pHa9uZUGDODE0i/OLjvPIbaYRItyolM4XbZhJFeLSsnthWpWN3msVtdxGerbRK8JJUrJpTyZnaFf
GZF3KO3sVbZje5m3erG2EScQqLCbFRFf5bbgUbVNyXpkZXaJDVhuXYCbz+WBgMF8i6R5uA5i8BbR
YE/6jeAYXseFbezNJlYW3D4uljmAC+gKb66G3KJHfzAPrETb4UwMeaGVMDxCaKdXaFZJ0hXmMDPM
ruLbGA1nDZcbxuE8nuGD1K4km5utrlb2xgUyM88bHI3slQ1SEdMnt4AKg9W3WQM/BdBlpB6J8Eqf
Zzxy8WF3/jLpVWsVKQ3PNUklXO0E5lM3/LR93FlS7rLFVPv4JJfJD9dJnxuDoMkQ31aJqt6p7Yjb
FP0jWI98rxrtT/b8/gLTVELOYvTPPK0WuqmmBypPlisN1/aMsDZMBU+/Lg1jOXLjvMm4GQ2+vTNY
NK38Xn/JiyG4R2/waCv5Esxv+WYQ7/SiOzu1tUPTyP5R54asoCk7qA3pA5twy8ZIx7cuyHysDTGZ
K63V7133iR3RbULE6DrzIm0R+NG5bmKZTEYwrEbfx2DaBdGGBf2hSwmnS6E73JS5zNenHgw83kUz
c93OAHlHTMo3veoKj9e9yhLoqOUHSQ3ktZICxt0NftSQDSruI6OpFkVUFk/2ZEVwu7w/F0UmX3VK
+oifLr8MWfUrbaCRqV0Yr6NOsh7GQZ0IdaN0yga8H1E36iuVrdemapyQBZRUnbz+0kBBytZW7C40
K0QUTIhtDoGEe5U5gQqMuogOJerpnRuMBAAHdTdikcHPg0x2i5KTQJcTyzNfTW+6sH9wM6lf+SB0
D67S7bUpNGIObctqm81ckpXDCR3dcFK5lS2kvieq2wx3UePpl3bghWc6P1pRdKx245okdFO0Nz6W
zY3Zynw5puaQu82N7Gx1M5bPceavMytT7jy/W1qqnDyVZFfWMZiKVZkp9Z1VJFsW/ovWxO0+W7p4
lfk8QqgBFSn9UPLhqQN6cu872MBtx162ycKI6+iQjMjInMTYWjX0KXbxtlnvM78BPsx74wCJZlNK
OsTvAL6uMZfra/69vV3aWTvD/84/ntdLtJZruFV746Re7Nv4wfxJNFjNZ1U36zQM/pBcSBstalYQ
wSKY61h0lg53YegAwwa8cXno7HPQ3aBjz2EVlwtUs2t9sVyelqenE86y2Q97pszdWb/sl+rK2BXb
4BJc2nv7UfsF9oZVb24CFiScM8cjSjO8LuplY5D6WEbJyn7pSVdt5G28Hy7dRb2tnkpE6/hM8ERZ
sJ/mBK7daoETTKpXTbcmlo97FSUIDhL55A/JMDdy/9Zv8lUFEA23FInKJrfzDSDEdu2GjY4Vv3Tm
oTZIW7tLT9juspPd+E9dlvR8Uc0leWvtJWIhMGM5K4EGjayNl2aHOGq7H1kODKDppew4ILm7NJ18
P3rpqura+IGTEGVS5rHGDOIHIslzo0SCEBl+gbdc1x+01iRiFrLcDNO9huEj5Ye4eSiX5gyPzbC6
1N0CR+buEgGucm8u1hW+yiLvzIVRDcVOHAo9L3YFuM/3puWHxBFzXD+hGpY7C2rbzi2qciea4iyq
+Gg0SXJQSKftyHwdJP+QELldFWqf7ZzczMiXc/atWZId2YxGuwhtLd1liQXJw/cKjgr5slUf29di
ZHRNYx4YJRFiJUl3bqgdLBKEKzHoZm26K1ov200/Qdep0pf+PLUIwuHBSTsl2YmDF7oJX24On33i
DKzNdNvnmR3jWlam96xSntfu6BbjXPzoRpCzrySnO/eUHBtOk+/cysvWQx2X1V7O1WadgXcbDeP3
q1MrOH1/n299YQHASSnjck6e9G5MC39VWipGpsoP6gUPNIhQUpHu2PmkuwpbZ5yG4xodo8qtR/Vx
CJGoVmP560H0eVYZE9LL9tL0WxcH8rHETgMn4tibPbgbCYmEJnPXb40AylZZZ7toeqOO9P67dvA3
S//yroZ9B8K/ZvlQEsGtvzX/7xa7fpb873TNxxyBzf9swbkvsyr7Vf/jrPVbNpWMqr5P+uOVefff
P91E0/+jsfyO9v8v8P7rN36l9X8Z/IPs//q1jP1fxRoE2V9HV/chLfkb1/9bgfg38YN9XPcb7W+a
/+NYsoYvCXvJ5C35i+xPoeH/0R1kv1RPRV7FOv4D7E8RJw05OcIv1VZUrvhN9Veof6upCGnQnVpY
nVC2/PX/++OPSCWD3+2vVH/tm0qQVCivLiNt1lQkMZqtfpOtx0ATU6WLjDdCREcjlbW7vmCnlPuj
s1ZaU73roN8sQGc5azEq22jhxKiA6otRCAO/R//TtZ+T/9O1ivMjwJ+68Nq8YGPNwY7jSfz70Xb6
odhb0+FbX+iNGAXfO6ERmCk8KIGI/TzEuVMePpuBnkj7LNo4wMgfvDxODhqk1bk0NQs4W6yAANyo
ZqE/qFb9M0rr7gwRYqb4/jKzSpKrYzc8G3kxT2vFeWi9fgWYawp8yhaB6phbDAGuwt2LMzN33H0q
ILWf7chVtF2LTI59jbfULXdA8QHrfGF3owJ1TiEJi6QTBtnU9s3mLBE7e8kjfNsCyCCwWiIM7Lsw
W7h1sF2ZSA2fA6IpDmZQZocoB4GKe4NTSDNoeA9iLO57CVNfHy7BRbYrhHP2KaxKNlW5a5/86Wzs
AW6RFM3ANK+zSgMlJRfShdhWtI4kHzxd3mandjq4UsQBDQwexRTiQd3BgERkg4YhLzwHFkR9Urx6
PKHq1m+UDOyr2rreqpy4zL6Xd6jjqrsiSdyF7MtGex1FYUVwcW6ZRnXdyHF9zf+j3aQBgmDRJw7T
dwXyZehtRRPdgXf9TxeJF4qNdqOVWbbtei0rZkbQDPsOU/KXg+jLVav/3tfq+d3vv7mtnYYQ37jS
xWfUY/6N65IqqnQs1qhz/BuQC4hjuoqtvtoBZI9qkCOK2uzQcrYbW4FQRkAbN489Ztdqb2sToNx/
iGCjErJ22n2OeX2RseWYh9ia7sVZ/HFWIaR+7/s8syjeB1vaN4nxIuNBQWmsHZKg/ly0O1BXay9x
vE0LZw/jOExYqer8G6uP0s1YtsXG62X7Oq9aWG1SEv4E27msCz95rt0B464uQdKqVffgaZG+gCHg
QieA85vkrqfMNBnAMB/6DLmRmrHKAucsW2V2GqZDYXXGrHcgdouB0h58he8NI5JfY3Iv8ler6Y+F
Gz+rYUJeJXcKaTc107Qlp4n1TcJrlj3z9eQ/9NEsU728qsi1atDnR6OGVKxHurIPU1KrSDOgh2gA
uN8738fDSnkxc5gRVmIEywyvIXZ+iXIOhvQq1Ul/jCxXOyW9M7dDKx7vW+iUM6DGHtIy26vjmQJB
bIYwYrg4U+heHBAAcEXwtcfrUTUV5bh2daZCAJj36MDWIISCq8wFfkpsKHkNOm/Th03/wD70ZKXF
OpruI+LAXc/dG9N9RDTfidefbf6AZwI+AbEIJTzUrZIc/VJHpWUZ46PnygfCGeZPPxhv9NEIHtgp
dPjRibRnY5kcA8f5PbVNxwOOjuzhy6PwPzxdEL6jO/w01uDrkR11KloD7WgySnyXWVpKErAp9SEX
m4T13pcuqhPkXxc03xc4ov196pf2306/LI7EaTXgG5XqXl/q2ijfNYV3DaWmPydBEN5BlXSTKiHK
N7jLePozi4Nijjr3MOA+aVy/9ydq5mszMWpPV/RS6S7FvM/LPq747DfUEfmIuOLf34Poz7FIu/Rm
sEu8PW3WXQVqSbLY9MOFYdb5DyjEO7IH3n3iSMFWtwmHQ4XKf7T7OvCiH1WSYUwKMpuEEqQ/SUq2
SUjGa4RJ443pRTJr4zrxm6M3WM3jYBiA8kxTJ5RQN48pLOtZUla4I4zK25QejgSlVAgrl4P/3LrV
gJBA7g9tag83yAku5AT858ru/aWcjO62CIz0YWxk9nv0szu3VkON/RLon/+s1Odu6K1Hd0ilTQsT
YSm6ye9t6zAP7jzHrqGMj9HC7bzgWVPDf9Mb25OE/49PnzUZwlVds3FCKHwU/1TFjqFmV9jog5+h
EmlRMOfRFcrR+KzLFDIgDM+aIUdG1ow2j/JseJZjYEqSV1eHsRq0a9+THga+sKQcs3AxxC4RBU1m
jw2F+v1M9Ek2IBhSWptv/WJu35g9+YXp2s/h0CwuOOr5jf+HlxN9chWuc7+5wjWWEWBsuoNcJ8Yh
gqK6TLLRe6zN8GxNX27DNS4FpoEHMVX1QYKLqe2ofpmaWbH1M5O0S5gnyoPpAmRXKA2xAOnsIXqV
dGnM04vdIIpQ8dBSHoMgL2cy4lKPegT+77M/R7/Pk/oAP0HGFX/Oy+yJGVY2+txOHfkAI+nrwcmV
baiZJRHLP/o/55IAkw+iOVG26x5NPNqJoZl9Tvm8VvQZWXpWu7jfiEvFoOj/flniyOi71G7RZ9HK
HePhlodnOFdspXw0KYKAGNTuXry8Po6RR5o6jGrAXBImzSTIZ7XhlNcopJBGGukdwNTwrPqyevfR
Gif8OKZuooNJeFam1jQmWipPqs+Z/1/XjdM7fLzK5/t5vINofYx9vt809tn6+MmMFL56lLNJDpXA
P9q5p897Q83ejQqiT1gWPg/R5GBAPExxAqX/PU+Mfpvs9667+efniLAjfPkis3fSpm3S5LlWMa5Z
377I5OMIlkma/VPyYAbhjVMKdSn2H5myhoUm3YpGFAGHy6XbPDCzm2D40SbWHpIYRXjMkvXERzN3
ZdYTYee+jzqBVV5Rjwcwu0RZgEI9aHoMWzWX1YMxnWlTnzgTfZ+jWe5K68954qwLumsF7cihsxxW
rxhOViIVHSG2OYuDGMgap2c78VefmEJsgXXNNJAbcW/MBJ1MmTrFy4jZYqITwbn559+x9aeFAAAa
ZU+nqk6aiTNk2lj+ebPsgaOqfqlJP4NQvkHEZV9R8yU8omFp5+KuybLrdUJ7XrG8DI7FRz/5qNfq
o78dETyLYmXT/N4KnC/zRb/mWa+x+yMonWunjkfKtqDBOrgfd4b3s6lPHqtiGQYmghUSOEycbhBi
WBzEN1qciYmsQHRwjjqvKDrfX9xW3JSINVIlKWPjUcRA9dMW02oxbTxgmctrH1r3QjTl1I6vagWM
2jSYTQdtgkQGPXCkwHiGiDu33cFAUFFXZ/Jk+bwOouS14E8UumYPSWXC1H/MMI2fuESr1ja3FhSy
Wa2YfPA+27n2Lysu8+9/RWuyMdtIPoCNsKf/86/oYbuS5N7XfhophZmqKSNEKOz3wawCfouiXdc6
q0NwwjD6qt1nV5Hy9YqDVluOgaGfpCDSEVAhp9b86qgPjQ78jIPoD0hbLh207/NvA2KUzB87WzVY
1g0iyS1iP4vUSdaGi0Cl8l8fgKgm83KugIaetels6s90kxJxYm4UQkonp7xv9Va9o8yNc7GsYF+S
v72jLoB9mcYK2f4yVk0tXe9usyweKEEoFdsK785enIXd8Pss/jj7HP088zorpMhGVa7/+RummpPB
iTcilzlFhAjmWBToxGylGqqsgjn49schD9MUkmNChyXNPt5jqtFXlR+awwo/QAPWby+ZGgXu2uLK
9zzovVNL9Nf41MrZZ5sNJbpWfhObrtOT7QBDfZb6epbMLZWIML6eihIGRn9dFGZ+Ae0yp/TRcC26
0qxvwffADBNNMaCrzo1ZNtz5poss9qcH3Kx3oiUOvYsPEo6svILsT30hla27hUd+DaR/hGDDJxmI
kz+nMlB8MPjUPPQBrko7Ge74MHnbghzeHPGhUVOyJR/nqm7Z+L2RFeXg0TCgR4F9DOpsrWNk8RpZ
nRmJN6n1xuqsx/nvA5WK1JkeG/GXAX+aIq4glZasxeQ0N18UMHZsIXNCRK0HGwzOYrGvP85KMSLa
Gm500gy29dqDjViJiZBgTrVsXmIdMnk0pP5RnH0eRF8wkGav9IPoRur6dWqtesW+wmoPZj9FdO/b
0j0x62ede8tZtBrKaeiZjevQTa5kyz+jvZfuyeL1e/g8wbw0GumefTr2+rBA38DN45o9aHo9SlJ4
RfZ24VPg40YKOaD0IWuShwX10GjCv1hn+I1JZOQtBTulZi+qA6A8R5L32RZnn3PsabZoUlzz5MOJ
U1sFpbYs2YAuIzCESGLvfNlPL4lSpRdxpvtNMeszCBfRkDMPtdWXeUZGEKSSCHorvaKf0WcYc7NE
XicqhomDPGE5Uj2/mm64uLYg704iAfdYgtj7No14+zB7DxAhNdT3AmQtDoAgI+paXkRjtPg2wcnx
77NGRY0noO9ixApssrK6Ii1E0+HDtLfrEB8f1Q96ylLFWRdfRCsHIwOdJmAFx5g44GQqVhD0i8Vn
n5774CVze55ErX+EzvWzclvtLjJzW7TyINTuQmn80vL/aonUcRS5X8ZAraoLQq0JyRpz3Bl+KO/E
Wd31eLk/+ghFajO5i1mjwrbcWVMiAUqOKy9Nq6Gi0fs5Er4IVi2OZctv1a1dDMO2TxoE5ohw1/BY
3VPTJTAjWTpeZwn5VogX9V1qFCRMujJ86tvgLbSl8NVIFT7Ofc0iOJiY8wHqrQpNqBV5iccOpzmg
XbZfTL/65cL7epxKyiH/UZK7jEDJwgVM9i/Ilb8Fr20NE+lUdJqCrQTKoXf8+bSLTNdPqV1k3flg
9HDc4RvocqRzMcnk3XswWyJYC1cj3r0Hs6fRBGf8+6isxL9HP68Vo1TJ2TZqlkMc+Pv14uXEBb7K
Q9YoS3XYpwV1qdIaxNi3RbHZsCLCvEDiTSp6ZdjbodMdhPBLCpruLi9hP8JR6O700Jw1uE0lST3r
epA/jHaAAZPqIHPRdPteXtqeNnCTZNT0LFY6RV0cR4xtD7Ce5sWAcaExMEx4FMvYsP0t1hQkMO+a
0bjWpljTUEPwt3nm34RUSN1UIPXXXh1ad1KrXQdEC8AE+vpG64sd9sP0yZBYOVECWDnqWqrufTgy
Sycz2/ukMu/FBvRjalKlv6darUvoeppqO/0DJnJpQdDQOoKj00eAxIQPwqzZU7tyuvMPnn3E3Jgc
tbqzX9RkvDb5Ur5AVnqzkAU/aTlgGidxxwcCN0QFTbO96y32IYmjNjdxmA7478v+SqYg5dIufP2c
plJLLrr0qQOXy2vKRVFVrNOtjSr1zs7BnrXTpKzfgnCE1oEgYTOYxMOcAMYQ3FOLEoSGtDTtYbyo
teUtswyPfBpm8SIM7Pq2KjF5pWra3XPjIhue9MpjYAGVqHJ03dY4PvI/KV9ZABytsbDeMNVia8/8
nefq7aaYqgq0ehqfB8ppXaV58dKHmvJEiUvk9J4CnagiFqjEyAim/qSvrXUJW3DVe5b85HvGxo9t
H2cdQJcs2o4UfdzkZAsIFlQBquA2eiW1OfOLqHkbChuTltnkd4EbexR/krR9DYj6aHtGsozlwnug
6M9954zNGzjZVUNRlZWZhepmCALga1rUXCeZq620Rm6RWQ4RN0QvhwPq5zdVQqo99rXkBTYRdZvL
eg+lCUlLlNv7Al37+0E0TaL4rEEMn1oXDMBC66gyMZ0icONUTHo/dabLtXpM91Hw5WXEZBtB3RzB
b7xVJfQ0fQfMwpUDdddgalt5np3c1glKk0rS0zeNXP3oj68pD+Y5Gm35Si3GFJKMbm90yVMvEuQd
MLZW8VJ5iK2na1Lb/tWocnaXJ9CRGz56e0MjOUExF2uBS69H413KPBbDBEVrfxOI1cd00KZViugv
m/HG++j67K9G5Ua0IKSxu4uD6v01/mufeBHxDn0bPyZkehH+2iiQZc27bYCenmqq6KpS6N+KLtOo
dxDDh7M8ddkOFUcME1WOGAwN5LB6CCRUNB11KG4yRBlg8yc4wkQUTaieNtZns5ZqagoHey+OhkdV
aTHZKoa2bO1+eCR7EM5a1anOWCWbG7XxvkxrhvbnmDgPWmQNm1yLj4nTNfVMnfwvvYEfWxxEM4kG
/n4GjrQBX/vFVTKKbQY7otOoaUQXZopnDPz1777R5IvuylmxFKOsMvJ/gVKp6p98HN1mzwQUQMVA
z5dTUb5D1gotTcYsTNU7u/a1Il9xr0U3NtprE//cVTE9yEfHWRO5/N2axj5b05iYWU+KsP6PmX+/
Tsysptf8eIeP64JIKtddmY5wXN1cnblNN5xM5yBXrXHsbXM4iR5xGOJ8WEthTDbuz4HKjNkFkOof
7207kRdOme78yEAo4hjhNV/w7GSU7ka0xAEOGEBmFzGDYvhdBJGYKjPUZBjWQJRgqVo2YTDAF9YQ
uLtAC68EVkp0iTOJ+t9gfkeJJwa8KTGgUEULmYs3nELk4jrlShFgs0IdkiJfmJFUgOjAa+4robxn
/QCnOFFfyrGLbwPFfhupbH5XKhTfGFJX2SluZJx0nfpjauxVaHonM0NP7k8jym3lSX4TAVGLEjN7
MNMunCqN4T6emqIiS1MaNQnHNH8YRjWYS8rORA54kuI0WaiYFheQo02+5p2RnTxQJ+DnTnElSVuW
EkBvE+LA62Ecfxhq1s2GiFrPnhHYd02uXmuYPV+TFoVwn4XQckfZ3ABu4eH69xkxyF3cdYq6Zi+r
rEYsPntTTZJjmIz5Msnl5J5n2c+CinlvqvrU1E11iQmu6xs4wcgk9dygJldsXLo4U3Yh9QaXuAaM
RzmHS9EbyasiYfUSM/jp5d0UPVtaplUdq5yKD34SsQTP8+GxiyCrxaVl7FXQk4/YbgPJ7vauWKa4
uGkPwUCFZpA9gIF7iiJLCIRmeC1IXnfqL0/RKelpRS8l4e1Zmznug50X6ZxFaXQ7tAGiV/4zlzhA
GZY6Uns08P2AaZdVXPGtv8daklHhOLOPme3Gq7AkK8ZfjLykRq5x8ICfrliDj0etGEbyoJm29WRp
eIwovm7lvXPXuG55hOpvUKaSft0Flqr5PdOmG1dPNYHPaVQTNHDucweThpRXqylVKKZFgPKTyPnF
oz160PkVkkcsnzwyfsvYtBHNh0V5ihXoox6RxhcFfZcnm6+BjANoxLpxhmCl7nAuBPywavEQZckp
MSPzFY/IWyp15a1VYMP651iCJogeX2IJ3KpAHuuqgp5ENnQiPn8ufes+Uqy4yYY72Uic61K/t7WG
Gy8Z453ROsUiiqPiKQlCKpxIdXOmHgz4LFUhu0x/NEZLyqou/LwE9w7IYSs2IqIZVNTS/myKUWpb
7GFiXDnYPRFIBtTdKPscyTDkmJ5oxxMVTK/wN1IyxLG3uWEVv6BJQ2qI7QeJCNw8QbZFQdXgV13j
W5TkKl3kTT48+1Z6XSGauSmnfp895cLTteG5PRShm5072f2988+iUcavmFFsfHqyiriA0o/9MVBz
1P6xpddrI6OKbWFoIbLQlpUluRPrCOynXLc5WpuNhQzbAch+QFTnsUCS++4g2i6+64PXo3OrXRgn
3wbEFDM3uURMBHraI7rs72rdvMhKWF2JDDSJHuimdElhW135uRWTZbWpNw4p7GhPKDBLnjZDspyT
BQ/6nzUZhED1jF+WjWXftaVHcmoGJYhKMH3ka7j/KyFMwL8uD9zs9+X85t4vNyma+6sMqDuiDd65
0d1uY+EyOFcow2aZZ6aPZQlkGBBcspbKigpYlvnUUErjEhRjcOMQ1RTdg5PaG/KHqFymi9KB3Z+u
lu5B9+X6Icg2lNFJHp0sN/eYIMq5aPbScEPa6BxOmpi0dNEqGgWIuDred2D7FqLfS72zq1TFLVLt
ReqMCvyJfKXXNUtwVvKHaui+Hj77ZKvugFOjsRdTPgdEs6GQI1R3wA1pVw2LXk3iK6dInSXLDZkH
ZdBSNiOBP14MGVQ6Vj4YzFBS8gXdoFhvSJMnkAa81j4baGGXQxL213HsuPPcTqu7qM6QpmJXeZT9
avLdDNoP1a2uaz/P3sq8Wg1gSv3ZaCCH96DAaoNLBAtg4gxb995yrfqVSoE3iJjT8Fdb6ixXp9xP
X0U7VMDRlTy1cGrtXO5vV2IsoSXGtCkv9DGmTfmkv1/nRKW/aLtUhepNVJua8lRmzxwfKA6WeMLD
2i7L/XYm1DW1Z0lQyOMcnRKfyOYGCNuWZbz3y+LEd7PgiVgIrh2pj04xqLqdjLpjRYUb68Yuk4rw
d9i8TRRhmyxiqUAuHFXK99rKmK1rFgO73kMx5FG5a1Go8fCUFdAVnLg+VnKkrS0ieTMCn94vH5h+
qmu/qEr9lEW18mA1Ub4o7GY8a1Y+bEZNzbea20BrlWJ/j84xWMV+9f9oO6vl1pWuXV+RqsRwasbE
Ds7ME9VEMbOu/n/UzoqzvfA72CcqNUpxbKl7jBcUELAKGuN1ES+JbUevWhe/kAprfo1Ds2oi3f82
RKSuc6Dz6Nv0PGmK1N94ZaudLR//dxQQjO9W95UlM4YwwhAw6IdomJk9fHZLNZC/8vujaCDU936m
K0g4omozzuTBME9tV7/BHu2/tDbYfCvViTV65fClVvSF3EhIscddcTDsDPWcWg++NFkoQVLxnI0o
wp89NtheP5Qw5c9dFj2qUy/EQeJNUg/gMqYiwTsinxLMSKNr7vSQf0OUY1WVTys2c4wj5EAHawas
Qt2IOnEYmnYhgbq6FyUrtYJNGftrO8u0fRz1uFV6lrOG/MGTQcaUrlKa5inCZwBEOfZftZefEU4n
spNLyyiK0DdJw3w/aK33vR4V8i5eoD/jsnZZGEjRDx7UL26ta69ghEeYAam/FEXHaeGOSvzSLq38
WV3qmf8iEm7eoEpsxHHJ6vN/wc7akf+U5FBgBJgD7OInnIvx7XU1bLmLsb2XuyTaVR0EXhwc8B7M
WJboamL9zCUUhGt+xNe+g6E22yG6Y1lA9yBPn/LCRxkp08xrd+iP71PHkhPuLn2nqY0U+SJMydX5
JVeRYi0+i+N4XxPx/VXWyq5vsugrWgz6PKjD9IR0nrrJ2HdsvEwJTx7Ky3MTUZevCUkJj0W5GNR2
FmYIPeoVo+TPRIY4R8vyCRdeaC48CXwwX09RB5VueoKIto/SgFb7Tds0rnYq61+QFdqfN0rk0TSS
sbKJVvyfJQkJ37i6mffWk6ZK1iJCxyd/jdGjsP0xWneFWu1tuRvzmTiF51TtJ7L+/tKCUoYD6XEq
xxWk4RFqkJegcSeb41G1HWOfJ6m5F2flx9lfFbsOPY9irE0dAzUdeAysEBbgrf1oKSqLTrtt9opU
WAf4gu2yIvP5TLYetvn0gSf5gayyAW2RQYkUMMgKG7Su2POLQSi38LNEouDZinOW+vG9qub+z6ZD
Jk+t+JUUXobmhpH+Cvrsm1Wb4xdHwdsz1GTjQR4iA7mowDzWoS5txjySt5EcIWsxGPDex07aOb7+
4rtEyeJGKQ+E6Jy9MwVhpGTsntLEzSetpuGXi3FkrfMFQSR+RmYmfO4iB8UXB5yQGEQgPLgMYtta
fAwalMz9ZZWg1UpUVC+DwulK07bpciVXlbon2TVJkdhBvG51J1mmSN8FL0hlf1MMWzl0Guo/Yw6F
UEQZK5e1bNUjiKBPMchCkzGlKAbnEoMEYTWb9pvPOTzpTo7kpSQp5pe8/V3F6PjWTd2vSuIpG9sI
raka+lh28vToS2IlLgjBodxWlfoKkte9E1XiIIoOOmQE3sPDTb1eIabTJF25TIeHqNHwbtfHErQN
yF9xdj2IugjA8CZKDzyh7JZ9G7z0CFYIDprGQZkiyJbZpjMVjciDOuGfRevQyMahdB69sq8Q+Yq0
1whnTpJ05qPcW/659DtM63qSYHrlbJQkMhfSiAiO1ACJgQqSbjri7wvxq1XsId04g91ciqI1MfOt
qwxrI69/G9PWrHdlMDdSaFJFUQqVY9Ep1oOLj+RgSYfKGayjWOD6yiqw5OJ4WfOqtolQAAnTFpeV
muVMBMCxk0MAhJX/LJZk7DK9xVD5/iEP/eTRGMPP9SO7PgyOE7yj/GeMoJ03XUUqVLOPSS2nUJ78
pS7uCPbWlqW/vei0Fn7faPAPSHy8WevaPtaRnz1LtbcU+0w4Yfk2IT48x2+0eRx6H6sRW0Ond0oU
ulGizZJIdw4RH9lrGp5yWRle4qiGMD2t28ci17AiQcWMtbG1S9xGOtq4JS0wHCm+GHWElgSxzjbM
d2aSGm9dhLmOxrrsvoAfgkRPhdaK5+gPMXpfMzuXxp+1usLn4nfqysZbmmEBza4dbuD7iSTd1nxu
SlX0omaf+6RFbb3JafQiUg6BpU45Iotw6/R1SitSRmqgeCvR2pbbusiG77Y1Swf26i7/zrkTZ/Vd
HFjRocH/HfhhZb01SbmssN38kWSNDGEmGs8xi6Qt/2G0+4LOeU7q9kn0KJOADWsQP9d5XKwbOw22
StwUD80UfBM98NxY5waK6jnPNIxiSLmX06GTzQ68dYKEg4JVNepiIZXIts9j9PCekx5TNDUuTuLl
k1FiQH4SX+Op7VqqNe9T6WOc6/JF/OetryNbf37/A+bWyPwgW6L8GaqiGUjme3I/PI3ODt5U12wD
lPTnCPO3izYLzX0yVOZenHmNywZIRzNhgT6uNOvq1l01KaiMNoTzqxCb2Bc6MF30158iK3KWJo+q
9aDX4cp0U6LCk4yE5qvsOSewTp0BHylyUGBgTvYmT9YXS3deUhsJGFGSvX6mpeFThLrESTFT/M7R
7Fl4EJjeEC78aSVGcs6dSrqLoIvPEqNT74TxXxL1Z9xYq++gNX8akDXeSgJoSIe1w2uIMcw8KONT
NHjdXRYaOf5JdnZXOpa7CZWu2pbsThP2kMuhgWvYq/J4iIPmqzKqLcq0CL6FdQt33yGrkPOu++ng
daPx2W0iJZQwAK+/DyVQyERPcj4PT1t0ilN+U/i1p2puveqD7q4t3cR9q8ibs2/m+N4P6luMxqTI
K8koIc2HLvNPVlicO8kPt30fmHs3NYzLgdenl3+Dq8w60+MVmmVB+7tTed+SoQkK54ufuWDNNbnc
29ZQ35MS41XaBANWnNiIlZGr35c8neadW9gruwNRMLMd1F3qJrIebFe+15Rm/KZ4FeR8lJhmrpXn
bHjQGJPtVx+2+HfbRnCv6MpqGY4NxpKlDAVRNrpXx0SdoNT99odnDOvSKzqM3LSnNtWd30YrndkU
b2qy84sBeQMif+ocLcl61iW+vY5wQdlnPYJmpo1KEzLFS2Vw9mNctRCIY/11TJt+1Qaaucrchh14
Wt+ruU0cLR2C703UnWySrb9IORGzsZy55/r2CsRMvUPdBO9aw7+jQyLjedP6d+kwtrtoiA+954dn
cSgKXB2lSHvAvjs8R5JUzoPENpa5kSnHzhqUo9zlX3o7Byea5k+oqD0ppRPfgyOSnzNJeck8xbpT
w7w6Dui4AOpMD3kShmzhfoVyk6JT6D04OItuPQsr4lkZoB4jEYB2liMSlW+dSdQ4b+QSEjFFaTDv
8YyUHky17e4as+5nyAOmb7oE/7CUG3+PMzPODg2e5R/AL98B7oXrwc8Id591MnTvgDAB5IoIYhKu
mbqIMmCwr5KF1haOG89kRtL7Ig6fyYFWd0Mfkt8dO2WHT237Its8qU05TtYESX7y3u3Oid1qx763
Nkas+wipmLBiODuLRnlwu3PbW9YO66Hv5Bjp0SnGsHUCYGOXcgApBFF/DD3dPm3RlbOLl4kFv9Qs
h9faVESq15nLjgIzHorSKnByZD/qCh/SxtTS/eXU0hu2Say44MVPtRE8cGRmsHXo7uCiOzuEk04o
rhj3dlKv2X0udUf7mXUKK7yw/t7pRotDe5KjDYBXehm8jSX53ZCdztCE1e9Of0SHsnuuIt85oEJS
z3BJRdIBez18CXikg2J1N3KHqSlCo/kpkZr8lE5nlq6cEh76e1ElGmFBJ+uuQ3hRFAE3JXeIdX2P
SAlnlWU8lZHcbrvKLOeiaAXeSOQt+oa2s/kEvaZ7SJoMFUtK+J0ns8Brm2WP6fxhnA6Zlb6fYQnQ
rlvf/Hatuna79nW0vCC1wdU/RlqILwxB/Ltwc3vXYwW0hXPu7IlfJptAV7xjFwTV2kev845UIuzn
XCvuR7u0lk4iN/uu804Ob+ZNlmTJHkpOvfP5+W8asPUHDbLASh3Q7+rhey5dwB+gxiPYV3onP+Xx
uSwNUAf2mKA8FYYIAaC0HnpOfT8ETUDcKy7fVDc9ygW/dJzHto2SVl/DssH/wNKSk0badQOQSt60
eRPNEWSJlwpR1K1iMltnSNMrAxkI29KUbyYbC1UuzV92njwqrCHm2H7Lp05Dd9wI89+6Vt75PAvf
vJY7RP8qOxlp0GzKob6z+SmtI9XucEAEKyNbNrEFPDpeZaP6rppJ+Ds1j3LlE8jlx3yCZGq9Wb6W
z4tWqR5Gk/1REdfZwe6RG8Z8EmK6VJ2ySkdEtiITUGQ9qvFl/Ev22WY5KWsSvAnSVZuk2X5Ew++I
zSE8IqdTvujdcCQGYpOodBQe2atKNotv6LEgRGDLxY4wpfWQVt0vBQzOd2ThE3bElXlO0O/aa4EH
0DJph7vEmbYvhvE9VHDKccZ62Ch+3axNjyWSEgznZki9Hw4wuZmSJsPDkOjdNo5LeVWmbfNKeIIE
CT2CaeFsF1lyVvGWBAdQbWTLi7fW6JhbZcTSjv9ltB7k2rx39MJZBGhWLJs+dDYIFgyHNMcpsQ8c
98nQ9QqqRL+LkDzuNCzgC9K9Xl/HxwAkMVpYZb0U4C6Pz3KBTUWxFdCvBgofSBG7vhOtFfo5DbD+
J1lu0wfZzQiZ1sbemGQjNB1bvabBone0lfQNV/JfZF36U+GE+inT/J/B9Mw1ImeWt1I+D1TisAP2
Y1vI0cMaHbv0wVNxOpCzpvphOiV49kb5JZGyKOTAei5kfVziNPtmD/jIIKbhnJLpMCghzushX1TX
lFRpRiAI3cDSypfYNTkn0dFxEM7G0NFBP/GPOpzVzH1p8GCZZhHdEAsxT/Zl7stksakgg3rfI6f+
Okiev7RRVT1OYrR7Ql+sn1uU35zQ+WpFmnMMNPbXfvU4alowV0cVzoaDSUjp7qzJZTfPMRcZoZgB
PYEX6sQIu6RtPNzn0yHYpEOSImESB5ucnQLKHI36CuL/m1b2/W/yc6PfEbb02G1P1sazqsYcviP2
Pcl2e+NOQhoINpxx7nmObORBChfYhivPZuhZGzeSUtDmKb9XJf4CECZG2r5iwSXnuIO7oEcSzbBW
KKL3i86IspUtD9YhKxqcjUjJPaIyn2xE3fWgVPYfXSobY4rOAv7FagRQblW92lWHUJylBy8tvMZF
mxjIUTo+W1SwEGivInI4jodea1PwPSDaOxVX6jGoj12psQUkQvWYkGeaFareb0WdkmjQykfUfQD/
nUItsH6Ri4IIPEcX1MbemlVyoMrfZAnTGJCn4w5dZj4dF/pQMEyhiULqWAhGX6QqiN86GXffFjjQ
Bjl1mwC4v5Mttd03o2bOo95G2QAdV8NHKR9vo+Ag5326DcaU30MuS4vCGlVSe477MFjdg2d6R0hn
k8ZVKBFgiZq1q5TZmXhadsZEO51JSi0tRpNVk1d75TPqreGxJ65BKKQunxHqtO+cSH/i+2M+jcNc
jtKJ/eJF91ZDsGdIT20Iq0ccCnZxi6IlATxMvURdWFTuXZ3/EAUsWfG8tLpoYVnleIo810E3su7X
ja+Np0udbJhrNUa4TBRFA7sF/d6QDqIm78JoLhu4MNdSA0zCsQrEXeL3s1jLoyXIaQQmg66aFAXo
cznlScT3KpbbFaxR6VgaoK4l2cjXieK4R3Hga+Bs0T2615x0PBqlyQsgCc/o0kX8/HkssoK1zsqI
rZLLJ7M1SgM5iamutrOdGlXjJgttdV7olbtoYpMsfB+tRyQIUZcd7sg6aScZYXZ8o300D7nr9WAN
8UZia4lc73iypWEKIdyDYF20hqzzmga56eRqsiY29tb6bXT025+DlpFobbCldmwCt3kQWbvKrViL
TWdKVFXppVKUxaG27sjyDqu2CeolYVNSFLllzzopfnMjP/oKnxY+si7VLzzvlXkdut4jWJRgqYel
e2/KfCmC6BubKxLwDc5jamPwapmK4tA56uS56hAdmIkmtbdMZCAWUherJ616QD4IOWLZjKEl8AGH
Tgh5SHbKeIsNLJYsoyIF83wkHqBHRoxniaSdxaHwEfVltdWsFE9+ryvrBmeWXi22fVzql36dokyy
YeYhygxnlUO/WTSWou/qgEiLA43rSfHN6qGrupkMR+FJt9qlE8nSeVqou02lvGogVg8ECLDZmYpG
jldLOHThKlHzsIQKAQk8hwGL9kwck4vNfthumEGe7ToMsIk0d7XeI5kVZfPBicc1Qrv2PiqRngmz
6KHD6FZvyurJG4YS7Qj7lKOpdZd7UvnkaGgFtdC0eMJSRIjARVGA0Ixbu3dGBqiqzYGfpqH5UxnH
8NVLwnIbyD4ZIceLXs2IdI/eVcFGtEY6Uhq4j+agV2iFaQ1dJ0LC1dblB94fwFiongTcDjFepjOT
jebekkYAg62hbQytivHIls1ngzznJgHAtHDp95wQSoDCbcsL4vq0DrKCDS6vdymyDEIsfrnWgYku
xVjVab11ruTN8jK2AXTG254439SZFV61ykaQ8aI1aon96cNYXIrAtHhhDXi8i85pF5Pf7HX30ip7
UbosGwJjl7F9j68jCe216Ky1tQpXz3YvrbFZNQtyugh8TfcsBx2Jt5aUkPgTotGX5mRYozV6FBsD
Cfr7FvYnovpjfrCjPeiT4Emq5q0id0+SYrVPSdm/+ANB3ExP+03R6iD3tb67b+p4awRYtFga2v+X
ulr5hv5TfneparUO3WySzS6iKcEyZMcM0Nzf2Z3d3Ys50jKIsU5F9dROe3R9044lXoCruBzGe8/r
lYdE6X+kBKe+5bkPIzrTDMy6DCSQe3tX1yM+S0b03MiR92o6qbqD2g0hyem91zKq6xWx9mElWgEP
oAZaxHjsTq2ZXj4mqIifvMDWXppvVZF4G9XP5EXeGeUsTMxyUUlFua7Q98YjxRsHFG4gyC9Dw/rj
FI27YacrWGHPP3X4dKonSr6KBsIHnvGAAaT3YvLnkZAFxts73gseZ9XZjVFwmUqS0en3oTc8iFI4
prDi0+6HKJX80QfNCgrSrYX/MuJUsLd7cnRi1rAeUQcEmbIITUm7H1z5/aBLW0vqvPtrNQv+fBe7
3rPodK2P9UZZ+gOZ4puGzAtRmXRhC1w7iy7EI9jrmOiBfVzObdkwGqWiPEeRtQq6enizR9NdjDWg
Ztz95KOsEu4CO72wQ/bI/lD682ASAhAHpEXez2LNsPl5p7zDLSQARKvycRZnibPsWwglNw2is2jt
Ggmbw2lmMQzjZxQIUIYjKkHs9TIrvoCzuBoB7jXYZBBgGUb0iSYtH3EIJ2WeeDqIs2vDtd+14abf
f+hynX4EEI/263Th67i/vYX/0OVmqv9wl397tetdXrvcTF95EzDvpvnm87hOc72Zm2muXf63z+Nv
p/nnK4lh4i6VdihWjR88XP8EUX8t/u0l/rbLteHmg/jfp7r+GTdTXT+w/+lqN3fwP43958/lb6f6
5zu1PTBDmqtlcxRZWdoF089QHP6h/KmJVBSj0knZSoy6lBs9yj6XLwM+DfvLK4hKMdVlln/rf72q
GCkOMnnncXlt+TzTv833b9dnM8PWu0Px/8+f0+3ncLnW56tf7/H2Pv7tupcr/mmuGg6EUXTt6vrX
Xq9xU3ct3t7o3w4RDZ9u9TqFaImnf/lNnWj4D3X/ocv/PhWY+gZP5BoCVDhUd03vW8sSRDymGhT9
1q7u+kkHXBTBaBlzubBxoLarTF3HFbpWVemwopx6i4794IGJA7xyaH1swNQM2ZKFaPbapa7HzhHM
Lww6UdWOqOkWDqvAXM3VtTpoFvYiLT8rot6kGYBeTopFFz0jIW0kVI3g7OXFTJwa/RhNbtN/aB2p
1vvAa9VVDQmLpVCal1X8zQ0q/Dpcx5inSRKtyUkRj5KT7AFU5kYv0vpOs830QSL6gi1lfRJtolfB
L3flmGW/UKYeopsaoabjE2xBnZuJVFdmiZSyNKUgOsR5BoZLDwELThcRDf/x6qrdnixDRaj3r67s
DN6hVd3vXqoRgZvs+0aQWODAUjR/RBm9NX/ex85787UB3673LqaOUnmf9XTJuvc6MVYcRD/nYxaj
wIUGB6dypuQwWrQyJAsgTsWBKKGFpcHUdD1cOkW2fQR9Oaw/jQF5+kf3T7UZQtUIHWuTUHXlp+w1
dfMOJWzrTpzhvjxr27Q53tSzIAoWrE/5Dt0M6Gv/0OJ6dJ1D9BCHnO3trHHNdn2tE2d+bLUbaJC/
burFJHll78t8NHeiUVRZcbdK5KHbFuDtwUySJ0TLxOAjsuapWTqXetEo6sXZ9QC8ztyL4ohRJFyi
aRabZAreRu9jxbBKD9xFoJU1sj9JvwIC0M6DECPamYlv1olxBEnQ9cBOCLAXdIfE7HGmzupT58n1
qVRya2e19pOoutbX4/hkJLXNXoOu4pAAR16ZutfOh2mkqLtcQ8x0rRTXsS1vuFxHNGAx+gWZ2Wot
aLriDJWs8ztfNxva/SfqLi4fTj67VFzOBWdXsHf9egDtUC+cIjj65HB3cq1pcTFLiqTaSYVkcu5K
aH9+Pq8VrZTnortbl22/rxUVpdEKVdkq1N6505HUODbRDWjU14OWV2jgEc0XVZ+63DKvRbsX2tCx
P3VFwbwTwwURG1e0WeA2AdpBxKx1DaJ0Fdvm3p9AEYikyV8T/KXRiobi8NHDNxUFnekOA9vtDegn
SgCfr0SlNfmmwH81CIAssg9sUGWg0IeS8V7E9vilPARkUffX6B+mXwnSSjXyuFNEMB9lGM5Tv5ps
2KUfUItuqZl1hfZqXp01R0vQfceyzzdC1B5ACqbAQZJw0blOeRYeJaJOmeqaiyIEMdqVKIvmm3l6
ObyvGtfbtpPfS4s43sHpyBDPRDl0fW2PPUXWZH2KVcnUQPAJPEBvNd999B1I3KstssEe/n4fMzRp
+D7XTZ0/zeeqdzfVWBJKa0ntz83Hy+PTe+VdSK90R6x44QpdXyfi7B/eSJeXTOcGCAoDeprD8LPm
rkTGNMGLsIMXtk4nvSVxiD/OBqGrdC2LZsxJLiNu6kWRHXS7Bvn/peoaLGsIfMKaciAxJ3ogHa+H
1K3ei7qHkykwkYNoFPWXsS1snLk3luPyOoyourtAs1KZIwKOsJ0O4RAaVFct0KcKAkDASrGUrOpN
G5rE29Wp1R1whWdjGlTFNhzjYhtpsS0/ILuOEg0mpnPRp5w6Yh8HVWFwQEY3ZN32an8nqmxfzTCU
MDrJnVeKnMwd1YxmY2+hRa66yj1kVpyJprMEKTx1DJrjtV5FveiQqMZaVDkyoNqZ0ucYmXLbUPwY
dT0Q1uMvAfW9CCQkZC7NgY4phfJxNdG7mi7ZZxIpGa52vQG/TKtDW+mXq32qT2OMv1KkobpRRXse
70ni1PKjg944EoSu+VMN+pnfJN13u04x3YXUf3I/+gaaNd707awvJZeJC//O9BRSAE0l++DaK8JJ
KWI+8WB0l+bCDIhIgnR4r8sgVmV9Ea/EiMtgMU/nT0G9wscHZZqrzMBRLsSMZu9vRJfbIdPcUGuD
vRghWjOjWMSqZfXmPZh1HDerkPDq9CeaPjwRBKa/+WaIrodR4YhaRshfoue1MuC5PIm+Yd/e9pXb
0SBNA/RBUktpZim8kgRnoFJbCTJMRHEiFMgaZk+iVbANRKuFH/ylVYzNGvKQsqPpTjl3mWeukyef
lZOkCvF6IvD43H0qitZiEmMRrUmW7zHwBNBUKesQiMdMd2NAUyRT78XZteFa50+tIDiUtRnCVhD9
xKGrrfcGuBs/RzJ8Y9eRRL0OEJe4mUlcYkDtBIlrJhadr9eOp5sCfVUdC2BNmoV7EhLvhJzxNX6D
B4XKvfzm8QGQLAz0JQB85a0wFEBW+fA4ZB38PAkvXiSqlTcrlS2Sn7J79OJRRgOML+w0XMya1mm5
7Yn3/rdZXQyhlR7fRGvO4nFrdLaxVtwWZjb4LHy3pPYQqIH36ufj1sPJ/KG2w/EpKzK8LRTpBf5c
dqc2IUbMUy9Ii6ydTRs/i6nVidSCP4UpRauYElZedxCtgY5L5ceUaPeTKGYOu85+klKIyTA4OJSq
VvMgS1G9bWzfXCUE7F+kMbgT7+Frjxjg5zYPLGPlVzikG3orDXi4jUaxFuvkMQy0vW6lF9vs61oZ
UiUr8FGWtb0Rvre+14mWoCo/tQw9r5/ZZalOwge76eoxmhTMtDhGRUevdrXcSd3dR5GkqHcUhzFF
8UwZ8qMpIczFRNmmUuzgQRwcAB55BBZPlNC2UI+FXu+1VsdjKBmSfp00XctDlgEjv/8HK4lrxJ8C
dHFDOELzoUZ4v26so+gyqG53Z9rj+jpANcdowxMUVr0YAJXZmNeYL1z6XK47Rvd5lmGnM11HU4Ae
+gOJT3EXli7rKBe7xky0igOoaXygAvix+jT9iOEaEqOR9yjFCzmU28esqbrHwUOLPujQfhR1PYjb
A6ion07mdY+iqsh0pIIS+WhNVR3o9FVUmqwip2LOpu8BCwrRJrrrITxSJ4GyU8uuvhsS9w3tkG7v
eF63H1xswWbiVBx4vEsSJgQfHW57FR8too8oTiY8xUyUZb65S9UY8VyYpr/2SbJwcOfX0aLZKIf3
+7hMIcp5Yj3JXemtb7qYlcwb1XOefaPUd07j6Du7RVQdrXiZU3G4lkW76CmaLRzc3nuKMg43f4y8
NImuJCSGueKhMyI6iTnE2fWS5uhJ2vwvryZ6skf1Z34AMlFWq/7eMqVoEfZKtBTF1vGpa7X+vrVH
a9ahQbG6aXC7+CcervH2tj7rd36eKPsyLbFgEpP09qM65N2dp3o14KTEWjnsLM+mnODZW2JtK4ri
EDX2g4yFy0GUijBUzo3RL9LI9+/xK1Xwm/G8M8TM65ACFY5j0xgbjDom98+mRmXASb4p0L+DORov
Iz8RVZtdhk8X7nU8zKogAadUlHPgPd25tGT/ESIAuEr3URy00KxBEBnYwE91dgVQdRyleiFaydY3
96mn7orJjFxUqS0QBmOQ+JFTBRUtWVpjm69EI9jbFN8o6/e1P9RA4F1mdRYdiharWkzAho0ojnXe
AEYzg7koSnasPaT5SxLF71dDFakgfGlaWw2PDlA3mUbQxkY2+6gGIEfyAv1vqYqzo6gLMryU2Mr/
Uda3GkS5o6hwp0GilyiKgxaYITiaDA3xqfXacC0qpquvfANz2/JFU+z82A+ad4ZVTLKpj7O5AfBx
UXfVuCILj5C1HfhnObBnGJ8nf2oVY3V85ERfPLi9RzEecv/teNHD1/l/3Vzh4/qi8ToHoOAVefkK
r8cAfoCPhleE+6U7MyHvHG3cdmFmeAgJGN2Psg69XThhrHF9p3djBtZ8mJzExaHWSv2Yu+iMl/Vw
SrHegcjpJmtxT9HQvrmVUR4uJZs0WiUZ/SwSH8dHq7i75C9aY0Jin8Y209hu+uhSOcLXF5kkGE4x
1JsoL3fABdGWAgA7SZPHwZTwn2oyjLl2Zp/+Fk2XTqXbLPFHCpbXMV6XxbOh9d7nEQ0y3mz//+a5
Xrv/9/tpWvxaNQOFsiI2tENWqes2VI1t7Wqst+K21Q5DwTQsvWLtEJtaiK83v7SpQVR1ovXSR3Qv
IOUsldqBSzINET3F3KIo9aMMRAB1a4wTi2EpKkXz5Yqiew8JaQn5qpwFdoCLmniO5gM4n1mua8Om
Geslfqo4fRHU0HdBkRhAt3nm1x6vvIMoO+L5LtqJ5Qz2Mi/qevO+rnH7YEuUT7rjB+Ld201sr/qs
1mbXOnlqQHQfZk6pXupTlHfQspyGIeL7pVWNfCvGiyoxQOHrs+CbgizKNF40dG1iH0x1wBAl6eFz
dPkBrERxGFEhP/xVUTSILsNoHMxyhFr7733FTHHgfbNMFNFK8zGXNGkuznRAK5ezdKrDxNd4FGf/
oZ9t2RKoYIKZdry80cYSRRUYr5QGAGandZyoEofSb73jtS4GWhC7GrJtiXdULA/yGfllXU/AOPe6
BoA5fNSmajdpoh3uuigbTEWjgHqPRpIEgHnMXlWFIDxRIPxMp1ZW9Jc5RtY0p9DyHz3ISq8csAgO
MFJ1UGM1kzyW11luPVSuWW4/FSGHbFsPQZO1VDmXVg+xsnNo6sZBqMKPyKQYg9bshVq8O+nAV4EU
LFGTVxdWm/PwwgMgOoz2+4CroLytxZehokqM740oXFpAaRa5XcTEOpthneFjeM4hWi2bnDiZbhja
WdRhS17Pc9wPL11Ew8AEM5TZ0l2uDr8az1B2hIa1s1ymOzn05aPS1HYwz14HuGLnemoamlo6Kma/
qTXLCdA5TYZdJKm/Lz11yFqg03GKFde83kzsNQBCgMVg6G3sRX1cO/W8CLG+vkx1vRnRLG4Qvf3L
jVyny14VJ7K2aah6CCawsdOmnaUdSO0GqD+8LYktPSZrf1QqwwjuVuwXRXcw3/QcMHQTfa5TXBuu
dddpxmmakd8pcs/9CyG0VwiV0lOdDcYa04N8U+Ou9iSNaJYBfPzx/3boA/vklh5hmWSSAhpkeDIa
Ql5CDFD2TW1hFsnnoj4VRWfRKjpfi6L1ZmyG6v6mBmM97xpDOyYReKDetb+Ab1XcnafUOdwFCJ1x
mUsDYZpQPxLb1Y6id9XXi6jUWE7Xv+PM0Hc+Ek97mKT8qwoJX3SYoRm+llMtgsz9npCQaB2mLuJM
HMoKktSl5bZsBjjTmu2P3IHMW4t+YjpRJojUQIUuduGAl/gMlfsEGjQHbVR8adMXBOxH3iPz1ihS
+3cc68keNHBO6DNIkn0FImqOSYMyF4MqO8azrGlgxYGClfRjkcuw1rsBBuAk9TwVUY0a7i9eGJbz
3mrIbXkeazk+QsB7ZdeZfWmSEL+XLHBfmwY4ktJmw6uL0D0meFX66loxjg6Z57w0foUjpAFnt9Fg
NJE2cHaKpbkXnrYehu6lqAiphxzdOdEqitdWwav7r2Pj2MP6pGNLXk/sT60BHqOVgcJawbGO5qR2
QvoMFPtAznDfecVS1PVALsfFpXkakrSZsiynGXQIXUtHUculXUr5BvkUexlB231To/ClgmJwlttC
ve+SAoPFqT79P9a+q7lxnYnyF7GKBPOrJCoHy3HGL6xJl2AOYAJ//R40PZbHd+63tVX7wiIaDVCW
KRLoPn1O3kPkQgeM3FegXpQ/Y2lmfAmnut3jCxArwLXSr6huEwsR+eEZWMDpvtLaK9kjltfrLLRs
BMYwWSygzGYBTtSCZ/MFCgA8GX9Ckj5clHisXfuqnbYxZMS2upVH99gOAkPvFM7P+JW14D8hT9Cb
yauTgBbmbWUNvklUPhWSr0BhkaEGKkPUiHi0yYhSgyyQ0s1OQOO5l6LWtKUW2XibvZ9FBUKlZIvf
z26981kylqeuADlWHDlXjtXrjgRD6IAidutsQ9x142RQ3f7UQU2ZhNeqyr0d+d48uInYmWMDc9pn
0T3I/YoHSIslQagD9l8KFI4lWlUt7d7NfrSQD58sOb5GSZMEU5N+9IAIaP6/PYgnKktikGFy+WpF
Ggo+ClBtbsBuk+NXpOlQFlE7EMEhEmLr4ARzeMsRiaXNias2GtQfRqhv0GL74IMzFKLsqoN6/czD
jyZrTlKrGhSFqD3Nh2FqbuSAx4NoTsShzXoEfM3ar+4lgIm7wdPYepwq7RkRrNnDRNHPIpcgHnIS
lEQVyA8bUIO8Z3kJ8eLGUJTe7T14FOU5csetWeBjL/VSlmtbguKffOlg6tk3UNgZB2rVkAhFTSUk
gbApvcPmctlPDdKSYW6tWumOX1qBOFxpIjoyiVY+uaxYUQk06FGxHe64taIqZ4+5xsJzHP2EAsVl
xo1ee4hDKYPI00oHlTKgxaUDd3R9r9nqAKw5lEXVKbC1FkNJQfc9x7MRmQLVQ+6qpv2/TgsoNy0a
lMOi7rWW4zVWz2uQfdnI4WQ2tvUoXCh+TWEL5UFIx4LAFYcJuNvD5NabzJMuaO5hMs0I3+0nlyIx
x0MmubWYwMKxuo29+dFZlIpN8j7VJ7fUu2hQ+xNQlBzxCl5BxmLVtk5xZ1cZNppWmmwa1mYrwWLs
NPUMhfOdPu1sq/k+VLm/Zr0+LYmhPx1zcSVb60NedtRGcaWO/7Tpaiwq/FCaevOhIZD5G5adHI0V
JR5vBNFz2vJDHpN3hQMB8uGJspZz98wd/e/zOb1pmSaKhGnKruycdV92T1DJBPnlwoaW02mArigP
Ug2lnm7xryaR/BcDInRZ325mgYDfrq2qRaaH2budZqQW2cnjfWqyW6p2+d2fLkmu/qtTg4CJhOLp
ADEDJ4Dw07S42ehM8WeeWOmDxpZ8bA+8hKjXj7C7Rg8UMlAURKdDWkencUjdoKzTjz63GVsQr22Q
jfrp9LWzr2v7PH8f1ATrFcqio7fPSx8TWbbZjexe4eJ5/j50blLPJxsivt/CqKkXBhv0QLR4shG7
QCXMnwDU95cI0GJgWA2of4GDQER1frQs8ISSFw1yox7sC6r334Og9Xl6S5UYsTEGvlWg3K1K5amx
oCSzSCtnPFE7mpDn7yVSiWTTlM9HR1RdB3haQRJT9VA3YsIGMouIvwF7bYJ4KPllIfO20wpp3tFh
ant35Q4iggbpb1uD8jqkEPVokRe6hW1xH62GafIvdEC0GhgJSDlvizEEg6NR+hfupOa5GV/J4YO5
64016GzzJdlucyCkB9yTcN15DupwCsM/sQhLTXWp7v16QAFl62myhs8dWHP8QOq1h6o2PgeNqn38
DCqrw83nsy0YlEAJo2jVQGrYXE1Wos7atS6igMxXrQ7KgUzkQIfE/WgiVzUQYGV7HvjnXLfp/5xL
lu0XKDgYe4/xhetAeI4OiVFam8gIuyUHvVi2bEuQIrHJt3ad0qXr+9y/63OuYlRTthyiwdqEOrzn
NgJXyMUXxpu3i3KcuxJbmc/et+vRCF3NTzZpjf7diPmp1VXGS5zzlzGN3es4YLlXpybfUZNKd/zJ
PaAKTZyohidP/OiaGAdqkBMHMz1qGa3HWNX4kB3e4SZV8uaNjWKwZecBLG0I/HJoBPmgAvntUrep
1KVcBHFP5Ga0Jb+GDer81Bw6Kq+OAy6T+yqzpYfFOlLE8Rlw+nc8788N5HYOZKJDBVanDaSbGcgc
4YbII5AWCfx0u5OHVIOObT1aiZJHLHtnS1uJlF5xdEoHcDiGq9YwjAVtU8hG2xI6u9luIz7ZaAIL
Wb+F7pVdwFEACsiQOczcYDNpGIpF3V2jZ1BmUHRiKHd9IwwrZRPYNuSVFz1n+VpD/eS6UQnSKa3y
NcoM0jXJVdx6ZcR+jAYQNEjpQUVZa93gE0yemtRbIeU4995g8gSnR5aWz2M/dcxTqd50wp3s+3jZ
+agiqkr7earA1BUaYPT3esN+Djv2GoJ16UKdXQuR4K5jj3UOkRbJ+IbMPPfYyRxQhzuy2HkeS13s
Cr1KV9RrRwJykn6CPJq6AKQg3y4wTzm6ny6AZOKHC8Se8NagMgXqFWUu7dHm6RJNhF2omdsA9EmD
LaGtvAeBp3fsQhmvhB3H32sUckwM/KedrVnrgZUOSC3K9Al6bVdyAIDSBdlFZF5uIycUGn2vDWyC
/dD6kk25vW7tCLeVDdb6bMzBDxPjtusV2OV2IBtk3R9Ab1tsbnY/boZ1DaAk4lwxim/+HEpNjcCU
aizqdMsPY+V9EuNmsruoqRad0qegg1N2CFTRaZMAgtWqw62bbHKK+GoaEAiijs9TzPNUDRLFiEKv
TNY4x9th6Hqx7ytAl97tEdBIR3ME0d7q9ylKDvtJfPAp23jcpK3/HeKn5RlcyezUaGtqgBoawBcH
y/HZXucbspOFzlo1ZkgFO2FtczNHhglJRcDzZv/fk36Y73axPyaNRLzuCxF77pKhckrtKWgDYoee
sxnH9HXeoig7nX3af6BQ+EvvTMDTKg/gy9g6TkZEi1Xz5uuq2Woev847IOqd9zN9DRluL/UOiZnX
COkUzYPIUMCnaxOKUfLaBY9w7T5KCO08grDmn7StvCcDz0/E8IzwOCVNc2AmgJBp75oP+M6HBdda
/afWXkbF3qXG2DV7GxMaWngUUdwcprSUgTHIpcxL7IoR0X5t8Xxe9CBxuTSiB52HHmH3xfPpVbjg
fgBfpFxmAlyO7iDLFTIqyQXQ43HneFLbMFeUV8/wa+x8UIdl+qBbVpeX8XA39oJ9+TTIaBsNbKtW
eW0b8B54krk7a/BlDtUJLCBRH9S469QuzOe0Gc+Z9LIf0N9DJSVWb/fg12xQYwoPrunmczP0kBRC
/OxvHu9z/KcHiti8ZYEq4JXXpU/gpcjvCOjQBTqyW8+2FA0KwPgjASpKrjv7ERxbM8whr0xAPaGG
sTZHsFd14NvdVGbRL8vSYntCQiRFPE9K49sVTSqBlqRJCUOBwk53nrQzZBckEC0BtBjLFN0d7iK9
Lo7QNsAOZPK6uYkaenEl3lgDJsROwLCiTGRXpibRiyNN8T4PmRIbvMeJZuBrBn2/A9AjCq9A8hEd
J4elF2F7YtlxXvzo1D699f1X6GWFqwwbrdnDbvV+AYHQhQ+k3dqBMhq+iN/xVNABiEtZZQY6XG0h
KX56M9rgwV70hoatC41G0qZeMHA+qBdy5KzKcUJ4Teb5BTqHBuqswffW1ckIQNW/OxpHw15CdUSI
qM0j0t7HXaw6oqSyjswED/FpRKgKCpe6eHiL7wymm69HJKiPY2WAAayX+rc2fUmiJP+BSJ++jH05
nQ3gm44oYL85FH0cNJkGPJ+SeZVtt7b11j04MrTdFcIl6boAkSJQRkY8d0MNzT3E+HtAP5Sm6wyl
d7uMoYid/jLArAMT6P+XbgTTx80ObpzAyiDi+xd/R9lZ7JdANgpwkZWg98jSBr9Spc9Lbd2LmgXS
xvZWvROWfmWMC8vJ21Mb1uaLQOalaRGERHDgzBvIKxPLJnhWQGmlge+QmpZj/e9BNQS72FTIE4JU
Jehv1UEDTyXghdDPaKffNtWRcMuBIswA2JPuBBLsxpXh1cdESHnl6lCMdiCqEuzuqkUHAP6tWGDR
qSx+3umXDrliaoHDEXwcQPad9DA63EzJ2OSHode/kokOTueXO09n7TxSxA3fFY39CxI93QHcn5Ax
6sa0P9hR2S1BhG4jxzRUiLcrI/WQJ53N7tS2ovxXkek68DLpeMSWyQjqqYdetYJZGgOqb7AuRw+1
yYfO6ACWNPAWpMebGfS9Sbeouu5tQCMq1M9O+iVlLqSMtNZ38UzWGL65DuKxso68VZKa8lH0HHFU
278yHVguPlZgD3UM7UCd06DrKKgs6w31ep5db/OQh0vq9fCqOTnS/YbKYvlogwv6AXIAZdM03bJs
tEs9gFuMPEsb1dlK1nxH87AGPx1hDzKgXia6YW+g3hVsmPhEwHEkdwmr9jQteQAJCcI+rb6nVlyA
iBJbzvpIsyFm1YHEvpag0XLKY2wV3sI2emzDJs6eQhSzIuERgyYqHvTtgBt5Z4JG94SqbDyam6h6
rEGOsdCHOv5e4ksLEfCJIBckVnqUjNsuKgC4UOq82E4byzjmNVjxlCYzifICzZCe8FJSotEWim00
aB4nbWIsszD/w5G7EAEI63ytF3W84EqwWVMpuFCpNmeIAfn92J7JRJ2OAIGN7lsDxEDhQR1OByIn
Gk+22ySG3QGjm3dnsutCGyBJA80s1Osbx6ari23Fw2s4aRaov4jSKsoZiKwMcKROYfIjx7sc5Cqq
hwsfp9CCSddOUwD4pIxQw4I7nc6uoK4sgq5DWspvwpXvv/CylZdbCEBqFsoCwljbUuCAOmJhjQFI
lJsVHrDmHXVkTCDnXRovIMjI9m5ZFnjw+Wxj5Z1/rlroGkAWG4IK4TQt9cZNXtrBKxfulIffaq8+
DwMC8otxeq2w4cO3WraoIOnrX6mVP9tDWrx2Gv61qF+WT9gP5CteZOLa9SUCApZtnDw+TlsZud2+
1v3hECNB9vnK5Wh9vLKtrqzx6lzJEnGWMntF0v7jlfsufU6qXF8mhdVfprhYg8QMbNyTpW2sUmrf
zAH3ud+l7AF0IF4Ain//iJr/fo88urExh0S/S0FotnRFXX2xRfeiQNsY/w+ojZDpnNJvmqHpL1Hv
piuGH/1dlEH5E/XbyT6GTv1pbJMpsP2pfHR5CMJobhnfIaTx9jEMfAwtjKLvnYkg4KePISf/Xx8j
trzyj4/RYGFzMrFOXnYjfs/1APkKJCHyR1DBllezxWNFtSxfxwFYvsKVxZlMWG2JlS/MbkNNGs4n
YJWo2ZrjPBx13a5YqqEoDECNOUiR3cmKV73J7YewNPIrtloAJrT2A/QE7AfoJeOnDhGkA9maKFKo
X8V1BZLjByCM8qsTvg2HJBjyibGNaILV6ceuhfQkHYQ6SwF/d7Qe6FLVcuJ+QmwlMxE4VT0g54Fq
j6HvdLBUrkiwwTIQXUAKZDqCDRaaevoPMgtID+7Ji3RqyKuYpDxWtX7FuiVcxlUFPkw5WM2xVwwq
dGBt32N9DDLoGPSPu1sHpBHgrb97y7EJyjbctiV2zibiZztK3mUpuK/AMOGBDBU4a+oF57W/o0xf
zqZuCQmCBWrkw2AGDkwD54swHLxNGRuNuUKdD2rYlRGaCt5Gd1EOL9WBzqiXgcVt0areugV2phva
cleAJOwycfOREUutaklHfyQKW+pTrVuf8tTfPf8cB73Q2bMyGxOFZICFhYMtg7QFhxItAefVIBnH
uIJOiFosUqqcDrO31Zqo8kUW/nbwpSYDWWH1O3Bnm1iaCZBCLF8B7FpVmZ++yLipUOoHO3HTprEP
Jos6m+2eVAxjkFN9Vfabv8GsX1i+DXiGIfYyKsZ2OrQpQ7XIAHVmat56I+WXu+0EsAPtFoss5+fI
wIurbQdUWqg0j++H0Wo0c7an7I5b3k2TFC+fvAY3UbnFfYbd/1XDP60zHSQuvNi1Vl7BkeCs1R7f
FOO1lviXUlqjZ9izUXptNDX3mlm6+QCWnUDD+waaKXZ31DLs10iphmUGlnOMo4hICddA9qUANJ2L
A/W2mb2XoK24jyJu0Rxk7iEteuQ55qApTcTBgEdKoe7OyxQKVh1/qGRdg34HQKXajPlDCeJ+kLV4
ywlCrVCOM3toGoahu64t5603xbaahpLpb+OVB3W6KLALbGjSoHagcdtK/SliJjB3S6s+4k8RM2e5
bvPmSL2TyoxTL7LjcObgN7/10q+JmtxlH8f+zZl+a3iqpcfhUMTuuCwcX3vUIvmvMzmyN9vwfvbJ
T0sibTGKZtyIIjUPfPRAuqNuWuAg7mU1yge7b80DRKkzqBri5mxA921i9/LBTjdz+Nt/SMAFOvXl
4OhB5bgIEIHE5DAJzg6Stc4qtxJzQbZbx9+aiCWwekHjbt1mMTmrlkfm5w5DzZ/hjbtqPRMSX5rB
L3TIy+wR9asuEI+/TXQGXjd/CU75LChJL5OMVSJAm+J4oED70zvmALtnzveb2ZRRfLtC7pZvV3Bt
YLcUa5y/ZBHPAhpxc3a0/CEa8p2mgWUT1UvJos7HZN1C5RNach7btZNen3WV6dV47h/0DhADlenF
m1bcC8ScILNQQ7dVeVBHLqydgRqyeRDKi7uVgLiZNKbwDDnSdqFlfvW1rZCOtFnOD3nYVy/QI5vt
jYRKEQSJrKBOm/prhbWqYZTlvVmEYCvKJZDGyt6r4aiAim7Da0iuPkRO9wyRi3IF7b30YdARbqEz
sg3KJpWNzv7/+GklwguFDq7pceTG0jcn0O2rJ5q9mXrZfrEYlwepA7NM1jTLjeU44IlScRP6FUE3
gQTbhwiPBoK8dSMSY0NCF5Nrnm2j1O/TfEzvYsF+kpm8vNjTN4VlyS/KS/fdjZkDD6MktrHWRDWz
jYcA8vH2A9lKzlcjihyvpg19ksQGFawL1PWGPGiAJRHuJMVtsqkBvQP21jkO4LEoBogvDcDazV8A
l252Yd+wgKvQlwu73dof7SW2Ra/K/2/2YcqgPluHCz7y7pwWg7dOWV8GZcHzJ1AWmlvoUvpLHrb5
08AbFC27kbvQfDSTKURQQukckbNhgs+nz4czdaZVMt2nICGLsHQaoLO1yqOSPbJuiK+D2w7bPnU8
HWE4p91XeFlmi8GIwp1lbgxbiP4ndWgl6K4OORvb/ewO2T7ozUCECmCsGiwsUzWerbjsXtqVM1rD
i66JFoJTYwY1EzSjqlMMkxpkYFUTqqQVxBVQykLNfISCWWQPD8hM+1evc05kxrcLhqIIIPcqbTCl
BxW0HEIwW+p1DfkaWrJdpxn2d7fXLaIjmVzEiJBAC+DDa5jetreXbzgGqqj3gwP1cVJgQecEmZcT
mWggQww6BhnS0QK7O/aQxrDuVZYt78b2Pp7Cddvx6EKmTvegd8ybn9RHptugm+3PQe041QejG36S
///roJgSgHSVTniIk7rjxU8iQD0qMZj1d9lEBy3BavOhCNvysUjDfwy16qrdJl54WEyeQCdozk3n
zyb13pwRsRKnW3NIUXFmZFG98rVdaKnK4tH0pju0Iqoz7v/aMt2iWAyZU98DEsKWds7Z1WOGXENW
ujmCCK7fDwJiOb7riQviy+ZKA2DiaaqhiSHLuvnu1XwnDOBtFyXg3CApgFBobn6H8g7/4jCXLVOk
2+Ype03RPrrF25TDBMBSN9hvU6Kk/Bjh3o1bMXzRStaDmhFnEjV4C+gcDF8KgWvS2aBsf/UrzQk0
sT4IS5djm/M1qX2HCKucHBcUFzWIkwNqNl0DoXAocpJSGGmGVTlzT+92khZzEMDAyzhNsBY8eQVk
gxc4sUK8fxaQ6phPPnb9Dx8dgJ99P8XmOurMbsUnN9zFvi+/uJCz7oayehZGmZwyMEQvRuh6fCG3
OE61HTiCobNpuYuK9f42SVm44ShWXKEw2QriocL/usqmbmWWGXQ/qC1bqwOtiGUFI0SFoAvqTIGp
uxtgmX6Gtox2xFsP0FV7obN3+81E9sk2Zn+iuCeTrQAjI+x4q0Y7spOJOv+v9k/z4x7/8Hn+nJ8+
p0+Ijve5B2avfVS1rQ3NsXBD/j70ILKVrLt0RQre93rwkLooku+N6YZpAGw74j9NB5IRNWD2MacE
Qi+JC1WYBE/pf091s7xPNw9PQOnrjDkUwpUaglXa6i4S1dI3vGxNNtJO6MB8eh4yfWH2DLzYeJWa
VmTskBrVZ9zY4GXWwhZed3LBMv8U1+bbCzip3txmGJly89uyO4E1xHlKf7tN7fiv2f50o+FlGOFf
7ODuNydsjKHAdGkrG5r0Zu1eYxFbV6A9B9QP40Yv9WPWgtmCPIVltlvHMT1wJTJsSpR/M8WgOuQN
uG7JR2q2s2gE0HQMOZbZR10B7Mv2hyvoq9k9G8LpGIn+jrxp2tHHc8uck0O6GPejC9SKFWr5NoMO
5rNeISURumF0oiao/jZN3sYPGhTpHnJprqSqYk0zk528SpQLak6TYW5BxqzPvdnIAYQZi2JLvTQl
h+DGiZpqSpmBk4+mLECvk3VRe7KjELQomo9gBV8yipuog2hywMQhB3ekWEoXVRM08eJoTU0j5cOB
6dAs6mtePEbIGz1Y2RxKIYemBuXzbbgQtb703S4wWhMqhVHiX8capWpMqYVWQw/aCbcF0Ljrwf7w
b4/Baw/NiFf9Jw8gpxAWVymPv8zhYv++GmMT+vBYs+QsABIHIRXHtHCcFO1+n2hrItKfbXM/SPVB
sl83YIG1C83Y2LWFrAQDqykqguujS02kTOYmIWwIU8MHezbdMDXvgwitQ17vJmqR6/tAhnKEI49Q
Sp2w8tJl6QHyg+4DoMHug8vYM8q4mhNIYl1IltdegPj2GFBn62r+SSJk1apOMhVFdi7djIGVFqPT
2E4ClNQ3axru6cLATrT5Po9WgyClsQG8P74jk+71WFSB+HlDn2Dsve7AoQe8oF6agyEHV+isv5Jp
qDRUEA1uuqWPAHXtem8zRwcA5PcnArMPVL+0e7K0eg7Vp+l7mMT9jgJwAgS5m6nuqjmAN8Rme8aL
9kqddJMhGwvR94Rf6QbjaYuyjz+Hi7yqVtxhoG8uUm8X4z0A7K63a/06f7RZUjzmWCeZYzpeotrE
PW4za2kzLrbUCYT0tDVBlLCkAe/D8bzKQeIq3cBzyuRsmg8EmmB4Ca0A6Z3AvgO++7RGUrkZxvg7
aHC/OR30fUA04u9yDjVGN8uMVwykfhooK81b2QlAM8VK0xO2sxUE39BquUVa3FDQC3FFXthehFWT
rT2wFgyQQfrSpbEJttMMGQyVWWyVlIuyA1nLPtj/9EfO8MT8hnc7lC6PgLCmQCqoyN+nGGDlxtXS
jJHQuHV8CBY2FAl0B7BqFjGe4X1fgktjCK9Q8QqvjoEsC5bH/qaHjO0VHAGI+Tso/Ro8/0geLEyM
u7H7NknbTpaZzx1FH/4rdAcnWdqKHbhRU5IvzUFT2nUDzT51hbpnCN52UO8OexS9qZ0dnksOZPyi
dkfNhukrDlbYpxg7Dyxb/u1Gr4rehoK2n7d/davVbARkfndT+5h5NrLTRbXOEreL0mxdD0blPh0A
nIAw2aad0vQAXbDskBuatZFAIVz4UALGXhreQxcidF0zu/zKYv415kP1q06gd5e6I1+YIyDQDS9/
dX79VWq8+JrXRQJ53tR9kAw/5krj2QUCFW9XqY3x41UcK04C5MEa0B+/1qb+xhoDpenhAMwWccR8
MEMbcqaV+ZuNBikKDi8yILHhe0GG2NsDRGLKvY3sDIR5bOuBbJH40g5Wfz8YeB34NmSHmwlcWDd/
SF8B0ih0rFIbo7nOh5e+nSBaWlp3thydvakWqw6wG2sjlQnS2JO4INk+Au36p3EWjyejqTyTwNqP
wvN+lql+1MFycjtxHWO2+L9P/vApE18+x239SmtkWi3TQln2EJsXob4j++B7F256wD5k09cuguzA
LbxLYWBltxjEzi0nWlPlgRyeqwhKFZCKMFYx8oyQnEumsxkKfUkOtv+ctrW15AWK1RsRZUsx6dF6
im3rrAFxOx8Mn/GjL6ygz0OEt6iDXAbILS0L/MjWZOtR/7fS7TiCMF0nLv0AupDWTsd1WQh8f3Wp
IQAp5B6LRvkF7LkuJCptbd+pJmPr2h/dlwrkNQfbg3ofV9rRRj65y06Awn9ytQJMWNWvSpraqzrx
0urtxAA/biogCGIbyC4WRmY8117brngnrMtgQFsgbeJ8j4QBGB3CyQ8qBlWExAiLZVaBfCdSQnWF
Ous8oL0B5EFbN5D0S0bdCP7bhxzpkCRgO+HK+zYZnfH8W1G0PrZb5pG2nH3JpzumTUeSIUsTJu9U
H+0wqa9huFvU5vS973+NAx8KWO5H67WBLMMCxEf8gZuht5YeMDYDaAxPLPHjoKuF8Vxq3be8HKFm
HoMHD6u6H6B7NhejGqSx34MAvh1PKOhJwKyp6c/TOM6DIKs6D2pKBLQAN9HCPj3Eta0ts2lIlog5
pYcoHEHSTj1tmMi3U+qaUh0BFDuf9uaIBFqhyipLDYXgsQHhdWiBxUc/BIOGlovmXrOSallWgr/K
fLi4Nmq9Fv3wrRde+wslU/9wz/ae3cwED7M3WpfU1VPoPgm+xzdbnVJpskBYnvvAEvESh9FmUvkj
Ogyl9IGt4agbp3ZmIl2c2uPeoAzUB5/3bu5xuadWq0NxvpX+tCFIUDlCp7xvENGbEUIKPgRKlr/b
hAMGChKlJmfyG9/HEuqI5iO//5zPbrBG99L2CP4NlKforra6RVh6S38ESzowNypIU1gABZa2A6oy
hY5WBxoUQtspuNmmxD8b2muNbfc+9vwKu2RdG/EdRqu5OQ65c5FDnqByN/YRLgBxUqwO1AEmu3Bh
2gXffPDGannVyKw/3ZxtVxF7p9XDBzcIucfBaOcNuMBfQBDjn0RZ2eaiRTxg55vhS8VYeJYC+5YV
4PdrxwQD2eyCmqtpkcShhqeLzFfAE0HU4PZ8GllWgcw6oAdTS3ZLdta5yNp8NShn6gkzZOAWugBA
MBGz86eHH82eM9MA2SLK0hXboaPoESNWoC6TTnUiPrx1kXEwEguoPmAz1BDSwPvgx3uj5CtytGMD
5UFm5Zo7Zg2zbZ7BlNW2gUybxRd5lUNuwjCsuzid6q0dt9muMG15mSAECY24pP46Qu7R1SLtlzfU
W6dk7mvr5uOSBuVOUm+HzADziN/Ji4kp50G57pzoiWAV7RYxImceFALXducnMmBQ6FvkqkLAUZUK
dKjGeomglX8yrcEArkZt7cG1wUF/hdIDEDK++WHXBOYSUdXAmyPks3gfrJfxsIE+GuSNkc65ADM8
ghdtqE/MgUK9YLkD8R3wqOhxI/elr1+p5SgTnYG3JNt2jipPUENpEuootChd6xXgd27YFG+z+FnW
rliHSGpseGEcFBY2mmPKQEh4uxRyS/g0QNBsabZRJtswScRZgFQh8LwhDugXVaqflR4XD1ByY0dq
NaHfnoq6A+8f+ujg1/oQOEBcBEnpv9lQuXoNS82bf4uoqi1O1WReyJ9+iiCPF0HEhzq4TTSE4s6E
bPGJ5kFwGPQb0k0QZAKlSqX4r4w0/kcMiXtn9xDvFiFY68kuHNtdGo3BDk1UjE8s4ZtWesbXbDCg
ZF00ckNuKVLomYGNfTP1bP9f005MqxbOABoumjYPh2JvEiyw0Tpzi6rBMMjtqV0TCxk1E8TWPzS5
ahKDmd7UYXDrDQcEJfTinwivhacemkJ7keKvpKbFES0vHQ+FCKo3sRVHJK+AS1RNPQH2UCiafmoi
ZRCf0qpN52YkB/0UVdqveSZkPM5JVHyjViRs+9y3+rM7TdNTW4j2okFHjPq4YfK7JvPP1DcCuXjX
SBOcAbgiGDXqKxZY2xAEK0+xNmnAFMk19eU9M+4dEAbSuM7umgfZxkvqq6YofnTyfyrceZshAda9
C4v+YciLFLRcWX9wFLkTYMPmNmFWBS0d8EXNLqimqU3bvlIrKTIGDGBsrKnZG8BwF6l/phYNKrBA
XyBA0B+oSVO6Xnd10+RRKtqTrG/Se01FbYuKWxssMHrI3fBqN6J2/0wuSMrwMzQodrcBbS70DQoB
gKBQk9Chy2MxTxLldb8zAV1egGHCRyq7chZJ7QPNXFmWtmCazSGyJfyV1U3hXZWV4R2qJbNtDHmj
hU4+NUOZXVF1Z+qlAznLfeFHzt3slDZ4uDS4B+Z5Ux9MSbqdRtvboNu1CnUZIwGFrZ8W9goFV8CQ
+JHODja+nPe1QD7EQGtT+8Pbf4xlFnQuguBVq2+SLuu3DqqFHiJu/+TJlP8odB+ZA7d8ykGX9jeH
tHGffFlWswNevP22kth0qRkybJbuXfDILGIHmvaFEVUnN9PMFybWU5jHL1U91ucxjoDTVuauGPgm
BXB8jWSU+XIb9NbEaj1BJGuaysP8ZhyZj99IzEuU90Ee6cOhCwF4472Eyi86GvVupTPIvLtnbHhi
c/RXZPEZwzonLctNmBVQw7MtH7KumQhswZInkWMpGLdR+7NErEpjlvWPQBqrcmXy1W4R1MiAz8ZO
u8P2EMvvvVE1KLZTw0OI3czDJ09vnpDy6IMkw2q/UVgIR+EjRGPhdel2Z2q5OtgUpjYVS0MawHeo
3s4b3nqjCOXytV0CMaWGvo/3vbFY6z4YTGNQWCMWgEL4XtWoZCZoVfADeUDe3gNXFPYCvcv01254
pP4Q3G4rZvrTgQZmamBLxS3T+Fhnsdy7qqyibr3ibKszakZOiN9p2B+NCVrbYOEAP2NdDkdyI49J
i8pN24ETdgfwUbf07LxGxlNqc21AmCXlIjb04c7oveoM7IsGNCtSp85Qlbg/KyVO+nuEGaX+FYSA
4DDPrB+u8MSBXk5dE/tnyKBtWo43/bJhUb8Gk16zui311ADn/7D2Zctx60q2v3LiPDejOYJkR/d9
qHlWabb8wrAsm+AEjuD09XchqS3K3u5z4kbcFwSRSKBKpSoSyMy1Vpc2RzJ1oOnb6J6FImmER+uY
9V+DtNiDeEf7YTjGCcKl40sNZoGlC7z/DXiztJ0j9XYHeCmqNtUk1wFuMdbL/djz/GYMbLFIBsHP
qUKlJhHKoztIAk29D7tTO6JeZV12EBa4FGeSGZSFQtdHky7YVXVxoIEUX691ntrI8ZsBlFylPpxL
MKQ9y59FZ8jn0OxDcOSCFc0vfeu5Bv/XJja6fkNOYG19n2Oy0n42vtthuutKEd3K0uL3ZmahMD7V
QV9VxdF9WufVCXecFxocOS/OoKg+i56lJ2tI0hWUcSGwqLq+xBNwQZfUBFqMW5gaGfoEIy6EO5VQ
D1uTsXVeURKX3tqDW15S1I8umtbXv/Cq11Z5aYo9dRNkLKCO2T0mhjqCoc52wcEM8yWIyx61Fbq3
d7kXH4E6ZUtshxYyqeunMQv5WdcGHwS6KAOAkGyz0nIvPOSqq9xq5aaHJT8jXglNtLBCMgxVWCtQ
2fADdT/cDLUaisXAjUZFBWP1CmQHGLaK/JvPEFNXEfNYrzpUWknv0vsiPwERx1YfHkhJAAIQd92S
KY+gAaU8eUCTKP8Wlu9rkIcGxTlwEYEjGTck/a5BMm09lsCA9Hlp3AFKb9yltb+pEKW8IY8sii1U
HPj9AtEp8Oy6MRsXuNsMe3K2LQCz66FCzRWm0oxKrYlwZLW2827MlgXTNn3rvJjQ1NonoGNaNIoZ
xhmD4khdiNRYj46s37thP0SbCFDlVV/WbFcICIbRWZ3hr97VeRet6CBPo9Sl0/rsbDddcERQJ15Q
VquxG1AFx6LdRJWnoUg5k4fatryjjqqtKTuWBKDk6pFhpQlkp9RZNfTRdkAN0LTSPOH3NREpgirh
KuHY9pgpCt141iZXP8ETrR/d2zIQMKGG4Nib3tfZ1MYMkgh21i3DJpXx0uVZvYq1JtlM/SIcFWd5
ZO2nvhHg4Vvm4kJL5BlLrkMvcT5Uk1FvN62fAmILkrr+kEbHLOySE3Y7783oxSj2+b3P86I9ZtWR
7DSjCXwLNKo6Uc1YF1cVm49tAMFgF1hKK9DMBdkcNYB/f74UKIpazzQgdIUwOtKoqLTjUXY/OoPz
0NcokxmiGwnKuQeyWNq4B32EvNbK1Fp6uYgL6R7JQyAjsapqKKFVWsWwowJUsi7BIUVTOaRkDwBj
+QvqAhJrXP7NK7lWKa8RSlwqZOF9mTpASo9ldmxUE/UW+nLgGWqGxuxIVzSc27IHObHVg7fxY05I
7jROnsVYgM/n90sa16q2XENKK9raaZisSDd8nyl0WIHvycqs9O4sUYB/dtI0WaW6aR17lv+og0QC
miHfmzC25YlszAO/nmOnRxoclYcEWwPiaB8uNNIDQQdKZ/CqZdrtnKYaW5cf9aF8qT+Q5TbSDGSi
NBU1WgOKSuVFPXKliSNvpolTRuuvteblf12L7B+vOK9l/vWKtLIphHUEFhu3T9yMygTIW6rg9T66
OO6Yj3GD28o8iu3E5y6NIiHOU7M6247WnXuzDvZ4tB0aM0bFDtmmSw8FKvvYMA5ko0awAnhm1QBm
AJLSZ97gBAHertodHjWU33ux9lw0Zf4qLO/ZwxfhFVTQ0wXqSaeLX4b0oHefIJVxUMNCzfw3S/x/
94EEGFBe4O9eO9JxTmXP7AURPWQ85ZsKOrUTO4TlQtmlKHTn0uBPfjK9h2g0rec/TQo8s5rYIf4+
qY8L6zm07OjUCYAvZab1V2qayE2hlbmcLSMCcVcWqQ15wpXoq67YLEVhbI0IZ1TWGcOnqalcakGZ
B9OSrQGuDr1XQQn1Ciqmdy0DbmyTAESwZLORoVxUjStADSqKdQtM/T5w6/Rp0MatKE0UtSq7biX+
bO/C/N3ugrFtX6K+7snJcYb8sM/+v9rzEvg1yl5NiS+VvQLlJTSZhylZVoK29iT96mHOn6WtWW5b
x+uXc/6sQwoTUdjI28xJMWmHL2lo90cyTXa+zAMgyijnNmpBcuJW8TC/tMQNZ1uWfFjOy1RB+3lp
GhiMdFqaFtJB5XyVzFyOBhCCNRsRGExRknJJC8aWWlVnwAH0wWUawR1q2APX8pgpG/lVZgAFRVSQ
bGmFaS4t8LFKB3YfAJrUoh8NtqfTSrNpXrOMki2eN+6RBlEHdhc7qTy1gPGv+szFjlttZKadBx58
xWAjNatMHnimd3k6gKpLdWm74ogQubYuSI5kYx4IDlAUfkODk5talyEVvpltwvw5L6sN3udlaZKv
IZgVd3WCcxS2QbRsC0ZrGqSm+Vg2qHFUGArsqvpGc/ZFg50d7We8EHUQ1KX9DHWZ13YAIiE1MXdp
FFg2/F6Skxfi1NMCQbwN+vGb3+BIFLp6ewKhOPZ41HeVka6oiQIBidik2tLUACzreGyoKdSfVwhy
EPxbbXX3m31a+dOLDKkfLVxPdBuEONp974b3pt3qX10IsfqBE33PZNwuqz72LlAJbk6g8QCccMj9
b0Z5JgcHqsTL3AWnfNkXxVlAR2RFA2xrQWPqFcrO5YqVXXT2eZhd+IjaA6S2ou/MfGgLY/xmAZS+
go6tUNvmYIsUMWIPNYQ78cwdvma6XS+ixAqvQjD7QgM4AgBboQY0QOymgUID/3JgAkfRlwfX4KBW
dFQJVF93d2TrGgdVdkM73JWIDG6sUOtugpSbN0al39ZqUxsjlUS9rtH4RgNjPhSBAWgJXdc8IKqy
J1DLDHShLtSdnQPIz6dB8ic7NQNSSwcnYrvf7WpZsENrh9xodp/8P/AzyajxIwA50+Bv04HeRf5Y
76a3N+NtyA0lkeI4Ful2XtZETf059rplqdX9mTEkdHrU5N+0AR7XAJpFd3Xio+w3h2JDX/liadhG
8ezWFWB8XZV+9TxUAXSd+O4nIE8STP6UtlglSeZCP/QOyaAYp5S0Xha+FfxE6gxl3Gny2kdvwOiV
j7aUw5rj1ngqdZEfDWRXN6NnY1MJ8oFFmHnNd8sMl9qYZj/Bwf0kncF+9rUewX1E3i9M0/V9bgO6
7+JMdhsLr112jW58Hex23zEj/am740EOfvkVRZsQ6AL7oSvrBe/a8V43RbwN7DI5lG6d3NgeD1eG
33ZfUUm/HYok/aEP/ItM4+Gp7foBp09DnHxD2if8svO127r5sysRDlSuVjPuI9fjx7KKnGURxhIU
2E59jDxjvG9q4x48Hc5XaDRDzSmwmxP0w4o70LS9kh1/DKIybdmdBWjrbquao5A68laaD3AdCDDD
i5aJ6FwaHId9y2pfK2fN4kh8R3ENZLKUg1mzYQsMJV/HZiKuAL+Iax4A4IWAQ4F4vZNdDWiveYsi
wzse0xsyAcOlITPd+RZf9Fq+C7Um3nSq6AP/au3W9NJogbBxd7DUc28aCIAWGIP8Sj3Ogvycmfw8
T0pzPPUHHoHE82MhgYTxCj+meKNRiQg21O8Lk4/LjXqRedV3InsbFR9nkcjh2GQL4SjKt4n4bWrJ
h5pP/aIPx2ONWldpeAdI2CwcBhaPPLUuU83CCGkMBAfiDdU4hMKszwBoPNEgmRg3zqbVvvvXqHBH
mix0jlrlOUuio7Dz6kse2cadiaDZ6Q/2thSf7bHZfHHS+t2/RAHQktgr8L354gexedeHQFNNkSwR
tPU7vyuSICeXgRuUahIIqpaBf6GpGnBPBPYVH0z+2EKSadcAwr1pBsv4MuLGG0qXv+IRBvqUOtFO
g3TGG6hUeyDKACBZzURON3/s1cw6R2AoZMU0kxycACAwmmmhouJGxhAdd/+aSa+puyhRpJkO9/Qv
NYqPyAE7PWAvwnUWVvYdKsTjDf4Z/qlLIvANQ7x6Z9VWgbwAt6AWLnXoUVugV7XM5DukizZD4Y4h
MIl8DY4u43tsA1mIitn4yRn1buWbnXmTd6G2bce2ObCyGU7Is0N83M3LuxK3ecDzWvGCbcRDkKC4
d8HvRlmBMaxwC6UqYr/Umi6Wf3pvo7T+9t7CQv/03iJNg8iuwn4RdIv3dbasLd4cJnCW6qKgvzkQ
7Ks2tTvgSOp90SVJt0BkFRRyFK7zKrdcWxEYAyYjQ9p27fVcWyCNLXBqbdxNDzGzJe8DfOpkrPMI
z+jQOY2JENdeNULq7qYOIXbuFv3W6l1x0FAScu6Y7M90RY2MczCUBYyt5oGyDF6jWg8WWeX2GysO
rb3nFvzOGxSkbQBVCSpPToB4Fs/kMdiWifym9Qj0T7eEHnt46HErsea0/qcY/3RJTiOcKAXgxpGz
6XqOYz/Y6AYEdx3XAwYlSNelKiuurbpZGA0qA1uUBT0wByXSdjJ+IbdAB82pUxSIwLU4a0RR01wa
5daGwPKp6X9y6/HL3wqUIkLGypWPVZZtAeVGXg+/vI3p8HGbqW6XFssYuiHPiSj1Q2IyyI5ro/6i
O/2PIfa9KxLN/Q3YtIFYV/6W4bNlLV1krtSymRRb8h9i933ZHHHj3ZgB2Q5qbTDsbjzUjC2RXYz2
dLSlbqHH8X46+KpRIDaiT13EMqN9XOrIRJdAl3pUuBpGTrswjNZZ+8LXTw5Vu+Ih0bIN4BnX91eE
Os0xbBCnSUezOQFkAnqJDETVJwh0BuYmLAAqz92+29A4NZobfYtZYW57YUpgWNBEImzPeV3mgPKn
DhhkPNYvyBjl9buPxaRcFnWN7K/ypgHphj34L6G0kBRI3kJrXZ5lF6CYEPpSIJWDRGOXoJofqXtc
YufVbMD41iw8hCb7BRkrNUJXHipl9nnp3sz2wjBB/TGNSmtlFCg07LEzcPAYP9b0Q8NPiJ+bxMZv
ji65d19YaQyFM8TNqUGOKu0Q0v2r34BfSIDXnyyfZlJ/TCIDmuVLWmueAyEhhOJVY2autbb7lKUX
0IM1Gx1c4JfCCKyzLh8NVe5FDZnpauSdtWTxINYRdiouziCBdxrDbEkuCdkGX1TQ7+H2el6hivRH
nE44aPo8KRYaVMkOvmroKkycRoBJgcGI85y/JmszVjbKd5WX49pQOq+HHfmQyXbyv2bTknOffKib
55ljL+cRZrj5ymAQlKw6JIw6Eb03MaKRFfDy6Ke9V4JwKPwx2VIaIXencvNNm2k/KQL5KUiZRBFU
fjjI0xtUs59wdvwczfwtuEmTPSd81CLtCVXQ1tnUwA/YWXyAUvwQn8shFeBektotQGjmsmy4iRhP
Gi7AGCne+jBZo0hRoPYjgnCNE/AfMi5f85A1X6oBeXuNcf0OGx4P3JO1jv9jnuzx0GrBglMBze8m
a4aHK34PjsBnEXfDabrULKkdjAp7KpGUQBKpEWpYh8qswXxse5wGm8gEaA90GC8ovLyFWGd1742F
fwJYsFqSXZMgX8wrXt4kgTVefafH/kVN4OAKQMYod4428MUPXg453U4Xj2E+VosejHwnaoZOy066
amYbdWUn66WTmpt8REF4J+pzzcL80UcV7F3tBUvdrDjqWlYVE+mj0zf5IyKvKG8s5B05hnl6QZWU
d0O9Kq7eelEO0yLQqwOtasrxO1Rr5upAixtRt6duOjrjCrVA9pa6jVcgPYgA94a6QxTUOI1V3spS
Lwqu0GiP7Ia1pFFk4rVDmYPegkY91kbnpsEOlUb13qxuEDK4pUFsXaNF4Qz6LtM0awTbclIBkFEd
GmwOEErKkuCM71ZwpiutK76AL7vbmUbujAuzDFoE4AcwwRsZDoYZlJnVFTUhVAEOQYRm7v7Jb55G
M8iFps3d//el5pf8banf3sH8Gr/50YBbd3LfGvcBh8iyBpWQfEGXcwPiD2eVW0W/gFBCepwH3AiU
9GWe/TWF+vOwp1acu3T1+wukDTKShguWw3+9DC8/3hi9Cr2TyTi/KhlZVdr5gtnG7SgjnN3Um5in
UHdyoUuaUhTxM5Q3y71mRfm1gTSkg1TQSSjGTmqKwUEViBYUy8G03m0dXcXJRoOo0XlQvwDURst6
U8kEWImPuTQjj1Et17vmebaPOrDbY4o7Eb3qPDCAXqdjXXIRHsfOXPKWrZMi8pfTK34sjCgVgNvg
8O7otVMpcEoujXg1LUWTuXxJ3Y7fTEul0ijWPNLKycXX/IsFEqItGCbkgUldHqYrN23fr/5gI5fe
s90UP2zMo0Z8XM02ppaZV6WB2VaCJXQZ2/jFg97NvytaF9xUHEzq1A2cxL+TJiS0u8S84cqjhLza
jjdOu6TB0vb8uxzxlqzs9PM0qZNQCgSIB5EvlIgKWYsbz7IuoEkp34rRuWhML95s6V64iwsBixfE
9cmNUnAz+Xqwd6v+kQrSqQw9VLXoiARM9tlEHmTPyvEGKPOFPuBAkDrxFQR69m0cxe4FN6Q19ajR
RrA5p1bz1g5hgkxfg4q8wi/rpccCsBi4WXisUlud50v20nxcJbHxbqOrNrXZC+dDutDzzH2ZRsOt
bvj3iZTJreM4yS14r9mpbsYjmSAOkdw2KMS/CXAvg2peHy7JrW1vOciYruRFTVPVu8TKuzP1+ihO
biuRP+euAJOGWplMfQ3OCqaZ4X62tblVLb1YT7bkQgOpzAC6yAHiIRutyUvIiYaNnazmVw1daW2T
HgzU83qhlZp71+hRr2V4eMNxPnpHmzW3NI3+JNRFlJA5LT6tbpSg4Y2ntzD/CQlOlB3Yvy6zSQTV
tfddfprfmXSDaGGAJhGYVHxg5FuzKlhoGnM//VWlGaCM1ARdFblQ44/gAKmN2pj+KlrUbX2I7mWZ
XM4vqzfC22kl6tbnv7StWu2ge92X+YNDgBS8/zLdz++uF45/k4cvtNb0P/T7QkVdh5upOxb2AQwb
nQLTdHvXhEiClmf9t7huHsw0Sx5iSDYeXF1Hha6yQ8/O0vLmMmIfjuJPr940oDLae1lhP0oQ3ZGT
zkxj2TC9OkeWo600J88WEgJ8921vPHXNIM6d6rHCHzeoFQFzcukb9xXrq6sH0qvGS4x7MrUGqL3C
LIyOZOvbsNhlUa4vpwmOGd73xiaQ0gATJ0r0sK9u4z0tDk7c5ICoiLGgLk3w8WXRmNHfkqkdEUpM
+7ba0uJAm2Sn2BI/aJDerhYZR6Rww5vp1RurQ7VZxNa0mOcm3UW3iwv5U+PH8bc8cY0T9XpsD7eB
a7agE8EfNGp9eItKlRUNkimHRObCroL+QN1kLKydGyFYRy70Fjog4/TxngyaC40Xvxz1Hb0B0Hro
h1D2OEriTNVFz3pktbej7UqobndvQef7XyDtPqyhCDjswh5dLrUVSLdQoxn7/qmoMijwAUH9BTyF
Nihxs+ZYtBFK18zbydxCgU+WJfhCEKNZvp+4QaG2m+r05tr8BKmPYyuKxadCPSuuISZuWHca3nYR
Bs+Uvw518SprmT8USLLtZA2JH0Rp/QflQKlt7AFf7fqrhiDna+ygADLp7J+Jld406WC+yLgZoAdq
iltmRe3WK83+EJQsQZwi0cEaaPcPyQBlXAGBzu9qOjRK7Z8RprsZgsH4igabwErx1Uh1QBIUjjzy
NDBbGAnAZynvn6BRAS5n2Ge3TqHPU99FGhEBtcmNAXtPbkBHvK82KLd5tSj+HhDRASSPB9B8A96h
LbLhLXM5qkt98xmywyWKEo1sV/dN8lS29sktDP4KPE+6LFAefZGuqZ9zY0BqzRqi14+ZXQoxCpqZ
sxBl25alr7Q4RoIoFOkTXYmQJdNV9wfbn/xC3dBx3yzST3k2jVnDEcxgu09ZvSnH5gz3mjOyPaXX
plEXWbK1o5WAmXzk6MiZVknLekf2Pk4XYkRi91K0RbFloB94NrNi4rNiqWesE8ur9qhCgjhvmk98
VthLwx43INA2fe1J+XuIkwGlhjIFhwTEzaIz16p2fsmZDx7skif/S79bxnIRRDI4+glkR1Aqk+SX
bHSQcDG6FQ0gT5hfImgIWqt47FeooQqOs1swOHwzhKm77G2gOTsUahxl1rYPvDPFGixl/WbqjiBi
s1mFt2S67YPsjBEErumJBqnpXBCGAdR1Sz1arU+M99Vso3tfLbS0cNNK0SDi5ZnJgjizID906jyj
ulCv1tN6F/tZtaQuNQjygpgzrC926aNgU3nUIBBb2kpKhGx/WGPyUBN+XeNPr2KVUHAtWnBP8sEu
7rXEOBI3QwB10l0CrNW6Vz8KaPRFKhbd3ZQQ7b63u/GoQ/x1jZuje+R1yJeNN9qnOsmtJx106RNt
nRT5ASyUxSpE1dwXcgvS0j4Zerj1zLwFqJ690i+mriFcUSJmcdvoenNswtZb6WESvcrsnJeW/7VN
QLs6NmN00LNU3KuJNF4lOTR0TJQLWVHC9kmKdVhtsrcQAR/Om+4V2dJu2do+vyaeYUDMdQTLqJWP
EFFO3n0dKLJIyDGKlYHkaQuGXnB/2PqqpysLR9VOSA/hAlxNo+rK4t+cpoeKuweYkGpAiinDbY2C
3q3T2EjKStyJGmwjwO/vjlsf95nb0kVqXfGlTf8M3gyrmiHoSv/LlLfxLZTllAbX1fF152sKrl2I
KXZfzbHXlzKJO2jphd2uYa2205HpvOkACV8iLze+lH1/Ig5tX4C9M8q7r3qZQg4S+Auti7MHAeg9
oNu4CqsCsqG4JT9osXy3zaN0JXS9XneiAjOQjRslIBrZgd5ywNL0xMrq2/SO1Z/CCpB9kUfG5Q6K
BfGjnxWnPNf8hxiETwfcUdSvsBu+Knuq42lhcm4fmAuqlF/tIxIZi9yoyx1uf/0ZG/7+PDqsgz60
nW8Ts4gWpd5DhIBGXB6Ni6Z0+DbvBuiaadBB8HwV1FLd2eYm6bBDbVt126qmBrE+shewUZcGZlte
u/WmDMx2SVVuVO+GM/Cta7NgT/Vts11z43Gro3Z4kRJN66xs5VvVLXJr9VpI3D1CzTBvROJo60hd
hWx4vyLbn0ZRWAr6HNRKbmN8ew4eUgebenSLx6oSbxaijG9RWW8QiOu+GlmQrFA/NVyk5yGyZ+T1
RqQuW5pi1BaBlxknjxgRKFBMfQcROexzwgOZqHFVFJmukKaAlmsxQogWxaub2JVAKyvAHRVxkQ0E
ANC/sdgZgZz84qvbr5DmiwlluV1sO7glF1qf7G1dw1OiTKCB3tahDTEdI34L8KvwTOZ8K3werwzH
yS5+ontHPub1updCAusNvDjUPN/sOvs55G3z4PGo2QZBnu3DzIFSmlqMPEYLiutR7XxDaD9eBe4o
Vq7uDTtQCFKNOjW+EOU6cB1zTd0O4L079u5gW86WZRnKxYfmfhQBoP1JlO2R0wDAEAoPt1AGebeV
7lkL4r3gbP0nzYrAwqNWDY4qFe8Krq9Qsthp94iu4VPoorBYEfY/Qepqh1yviUeYW92CSLG65QjG
TDbq0gCq25udtdRcECC0dms+AgbeHmyzUNzUHsKHFaQh5i4DgSI+V+scWyEqpD3mLxPFMA6p1idW
V+G96zTpqR2SYEmM3uwvu8yt9JRbSnMJEfg1uHxTiBIWC/xsjVfwbUjU/Jvp1ZVsANcL/hGpE7X3
uleBcEjdagf+7ttyMBpbpuR33AB5tQyQyMLZcPxq61Dm6eXwDLmYdzsVYoAjc7KT/yjiYB1qIzAG
TZPs7C7iGyQ5kNfzRtwXkSsHuw1AIUma7owka76QB28iextDnG+BzVa2nKjnG03vt3/sE/E88mVA
yTievzMZqOE4q6F+Rh+prD53aRQR/25Pn38ZdX8b/W3u7NyqpUpPk9sxHA/dgKQrpNDLY48IwEZU
hnUvUBIGmWMxvuXBTdF3wQ9rLH9ajuc9ytTAyTLsgxOqwKtpjswKbS0GIJXo96YPdrWNNZ4j9qT2
QFJteDrVpP5oLXX924yZnnHVBcgk9lkJcR8byOuOZTUEigf5jsSe/aDJgL15mz3aeq3je9pV4KbJ
rE3qoLg4SsriDBC8WKPsqXyqXOM7QRs19h23reRtnqNHI19pgfMiGf6ZhFpDhXGphKvfu37dlxvI
I/NN6obhyRkAvXL6Z6p+z/MW0nQ8GC6e7XUnU+IgE5WB8a1OJgerv9d7Y4FsQYkKEfwkcuwwERa2
ixPJ0GSq66gujVotsJ00irOi+Uijf5qbMI7MRSZAoKqJC7YJ2FdCgNYse+9YSh1bTWXvKgbCgKF5
KaWXWz9l4np30KNdgeE2zG55qAAMMjqBqduxvwtgiFeg1bBvtAKqf4PmJo9hmldrKEmNZ0C+0gMr
ErYdi9y6WnHhLFuH8ZfWFHdZmts/AexHfaMv33j513SXS5RvtIkJIn88K8CP4CMU42cnp2kDVA/0
T/TzJ7tpC7Z1i2pSH/IHM7sC230UAsJIsyBRVvBm60gOMtwRgkTzgFHYEPzQrmCwARNVgap9BFcW
pRN1R+o2Q/7eJeghng6fR4dfuzQa64CH/a9z8xE1OqXIVqC2PTm1K/a+2mChGhGKbF6Z8TP1qVEu
QT6KfZy40cnA5pP4DGLZ/QicnF9Z19t3+phciAzBEp21RdlovCGvIRt/AKUXXrG3nbzIbA4WvPoU
Xmrn+rEW+CsmL1EXbCO92lojQokC4b7SnyML3HD4XQe3gtfg48bN/wyMDHJQQcsRdOms84hScYgj
1tZdk9fNMjdE/yX2rW+t7yY/zLLBdJWHctISRyU9eWM+hFb70NEhyBbiNx3W4EbpBqRJWiM6B4b2
LdUCe9pQtomRnfKYf6NtGh0QPKBcF57VJgfarPk2voMAwxdrYvMiXi/ZB+lZq/CoUMxfZG96CWiH
studt5xdyQ6ZzhQPBr9cgLB33AI0kz27kBcXhsdfswAwaBdcbJc45d3FA4AapQYNf40hDeDo4N4w
3SjY/jozMaLxKjLrWWBncwYFkzhj1yvOOIHEO6fXnjwrio5WHG1CMyvv0zRuryxxUdDSQRm0R8xl
WQW6vqNRrXWaUxh6X6dRfWBvNcAfR2yOcGphtgbJS0TIyJcaENdtnE5oN9SLSp+t/vmP//w///29
/6/wR35FGWmYi38ImV3zSDT1//yT6f/8RzGZ92//80/b9yzPcWxwWDg+2EcY8zD+/dsdkuDwNv6D
N+AbgxqReW/XeX3fmCsIEGRvsQhCYNPCEqFb395ZvmJVAJL+rkkGwHCldN+QOkf6XHxvtdV0jg07
nhyBWNkmtMPqHKfdodTMSS9s5NnWI145yKXaCz6U0XZSGUyi5pc+cMQXjkKYeZsRJ068QjYmg0AI
mImoCZPgs42cyyxd6fiOHyBPjOpZ1Tgi68+Wavq4qTY5bnpgZPprNK3kF5DpZzun1bFjdzJWoR7J
aycXmkvOtADUFPTFv/7obfPvHz1jNsM3y3GQg2b2rx896PFyratddt900bBDEjhE1ZQxrjNbK1+q
BEkTtZ3oRuCgS8+uruTBgHkCVFtHmdifvSoRaIeMe5/W6XRFs2H1EmLF2sFxav6SRpW5iq2kO7uQ
xDyWBXgyBuSmnkaQPuPjZW/KFfzTqPFWrnoApZEwHU70MzOq4Uby2DrYtol7LiAN7r/5Xnrs1w/H
1R2T2fhqQtiOmaZjqQ/v0/eyYRH+KYAcfgeMcGUYSCMvpELDjAoCwwwPOBjVLZ0AipFVPK7Awwof
Gv7NMfY4BO8md3Lq1RrkObvTktSlJcEBfpOaFji/ERC8RLZVmIsmSIFMPpJl7KzhkpDZLSCxFnZ6
v0jHujQX8zi29HLhuinAtkY0XKbh91VQqAKh2AriyHm4nqjtiQnLiPMyW9ElNbWWBoBLralD5Pef
nGc34sniuucftXT9iSprugTbKyTtIIa9Ia2sWohhU4Af5Xf9X8cNo35S2/I691QgfbT/pLFFkye1
Lb95X4G6fuH4h3/96zCsv30DLODE1e/DQ4rL8m115/r0DeAQbkD1ql69JY0YQTrkFgAA8kE7p155
xfmt3VNvMrkGVB4qIYdVaHlKqYT6ypvG4wSI3c6t9oPwtLOVcacFD1b+aRkaIN+ImdAZzoEHD4oK
dE75qL042OjkkFEKFyAJGhoEYKBed+1NgdLcoAiXaSP0e52P/VqAyUapnaNeKhLl3mPcOicaIoVG
F1f3Vgb2rKHm4Ve1IgdbjVrRDsLkzrN4tbW1AqQnXQn1egDKy14FfEFmsh5ReHowUhZcySOtWHdJ
YxQnI3tiTNoNJOXg1iBNA+0qCBEdC1KJsoGEA43Mjrkp05UF5ZIlNhtQ7AVNz/RMViE5s5PmKvKR
dyHbh0fTl8nK6IM7ohB0sP9CZgV6EjNUK0LwFdRNebyaqAkRvXzvz+AqsmlIY6zmA/u8Viagw4uE
AQJMKE3CpoCvCTgtlUjdDKEuHOEcjTJc/2YnDxpUM90PeDZdEUa7UjM/lp3tNNOM+mnZGc7922t+
LFv7+e7ffNtt62/3O1/HOdX2HTxwfcv77duOlG7s+EWjvSZ1sp54alCkW64MsIBMFDWmoq0hshoP
z4CL95UMkQCz14IobXAAKlfJiHAyeZGNrsZo7C/t90+sONNav64/vShSxD9d3PKSHrx/mWpa947r
dnklnWZqOnE/W0IvS64F6DmliUJayKyBEBGsaxrUbmvIl2zDAJSeoMSPj6AfLRc02huKpxMTbKS5
pwksqjChA4i3rsXWVNgSzf+/lF1Zc9s4s/1FrCJIgsurNmqXLduxnRdUMplwAbjv/PX3oOWJMp6p
+eq+sNhYKCaWSKD7LLJb4Q1RbCmEvkS3ghlDsSXmSQwW4q2XaT3ney+xVqjX1IM/zYXDZv5SgHO+
g273T6G3GrG2N6WDEfU/5lKyHUXUqYXAdqlV/8w0vgEcyHk1BpaNf0kG6N8GyYxVn0hQoftGAoQx
8Us1mR04g7xc80ZEsPszsAKM7TcAw1dRVEFJYYRUD54t8VOvuedMwq44ao0LNY0JFMFjs0TmASrS
u7pD0QGpWg0QS5Dy0+I7FVZ1N8PgkkfRgrmz2t07Rhk4p8qY4QOBYfd2ukjXwk3v3pHnPUBHlAVL
hDMf+rq6wNlzuLK0LB5MbJhJzXDqAX3yGJ9Ckh0UXXFxAQa+gtPwP34HXvDpZ8CYbTrQVgAEkrPA
/rwmQtXXr81qHr/DT6BGMSIfofYGAzV+GmP7seAZoC5e6/y0+zi4iZswLwc8wAPSd9Z6KXToy2c3
n6srBVaC743jeWJDIei5HMqm/JGim4JKIn5KVXUHq4dHgV+BPEzeVhPSoMUwGOB4wemKWzN+acoP
4k3cK7m8j7OpJ+jEugogxan2lI7JAjgSyVIhz0Z7/7+HwQReSuuVG+ZZ/GSr4qnW4vx0KCVME/u6
hBc0mgT0JdfK9rA1g7rpE8RM3Pt4FO/sZQ++/N5JR3tFZ9Ce95+rCfkTzQ+kdmeSzh4kKv8ZWLbP
7fZg4m2Yom4zoPQhwv/xaON6C/HbFsNjzEXy2TbdwHdsh3/+m6KG2rRT4xbfm2nwVzBtqHctTLpS
0psn9XrSmaezQubNDjmBc2GbDd/TYB1mg8AaPbCvylTeKSiSbFsGQbxvjSE7Icvtrj2s858g7wKo
Z5Jk37xsBNAE+1I4H4ILgDzED2+a0kUOLqlV+yUckoFKT5GMXTseXkgoe8PemNDrObLHASoiHeDI
i7i3ZPKnlSftKgcFG745f+nH0RmVqJH+/dCQozZdpzbZGEH7IWBwIhcRtJ96dwd4x5a0WmzIra6m
0uE7EnZpXf8orKC8dmoarmkrDngEyi+ld/Fgv3zErcgjndHBn2tw5dMekkiNYltqq4O+WVtWZIYf
CsJm9Qz5ShEaMJw8Cp06N3Se/R5Sm0859b/G3obpCa5RrgUym7umjKbD/TD35XTIVLbNstba2nYE
mPm99xZ7cMFhrph3PIXI9+wOqy6HP56tI2pq8dY5mFrWQjfhGfPR3hdmAlsFE8TCX200ZGjSr6yb
mhCqZG39PYVM1HqA6py22zQWqpyi98zOkX5wk+lQTFn+yur01l4gJ7+b4hSSnDKK3+2iSRaZy4KL
k+XuI3PaF1e3c99LNxIummFugJlbWFOM1KcANxZew+PgPuV2kcBJakOWOE7DKCAahQNJQN1DgdLD
ILZyHxYlmyoN4vV//6Rsk//jJ4Vno2e5cFvBTukfu/bRHqBSmc/2d6j6NjvPgTIHHQykojfAE7eL
e5uDKl4Phev6Y0yuFGDB2PD+mkVjP4U0npsTfBAz/JO8qn2KDQj3pdq0jg4TN5eOg5XIvckFTWMx
gam0rSzoqFJHbLvw0DMbf0lt9iDZiiNDA1keUIxL0FB2bKyCZ7hmwyLDhkocheXs1FvZ+jFWnegF
AN0+sKIE70KHnc/ZpTedE0UStZnniN8mUkvm9lq3zXuIggQqJVl+yNw52nbOKBakqEgqi5/abrn3
v4+7txm8FfDM0c6xn+Z1tj8d+ICyOdR93juZyS9wTjDWzAK82JogpO3OZr9SXIKoMUc7k3Xuj78P
hWlrd3D0UA6jh1UyjkPo17G3FEUfn319qExeHKEdA9UKCHO5vMqQ+NYdFCN7eMZa39kZtQUFfGoL
eh6fa0O2S0DNc+Arf82rwDgKlW80xyqGfq89t19nLzC/pC6WaU6Ggg6FdTnAAV7CWpXCxlLJ2vYH
Ed4GKwE9cgDCDxRGRgVmS9xd3KhmX2IINfk2/7MT2veB2/xp4lWCFCl7o7cYNfEyOGB7k1y8IvCO
kXSuDiEtaN0NxVdzAQbFuLkv1O+Leuq1oBS7+bRcN0Cv3o0wjd0Hs8DTp+2mdF8loLiOZrZILZhi
llNzsPUhysrmQOFcyAJPu2B1b6IzGkYjKKSD2XrNQQjWhPCpSCD73vmhJUCrKIokeXOLAhYs8zSf
5BCJL8F0ib0+eTMFBMtmkedLCq0gc1aea6KSp3uLNge6iYkr1IfeReN+k2xCCtEFciuIi+wFQk6A
YUJmm9oT3W455r+2e7EJq2QNJh+nSkCvA/6XFEKDAIK6ZYA23UHhp7ZubrflbO6MxrRPwoxBfrCk
uaDwfgh078cQni2gS5+EFEbY+k630XVlpSeQhERZoeAXpNU6Gh049M62fxqxC1tEw1C9Yy85LxOQ
MA99OoiXshP4sSfVuyMhU51aqkVJ2SzfK8s5QSOne/KdOLhNn/WwT9MzgM+oHUslZ82T9JigvgUC
Am+udACkOF2kIMDsKcRKgF2ameHvgBFT7rXQ/sYq0e8iCXTtS0J8NuSgsDloIAc+JhD56FM/e6A2
7rL0YkHerStAe7sPy/mbHLDzWcSlEUDn6Xrzc2NgpK6kZScbrhXKzKCCXDkY29rcTfTu5b/fEIx/
Si7i3cD8wA1cpPa4y7GrxBvkt+yJlxl51ed9+bUUTr/MsP4CJCbRAqMkM3o7J3nR3ivNpRUDofeh
QEoDqOt2qDmq/AMqmGD2Qhkiy9WaNlUQ5a1CH9/NNW25ROGWYWE0ak0bMhfFt1tv2mfFY4Cfqqkr
z7F2V6QzwPReaq9Ldvf2EjiF24jhr04aP/2ij1MYmAOcnxrArGHkmMvkRaYjak3Z/GYxhd8U+OfI
cEDdKhjmcRGYY3yWwXAbZkAK/JSNhrWkBQ9WF+ZGcAY0g14NUdt9JUSrpnt4H/xpOfUpvF8Z76lk
8emi1tgfWzv1LwGsbj1dos6S4ZEZcnh1al6tnVSBYm0AMAgjvHhtQFEMlMP6DO+Q6RusmwEGyKM2
ugq8SxcMyi8Xh2PtO1jmHm9tuJ40HJC/CW5cFNIwK4gg+s16kK7EhOpIMmYP9+8yqrgvfTma+9uX
2YbYzBbacxU0XfF1p0Orz2K3eIFzjrm/t9/H0jVvPxogcm/XS0HBh5R4XC+xSZVX6KMz2I6B71UG
PL3SwYI0/Jw504EiMTD/Qcg3CmhO7AlrZ7cAd9/bPl1nzIHN/O8fELc+L7EARYDLCA8Ys2ydhP6U
nZejbODxXJRfQcfK9ncxu7GBvQD4gsEK+iDgG33StLt3UwecX96bxikPtNFsg0vnRv2VAlnDCBZi
23FIoQEKKFy4x+ttkyul+WdVwEq+B4V7OzGeLKGozYdVGnTRyq5QyR3qyd1WafeaYOsDVCAUAEh0
l5Mcbzfbr37upPu7EG86GexoiiokBd4ZHtgLBeXSDjrIJZ6ABbx1F7kInEc/ntd0U7BHhn4iCs4w
BcPmWhRdDHCzsySlUhpRA9S6LCCzCTwFxEwrz/X3g070UMhsWOlUEqQC5cyQf3PAt8Rq6eyW03Se
Kzj+aXD7sI46o13GIAq6K+pqDPNrUPrOdgoiUGLhrQkiYN6vonFkV4BR+tWM5M41gk7gatRnqW4r
oAF0MmjZ7kkW4B2ZsL2l4geyS7obKlE7Nn0P5HIEEw34MafBwUfd7mE2+nd6dDRFNG/60shCVg/R
oWtTdxfn4rFVY3Oq9WO7tXK5i6FasCDcDh2MTDzCHKE5UXQfUWtZS5r16xo0IoGs3MLGL35xfy7S
w46ULVrx41MzhV4PyQKkqii4PzLpMUp9ovtxf6bSWeWc+savXZixgPDnpxIsUWyfsW/0ty5IKieT
Fdkm8tWIfF+c4D8VJPYO4LpFBn2ob1XWPgTKET/d9nufTwAgGGDsFO5s/Wha9hXunvl7JN1omSPf
vYcRY7oCydE7TVbqnVKv9U4Jb2CRy+SjL3N7XsW6jTpgKwRoELRuTENvwMcoXea9BWT7r9TcmKtN
EUBCPIofUTN2/vh1oqL01gLvnXtXy7yLEUOS3jWVfzLippsXQ43UYseNGlsRNIKJipuoWlFu8sFL
HpOUQ+vEHGGe3bVwuWwcHq0MUwaa8Ntc8fSpH9PpogwY/gYzP96ffx7+NzZY72XL26Ovx+jYN9Ye
S6PdkEj1jPFvTDjd9y5xs0XPkOuHimoD0gN024HqrL56wPjSiKKDqGBb1/KUocR6hqt6uZTQM4Gs
doGXrh9AWQI710OtDxTeD3VlhoOt4t29qXPlEAIVn8xfWN10Ico7ayTf4rOVpJBl9Wz7wYe/G7ZU
sxf2ngOceuGn/SauXHNJ3fDvgNL4GKfYeUDGI6nS0E8UpCMh4RCmqp73oB3mRwU26KZjNb48Dhi8
DRfea+XxP8aZ53+WQFt4AeAzizmawDOpx+/SSOApDQLTakJSHDyPon4qIAMOtVl4WjV+BR+gLlmD
gSA31Anxa1joGMGGOqkpYrCiaZGQ3FFomGo48Ag44GyQLcSTB/WiUlud5qrMVyUHZ39TNWa2TjIU
/2KF2qHpuKgY0ik10kHq7tuZCVMUkGNRaryPoRCPWzf0ndHYSwHg9WJ06mQfJ+kbTFyDC9ztAyg3
4QzKesbSlCUoEjocZDFuRQ0zW+xevKUUCR4r//C8iOBmucyR4qngQjt/mQF1xRfXSq90iIyXTlTi
wUDS+dryfDywqf5677drx18P5WitqM0ym29+MaZYKHjDNIZqSuC3HZXfWpS7V4FrFcdkML0zY9Ow
JP7Ev4wogdzfDKXzZmN7do2Q/wSzwHqhKOXRb5Huw0rDvvUVzFjfI903ua78M0MS96CKLn3omml5
+71VCkl/0BD5bbneQSn5CvvBg4AwLX6ksIrVrmMcgu41FMqfhdH0V5PlO/Ioc3I+HitbgYqjR6Xl
4IVpFZdr6lUpZGfipmTwxICaKV0azkfqgbWoh//aHPRDX4S1SD/uACITWdiCEgfRVB8inLN17TIP
DKB8giFb76LSx+DhdqUDymXnsSz4uhXNhZPSQd2gHgxUKJL3ell5a1QTL0Koq8mViFK8wlzIfoJe
nUMrG3o3kLwaLmm8o5Z7831orGVwqAOGsaMeagJdHfalzZ0tWEvWGjnyZhG4rvqzSTYEtvYyYK+Y
27YvXAXmemDdfByhdHXwYKkMHe/aIt3Z6autEk3F71/MCPzjPvJ/a3dGOz0Vc/E9izL7ipfP0lR2
8EyZFojkLANYIF4pSoX3xnohbnkZC0nQZd9VxZ46+6iFaTjUkEIKE9ttwzTxAC7QV3MniPx7luEt
uC+aTQ9vRqQ0A5QKRc2PpoPKCpB87oIQO/jtPfZMRi+OjRdYCfneDSDl1WnSvjTYTYdNbUCkSdkZ
FLZU9yRmiLB08TRt08Ttr2r2uwUNSSWyLQlWG2ow8Bfp4/Y0W1n/P3Lgzr8sJj3T85hvO/hK2ezT
bswWUx6xoFRfYS+5cHuofTJtjixbS+7LBkB/eOy2V2orvYbhoa+6kELqmG0oD/591miwLcTKWuOJ
u6AjzUt/DDIJgdX7CUrr4JmbkbVGNgoVYc9umwMdRMarTcHNb7NhNIc88kDas+DqDe1ZHGgIhTCD
wDw6vU/+bQ5dZ5zq9/9efDOq7RcEViJUkmd5eA9ZzIdgl+MG//j/amqzgcaqPbxbfZ5tsohBhkuv
J5g+0FkZK7zWE7O91omXAr+GjkQvKoaKowN1gAZSJ3a6oEaIevoQerK9o+w9bIGKCJtRl10+nfWW
gmCP7oVtyMfZ/3/cYAFIxGEjR3VK3uf+InaQWKNtMYWRk8oD7aEplM6Y/hZS733wfW5b9P7i0+B7
GAFKhreZAWGEkXlHvyiKiz/JbaZJEHRAvt5eZgHAg0jAguMxB/nFBUHIsczqOwBHxiLhefs4pb21
LSU2kbHvSOwLbBv+R737Q4pFg7/2D1d2YJqpMd2XDI9kECxKYAxV/hZNeOQb8chCCvPRezZA0wXb
D8W42LTPkG/K3hJVNFvoXbTrW5jO88IdxATWZj99AUMyzeb8bVB5frAdX3+zcWmjzZJV4ZvNnnrh
PQA9qrx+SRJzxHYCd0AXMzNYQ9Id3EIneIa2Q/7YBXl1bXp+hqw1X8P2Ldl1kWKreoQCTaZK8ZCk
UwesMtSm8ON4T4CZfbJNCGC4CYs3DU/rr7733WghU/VpoujY6//4/tuA8f8tw8+5afkePLpsC5g1
x/c/4/JMs8oLL4mbUHUo3XVjZi3BfQQnd+DRW5IFMPVAIdv3ami/OVi3UnsEvswGqR1QapI8fgvM
QsG+nbtnQEemlwxMDxqWFzw/RDGAZBTiQQA/9nQwYVOTpFD3acs9OADfQR9Nf2blOeAOgPM5AC8e
MPPv4GyXS2Adu6sjkKLLzKo6tqr39qDFDGFbO/NDAe+6lTUx61Vfp29F8nOeP65jGVhRuqBHlOWZ
RbGL93KR9mdIh5z8SBbYtAErpwFvHTT1o+40Gy/10HVnGkXNFE5dNW+h5/iN2qmJOukw9RVSiS13
l7dPoMZGX7JhY7/o8jwKqe23D/O9NkSuuDn81pbh6XNszWrFh8r7uCn6KA45q9BSdXa70VsbjTF4
Xax6rvoVNX6663rokTEG4CnMm6jaRSZ8XRS0sDapw6A45ytUnyTWnccUzsOHSjIB44/O6A8UF34R
LduIJWvfntYKieJiWc1yWsISLtl6bps9eV3snWZHXFwnRqSbOgWIXNOaHO7HPAMiPXIOhpP9vI8Y
uPkTtn4eHGccvJ70TFALvF3r1SAi6WsE+gAryIfO7fiJRjiqklugfQGp1Z3UZktn3eRG/HD7pCyY
Ntk0zciw6msk1U6kc3rx6jBpJLwvdKvV+PmaBcxb365QiOrRBpbrflGPzfjlJ04Z0lWduRTnREV7
n6MisoTAGTx2SzFtUWinSW0knCPMqF9pODWNICotWlgDIfOLzxR4ru0NppnqOqRDFUEhWLnWkWZF
fmRs6xJ/E7orarMtCKyAvXOm8YmTQG5YsBiraFxjGsVXXV48+nC7uNSVLgI6qGfogz1D3B8OucG6
dXmcL0cDq/EEGjA0BKwpG28qnQm3rGJtpU4bBj380Rr1TQ1KbcbZSXaOYZVf1Cy2DG6q38DpblZu
W1gHe+jHq9H331kl5DcwPYFFy1t29qNAXiwxY3OnO3J3/NlXnvGYiEIe56ZVK/oAYH0PQBO9gcU0
nWE+AmNOvDvW9CFKPBfQvYSf1KhCVQ5B2AB89gYU3BKoPLGxVAOxvADAdKM9DGkFNHUH7u0ST5d0
xwBtg2ok/svKIUcdZ0zMainwEBMsyh+pl7lJv3ITIwopjI0ADM1Cfb1dqsZ3uAKE7OwHnfkEi99k
I6y5WFNY5bV5gUjb9ja2HaE4CfPTAvBG+w+6mld6Rhg4A9cytezJMoCyz1BB1Ld1a0GVf5mBw3u7
Vd9o8z0y8zCP1kNsNeMxEWB/a2M1NibNX/dcwuU7Bf0gpPvoCtM52k7+cc+D618gkJDf7ll/HTZQ
ay3W9KmKQ5Nj9jxwg/QH6APdNxC0w+2+/uueadLYGP+450jWsCAFk+DS5uNmMCQPuzrYlWAbQFWr
K0FVMwDfWdDppLoaRHygvMvE41uAtNDjGwX013LFlrfYaFG8SLkPgN2smW76GgM0IjYi8V+lHZcf
FzNhmBQfqfvWWvaWuUAVVOSGXCGHBJqCfEqbCqmBGr4V0M9UTwBGqqcqe/XxfXqkAaBB2WsT4lBr
CktTWldMpoE0JVOTvxriId9QWwNIJfLXS97a067o1fJjGq7bxC2Yhl0FJ0GrV09mxNvLxNzwPiKr
pg7/zK7Y0rVQ8AqQy0PCaVmVJWq1uGGaWkejtwBJq9lRWz6aw3Fy0ve5mrudb1dqxUw/DZ125HtT
5tkpGutmCUi8yJGPkEX9Mpt5tlBxOf0ZzxuVe83PSc1/DDBA++IXgEuntcihcgErD2BbvZBZbfQ4
CihjI/mVfcXSGOwXTEIaJMQTwfqWchtY1HbOrvTJ41TwfZoCBQGzk7D0XQimW7N3aNP4T3uwKhA/
DNj1uD4/YSkDt+wyYtAHE3w1ySpYmsL3X4xmXTmQGlbgjX3zI/MMU0BN6DAfYn/Ef3IK6lOcWMUP
o4v+qMzefXNHUy6dYRJPDRx3kG2G1qZvzx+fDV3Scv/pc5Mu8h+h8AIhsDgevkD3AJKNDBypv33e
UCVQKCuachNMJTwZsXHb1FA1XgkFU/C8Zx44+D37Bqmxheit5j1oIB4awwdja8Kb6EvguPsq01et
A7b0Z1i322PPLnkigU6nmdBjFHE1PYmAlXvPkf2aJmR5OFup/xViOWrD2qHZaQja8xy4D9QP3GIO
2ks1nGOkB8/Qa8uWt4lB9Dgzx3vGz67djWYsN5VVi6+i3twm2n6/troZe1+zg8BGXL/dbgQ6AAsD
BYuLnIb+ZHkVWxb61kHF3BdJl3+Z/XjaWhC33GRt170jfbSgAYYNxTGjYJmu3VbXwE8j5Ig03YxD
jhKCpvwhAqvr6PamWlGHwZtNgKfma4d9aejDfCmM5Wi8Fg7+8nomTDuq1Rz7CqQUcBhdo69u/11Y
8iNRhGXf1TX87iBAGrtdsk7BYQSA+b2d3Sgc57Lewld5+jIXcI7W/9Eyg1Is4JUZQA9GAFJxai1m
vJJeeJa/VBM8iRMwpLZFJFuweIjKgwNvIQcoYhdkDC1tTR0s8p6M0bd2+m1aGym/lvrgK6ztKjtF
bkm/XBOgHK6l/0fsjs3thVpmyRyi1GsvaRKN6qFHMGE5eaLIHbsAPsI6KVYUVohlLttDE2rhgef3
ohzDeJRReWCij15Hr8B/DuTrQFRPote6ZiBumii3UK+bRWplOFOPpA16wY3/qUrfPFOkr2iBF/aS
6yvCcANWkRjEK3zuX/KXKpZrBzI3R1Si/GPHe6xO+2q0toPXXSzdAfUuyGL91m2M5RYPfRf41RS4
HjBNgR7j1l+nU4zcbTuPPyL2dXAi2Bd2fbbkRWBLQA/idonkih1WQGHKpRGp0Op9+9xAQec612YM
aLx5+RicGwBXjF22usUWCCTQnKtaeHfrizX5U+Sa6aNKAnUF2Sc68Dj4s3MV+qzOz9ZW2+BrRh+E
cvgfXdkypAMB8oGCAzCLhZu+qshw15kRICumw2qAyaSIZXmkcLStLVi1WEUVQkOIUXCYcvkaxciP
26UJfRTflK/wf/XD2hQfvaka5Qoa9NOOenvT++YUcX2hqUa0nm0TGiyqKh8AHHmhz8lyp9rTTWX6
+hDB/Pebot6sZrebMuBZhMWCrFCp0CA7ja+jXB+FOSg9C4GdzC3/R203YdTfuO6RIcC20IM8Shre
L3QbRNdM9CCeZbpcEa2neVyCaJk+gdk2vwAGtkayu7t5FppDgSUa/CWpz2f2zp5NeYsAkzvaEOV/
oD6BQiQcCPwLRcANPgEuWtwi8MRfu9FjZ+rLo+w7i3ly80E0BfDG8A4bTrePMGu1wG9DHMntEJZR
9SIPJlDc9M0BJgwVVqb8A/XmeM8j8e2A5Em9Lhf4TSlvD7yF+eKiQrDMzFPr1nLni6l4nl0vDaVh
shWFkTLbk1+LNw84P3yLKxg8TsKEnQLGmi0+qrCbYJ83RvE8yr7Y5OnYrKl3EHZ2bCY80W5zWyg/
++qZhqJ6IRdIUmPhri8Ud0O/hoet2lBvAE3ZPXCxqh6as7JhlqpkxlYo2TdnXhWQaej0aRr7/QIA
WrG5NVZxgC4YLT+kWe/srCifnBVdwwS1LUMKpB7iHYousPyQIn9iwZCdqyQ+mwYzCtDfZ2zYmO3t
qJcnTXsQE/K4IquKJ2pDAvsrR3H2SE1JMIgtbYRQ4MUFJgYdFqto8PTF1UcGMqiI525FIc2wyk0s
e/NKLSzGWm/iSm6oL57k8ND10204jRhGD1+7kssthX7c9rAi7a+zN36F+Hd7pOYWKZ0FvqD9nsKo
qRxoJ0EAhUI6DLX1bLdKneiTghmCMSgMthBhwo3SweSrEXIp+KKoh8EZzbVtdv0aT5pqk7eFt6KJ
PUoL1+HP27+2QUVuNQHxBKIxrjKntnWRKg0tgN6eaDjP53xpmbP1cft+5GAPxF/BL4hQKZpdKIxG
S6p1UdVLAgsHAIa/vzfRmRy9DaqS44miWxMshBdBOY4hJAI/ampwLrWBXJr6JbRbd3E5emvlQLmF
MEL3yqFofG0hKz5AF1kDosM45h/j7KAbNp3ndesgLpPVICN2Yly1J3Cbs5UcVfyH2BFT6N5vOv1/
9tN8vJozbP5Uscl6gMyqpICRYgu1UUKt3kOSBb+HBHAt9GAIr2Ewlt8v916a24BovqqBttn5Yxlc
Gpv9JL1r149hOlHXbshLLMOwajtNsFa9tliF0iiRei/TAAe2KBuCzc0V3mIvfZe0j4ETVI/KVl+I
+Vymkb/xSjDBOrw6oTe2mJA5XEA2sQBgDJUUcg5QRp0dY2xbpExQBroPIdcAOcbVCuLe43oaCuBg
vSB/gJNLuiPK562NiJ/u2AKgEdRxtyvBoF5bQMiEvWv6+E+DNVw8OxAhyCEFBCcT+4V6pTcGyxJO
tQrov80YIU9XGgP8gZhVmKdYBmtWt9ODrQ8T9HwfgCj8Plm13FNE7X5nfUylNjqYrjECMZ54KC/B
vS2B3d5hAuThmcuuWbdV3GwGHToG83ZuGiVL6i2cFFXI2gH1DZ3UVAJeGtgme6QIDuAwHJuy4pA2
0e9XQ8UviWr3kcoPhjx1Vg6Ikq5ZDNlc7wLRmr/VLNzIyJdzMiAh9KuOEchTW3cWSuXZ+T7RnUZz
QSEd7hPtnKPujklQuBqQppg/PokmpFkutoXl++qcY50AGVmGFFbkbQ0jtw65GNx/nGGFD2qFAJ+1
RfYImTRkKbSuCggVQ9XzI0XdaPBDzOxvFNEBIibTMjVzO7SzAdaDvR9de+RT9WS6jEhaQ/+6kxUY
P/AR1FdsY86PIIrEVzfecEPlR1SQv1j0T0ph1LdyYteHqRP+++iQ1vVB2bZxogisCGgfD+wLRbU3
9Me68OdQgQBzTKKY3Q5Aqn+c8STowlZW7zRCseqjncJJqSV3yvRkBU4LUy3IGs0A1C8C+P+dh0oF
F1N3ZLqjcEDPh8UVhEeLAUXrkX3MgH7fz7m0IEDE1a5vk/Zqs9l5dODnM1vNNcu79urh0b5tSqRR
aAC1DVre3AC7/zapKQzn0Qs2uXdy+bh0pZVA/iF3znQYghGEtjmF8hgs4rGhR0fsa+mGSfc4UGQb
baTUaBz1gi793OcCf20tvJQHLkyeXf9AVgEBg2vogjoo1r2GiP4Aix2KojEoV3kwWE/3s8iY4lWp
24wIvY4Mfu+9jxsLfkSh7XusIatIzo6LAX/+c8AS61qVwSO110YBwDd2sFuASKr3GNukbCzdL32H
BQ/qdNhy6/b79By+24caYhMPrYW6zQxn+ldsJGDpqM9q3UZn1Ea9NG7o6/hzrx8MH3OLWtTLYIit
0JhtyH61MWTf4S26n4BBoKZ7O50VbhudOt9pwoDL+dlR4mSU1fhDn4AEPtBJXH20eLUNQw7SHBT4
S3RpF++Nmj0ogT1EQn85Om2CGfbj/jQgQYK/qasP1GHPFjBHf83w8S8938SNPFhRb30PmByrGNtw
8Cv2jD+lEQ4qylcUqgbaCRxpmwWFzSixTcNKIaoTq1vahrUZhjR9pM7AKOpFhV/ewWht9kwXrtMK
iVUdxi4uHOTItQtkeOF8NvkPsExYl7E1nongSORHExCgHjpOqlyJ1rFf4YEAkxaZlUsGKNSr4ebI
1gJlC+Wuyn6ty+Z94rZ6iJD/fP6XSQabzFVeWO4p71YGQJ0SayUQAnucGM4qoZNhXuGN5W5d2+Wb
zLDycIJqBfLjwFRQaDcOdlb65Uth2wbVcs7i6nGalAOsW2AsCfRpQgYepXeeHZFy6V8ZO+UOXGBp
VFyieFaXwfgW+LAhg4R9drR7g0bR5H8bZRtQt8mZGyMbIvtXB8RqfYWy7T4+lsJPH4tRjRqKTWUM
bDVZFnAcvw6pDYeL0gRE7K/mjOE9vgDnDSAPXh6pAzSJ/Aw5z+5oln33lmf4LeM985K0yt1mU8U3
0jH5Ww8opWrq5HvqAUEVla1/TD34QI294y1S3aFnijqVL6pqP2YylK9pJg0AZfxjZmVl9m1moWVD
KoWSaNFuE7jvftMwFUjw/wSUD9mXsndfOHSH10U/JKe6MuShNkZrAzh28YRMC2pbXu/80c3dgmbJ
Ynrv4jl5bZGMX+Ww7TrHjij3jCN/B1k/eU0bkCqiTFXfE3DlkLtPfkoBZIBRNm9zElRQoW7iCwxw
+p1fF+9Y9GeranSQiwL6Egr2k/8VC85tMnXJT23dLNPaes8zppkkPAHmRVhb35futrAZikQJcoHc
GsZ3xy1gzI13KzPEe4cXQsd4cBYVK557iKIsy0lC1SoosNdCqWqLt8W8LJ24fB6mwby0ANvhJ1s8
0wg+/h9lZ7bkNq612SdiBOfhlpqlTOWcTvuGYZddnEeA49P3IrLqyO04/Xf3DYMAQUqplEhg72+v
zz/Gy1w8qi63C8Qm8/3kpMYv8eAc2tIotuooQXx5xfDhSb2U6vKTaYt5eP+kWjKxAghKODOra6dp
p+3dOoPpu74ZN7bqe6i939TYqS67a5k6MCwpeUBblZavhK6uQ1HV36wUuZlNEe+58/323VjA1Aij
/jZHM/5Evc2XAnfij0b/oYZrhp8eJp+JvWpCmvVqOX6trb49FgvzLdU9D8VW2lkJHaY0T7WZtDt1
0UFzzjU/RspQJZAxyz41XZ0/57WNE7ldMYHwhiHf1EPEo7DlWU00+bmRdfGQzAPYqmrMN9TR9Ed8
CTQSpGv7//Hkz0utr/ZfL2DEgwwzWcOTXhm0ElapOQRvGdYJ91DYnVD1V0gCt008Wp/Dumr6bZj0
i9+HuUyWTjrz5Ps5tZhvhCQRf6a5DELhGTjAysX+ggKfyIBI33U9SB5ct03CZb2JMj8YDgG0mZ1q
uq3jhDmBgjvVjKy3IXble4Kq7TqVcU4ak4sNrgMesce0JRtCt5z7v+BzbnWzIjiBkOqSGUHwzba8
bNMPmv4MfnrYT7nULlFAlRW4Sn9vpY2GoBMLiwRq5Tdn6K+mOn/JAduPafezqRD/TZ4c8Zzq0l0T
BdXVa+b+hDEfKqJIyIdy1vBJw1z5nQTRrzIbkr9j/eiYFu+jNcw3v/An/LX57WkrNivLWuNg2W5/
lsmS3IuhcnYpbkav+nqjII05/dBcgTsfMTE7DoZjbunRcdaoi5fCtN4oQfWPTUsQQjVnizsgZIns
s6mZkXU0A5F/NseYX2lZaTBx6sx+K/SJbLlVVTxfaUonm2i69edgj3T1sXWz9vOo28Xy6BER+jw3
qT3meUUiP482LtkTMRv957kAi8pjZCOeUlcuHdB4va+j817fcxA06TE2tPnzaLHWQMeDoX8eXYos
OpBiRwG2vqvOIxGStpb1eZT6cPwOTCwU1aWSVLcOusQZSjV5thmHpReAWNdzq2lcDqYTYQO9vq4x
mNMBJADwqVmchN/IIxKsN9zUpylsh1Lcqw3/3n/2MuvBE8t09+cINQxQK9Fwpy4OqikaoWMs7WAD
P0XBQ2mbCIoXuSmGJnqgAAOxVkJyc9/G2DmpTjVObeI6++GljnFSLXXQ1XDU6ctxn63n34ZmBbEo
1IssX9aXuW2kqb+aVTGeb9cWS6pd/MQ5C+r4ETitJ0QZFMEW+vdWXdgoufkg8AEPBzfycnuxqMZQ
udXqx5wF+W8vM+Y8VFHtZzs19vZinpmfkGI2d7f+PtbKM2587+qVb9dOK9PfEBgzPq/hvUSeAfxu
NZBWGy3FOzoJkvxuXjlZ/3YXReLIULVNzH//s+uQSoNIHQLQ0Mqtjizk7nNXDZVNoYWJFMHnkf/h
crJIKdmLSS2sLzmv13HjnlWRatuz5gNNDmC2ZD5zM5y9gtEITm3Mt1w1XSf3WDcl9T0FJPF7R7Gj
6jcm3zq1nc40dpyXD0MAt3KF398nTW+/lUQDVH9eBtNpSajX/7y4ibZkIQsXEgNhQmuQClCbRmbB
XbduVFNKVHt6BLZH9Y1tS5KaHD/V5qZuE5n6V2ufF2LbB9Zy4SFsExtbD7iRN+wIfPFcUQJ8pb1X
RwxK29Xomyb/dqkgMv45TZ3weW4XO2fQHlPB3Egc5tnU7pA0FL5dwuZhM9spCP51o/ZUX0rCaIs9
K5CB//0A5okg1f5zWqbBItCb+vxHvxqhTiVNHu07psufr/jfXkyda3TBDwKIa2SO0G+BwGyvr8X7
CpV0Iyd94pQK1w9ObqzvOgoNiWKuA9WY0Yr1jR5o48EUXhY6FOK8aGYXn7ymLA5jEhfvaZQ/KSDk
IqKMr4X8fUSQyP/LiEhr5XZeJIZXAZ5IQS8JXsm4ujN1b2dbmX26dXlFBu711r6d0Zl5f7SQwPrr
RVT/52Bv1r3tULb6xul7+Yh7Jp4ANh7EkDXMgHRf5x1ruJxhOzvy8bOzqai2NynhVH31ekB0FP+y
xta36jKfBwwPXSq1y7sbR2vSZn1TFFG/ufV9ArhU+09K159kr9+Oq/FCQPf943J/Xki1/2eml4J/
KcQXvzoe7OoUv2rxuN6DhkLEQ8ZlCsEdAIaYjZLMTt3qlzaLQt1KaKojfSTMfhvLjuJ5/st71el2
7mpzPFvZNu9wc7JG8dyiSw07M/VOfpATLhm7/Mn0P9Qx1dNioQm6AUPaW5/r4EycVsUqnnG65wSt
wHP9rIarDSJppu26732+huqzEz0Dg5yIo1n749EodTQwZUnVQzoW94LYxzGBa9tGtTHy3fXZqiNq
DFXmciOMAWe6dbQ6AA3O2NeDhQlCWZjn2skH8RqVWblzWp2KAT9+KZ10+mqUOcs0p5TkodsOQirl
hXMl5vPcggll4hg/Yg3UATKDKZezdA5Havx+gg7deMHKpCz6Ea2RFaBZskGkFmn/qkUk8QarA0bs
6cVJL/LspK3zLr1u6501zdNrI2DCpC4iTMPPT59XGlOQEVOEhU3Pz68oq2u0lNhCyeZiOSZ5XG8u
GrJD/7bVntqIVNRHW1jg6+P43v3PhtBafE8NhXZXpr550H3xVR289f8xdpnaZNW2/ddr3E5Ncn84
y9LcqWvf+tXerW9p/PQu9V9uPbehtz71ZvLl3tR8CuvWN6tGUfKXHlq3wjogdsQ9Vld1qHmxtZ/8
UuwA5dXbpXwKPOm8aLX0X5vKfGwwlH/QSaS+it5YwsWTxWUYy+B1iXqxJe7i8Rlw1Baju7eY/lOK
RDOY5+BEvVyxUVfKhs7ACTv5rg46VJE9R/xcmHPfdbnTnMo5ptwmV9toNegiA4WWQbXVbsmX6Iyi
VV6caQreysj7xo9yvKqW2RsvZaWPD5+txCaw5U+Pny3XO5ZLrT+pVpATIXEhoVaW90U3a0CIo1we
1IbyYHdXRZaORIG+qrX/OdChqMRE2vd3Und6N8QHgCNgosMY9uDxdoUW8ulDFieHqkiHu1s/uM9g
V1moL4OxrbboD+0dbgruo0R082jXXnacbc8MxdAgLVk3FlGR+7IkURWxGmFWSl9vxXiLLxPTU1pq
bJbaZti5KQBODMsfe2zgM22609N53JZEtn7AFW8N90fXy36r56V5Z2mNd50H0mrqQAs/M7eE/nUY
HYsEsvwVlNSxzULW5xL7WWxNbruZgwSXtK5YNlls1mdpuM2OBUp0WpERklqKR9fpmlcISDUZswqU
T2U3ryUTnEMnXLlVR0tvcu67sXwnGF3ITU/tnd+n4rlZs7Nws5fQ8UZoRXGAzelgDhgl95V+FkD7
Pjd5Nf7e/KEtbol1mRZfiArFF7UXLXXyW1Md+KOvWM9o/CqrQ3WKscgd9xbn2JGHmpKEjMdcwopL
9O4yxGn2ZDjdECataH+IwX0NJt16zfvJhi9lR/uiGaIvWomZFFKaH+2CiVI1zPIKX8S6n8h2bqht
qx6mNNHFgZpVTLdReUH4HaOTIfI4tIUZPZrrhlVTex0te9tmhPt3aGCZpIsRH2wOqmE8on8Rvs7O
6hpqk7gpIvB4T/kZurTEXt67BXMW26J6p2nwDiKRjs99nx3SAUU4xkfJNYNMe63bBBcrEblEImje
DiRrs7Ql0icLW/nbAQ2+yL2GcNNrK0AelfA+rDjCPS7pvAs1d82Xsf+BfYD3EeFqf+rX4CBZgjZE
wRwfDb3UYPqP2h2W6tqdQHm9G2N4JeqA6lNHHYNlLhV2jEEO225wVQk1SuMeAolC3Pfs9Ic+F8+i
bbXXBmnXUSy2CZiw0j4qR9uoAXNr5tu+ze07dWZUIdVRZtIYJz+Xhk5+9x9zW+lQ12nk1kPmOuYD
EclxH5cansj/6VN7XZa0WEsG3X4O5iHf5ayMhnny+WJyrto4XWFeg/pVNayaG0RYIvo7TbX30+vm
Pt8x7y52tvTL7e0srEmsh9hqhlDMkXdQB9RbidA+YEoep5CVNesLEBXUmiJ5nxuZPwwN0EkS+gSc
u2U+eK3wdmqYH5EicO2A5+569P/7LGdI27e+F6FmmcMjuPXhkWoE4MVWcwrIJN3d+vu0IlG8LD7L
QYapA3mh63eEWE/qJNXP3wvGVo5riMuzHgBnEGEfffeL7ugfChOeBQeQZN4vLRYYkhp+8+4Jzd0O
Afo6K04ATlX+cESZZT04jfjnbD7RD9TDf1tx/4vLxfeQ7DLA0euut8K2Ewdf+jQq8u3N7EQdkMP0
UBW5vlIDEQML/15hfxTThxqXQ6xTFaRaqn/tUqOCJYkOn4lfs6oR/K3V3s1sRk9a+YxIOHlRG8pn
tG3WTv8gPZCLEhGI2vnQZtQoUs1+Jww5PzhLiTUPWfeNjxLwpA6m3jTvlwSyjjqqe8V0KSucxdXR
rsSjYEbHpQ6qLiotkNra84NqORExhkjcRSxvKnOL3O6saAMDgtJtgSB9o5o3aAG0Pj4y1Z7WMaKl
3n6J7CrUPX86dZCuXnwfcqSpmf6eKe/youlgu/xgepvXlurSTfMd46viXo0XfGUPQHp46qwjfGRE
T0NiE8DnYgHFFGCDUYqZGIOb6dUFlTOWE3efpniadZfZo53ek5fSt7yh8QmjDpOJbch982nqhgZx
pQlQsZzBJWoDvqf9Ryyd4DE/u9xsnjyIQsU8k20tSu8AHxBuixe4e7suPpqs0RDpu9omIT15JB17
wtosfQoibu7GWI/ffALdtsRzzjBta1uzlL2qPc1BbtQ2WNKYLv/WDLjcprOoHy5I6xN/4ilNKJbI
GY/kUY/qzSgie+vXJlHcfFWSH73paQ7WGVEABC7m9cMKqe7ZMrtl82am0cXHRuvM75/q0C7/awWU
PTe6FZ/AaH4Nhvh7ksXBIUqN4JhHGrEtlsM8JVO+Rcubk87FwV0FD76YTlnX8LdCBPfTK/J2J5wB
5D9S4hXsk/7RpLyYQm7jtbeMb4Fh+qGOImxr9xHRToosO4sEkT4j/BnjfjOM/HqIElTJdpEiC7Wm
1x+DQMfQkTxhaC4JBUAkInaInj3t3IDt2pLp2I1jz3NZL7LLhGwxTGp53xOOj4nY/8ydykAwaMld
XBvtHrZpGY42AlOYURucchA6pV8Nt1++y7Y/RE56EovzYDWdfgkE2lYeTsMuSLsqBJ78d9R/7yr8
5Fj7/sLcj89CfMU35ZAF1ZehRExiNv3eoj7ZRK0Wjl1Th6b2Ja7yjUNlPEx4ed/Vif2dUjKcDPYW
n0wVdORlPPFLZ5qwdex3qgHaM5JjVifYV4c25Wh7XdPGjblUBQIr55uZmguCb+aUQVonGwZ8hW21
ayoesHM5iFPb5NfURVm9xOTtnFzsu6mmlDMavmtjVb320d9tkBNI7MSbRnSUecJybWCNbChcg2E3
FTw8Fm+rG+YVPSZ/ydLCmSe8gERy/FVkcXc1ZmvcDsVrPwzGm+WdBxSUGy1KXg3qQrY1aC0Qpe4a
8bRPdVdd7WU61xBNn5e8vI7wp3cGJTK7JeefQaJ3OKToSc9pfApaufPMxj5FdYfptz0+wSPomHzK
9pC62KgMQ/+I9GNrd/OICtk+G7WvhTq8RZR2/Yu31CQs53rZAv/ozkk2nroebS7weFKzyNe1Xj+O
IzVmtV0hfEXXhREn2f7UwxSasvdM9v65HPCZTSP36nvInPEBT/rWPcie+uQq1QHJTJsE+5jjslDH
YM8YEhhRZZxZlvubkcJE9MFQq6lYs1s5o+LQz1mQiDOziNTctXMrzn2OFSScVnZb6t6K8Ldji6nT
UdXucBB6f6obAl2oIxmqrmKow58XiHE9z0BEltMyHij2qM54jHehlFBOJpDV5yRIzb3T6w+62bRn
hOQLv7DUxwCa9fFWgLQ79Ob8i2eVS5nMEjyJZPXHZGYQ8vSLz665z7Uq3kSNt/OTwv/5jEP918xn
ATd7bRpW5g8QgS9JBEyBnN4ptoAmeNnwVyP49yTB8tjYLpZkDW50ZOChtGyQzQYPXZGnOKLtUb8m
r1W6tLuiR4jc9b9KLyeEAUADZljT7BYt9R+GLjqVi6+9RFiWRXN6Maz+rXKAHmZN81VWBbCLSPDP
w6qmnKLhXneTgRQ+iWpD1C8iHb7FnS3xZkndQ+6SUGnGfh8NXbXh/eaXspwOQcoHUjZlEJqlM9y3
NR+WUSSv5Uhe32xZukTJIc/K/UJA+egm4q4s626PsdPbCL0qWd2uF6x/N0UcNGQ0872so7uu6V4w
thE73Rgem8j4SE2PUI3oLjrrDYjww7CjctE5aybwCSwa7VOR6OO2k+3fiVHXoQ06T+/+NmeZAXnI
pk0rim0QxU+ysowjnmNd3Dvbrg1rT7zoRfLe2noKpXRi6euX19Rz431njQCtY7SpXVCeKIkvtrmf
f8guAEiS+/PGE3eNLELfnd0wCSoz9MrG39eke649ksUuFvJaUdN8Wcpmjz0EdVgy0XHZgZBFTD8D
Uep8WHVMRRYhp4dED45jsZFE6M+1Nv8KPFgNTvDVGcvn3LHGE1wFRPgJ6WIeztMGjOMS1mbgbwhD
T0dWXgXZNSrSi7K9ZKPkHuxP9h47YDPstWncAlp4L4pmQrsKunz2g23WDLgB5xSnJmN2UZshcbIL
2dFLUXbuGQlUiYx3ePFzCiyILEHh1DC77P7OLOfdGee/OlOSA0vtO8TYl4YqRGCt4CVdCNhW1H0R
oIYhvBavGCU6VzhIUSi7ojs2sSgfyxkdHkSRp4TCb7svi13JpG5rUpi1BTPlbV1jREtbupveEOWu
NVdEDUZAx6704zuMtqOjGK30sgSlc4qYqcHyyI1zNlpUaKbVcqmzfDxW2LrdIQ23DkaSzPdDWsZM
ZilrRR7T7odxNJFUC2PXZFCEShmnu7i7b3vKeuzEJZk6985z0DAlrlqrOqZQIaAvFMFG5jp5cxtJ
vJMkzqtrBeNmXJL2TYjjoLk4qFaZ/yZJ2m86z+nxD01xTeuRAVkzJvOYfupflpaVk9EO9YfWkhMN
cjmdGsd2tpS8ilByu/yYHCp9UupaPigrloiT0T6gU4Wn2cOm5gHWh5JSrY/J7XuYCYn+UacOjsDE
RT5ip0TfXC/jB/F0Fmx5O3wYQQQbCJXUR+AIYouL333ENbcInFnaD0rIJmwC7e4x1qxzOjNDwlEn
ICDhRVvVzJLFvFYaVURT+rHIfAXdBDaa7ljuW3viIWvb59RlTRzF9nCV2FJdBX/rZfK7PYIz1so8
gLZNUFJqWXjOPXNtIkrBo7Z02qvM+chGezO4vMsmynLMCacxbDQjBxuPKduS9og0kw7Zbyz4hky2
sXGRjO91XRP7WIJNGQpSzAKwbqsDZ9aXeT9ksQQ53riblhApKB+reGid0QvnJLd2OSHg0MJYwKzz
4AlmzrhfmuuQt/OxF1l0XfhboO3coVl8K9IoeSSQCoCLRQTTDU1/wNwRj5JqeXTtmQd23QFH0YGK
D3gRkphiJasPWb+hmEHuLd/ZxD1eArZu5Q/u2NenYDH8M2Y1uEo3y7e6r3FOrpdDK0ZmFE3wjjh4
23djRuELv/9oQfE7t37Cn+KiDfFHikZQa0OZjvI0DqOCQKvohplbPsVYWUbJUBKB9TLG4hFuydVc
b91xQeDKLftuhfxutaZzeHAnFD4QEMBdKnI2fVB6oV7WJCJ5PMgscp/HJiCo7pR70VtNONYENeog
9rd5HbuhILO8E2njbme/G86wDd37LAH/0OQLugVBuMywuaFWTKHBhmZ3ldUi0rXuZk06O3x0sgu1
He2Bib/DO3vQhqk9GnN+TTQRXSQ/1dCLm79sb+k3DlnG46Bbd2maEUKePWMnZVQf6jgpNnb2Jlyj
fYznyQyJqH3j7k2GeUzmM/jKYR6aMBWx9gB6oL9O7qSFFen6e7AVQFHTlD9cD84pZsJVTZgnl90j
0W7EDT3Cn7rDU6dymujgGQYcBsAYITZbvm7kV8ob93wlpqsUZBtzVInnOPKrTVn691hTHoZYK8LB
12H+iWhnufMcGlI7y6B+SxLXu6uk9qub+EdNjmHd201b7cSc/xQW+p0O14Vt3j/WfZfdFcM4hVo2
gy/CN1Xy3PcoPQeW6JbnUrej3Rzhh54MVEr3UXSuxqaE2qX9sid7vMDttw5Tk27SfnI2IuF70jdg
8sBuUQJqERidp/rkzwNex37d3kGku+odSyoLqYgFIsrERBixLDOypHQv3RRMZwlGKTS6QRwost2l
EwxQv02WY+kUAmll8ypF/aQBztxgGQjcQ4ivRlKYG6szbH5hBT++AOJ0P1ElB2XXj/FhX2OiPaik
HQZ3zOBjYwY2M2yaIE3O1CjpZK+Wb0JYaOWYFmz5UWDPMXNXXqYJP/U++FpElR1KbyDWIffjVOB2
J1yYrnK6TogMK26w+8KP3z0wybspMJtNBhBzmWKXxfDAB4Snxd6NI32XeMU7FufTtiVktsNECuxc
ipqw1uLrUprNXTWly05EPKJKFyqWFwXFXssGbyPLDDpelB6IwRXnHDMxVzfdC3P8uzlzJMaM2aNl
GNqh4YcURvNjgYBjLLPkSbCejR0SzRhO8MynrkS2ghWrDhzSM1nZNVY8HcrGNbYZApsw8THIyh7i
ZHKY3gjAoSgkt46XP6VBcnEdv9tJTL/IW5f6fqAc77h4ekDFb4tlSt5QSjPk5R701G7p3XqfknkO
Yxwi99Gs74TndyHlysUeSwjuJFES72QmvxorX7DtxfhilISF4ItSSmkmoR4E0UZaLrGnKJu2hdm9
8K/yV8zfd8KfBZYIePfO1tYr0MjEBOVQ63sdHs1dtp3MqETmMyXvKfEZ6lw3GtpARO2y2wxMKfat
A9G0hQSBOryWz21BCZdFIjAg599NKOiLyZ5DnZm03RvFev/5AWZhvCRZ8aRF7bIZdCO6T4T11bXJ
wy9Dc876PDlBibdDW0POVZPNaLyLxyqT0tPLgIm2sRAOb1tD574XUToXoVPKxVnCMYUYVoRI99sw
wjLqoMOtOw+t031unAUVhF2XmL27zlMU5MueGk3sfXMKUvsF+lk4lRlCgKA9GdnYn6cxGc5q77aJ
Xbs/lxnSKWpqeFJ7hNvRtx/mqvAP/HObs1Xozdkl3rWXS32dsS87Jy0Phqxk0RZQl7RRV/MlyYC+
mA4tCUbbDy5EL/yQUP81MYLunLfVe+eXBFAqe+yOS4rLEQ/qb6ZfzBit9fN5tHrcGXGrCWvXKIEI
O1XIh2CfBq0YCC8cpnmpzjxFKhZBU7Rz+vrdTVEFyCGuuT6hFuHAb7brjZbW2NDMfnRWG6avzEPT
/OoQdt9Hmt6dlx5jnWJ0Dh23w3MH1Q/WAtPSsO3q1yyXfwlZ9Z+fldpTH1O6OLg5ztHihwQek0ME
6I4VLesMteevzYkVB//vbddUE2+ajTtF49mN3yhqarjR7QzMS1ldkJUNvAy0TVwZG6G3+UnKhYT7
sjXG/MnQgmxXTfxhJN8co1lJEMzghYiiDTep9Q20AOXENde4XWAKtknzOYJspUeguIv2OIp2pdlG
fgjWZpTUJWpM1pDBTtZZvQNgHuSFveWNtF2DA6+1UnXWXVD2DcvfyApTiYgSVAjl3691FbC0Gm3i
NcI3zggdzHNCjfmm8ahja3/4S/GDuIvPJxtNfHNNx2d1TLsyh3BK0gRoDv+rxpzqc7duVFNtbGAe
fM3/T4ejxv199OgFYj+PCcHF6mA046Yd3K8sTnoAjYXp7lzNBjBS5ccB5h5JHQbEjTwvUAzD1pnD
LujQZyZei+SOzYDibz//THDJJQM4GZq8w9IrPRVaiUHlQ99Ape/T4amKmruc+8AZ379iUzTl97nE
zkGDNRYCZtTOi/kgcLskHK75Oy/vIPq5CemEOFuewf9V3LuXcm+M8ZNHViwqX1JveOt03zoMa5hA
d5zyPMVBOHWdeZkNzLoPFCJ4L33HbzgYfPSSZf0aqDJIDFWrmELKYTxptZvz04GfmswpUBpPE8ya
iDMGwBvaoTjD7MZpUGpMqyjGuvDRnGDBaE64kHUOtQmRlm+ZYR7E9svkhFXT5OegXn7yz8ZxG9Hq
yR6hVflmJrcpKTJzlMF1TBbrQFC5oWpsk7GE2DqdqB/0kqLGgWXUJingavdFXD84GRnnuq6wIa0O
FNovMDQRoQ01FnbWlBgbXLtNf8k/UP13l6iCJBvB1tgKbWnvcsAZllFr7w232b03df6pwGn9KdBY
KS/OIv+a8uTgLfIwIJZ58bykPvATqI4RcfT3uoogJmTa936FZtq+MaAYTYqrprPuEcGwa4o0+R43
6RuRpE3tTfbXAZ6oi5XxrzIhnsZzwaw096GImL5UcdaGnT4fW1u4P4jM+8QCuEd5uuyPBEueSQ1S
49K3FFoRLdnWschPpkZO0yvt5dhHwXJYSB1sUWla20WTYsf0cVs3Y3bQ2zXeAQBUVERaZdK7V4T+
gDGT4RlXhycrq9Ovkda4VIKTTDBf8kav1+IVgJiWuzyLUf8qhfFRjbLFb5GCSbL95GFwn878LIAD
NFbbOKfyN8nykuLWfOYmtZNzWVzasoGSuUbvZqS+o9W1x2DotDd9znZJYBFSpWJvG/XFDg5r/IZS
8Eci/eXe7kzt1dIdDUNgcL1+X6JsdOp0X3ST/7Ujft0FPtp6Ec0XAp8xVGRwSgMZ5CMeo1sfb8rv
IhitjZd7xgMrAOvUNak4CGrPXlJbUvVOJvxXpx9tJ8h+djNfGEIs1lNQF83qpmwfAyx/nqw2IrSh
JdVfRfMLrEBKjjRtwqVzgxfUxvjwpR4Fw+1SMaHOlwdCDD9nU56WOZEvo5D+Uw/YIq3QM88DjwW8
Dbkdqfx3wZs9q5x3Ti6tCG/tz8NqpOpUbbVRw29n3/r+6yXUYXeJ1H0+MkvthDuFR/VHylPlc7ce
DSbRa1vtqefNkOoMUu3fdm/Hb8NVn9r80aeuo/pmQ1ZbS2+mkLVdUYRIghsequuu7jGFIZz6b681
2EwI1uOFhmR3Z67HVfvz1M9tMpMG1BxtH+dJe1abZn3MjnYNfEy1bTH/29aSgFnkkN3Vsxk/O4bO
z8EvrQ0iovhZ9TWly909s8eD6lMbndp0PR2ju8+u0s0fY25jt5PkGAQn20TmczupEktHfocF/299
mQZp1xj0062PFSe2Wq71UNuFsUv9Jj44TQzTWmudq97Y+jUqg5RH3yS/d77xXiJEfjF1bTovUVLu
XCzVn+p5YfkUzyG+SPXXFMXFIbOa/EhihKplqhNHUHOGGQzboSuIpUTVvVsP4g7u88HnGXvp3Ikp
0pIXJyrHDjlL/kvVeeIA3OWt6gpv9fbQdxrLLm4rsXs/yiljhq/f55M8A0MpL8HI3LNlcXNERbVA
1gOVOWsl/Lh6+Z54Vrzhgw5eCOjfV7LTv8Jbq7bJ6FY7fTEgsSY9S8y+2bh1Pm1E2lYHu6vJ9OgA
mQyTQjmm3tt8GPS31hsRjMp8raYgklTgeH/M7Nj6yJqflugFK2UEjX3svC+j3WxLaueeixRIQTPV
P4jlYyG0dnWx2V8DaP2qpTYUCsd7Qen3Vo1XfbI33wJn6O5Ua0jrhQzTdC/lHKBTk8m2LvPxuUqi
ijLYdNxpOEs8q760ZrKLOOqqWkHftpe0LX+BoflnwDI5HjiMAQ3Keg21Kc2/09FJntRlgmZJT3qE
MuI2YOgxsLW1rjipvpbf7Z3UomsgyOHPuERQvftoLKX+rEFU3Ht+vIYnuG2rPvjET2VFBlV1OfWw
wBau/1L3ddWVjsu80RvDPKhmNov6GWrtP1eo8r1mIlRSmlclckUO+pg1mXfMBPdXkC3/im4/hwhM
b2wj+nLr/3McIX48FHTL3Kvr3QYORvoykY1jZYO3GgSn+h5koH2yppWf0+ITqvrUZqj1+l6umzjT
MGo152X/x4HbYCNfPJCt+uOtS+3NRVTf3/r8rPylBx2zny4NQr8TIGhNUsbJlP6zd+tzNYmIoAvO
aoRGhulzWBW3xVEzEcNIMwKd39jYO+ulfIsJBO0i5gx71TQS4OesSai79hzxlkTRKvJZY4Xr4HRM
ymOWgBFWzTHpm9OUojMB1cTaK3HfrKBA31bb/4ux81qSFIfW9RMRgTe36TPL257uG6It3nue/nys
nD1U1JnZsW8IJASVBUJIa/2GCPNSNEmqn/QG5H47dPbbmNfDCfu+aidH0Y9PTm1dTrvAhCvft7Zz
8WsmJXZCdE5VtBCRtNR+dfqcJZgXvkvJyrTkZckTSClyffsVrzVUktrsSaqKLmA2kZXzrRRBTJnb
ZLS+Vug87PQR0yQrwpRI6SJlb3me+6oxNTqpOZM6KRZIvaC/xiRHGhsMF48wGG7koA+i4/WLTrfu
t8Nk8F6V5aO6XDRpme62npffSsMKQdetP3V4vft2upG6gS/PPkRP/+CxvveisodEwydulA+bfJtc
3fEJdy7Lq7aHLrI1bH0+OWlzwB8nBfsZRMcctZDXYHgqyzo7eEqVHNJh0b0c7BeCBBbJX63bF6Cy
3pSkJzqVql9wcuHrPuXZm6WNE/N8RjlssFPm4oZzM0fQnZ2l2Cs4cXSe/47sbvoGRBi/ks48Sqkq
h/rVMc6MjtHenqujAyoIoWLdg76VaKcx98O3ZiSSlVakpKDR6CcNSd1tSE5gifI52x6kyz5Kze5A
GGuJjblM59EM7Iwc7dUsOHn6zl5YqPbicC0bPT0ZpvJg5PWXTlcwF3er6YEfjQxHMRKvTlm7KAa0
yJjk8TawS6iGOhqCqGYV39u8f/T9Sn2NA5QmQdxsatPzXzLiWknFXF1VKu7PpIEuWjayFy5zDLsw
74I8SK9V2uhHF8Xon+Mm/VnarnFqDAOquIU+3MQU9yarsr+Yezc/XTO878dM+12j35B4jcVi6aGZ
5g0T8pwcdtsCl7Bw1dNRnwoW/DXSrZvA1aw3M27OEUDen1qGMJzymGKW/azbxU2tqfmh0IjT5kqc
7wGwlCS9oy9M+jChQZh2G7ZeuPFhdj2aCMgTCLCjn3X4XQ1m++g12oLOz10U5okR5jjuYVjrErRV
QcbiW4D945C/Dl28sAvT8CJFPCDvSL1otzDv7Ue/m8hDdUMFV8MYH6PaXPhlcXMAFRyfmgqNEEvJ
TxjY59s4tesTQb96by60clbmxjNTf/78TA6SBMUOENQ+Vkj0k9RKMaJqI4I39sbUnwalfQ5mRiCD
ofYQ+HqBEm4O6guPhTfdaTG+z/Ini9XaWz+72lPb6Ac5hriod9Nhp7sZ7V8dg/ObGTreC65WG9vW
rbfeMqaXGVV/OTYiBEesWd1KSUVv8bnqidwv5+GmOT/ner6X0lRn5XPjJYfQLy3c7Srlifj+UY51
nqU+OTgZXkulWT21w3w21URF1kI/JVU632fLplUHHDpbnXANpbJr+kPvKjZaRrp9P+qaw5p3yjZE
dNAMkEosZ+z72OIbM03ZTaZjV6EOGkf9qZ33ZoQB6rUsh2RDAhPj+v5eCtdLZVWDiHtTEEbFrO00
9MhiMxgX+AxYdQhhCOUwKRbLHyAJYHP2AnsmawGciOLY6rSeXXU+oxn+ei3KEa0u+0tkJfdZ2v9l
FnFxzoh43fd99fcGBUxnXyZ2tf10YFC98U7np6xtW8PRDBSVtWoDgBxpkeUqUUswaNRjBAMwjnww
Enc8hD1kSi1VgwfeJEgCdj9PtxHwKqmTdu5UBg9SdCvzEcYdUYbl/LV+rhrki2pbQZcxqJnK+dou
nPwQximbPG5zAMZQLIe0JIm81EUmoydCQAFwDrt9zaz8rfSr8F5Knjf5C7QyZ7HLwaGNlaMy2DEL
6bx7Ve1cv7NL5wuIkRbQCy2wjgDkab5IIazJMWV1Mt9KUWuBckDGS7HCoWk55fHZHzyQw0sRGc/s
YR6i6x+WKtuatlGdBjjp0MDKBkKsA5ooUowG3KBscwlEL0dD2yovcDFsLGkoprpjPdZQcKUkv68N
9FNqZ/Wj/PZswXmNVqzgaEP7agEWTTp2J1IsQ3Wma+aLwQ1HPTtDBilGCGopydUiv39MS0K8JJZJ
rVlarm6VqqkvNskCAslTxVhtIoGt2mSGAltL35yRMToOAuc7AOKbmr0QhskjRk7zH+IW7xOR0K8l
GtZbkvLhS46u2wZL1WLTs165B8GRnsrC9i+tMYdY0ynRiTxkfioQ8XzQs/g9RZ7tF1a++OuF47vj
lr/yrLA3hZmMF62M7Ac3Bn1D7Cf6dSYR3xDBZ2GgBW58n455DBInCG5IkR7jcX6159zYIMcJfKNM
7bt27op5k1Ua3Zs3tU+zB9ko2BA8EA01AFR9d1B43PYJDHR3qMinBVUP4AroORw6FY3NDhaL1443
gOXnc91UP8omVTA1zqZXq6voduOj5tf6uz2HP/PZxQMxueun0j+Edvi76rLkIcJJYK+ljnKApq++
l1asMWltD5qr22+hfSQlln4x5nk4GEoU710lvQkU7yfTdfWCfcdvMyp+dGNokt6pnJMGYpQsm7uP
S4TGxjpOUWCC/OCFRvJtIEmElYMLFKkiWenwYifV6O30kPRSBRDguSiORORjUn54XrR5/JK2qBOT
JdC+VHPgnSyPzCfA93Rfhchjmg5gpQEsfNP0/q31zYX1fT/k2rOB3DlE9AqbphzF+oKImIXcJYGX
kXivyty8doyHcfymt0ySnorWdk9T1iF/OAJQrrfEGZWTppBXg9NUHeDO68iD+MblJ1AP9T4lArZD
X8ne5Xa+MVCrPPN5RGLTDr5WmVu/zDofbar0B4fEPeBuJyRiykYxx/B29OKfU65Ed+OAdu48l39m
aDBlq3vfgi5othZuCk8kbzXk5q3wElg5UfmodHdBrhrvID9/YHFd/jFRwSQX9DvqOuzBnZBgfVEi
DjG03UZFpA7f3GB4VgsteqxAqUhJNpWF6wzEeYJjSwvZ+KUO0mX0FueQ4RkZFQ3YX3wCG7GP7YEJ
j2aqLxOp1b2nk+uWooWQ4n0We3dS6kEXvgwGZOzR7m+lyoB9cHQiu9o1bqK9eL3RgvIEQLSUpAoT
PgTf2jS5yAnL1+ds8GVm7hKdCs1f1D7L7mXygbSaUfkkpSLTgn3q+vlBiiMrG/LVLV5jNPV0rXuJ
lBSEgNNP1zp98rRz7+U2SF6ayIZJyYFXI3uUEwJXmfZJhR2aHGRWjcuKTvZhuZqybMaBwJ8CaeAs
LQh1Dxe/QAVqvSQuUBfEV5Prb8abrthG3vQyxYQ7JkvTXxrfQVuuDi9pFvKlK9r4j93a6Eozd3p2
Qvs5HX6V3my8EtPcToY1PvOdMF7LsfwZJghNyDFCtOoWcUrvBGLUfLW1FjxX7w17aZsbenCpcNTc
ytFBJdOjNpF19M1HvvclYJh6yi5eyAwCKlr0LBvEUYp9lfjFPvmnTp+ibBNUHuLdth49T8EIysv3
0P42j2kYGS9u0Rkvyaww6INpOUsxVrzurM3AQ6SJNtjGCx+wycmia/u8IY08otJ6spfTq6A+AHf3
EUSH21YpnfMsmyRuGO2aYTw7Qew8t2ij34+xAs0cYzVQkAHs6GwmzrOcQUQwfEJLjjWN3+ZbUL/N
nhs07gE2/329uvtTZIq/h9kPMEqflGe4dPpB0ZruWpS61qx3tcb3TEpq0BTHuQJgdy3qPmfN2dEH
uPEgVXhhkc7rYnWLr33wInXT7F+0nBdDSnWr9KfWqgta8Edl09vTQwk45O5aBQvyPDD/3xhOHj06
Lq95i3aWPenmhtwumWJjCJ5l46nhUS2M+V5Ko499TlS7x0JPo2Q7N0sUuK6cjRwtIr7yqaUTOmuS
+LDWGV7y21NVPnp92TxpEdyy3053sMZGfZYN/QgFj55s9Vrnm8NbjWPELYo+6nMf+PFtrdl/rQ0S
1ikobzTNca1zd4T9x+tFm35AsAIZoa012tMtRlqPLcYr93wDMxzNs0sPCeIiJRt7KayblgNeGj5r
rdmeP9TJaVZT/KhbP9hpZZUB8smdJ9m4NVFCB0IADHXqSlUBpEsuph52CRzVlzr2yxc/KQmveXF0
lLosyolVxkDMw7wot1Pl48UcZf5ZGpuG+y0oUCk2TOA/pWq3+5RhFue9qH6p5/K5JVB4h94rTlwJ
IrdmuBiJQAfF62G4cTqz5wZwMAQ+tSORClJKs+sXdarjhyZ2z3JQqjDB0QjeN95Zm4byfjLHG7sO
sV2ZB+OtMYfy4o11BypoCrK7Oij3eblX1KHcNY1T7zSMUwAe4QBkLpYu/WLcEvd+cpuZ6t6yqy+N
4Rfw4ftbv+zvrD5AsT0kJwUv4YffxQcrRPAgsVjpFMwAvFKrTmOE3bKbg2Crz2ofwJxQQjDdaq/v
WuYg24bZR+59a2I928yghLc4vUIk9fmaS7YPfAzsehMMuqoMFxATb1rtRMeADwIBbhVIOiDlvtdv
1BmtOSyoDJILsJNc5ZiO+jvrLgYb0Au70lDvsy49T4qj3FZdCT22H9xz1kOAM4y3uBliln8u62TQ
nlkfui9zZmmXiYw28Y6WYKJRbLJ8auFMbdTR6NCkIVoPnajZeWWfbNqZbySL4Tu1f9LCxntcRPgm
SAz2VJnwHgPj1mzwO1UG5IKL6H2e51cyQruo1cpDYbfuTZ/hAkYggN11Mw0owNtGdYNo2RcQFuPZ
V9v+UDqhvwGp4d/3+S8uE16QWzE26D4PWwdjpsNUKNptxlw1s0b1yUi58lBlMzZt6gs2LPo+U+Z9
kehw8vCpabShvtSdX+9V0x12jYP5ZerW805t9S/BiH8AiKluH+DYW6lz+WQB/3iqdPNNiaPqlKHW
eItMIrgSvin7tHHa27IoiJLoA/yt2d8G1dTfAiQ4dTWCjG2dbPO6PHrZ6J1zY6rw5wYQZfdmiEUu
3Ii6705WtSACg07bmwMu5gCEfyDV9J1RLjuZZMm33K1+Cxyu26LORgSPfmM3CnC9pG1vNLboJADX
QkuCFXtn8LU3bNg26o8q0Sd4dWZ9MwA0OCtLwMNonmRGrS3TaqYodKOOPAjelBVarEhGREOrvunZ
995W7tMUni/iKNs0fgK9/Gd2jepC/k3lS5jUaK6pl6motGcThodJtyfda9dDAv7GqbZGHka3XV4F
l2BkhpFpvL/Y8m6hd5bI7Q1L7y2xymPqgSaFE71N+APsjYQYql3V9TG0px/uYh8/uriLEwpsQ0Kh
V7BDA8Gt7m3nHPQhjhABZBoNXU6tqJdIyReIAPl2iKNfTVZeCCObJ77lfQJiBXmr+sAN/VOnWMSM
hOHJPmDK0VbWI4ERfRODLtv5cfOC3xocM7cxeImN4hzWjIOxYuL51zfbsiMmUOePaJqqt30Uabft
snHMySJVD7Uj34R64O/NDqReqOmsUBSnY+y1mn2QJO4WUNYhKoJfCpkHlBgiFIUIZfzsraF8b5E1
56N96nIf3xMXTpMekANRR+ipHtPju6AByDM/sSJpt+Q9q9K8r8c02+AG8JbGasifd6wFQr2bIBc/
jB4B9lrvJrLCwTPCKnw+2wqEkq924PDN+HYEeYmVNNgsgrEAxlU4PGZL8HpOg4PtLeqzVf8rcP0M
gTIDeKOrp4AYzBzgoX8MZwe9fQjzm06DytT+HiANRsB+940HnK+2HaLOzgafL3WL0HSxV4sOhHKn
YMCiqQrykejFBIFPYqF0X6Zqeh5Du7kl1Jht525CFC1rH2AvPxNpbjYWevJnb8LFL9J967xYwSp+
712UxHcv1oLTwa32e+N6t2XEMGs2CsNYWlWnGYWlVgu/DQBRj1XXfcP7wIATbAd7pUymuwGvoluH
4HGxEIiDVH9JHfcG/MPELHv0uYPDt5FVO9GNAPhSjHOc0WFWVUCiyOKKQEUbmGTdSutUuVWxsRKs
54CuF4DiPAvQDR+DA2Tmi5OTlNILNLeQjn0prc4lylNouySOj+XUmse+rry/Uu8VLlOntv7P2a53
cN75lnoLREb5GRn9Nrey4KKPwbjVK7XZsVL3Tj3As6MFDhTcCSkpxWfx1kG4d7AE7HzV3DEDvPMw
+H1MBzSKHEqIyST71gxe80yxb9ZNNRTOtWgz8z/bNRSxerbuLZ+5ozdY4BjdDKBn5XkHP/C9beih
vqYx9G1ZMm90NeBV9E3jZq5j0qbMPn6lub7PcdO9qDPyTQhFPWFf+ttaHKKg6txigS6dkdUZH+Jl
s4jnmPmInbBZt09D3073bbyM3JS8Mmif6oipblWnxzJw1HCbOjxGMGFnpWX90fUpMw8rek9SHZ1D
s3i0jNE+jHnE+nvZ+O7d7HXw0Fot3jfdU+o0ySVkeXBJfSfaGQUEANjY0Y1lm096YMDe8EZ6FBbu
A4gr4nvxflDqp1n3Ca4Rg6H/I3CmZSfBgNlLRhqqMLBE01q8rkBg/rNROvJFmJefCg+7DCNEUssv
QWqMmdcSZsGvwUH2fEkEKDMW2/5FqTDcgiPR7RMPjnXQg8aagmFixelzLqGRWwSlz3TU4qYxp0c1
nEeoHb69G1Gl2U5LEZmCadubPCwzdQGaOWEKr6RDenLWQBd5ZnEDIuM0TDBSgCvdd2b3pLT4P+Hw
nOz0rsIBUDBz4ULgt8Cf7Z1hyuEUzO79mGoaU8Eue/BIzV3ipnqfgRu94bUB2rD4HmLu/qbmeMF4
7S+38OncEiVwllBBPeusdFI6lOO52p1sJj5hAKw8ZedLazTAAyaVslUAe/ogBaY6Ny9ymWLWXqM6
yM9ZXDJkj52zq60YeAgpBUBwxbwtUEyLnAJ3YsXeYoZn3g0alN4aoIDSAaxKGv4ekiP+XUyA9ZTM
4XuIFBzio4cp8Mud42A0uSDndgC0d4nG00X/N1VQ36r/sK5pb9ohO9ZjzWcSVGDiJP5RxVuWsCNU
wfrshF+LvDS+ICGPIuf4rCeBdUoH5XkmCLDQW9VjZS7GA/E3tTNOsTeGZOt3Xjx7mM1b9zGptG2q
I1/aqjnCfwaIcfvGNfXpVkvj11FllRpWATKKIZThxaSp8tG1SRr+HlCg96sCRJDV3cEm4Q2Wq7Sv
whHp9KcbHO0F2K6LNLYysRAwGae1BVefp32zK1Lbe4QF4Dyo0+sMgu/RAIxg5wF+t3HypWRigHxl
BLSyJJkqxTnVM+Z8ZQZAU1GOSeeGzJ+MFPiLtcuDzthiL96fYEcUr51ZN6cRtshWijre1uCNa2sT
NkqDuW7F/9N29k4vg1+TrUzHIk7nG4Q/HvsZsLeJqfZDgJTLQ9BoNZlhpDCd3kn3Vm1XxxIauBHA
zlASJOYyft7C1HAHpIKdkCRjEWycecz2rKIfDOIcjOK7LHvoQsBieFq9YlrWnrMFM1MuuLoQhMXZ
dB6iBTdaG5N6BhgRLkhS2Ux69K4ohr+P/6mSemmeLa9dfSkD7qvXQqfbZEXKVoCejQ5yWqurYOcf
JtVgYhi+xg1IAf9lbIL0EEDntVsDbtEwviBUjrohnndXXQ3BCAluKDNZMLixg5L3IrghBzo/hSQ5
/pjcJriAy7LmPZNVfonsyhttVXDJTrKbzESQYGHx7w11AdrXbXUUhErlOC2QQuayAId64NZBg9eD
v0kUbYkjUBuAxdqTVfnqKPkuweP1afpl9gMo5uXGNcsVZW/FJ9paos57gSpK5ThnU3aSllhqcmeQ
RcSbXY61y0VkDzf3aWM7WbqTX5mgNU0CFuGzxdXvGDTqURRGHG8LyX04g+H82S3PbzQj55SjRi05
YNkkcv9lN2aJTEoL4zspZll1DEtFx39m+U05uM8A74yT/En5GV7wEEbVgDhJX+29svwl56VjAMd8
eYzXJyyVgpfC9T5mdQlpdK0bS707IrWCJxOgjyv2V3oDtFsy1OOUjntVr78LHlg2AzDqroZfRzwV
yZGsGmzMiConZYx3m70kva84r1ANvvUwF/deE/JEbSRED23SvMiztxP3YSDuc5hrg2HdwkX8TDhu
yZQVl9Rh+dfiLAxo8n8eGthhHQh1E+zkccnTkD3sOUnryq70AivUffLK3cYr+vyCr6MH+kx2lw1E
BPqGcqw0VlHoCyYzQARgzikrmnn/YVfOdnCkAInsGvnlujunPWgoOzrJ3xubhhh1s4vb5Ms86he5
c9e7BLV0U1jptJN7LXclaQvW/62G+MqCAZBnImfIntRdu4OUZWOkOIY0XQhEE9HHoXuWB3/tmnJr
1t4gR2oin5sKDPtOboX8SL2vuT9tUOhbIujMcq3qR7vYhiB3eb2/Zu70M8Ar45AxG6DXvWhV3sK0
DQ/5DNG51adnfRk65LOdxbZznIMZJDCuexsVOidKuA16QlaSF//fH/7wG2QX2yvI7nqoX1tenx5q
MjlIE0PfyRAg3/cOufGTDSBrfE7h8l5v7hVO8eGt+QCq+HwHDdJ4RQRrcm6w7861eR+74Tely9T9
eocZBC+640LpXgcXtX/MMLE8yG/p/eohtWf1gEZjP2+bLLxtB10B5rGMQ8trLWfK3n/WeV05IxwQ
JjvpCX2cHpjCsHRZOoI+Iu1kwrFeu8/SwK5mGpj6dkCC7SQ9eOys4TTlFsuSap87A8ZH7gKu/M+/
axfp2Q/BCnu5AVxhAaSsfW+O71x9ATAahV0v8jYMb8uwLD1JimtdQfRnGZEsfXb2vlMNYFbSRydQ
GCOlvWzWt/VDF73uyvG58oaT15hb6QnXU7AVOCrvbUOCQMZCFuzNEYXu8/qGr31Z6qQYLL1Q7ftD
A0jvGDrRQY6Z0tmlxXr+5y4oZXlqsnc9R8rX3U/Hpfip7tptywqv9+vQg60cCf7UPAdw5TYp8Jgi
BeTW2yCclw+H7kE0DXQWqpN+wIeCPD3zAnnig61jDOo85HP75DA3YH14qxOxmNVi00KdyAGlDHV3
Yy1Y1Xksn/LB7Q6mOTOVaHR1pwYFsZsegZkNCd6D8A6mfLGLNOeh3gVR+eBk1YcHL39V+sH1dVrL
Url2k7WvSJNiSNtTj/2gdEbZ1MtwLXt6An3JjOE8yd2XixTgGScwK3S73odWv5W3BFY7tbL7oXZw
jb9yCxElWbdMuAbvIdV9tYVLEXLDulhJz8TBoYbEC75hTPS3qAfujozJXu6xbOSxx8v0BKFc1shT
+iOf9IsXG9lBncebxCwRKPO6kwwyGqN2C2e3RD13FxbB9QtgtL8g5WdnuaA8edljpG8XNowdDb/m
wXvEXs69Ypb9xH7x8Tw75NIj1sFA1VTnzHnr79PbUdv1E8T79S6WmcNImiyfmczNrJ1vQRcSUgm8
gL/AJRvMxD3kR6UJuTUoJwa6KKNm7a86ZjLZAq9bHSfXOU8Ac8jnHqFHolEc2dsMx7Dr7Oq6ioq0
oCDnpmvXQRgu9X1tJMZBri+/y7ej8dzqD7ORtwfVNJ7kqa6PVvbyrvsZG1O0GYsCpX8o5H8v0NaB
Q5Fvv5SvEzuWpyWONCwfwPjvtczOYee3+XCHILt5AppWXYS1M0RddaEv/CnDLLs+X3kS6xizPhg+
0L9T6Jnm5NU7C4I0shhYfsdqwUvgMoLvUAjcl9wyeTLSrQOV2KMFPNgv8A35ZzCXBuuIvj7Ja4de
xvv1JqxHZU+a/O+XYq42wl66k/dJZgryY6R4nYuvZdm7Vs4Rth9MaBFmkImu0tknFY9FaSJ/9jrl
kl0cNnnVrrvktf+G1V8/lPI7P8wyrueWubsFFnBLQhB7DD70Mn8lOULoWl6TuUAOZhtM5je0Vogn
h31yKpowVPfS/LrrL1/QCDAI3uHXeZz0VJnRrZu1bpozUg4aSpEaMLFlEib/zrq5oiSl/GEue/31
5TzCxLkbC3TdevYb4OkHmyzVvEWvtyAJ9cOVH2LWF93V1bPcbJnUyd5679c6EkFoXgcQQNbG8tfX
4nqu7K2PcT2wXu/TuVH+1iHUwRjGmCkDZwcQID9JWd487njCMn45fv3xc6kVm0gZ1A/TSHmE1543
fw8g2p+lu0a66gCaXp5B2HVIbkhP+fddOfs6VAHKaU5ume4+U0ECmCLrEu4TJ0QIHnJ0PbCuAeWA
bNZ2Uhz8n4NW5+frr1968pXssb4z1/nMtTNLrafnHfmTf9472bu2kt3PZTnpetUPrT7/gc9nKRqJ
jdZ+1WakZmVcWWcPcu6/1a1N5Oh1ni2760aex1qUPTnvP6/6YTkjraXhpz/1b3WfrvrpLwXLgI/R
XN2FMPqWVxwPZ3IV1Xxdq8oLLxtCKZAzoRGxeF/CbOtmrZszPEGh39Gmag12r41kuJWLr00/HJFd
3wxACJGCv/ZoeVnWN/7TS7W+QOuLJnXraXLGf9Z9Ou3fLn99Xed8IfcXMWi/cefi0Ma0dpkLy4dr
3VxXsmv5Q6zi35p/qruuJ5bLXv+CXOdTm+tfGBLvVlOGP2rnhVsZGmQNKnvrN1rGkLUoe+uEbG38
qe5TUdr5PYIB/U+tRhIhKWyIfLyc5N6Z3koXvu5KrZRnQtksq7MqO+he8bIO74CpoI2vZWVeaORS
lpGfuVBARMnKLPcaOvIDq523MjwQ/UeStUEZ+G+62nXQsFViCDK6FOUMCRPxt508Sdmsw60UpSs4
suhf26zdYK371IXWy4xBkxKycGF6Deps7jpHT+etrH8TAAaEi5LxNWiH6HB94+WmrJvrsLqW5Xb9
Z1EOrK+uFAMCKX8P31L+dAWpm7ME7ISW8Bqtg/11Yn09Ls9nPbPBq4TFW3a2CIwYS4Tkw8pxbSbn
ykYmBmtR9j61k0F0rfvwj8uRT6cMXqXsZ+MOVOBjDZUC1wBpQaTc0EByLB+uEke89kWGLj9Lsuwk
d6ZM+jw7zaqzaTLHOskTXp/o9d3/EMz8MFVYm8qePPyo6InoXRtdg1y5g+iJEUfIpOhoZQ+zV5KO
Qc1Fm+7lFb3GKaUHjLMeN3/Ji/x3VKtWgz3W2aROGpKDeZ6dEySCYYlDWpNN3ZCt3Kxl3woU9M9C
a1MuusPObGFAxoC8Rj4sXQuOpu7fCGfbIgEQqWjXyF2V51JnUJn0qngtY3gmwifXlwc8t4jutNd4
5qfbLzf1wyO6Ll2vd13WLLJ7fc0jkpOzZ057ucvyZ9eN/IC1KDf2U911VSdHPpM515ZyeP2X9DDU
tzbWehtsDLGKC3L/vSvi8WggBLjXYcxShHqGAGlxxmeSo5ZO7sxwkOlZjnoeME89SfBuqoOXSMuO
2nINNamzuzKo2420mrtsPClzae7UPgOkNwzFpol41WXjZa65tT0AnhqYots0cQ9qFFr5HskgDJdZ
2e+JSoIanpxzowfNA5wscs2IxkI8zxzci2L1NvXH1wXR/hxASnmGf1PvUI0bUeWgKHUZgkdZQnqi
HlGBiO0qfY49B2VBs7ubYrQQHGALB53c/tGz/PkxrZqf8B1PvamV72Nu4qqV+t/ykil5jQ/8xQ9U
kOJZ89p7s/XdI1pPZtcPSDhoLeo4w7AJmrr+Us9gelmSl2+6mtpbFHWAV0XIdqnFYgtgEkqec6tC
v0lVkTKKSTI1JThujBir+3E5QigJM4EBR4Ew0Y5NYZf385RU97Inm6woHHTP8hxhYYLwVhEHu7JC
fsifhq8mybNjqy5SfplaGdiRoMSxWwLAG9dn5RYXMarXKoRPw8dIVEXBcNdmBZggrx1YDzeFewGp
QXrNI9jeovo19VP0OCwbiC7Ro68m35DVVM5SVWaYdKO7iCpXgfCZYZGtcYLHBjXsR5VM6GOqaNp2
GseAFQQHYtsDWpXa3MscS1E8ZDfTMHT3WtJ5D/OyqTNgezZ9C3Y1LdYDoZ6lW610cEUbyM6YE2Zz
46ijC+P/npJovr+WQHOg/OvQ59bzq8jyHlCZibZV2G7QPTX2jmaZu2lqcjTeANMXhmZebAeoM7BW
bafbetJusIJHBgMH8NILy9sKqt1ts2zWIv3zmBTEUAekjWy4aaV+yWczNbaaaWgX2RRT8D+VRV8p
28mD5e6FKcFmRA1eex/AqGuP/ddkyP8ySKWDC4fuz7tlwmcGmQhaoahQienn36Q7v4R5on+dmgS0
AoI4r8GYAbtGB+th1sglW1Ni3VRu3l/0Pm5PaRoX9zwCDcp/qz43o0LnylLzTjX61xrVoDs3Sh4G
u2qgvir1c9yTOHIQe9xLUQ6QCn1Dfj3f1+Omx7hjMy3NYy3FlC8Gy7WcRwabKkeBdsuYsftwspV/
c9LZvJFL1Y2p3TteeIIchlNnhizagQ9OtVt/QRskf8JwTq7XrY25fWi6dp+ryNpsfSyW+yB7wahw
JmhfNKyVbfMGokXzDPe8vyd0fJYSRrvtM6Z1kKGyEbGmpYXUOUb5+aTEfVVd9LhwDQSoDe2HiMWy
q8Cgu0U/rb+tB8LKZYraiRxwULI4I4OZgGbjVuim0h4R29S2UpTbk6Xq8qlywIQt98ceR4Au1TLR
i4/2+Of676RJ7h/tooZzttw/VKdB5GWThz89fWYcTJRTZFc2VTDDcF/L0tvGFgnJD5VyWI50kDt2
wwPAGRB4ATrXxOq/ox/KoKTXf9V1EJ56ewjQeA+rb2V5kOPxENaHVEe1qZoVh4C14uIWTjzw3ARR
cNstmyFB98Q1/OOHA32fYifzHvh2vIfCEN+UY4aH4bKRPakzWWUXkAJQVIu1qMFv8D8ayinX1uvZ
3Yg54P/llNQdwFeo2vHzZdquQOT2abwvVaKB20+/TlrLH5mKUm9u03bhUZB2NK0WBiyKlHfRsskR
mLiT4uT7KBZG/gB5XY0Jri+HSxXl8s3aSPZw0Lvhw9eRR+bk2CWqEpaVhyfGpCgX590Cio+ylBz9
dKoU5Q+3qI6eHITAr6fKX/twRqab+64EoPH5wPKrpjKG7Pg0F/ZfKfakIJdmN71ppyq9cccIwImG
8maXkWdUyVbskyLUXtQyHG5dvf6Rh5r6MtiF+qKH9X3HAHtPbhqmC6KDfP16A/0vp271Gxtoybub
cSmSOeVdiprBe1QpX+AjBw9y0CyDO7+I7Uc5BlJ4n0Koe86XlmP9ngya+ar5UfGmJWdpwjcne1Gb
BvrlfVin020faOnduGwQ99OHjZnU7NrNvGHMBo23FKUNRFMSOb77W00G3EtdYpcwl9L3zKvR0daM
ditFo2+Gk4Fr6q40LRTxN7bV9c+YXiFdZI36PoJQ+d702CKo8PWOC7/yHShYubMz3zyNWGY+lvb4
CoSm+2qV32e3cb9YittesjJCOsnWu6/NDJBCdaz8/zF2XsuxImu3fSIi8OaWorxR1ZLXDaElLeE9
iXv6f4C6t3p37BNxbghcUSWEyfxyzjGvQHRg6YbdV2CZ7SuSLdWbYlLEzcZ/UBCfwbBte/SezMVh
u56IhsUv/PcqbJF/bfzXOtWwUMVm06nsnXpNXlsJYc4qHjLJMA9NKkaY213xoOKY/kX0u7tslJCx
PaDAeMbJK5+XVabfML5g9+V2WRygSewVZ0xWy2Id2/p1YpRuWVqOKHr5LMN6U3FEH4NxQpdQGKF2
rGHFYIuufShsZn6m6B4LDy0eWE/QsuvK763DsqVrfWetK73BdUfayeTz5AEYEz11ctWt8PhEh2XR
imQTmULUHZdFkyAiciBV/7QsTtL4bvPOvyxLY5ddeV7nVy1G3+MPwS6MeumWZq18jnxsxKFPXFWf
V1eEPmuwE92tdNrHJG7lI2KF/qaqLbdKDFW+SuzTssOyHi7ippTq7LKsWiY6lKPIxMBQC5XA1YL0
2MwMbsvuMXa0a67fmqbY2MKuCCys12DMy6M5WsUxEpjlZlhweZRkJo2obDCz8ujFDilaqhk1d6Fi
EQU+Gg8QwtJX2aicNdzMcrcs4tFBUq8WT6U+gKTUOrQE825KN/ouTD9UNflAurLcIhSv0ldU1NkW
O761URn7eDUN7ZjbknGvh5l1LhMDgcW8WzvKf0bUkntebcqZZp1CGhFz9jyZlNRfUcFr0O/+ve5n
l2XOkNo/Vacq2//1ebVFACPM+K4epuYySBVy6cIGfYeqS+dN9CeX/Ud96M2nxhrgA+VqccpCzYRs
XKUo4vrpuavs27LroKWnOtKcl7rJZc+uY+Oclg4BLHUNLQUu7CN2pA8J+NU6LlY2sqGTXHJT2UP8
LhQEYoZmN3eOLoKDZFrJNkpD+R6qSu0uh7emF7l0mg/BuBEyIj2GwzhqO2q2JdTd0rg5JsxxbncL
sKWSu0lWF5BxYVSdSp6pJ7MMvc5X40MNnPyvDd/7LJvLn7X4SBA/g/H35CmQY2/ZHqJ7PC1Hiy2b
lWaFnbCy9P334rJZdZRk2HBrR997Bop6M/TE2Mpmj3f75xCGpR9N5OUHKzSkdaoUKrFUvbUz0Pvu
ybppToqmWxszycbrSI6L17Vy88jdKCP9sa032s432DzSV+M82H1Ck3QojM3t3mwL/QNPIrBInec8
Vx83bZZYmFSCaV1XVX2J1bbe6VrVHyK7NUj39UtiCYQFHwuxKg8+nJlqCRbL7/zXOBgek0iX/kgo
Lb+/KMsVUHGF8Tmm/XsoSdaLYjYZtGNlug9N2OA0UYI7LNT2Npuh4rLkp8cujY0t5YD0zsYKhMa5
Maif8SAz/Sl85QH8hvlQ+lQDcpBRJ9HCphGeBLb+J4OMrIruISCao2l/dQLNMpzi5sFp6ROKrlLu
0G0I5DkkLOG7sjyKa76/U1WNDKrBmpEGcpodJ0Vkx2XOsmqGAEEgnEUC1oX8ml+K1TsPeeq8KGMs
nfXOcTgH4HvrMK0Py6LQIM/lViz2atwBplJol+1FidStaGznMcCQ7lZ9KJ+7qvQfo3p6VY1AvSxL
06wAt1TjbtnVUaxjpBj+dVkKu2DbpmX6Sy9U/9GfGEssjOa+1Czr0d8Ofma9xrwqt+0gt1ur7YO3
Qt3WfW2+lSiyiMyp6l0f9MULMXerzojsX/QjT4Q8FJfal4DnB5g3RBcq7ve6eUNUMOJMsu7sZBm2
wI5GbiLAa1qk/VniDg1gaqEViMefHRqt1rzKFMamJ1LwIuYJF8boNWQje8visoEB2+LSTKRtEVl9
ROzENweiQt1A4KhL7a64aPPEBMV7tCXtnFvV9IsqwIsoo/FtjGahR4ufAw4UyL1UfYmnfnwb6shY
DfP6aF7/3/vbIJd+9vdtn+MgT1s1gQ3w7e/j/6z/fx3/v/dfvletepzbjr7WcyNe9XTYb2U/1jfV
0tWtOa8Dl1Hflg05nd/vdcsugCKbWzmv+9dneXOCs5KcbazyTlwmxuy2dKpG3nBlZH+tk4mPdnJ9
87PbsnGIHceta/wGQXknZa2BYRLP16DUfbC2uNe9Do6Nlw1KcbdMBp3/V9E9qa7SVGs1TORTUGHE
4yG1LEBol0/tPFkWTU3CdP+9nFVeR3cN1uPfW5f1P4vLJ5Z1sO2OeYSg7WfV95F+llMeetNg35Wc
rveO+A+IZM5rgp+Ji6rM946Pl1QdrF+j2TnvGgA6qoVOf2fYNoGjCbyVIpUjRl9xE2M83jeltNFU
Z3qGyNBvBUddgKdP2LL2y3eEGXK+rmqNM0nYzsUXCgNd87EJr7hTOWuP6EYMUgc0baM27XBQ6xBm
t+4E5yVR5ztcxwgLzLl0vpYNy6SD1b22EVnhRO+svZ7qJXCd1r9lViLdAEQLT905xIgl0wTTRYMd
A4Tc0l2aIPhi4qHeSlXWben8gcXXviq9fQMx0j9HMUnwiWi7u6jplJ0ct9neH1L9EgYqmRhSOT2l
YfqF6DD74sMhcfAHSdehYxH9eyNPZqsNIrhURdPcinmiyTQPwwJc4ryDps5WpAbJhtGWFyXFFw8y
WV73TiEuy/7LbgQ8rQmNHAlAA06TzJnsSObJku2SWwCsg1y1Jr0CHSIgwiAYTRPysCEHrb4YgUi2
Fdaac5JhqtAGfTpZNspi3PHm0cr6aF+AMj46emTsKXsUB2ec+kNWDcNekqPymGkFwT5+F52Sxgfx
1Fv2KSlHsl5riiSRSPxN3LYyCQxyvbGdYsDoCnQZAFR3ZXyiXKexJW4+tCe4wWgHeeKgBqq67n4S
RP0Q7jw8RAZ4ZKG7nQgpSgWF/NgwBr0KB1l7Gmwbljfc02eyZzq3isbh7JNDBYI6T71qDCNIWPDj
eDdh+PDT6XfS2GufPLIXRq8buDbR7LWfonu0pF+RKU+/pUT7TeEXe7kRUCgPbHWTtbyc/V7fdvMR
7Jj8DnRgJREPAx0qcwTSicTkd4EuURX6u4PWgC5g1h9how7XOrHUmcY/AV2rz44xClDI3AH0jMpd
1iiAZID3DZcYWguN8mGX61L04EuOdbEU3LRLEHyod1juDL/fdWk/vugmfSdFCR7sgjtFGfMCbIA8
vEQIANdB2Xe75VNqnOxrrVcOuaX0HrXE4oAjKKarOiuDDYdADr91v1fpI0DEZZdl7h8rzXnLsvLf
W352H7KFT8gX/BxnWVdVNj40BvBWGYmBF6NsiXJsJfEkCLA8DL6cga/glGTwtqlb9jg95kWIds56
bAtyLudFVR8xLelGsV8W/bRWXNyJsUvIAyY506JTME/UPCTvqdTH8jg4SUWCBXPL5GefZW5ZR9I4
ezcqEqU+R431//G5CWBUiUH9v469LP7jqy1yBPa0hNx/rPv5yPL9Q1ROhyx9acYwfOCZ67tFbBl7
1cdb0eXavexY/lbrQ2k15fybLaeIr2ZV7Jal5UO65ty3InPOhiHtQBdNF0c0WArbvH3uBqtytd4K
3ttAesBQ5HzqirLJbR4HcMBXgZKrETsA5RVZ/EUx4w46SPy7iuqY107Tvsxx96vEEOWZOvdRBuJ+
xihQnXOlCjfgTCc30eXq/LNh2UoD66/9dCJ5itZayeIJiQzJzfMRlo8sO/4sduZguVZfM2b5ny/5
16GlIcEvpPpPKRpVgJnzl/wcYFlMe3nH4Fd88Oxesk5iCAggIjqUxBepC7GQqNZVh+R4Tc356asU
KAz00P5eh9OXSKXU3lmUCs6WTHBJLIP6/16c15HU3Z+jebKsQ4KprMlFYxRk3vqzYdlvWVfVcrbR
e1IBlsXW1PJ1BBbGE/FIeb+qf0cYF5xCrl+VYMT+1pXjk1XSaa/Hxr/Pp7zzkIp1N1XE0DCtIbuz
NaAqMRC382h0/a5AVQvBMUKzT2zV3kgdmCDzU7y35OiSp3K1yejrXmVYu1QMqF6nRi1RWC+yR35d
uKLmbT8nJgQUY9L1NzJFX/wmNT9Kwz/IFDIDSDj4mpI6oSn9WJStCb6PIgMDGuJrGJ2Tn+fFh9bE
75JOlZqnJQJ6VEOG0ZGGpYNaMEB6ZlPWP/p138A0pwOxbB2ssDyGGVbAZWtOhOfJ76bGXbbGaZiR
eQlTbtk6tmZ6qSX9LZmPxIhHfpfW1f2yLdZtak6AlmiTR3dlK0uXmCQh5gNjiu6WuWUiZ8HrpMrV
/mfVMkcaaujF5Ph8f+pnq2xl1jZmIMpd1llNCG7SbvCdAgdd/ez38z1yn50bvTAP/qSy7xSTSoUT
6X5InJIhIp/BEyVVjo4tlKOMjwrPeqRs0wlUzLJhmQw21KCVNO9TS9JYbX4+o/jSRzmVkO3+c5h/
7GJYMR6y5eA/R+uI6Vh11lh638ddNvtpzFf8Y8/JlKQVcVi6p5kORrD58FJfYxHEwfqPDy4bvr9y
+YFhJvsbR9efvtdpyy/4+fLRSbgEfUvI+yZsvf/5N/3s/ddxlc8sgNvw/Rvms7DM/ePHzj/u+zct
W76/VJTZXQzYFav41mht+VjMuy07+HpNmWeZXbYsk3E5/cusbgvQDf1vhxGhsyT6Da0N4tSG5twk
UbWqCbAIIqxmQZO/G0UzwtBD09jJezP0p63liD/IckcvBawoRx+dmhAdqZvkUTjwwZxe7MO0/awz
39nQZjraIEyjSo08xRxnlK3zYUpEZMfClWoe5IBmdXD4tkONsSHdyq6TJ/qZO0x4j3rTOW7HbQfX
Y3yo/QpxsXhUgoGDYfODiJ1cOrk5WTH+ywrVEwWddUp1q9DV97DoTxKjnmNBJOIIgqGcB/wKiUGH
BL/vDh8x3VQnOUaScqvbRLrKMV3ekjyja+UfddoixMvNq/qhwyaVJufvdQohLu5U9Nn+51MBlTwv
q0EukZsqXZcNeNDe2wnHVdV2WDmn+6a6b1K9v/Y0hFqrhoWe0yXvJyQjwMtifkjwKJWErJCQQ+xB
JSzIDu3gDlhNdQe9oZFeOmUgAWyejKl/q3t8/FlxtILeQPXPpKBavMJjNmzUAtbYsi6HwLCdSFmj
YPr3OjHRkABpqm4rUvQK2/DvsnkCjsIpreramuCa0hYuzkAb5jrNkyjVyp09WqO7LPIE0a4xNAoM
Q833qp/1jak/R0arHZZVtlSpcMmGibjQplgv65aJpvoqw0QwG5dd/rEBYp42Nt9fvKw21ILx3bHI
98sXL+v8sHdNp9W8dqwZsZ5/5LIxSuT8aJgACOdVBmX1i2VJXh+E8a0o1wWG4GurKNGNMfOvIar8
fa9oZ0Dk6WkgrOq6TOwJ1j9YK2Pzsy4du5wQN8j8iSzFEpZGXyPzWhwSIzGuFPuN78+KyFxPhU/6
Udg2qzy36bT5KRlDk1Ha2+9lEpKqTV2k+gqdL9vD0lCPc+M5buy7yaF10E0VY0WV0K+Ok0h3RnQM
5gUtiv+aDEb9KqhaHkY9nbuF+H1I/0OY8bPfkEA5SicevcuBLLkwya6IrgTeiUtZjN73FTWVUYDW
uHWhIjd3RZ0FN50i2U2Ni/vSD4bjstsyoUmmusQClbtlcdlXgbLuGRXK8eVTyzocFSmWhORMH25Y
OXLgXNNcc65wuaeDpom3wK+hhMzrVSvrSJKKXT+2cf4vu0HA3DNyH56XPWj5XeVI0Y7RxPVXjFG7
kwLHvGIWta4kiFVrJbTJMhgm67psUFrgnnLJ4MyyuGwAmKJfqpQGI8kbEuTYsGUoWdNWXcTzN+mM
08++IbVTwswaa5uqVbyxRxQT4CzDW4kbwiOeJVlrFmS0ldVW/kZzNMjh8FtuoJ6jm942eEO1hPrB
QD3U1lJCheYsk2VC22UiLYs0T3UaaG2UAXF4EmEh/kzq8wEP/zU3L8LXe85bsvzI1nDQ383RKj7h
0IdljrjmjPHrQzu7hMQsYVzmlkm/CCXnCZ1ahJPLStC1YuuojHgPMcCXYnwIv4VXs85bptldv8jq
RJmlpRc7Gx9+JrSRsTosy9nieuj07FmfjUdidtLU808gmwjnkbn4j4wKsBs0SIoCcHcPy0St2mEi
4Kie+Rv/mVVT5yNKVBgYTQ72cdncdRMO0WU2BjsD8j+JGeYAnM+gHZS97zNmj0SQJHBGYttkCHE5
i9+bgb0c56rMFvYJcQc4zLAv6Gtp1CQsduLPKPRPH1pEWlTbgfgvz1DuA3IdD4XoXixO6zEiDmzT
KvpbOOrOephVtQmHKZwjT5xsvfy9P2d7mVv+A4xhhWs94FxJpKQdZaF6dRLou5agtoOpFeXepJOQ
VHHtSrLY9rr5mPJXG8aAQx9Th8x/mEtAqWmT2wDpJ8nw4hoT82xKy2fFtTX/s5a5DGjDugILwnu3
Uw4NZIugMhno0kpIfEk6nP5xYrAoc95MpwGhaCkrScp86v0U3KrQ+NCzUFprxqno6+HQhGb/PdH0
aDj46nzmsvEtU9TqgOW3Ojh5BXR8mc1tp1PWy+wSvbrMLZPE8ivUTg40jFk7X8xxLKVWYdCh0fE/
L6zSsfJ9lAECmD2i85+5TJY/+GdRZBpkGYXcTH/2ME2zRnE5HcXiOV1m24mCV55Zo/fzn1mu05/F
Zc5ReuKtMPDy8C7gBDLRZtnfz8QQergVunFMZu39ch0sk2he7Bni2ExRc1pWlb5BuENg0xpZYg26
JdHAlDr+v11R/EqVpiZ9VMvxgM2use9ZS6j9PgHyhUmeczrzISqdGINlsizGERRiJZK+apqU/ZFg
yNadGqsjFUWKh6NlF55GTFdbDKMbZETrhuRTe7Jd0YtRZX9L7efTSYcHpZzBurRHyI0tCJzDSj8y
dL5Wsw7faHLOiip0YZQxUDqV4clEC3MOfLFivL1x+zG7ZAqviNypDM+BsnqUq3bFI6NkCJ3KYlmJ
PbiBuWs7yTfc9+pu6kkQMm0yaa3ntm7zjc4gDCp20ZHF0gSbqCWIkiRwqcsYH0Em6PHC5aER3+mq
Yq5GZZTWvtQSC9OpG9j/4OmmR01P93lZUr8jkihq9Neqr8gsHNMN+KVobWD0K1pxCoNadnk54kwO
i8JrMGSE4gT4FT1JzJCuJDP0GsQUVfBSrYCyRZu+mjOiWw0VLiUKBqdXU6n25BvbjVeCqGhsao3d
8NVYnBi7c4hK4fNT55yCMYlXEQFbfh7LcE2JKI0UytWdDPhWI/98JDSz6r5iH0e2jJJqNUyGvfVh
3Uhlu2vVkJMAhy7STc60HuIVb3odXUz/5Nhz6ZIgSNpjzafFq3t+tigK7BjL3OfJVpNGjMASen/R
S1taFNOK8cc3Gs/h2h7x75eSmcAmQqZjT7Q9dbw5Nng05Jv84UHujLvEvg0gkHaMeMonxLSkZ9gk
MMg5/+gSly6eeREADLYDWyZrS+gwp3A9hdJX65MtUw/n+QpSY7M9p+H0x2DjKm94UVZ0siXLvxSq
+Kgy6Egqt+hK6TvCmsae8cbQIjFHjnWPguipSBoScE18Yji4vZRygqZjCp8SOV2Z7YwUgbXsDmr7
7PO+8KC8uuQykw+aMYRj811m5UQwIaZuhSpnhOhlnEUlbbKg8W8jxPWpsn+XKal6gRy8j520aW06
gr3SeXMDsDO18IhWbmM44acEh9UtBrKJlWF6cSoKFhQgFemPRUQiXCMt2msKlTwnlm8QF+yVNqae
H3YPo2JvCMJFPhIixZJ0mdFWekhS8pFUithM1SC8MUzLjWQ/hVKeu0ac+es6zanPdPnGMKXiNIUc
sG+pDEaKchcMcQuactwL+Z2ef7hyRqtbi/q+SYhqrcnrop6/Np3yVWk78CwAkmyN0OO2e0KRqwE7
isMVKZ6ZS2tQWU3wV12HwFS3HYfMja1wZ+iS7HYgu8xYfwIkVumIJMF8pbSPKtnLY9JXbIihsiJ2
ihYYbBufA6d794OqBupUfMbTy6QmwNfS8ANxbuY16iMRio8deklGXaCl9kcHZOo8ttEOwvaotQ2j
sCiZIQI2ffWL8g0IE/M17o1LMTBonzonXWW3TOnPmkzrn2d6vO5IHW7L5uRPggDZfNwSz2uSLpuH
u/E3ydnUqx+SXLwpgkB5uR2vekzLX0wzrregEEg0OgN9Ok/oHMikQDMM2DDgmljVhQAIFr93nCS3
LgkFljRpXw40skJdqVbtlnMve6lFwZ9IgaNWburM8G9kG7Zrhnbi1VBZj+aQeVoueBBIYGjT9IWM
+9RTHAa8m7qN3KbJntGLYnJs6UMPSUReEupNsyZIeM6JRRk9rBspfQLmfwOdZrvNc2dCoKuiBN99
v7cj9bOQks8sUj+aSiMssIbML9OHosK9zXsxbuyMwYJIQctup+iIwjF4UaiCDhmwv34s7uW4ulRz
oSof54HYP1pjEb3Q84NDpLJNp7tw7+r1IJmz3bm868LYjQqTasks1K2CYV8ovBQyNEIm8D5YLzw1
zWAVK/s6i+4shBhumRaXLCm+Ms3aV5X53kR0vAb9Gtpp5ulyukOoQj3Ib8lr6X189XZ/aEkzC0BV
exUK9LXQYog8fZd4pkQavSq1oysZ+eD5mvRhQzYK/Q4heqStdUKl1NYyt+NQPxDzxjB0pm+pAmyN
iUpmmD/mg7zRSfXe2KGJfhjNSmRwmUnFiyMX8aFbBaE9M8R+dVoIbTx9Gqc29eDPPIT19FEM5rNa
jLfOXKmZWW3MYDhPoDkTE/JcQ/6kYprnAoy1XTRwBguVETW92Se+j0zb3PaR5NkRWfevY1S+OUH6
YJbiNJhoGuX+KWzTXYMGJxm4JuK22YBkA03TnULAgQjaAKPVqeElJT1wqfa0mvsTqryR7qqm6Cni
jjDj4EMDDSC7IjDexnZ4I5s6c61UemxsQDZtpL42WfLRg9PTquEVf9kfZLvoYrXt1EV7oWcPIzby
VSoXv0oBvDyCw9QlKKo5H/c6IWLbgmEANH8ataNm2jIACUyt2QdC3Mg0IkPQpj7et9afRm9AU/CG
JWObqPdcB/kLQNmV9J7ISzkH25Se1Da/JaB5XGXqjbXuONvBdPavWQOgD9rQvhiMFt5+glh+RB4R
kqNJGvuRUIzigm8YCZ8FNl3ljix9KjtUhVvjQ87aUyL3L4IfRdfvOUKEAekzfXJq6ciT7x5xWekK
YXHqg4tCMn1hqNs27ndD4W+aXdPnm4bTwkOCnj9jh4PL2F5E+78HBWyVl4gq1a4lT01uCBYbnFNS
wPoUWsJ4Sr7pI+7e3vb/pCkRygn6tHyon03RnlSnvQo7XZHncCvb4M3I6DdiISO6oU9fLTz18EmL
bsXQDCkPOtGfE9cGIwJg43OaDbXS06IZ1rYmIzAWW51+xt6ht1xkF6JHa9oBkUytittFPJstReUp
tQcXDs9dGg+NW1kQAWUdwZGWBQ+Fmf4p26F2szbtvcoRJEZiOqxDed/Jzi9LoxE5hpCz86A7ag2t
7FL4b6LlvpuEujGBeVtNd9ao3kFOSTwQd6aUMhpa+aBE0U6B3H2GQYjQKaCEplE7rDuNk2xxGok8
mXigK5knVMvB8G/bbhf3mZfdNxmMqC6R5I2qwWxo6ugXAfCtD9ueFxwtyZvzKQ9CnBRAZPTGjJ3t
tw+SPoLddMSb3kIaH6UI3Yt4qxtnE3QgRZuIjGIncbyUEkHNAEeKMN7LZYmbh0ZYpcerKqAiIGQ5
o2Kd7LKps/eETD5bEfAe3uCiKz+Vlrbx2HN7FvB14uikSwUJcz0MxZjLpYp+KTx+PNxJqJrI75mi
6hRExRcho6GrK4JhJe3Rb2yCSvLfCuQ6e6pxSSgkgvmRTT5nfhZBdTRpLAZtfukcBg3JFwF1dcZA
9ERb+8lm0GJlBHNWhDp8jAY9gMTuhovt8KoxRy+xxZwwyNvcJEAqbuCoVs+JWnF39CuznuQ7o8sG
GuNp4uo2bTAzRbcRRF8d9ez2aBQzIcsY4L0N/aNR9GtFNQYaVoRmRBZsB1NcpX4o95GUXLWABjmZ
tLlq5FuNylRVTT0N2rDbYtLWGjPzKAg9mmHwG74V7NQEzV6oVNwBXDTSF0W/96hI9r6pDSQDt4xW
XrISjBmIe91NUdvuJiOovQYiptPHq3gyzrVw0KaKP4Z0IGr5FBHMmlOEBviI9i4p11gZr3Gn6xs5
r16BLBxEPkF8LmZE81ulE1w9OApm/SJ8LHWLlhAaKJsigVvJAe3OIgIziQQ9t7eIlgyiIa1+FZuY
e8wRV4jxHgsQkF0/ktluqhtdGx9U2TxVMXdgyBlOdEIlGJX8Y1h+56UtxOFsHSrmNjKHt2k4oJx5
TFGkuuSCVOtM4TwRJX7BiYFsZKK/buJVase5BG88S5D5Zm3bCnrIi9ocJWVjEnjkOoZ0rxf6pgNw
Oz+kChcOKlaoEQH1dqbLkf6R8GCTtCPowNcu1H6rpjRufLUDloyFFKIh3dM0BW9Hi9BwuPoLCe8A
DRNiE0P8K7Tx2yiEkZRoX5rZ5q45UO43oCbx3KSEaIAXVOVbZMsqVDnLS0g5dSWHq8Qy1HcKLn/I
UC6PXcKotcrA/UhUUaIqvwD2ZR5SGQyUmuLJSWHMH1hH1Ig9VWVg3062ugGXVhmGnaV0Nu2AuFyB
mmugp7QvsVKBo26PUsTVVtS626TlY5zm2JHMA2BMbypoP/etQ6ovRQrXTMNtT+I41M7pYiJhL/XP
UXE+ymyKPYRsJZepuFl5/2o1/Qck0d00jitTVd6KITKgJfcgejFf+ENtwCfp8xXjIHKp33eJdRON
jS0jzs6dLRhAqWQGsp3X2GhJtM+0B7/9JXQZVDcMURLESNyRLd8bwvycGvpJV0xu3aAlz4lxjFq2
7kp6HV2R914YyVcCRx7VjlRMR+SbIBx/hb7RoQW0bgyoEOAS+zCbpxfb+WWbEiIRdWbxZe2watuY
BjYNTPB1gRerhTdCsSXm3O1qwXhDuJXK/Jynj2DzHAY7/R3X5KouQ209xAo9sU5hVzXK15Jqaiv7
0AQAOyn6oV0gG9wRaE5ya91X8ouUpgy1CHXrDzD3Bp8wvBQMWmWJVdC1H2GF9N7Q9rQvmjylgdFb
rkGrkt5Xfycne1rSBtThlJSqyFkpRWfyNeQhpI608tHm5pWmrGw7/hyt8CVknHIcRbaSOtiAsaOO
e2t8LvQoXfvqNtUZkM7xoeJBDdYmOTCFLl6SPJgr1PT8/Zj/mmPWK14IjJXUCpVW8uqkbYyJdDST
x2Hg7W2Q6r0pe5ocndkyTNgwPBwSEu1YDgzlz9InIyMJy0sbhBuNIJGNMw7HMlF/pxKG3TCG/D7z
hqr2A0XSIwPixUZCo+JW3PFrR7LoGzrcSn3fXPJx40ABHkfK7ei5Ks9PAuhsBbbACidCyqhW3OD9
S31qIVH0WfjpSbYkoOZxSbKQbzD0FDW7EMCGi2jJcutC/ew1sFPpo2JaOYlbypulSDtrGqifOKh5
tPKzKECdwuv+hDfzTou631RqeJlADkP2TZIVabBQCKa7OiTC9TrwNuVWxHCYvyOJQfrdfZFvefEd
IpYjnlEKQedZZz05ynAca2AkcObIktfqu67W33P+WSBRblHiqFtpjlwOy/GUGjLU9ygXmyiinybT
9i/L/ol7FBkIovr5cWiu62Dc8jlGwUUA+DbcEyv0mCiq5JGAtX3CSOq7feWjHvp0hufK1p6pbT9Y
maC1iTDVmFCcEV2NdeKYJg7dVB5RvkaDl3sTkS213qpGXvMqm+pbpaClytBMULD9VXDy3LzXblKa
UDLUtZeOcUsl6DuP9J+Zp+IEp9DQH4LJ3CkpDXQ9IJSPpxMtAEh79GFtFXZrJTSExpCEKVhdnTC4
lX948PqM/PQ4K4ewu6U6PTWzxk8T98Si6PJLWBPUMKoFeVD9AwDSdIOG6xpb3YlhBYx+UnrR06D1
6ASe+pncOmr3ynuQ2++WaJ4amQszMZ7IvrhXzdzTA3IKiQCGAk6Q7Hhoau4WbF0oxHeNJr+I1vgt
WR11ZZRujUZ2XSxTjIl5/1tTpOGY6PaVuCQVHHAeAMjgZniz8urPnVdbCk4TpEKQ2qdENScKd81H
WQ2bypKeUiKJXSvU+lVf0PCWDdQMPlcLrRiRFw5WcV12DT09FH77O9exUIRiAkqJ/KkW91aqH7XM
bFaqJGhT5cjvZQDVQyxJnj7n8wpHWWMFJ4o+Lj7CLNwBrjjUUbiRE+MztGvqVDWjgCSpEqUYbdWx
vCQmgaJ1le7LjshUIZdrVOHvidIgF1VJ6DaidZww8By36N/8HHCwseYnHEV4Z0U5IuH+lEsKfCdT
CV1Mj36v/fJbLBS+/zXl0oNKlNBgFuGDlLzBTMyNSV1JgYwaq1cvI+wxT2uVD0u0e9WJ7ouekXUc
gJ+tP5/sMH0ble45yfFVk7YA/argb476y5j05yJGnucH7zQh3glWDV2r6DZGOb6JcvblybzIpez/
6Dqv5UaZtW0fEVWEJu1KQsGSLDlqZnYoe+whhybD0f8XeNbrtd6v/h2VaBok2dB0P3dyYQROBd7j
Omw75uZzpXLYgeKFG2OkNKtGOgHwOtWE8JdrkkiR1PkpS4lTKszHzOkFCLrycwr6kyqxkHbzs84Q
Lmxn1xSFs856TO7yxov66EeUVmL9R5rlb9NI3/2yhGupFw8Zbo2NnTG4WBVpS2aDPd5xynvPJz8e
lhNaba08ojN60pUOcjrKX1QW+7HHljAkGzSOVYp6bd5xNcI5n4SxUcFU8eAK0ILk/VpdN9MQk5QY
JdspsI8oKN8sIX+l03Tp8PkCVrPO3CE3K8GtTWk3bl7AwXSCnV7Fa7tvIRwrpEXF0z3ipTtca6ed
NA3PxN6A549GHmW6dnTurm5Suz2ZDrjoQwMfnBaTdX5UabiPg03xxqaesjKY0XEV52cjfW1FsiFA
9VqFzY+wAwKfL8FpJGIKYom6DSwuFPQT91Pq76iI//Dt5p7K7cXHKJ9VAjq0VGoeKUTHVGRPTaj/
zAZLsNALmdaip3JcXJ5Ew4Mxj54WqkCgUpSheFzuWY09Ear9o2zi36x+n1GBNgds88lUnvwNupcf
ZnmqSv8n0wP4GCFTFJ9C/UkByKk0wlba0Uw8J9P3sIwo68WjwZRBBuRDKqfCLpV71pq3IaO2O7X2
lrzsfFOYVs+afnC32YQVzSTSZJ9X57xQAAg4geckym/WvasRLYSIfGc/TAq6yQzLSkKygsEJ7rqo
Z9GIcwLYvrIuY5PY4tHcjXWm3SkpCJZEiQASYbNQc0IVeYa2G0dXHpDHRatqJINp0IzsURlrTOPt
pN4tm19t2NDH3Jd16m9sJBwY8Zc6z6qGsHE7K8gymNOfhh+OiDDjJsDCsodxLd3xUNhI0hE5/bKo
I2sC/qlttMqe37OdNCaqrfCp9GFiz9LmdUqretcxQ696nmFdRQEyap7IF35rm3RWdvH0mZT+ILTO
3dn+H5vMzvWYam/wyHjW1NDdYlUE5BynP5UWQ9XCYGpv9dqnnzvcNMywM99/N2LRrikRORtsA4Rr
YOKs5vwmi2HJkXdRP0/ZQuUY2nD4fPt36Oq/uxr69sgg7Lf+ASdmDNKpWDWufnMTTL/NbTkqZzl/
XDQjMIYFfarH+d51XvHPw/YwJ1liytfdGJ8m1XrMyksZi24Vp/1THoA+p45zqEpBSdO+JDpqctv5
qAYTE/9AXkczfYhn6MBVMsqGQ3UUatCv68rgjnBJgUdVdkc+Rr6RgRzA8JsNk+ue29o45J0gUMdk
9bY3glBgNgGzQ7VwJNDsEk/UxLBxaAwqLzbLSxV3P4ZsDloc4m7nG9mfPprqc4PTRkB5WzVZKRuB
ywN2NMAHDMNzQ/VHNNpnN/ij1waYbEUemsOCs4ycnOExfsr6V9+IcBdyWKOFgRGskFivhgYvh6EY
1o4bs3a2zX4FprqLI1W7JS6jNd6xrG4psQwZ+VBadBQt1RerE/essZ8tNbvVmZN6SiUiiBbBDzxG
kLA7+g41k7qG6MEwOJMObWKHqBxSpGrXc9nT63TE6jr/Y31GWyeFYEgzSXYEmXKUfjTAwraqY71N
KPmznlKl3wGuYKGCxB3EvW8G1nAKuUtOnjrrxLI0FE3ds5ZiCKgaWL50RQmtioKVWX4kscT7Je/3
6UidWUtN96CLQ5M17WoMAKbqieKTbSdvLUU+njaFssohPdRpER6CuJsn0PpPE4nLimplgN3JUF3V
LANY0c33Yoae/F+SCstaSxTmrs2ppmYJTba6C5AGtkxGHnyLqzIvKHa2KrqT7r5DX7eGo1J6bm7i
kj4Ce1hzYk0rqfhFU9uDl3HB4IyQ7KoQlwqmd6uhStoHSWb6pibeaDbkP1KXPwemXKctdZsBRw2t
p6zJXKo8xJ3E8YMnQiiFv5ZtpJ6bXt1mzClXo41yOppILBfqxS2FsRNqK7c4RB4mGdsrK8m9UCew
ZQp4OASBqI899fbEgeAeJ8OrlUMyVZsXUDP+//kE9YeKrB/V8V1aUFZn3YpPbWwRvdJt8WLARULm
0amxwU9lRdG+NAYFUSx+kKmbeVNj8DDu6x9Y9Hi5Oc8/C6RxU3cwE0bSNCpec2sy9rZewGYWxXgn
6hkTqqDTEL8Bh89OKua1KXniaDc8EXJZKL1AgF1TCORGY5llma9ZWmVrW8v9NZYrOVxOVK9lvCay
LccAar4lL+nARyQjt7CRVuZaCDHnKciTKeJbY/G39bXG2sdRAoGJ2x6Zz2tl8YulyUeiJ6ISE1gM
a0AyltPdTNeEWJxkJ6w+h2NQPKiUULii8pXPf8ULkxq777piucdna+W4JWikA3VmlmWD9XiWUxbr
OOj2goU78cIZEautyHeAxQYeMVu3Oxch4S1oZd9USzSPme57XTzejB7VZWd3L7WP1hMaULXLCaJh
iG4uQzTRSfkjSAmirBO8l4bVbmynvQvAUCkcujrGKMFI2dwqP/Bv5k80xtdObRXCpx0UMJ1D7EaO
MEGW8Gl1KnQ6YSMtCZs5V7LpY7fGjYTqvzyLsWG4GXL9gFFJMTGtMLnmRKl9DIH5pup/umH6wHqG
cAuMwk15nWpLxRnHpw7tv2G+xdFCt7ZqioICyBD3mhqRCXUPpe/uezBmixSfOOy8OlR+upVwvFar
CFyLkuIM8md76eSQjifAdIC91qrGTId1DuJeZqysa3cY+4g1nhjJhsf2ITb88c7yVbANlj4ih5Jj
B8WwVfCCh4f81Cipuq2cKx4XTAzV8bUbtP1Uq1SFh+ql6UBErL5Z60Fer4fe1ZgophPfPjiHdfMz
tYDIjD96F10dVvssgnkqdt0A1YjlQDsAQIeuwpx9X6EbvwTkkSgFYdaEO236Wvmoiu6nEZDrlfrn
pIVbKdqP3qGgX8aU4GFXPjcUBch7c/H9zS2KH8ZL57M8jHFv8BDovCmzei20x+NgE12QxfGDIkrc
882RS24qi1UBFWWjdaz57NkTvy7zT9Xo35tOZcZi9XuNsWc3m273RfoOd4P0StxPwXtZGet29cgv
irmqwpjyi5nuQixwIRtuEiXeZyqBzpVvXGXtxndFzbVtyE3AH3k1li70QEBwTbqmFzZ9f186ngF7
duMMgrSN9m0ciwtP2JhZsLESJfK5qsjhgZTbMZ4Fuw3rDkLbIMhP5UeMyIqlQvykq66/DiWl17Aw
I95ROEmDor3kFspc5Te19v6XEuxBX1WsncR9VwOzTUP+27ZnbxbB0qiqIdZ1/Fc0ddoF7lRfovnF
pPqWwaS9W5qsVBJlROWhTCx+bT1H0PjDPoP+CCdXZywlWN1RXFz8q27clJJx2C+157iNYq4D9VZj
L7HRdN1eB8besSxzIyb3FkShQOVGTbuos96rfBYyWY8OIl5VQyEPcqifO7ucdnpsRF5XpfcDlDGw
Y9A5o0rljpuHYGOnTfARHsBqQeKYwjHGotLHpoLqsGdUdXvflc5jmvMHzad0lZVadd+4TUmG99bh
oe+UeLI0wBu4jl0qf6TIT5mxCYf3vtVwEbeB5eNWezUsmIVl/auUOLmg6GIqlHluZV8yELFNOYl6
zaTV85EOdkCseObMQRv9Z1yNG9/qGuIL75KqHbYYf8Nc9O/dKTgHFmsVlmXbRC/Dda8k1GO0/k4j
f4BJzvDJkIt5lO1cNaN6kG1CGcYKXtMR/FPwXApwkK6U8c9AfnDsG9p9ZBrdpsmzYKukJCNIzflj
m3A0s+Z1aDp/JbBBXtujurbrkfHZmD7E4Owrg5js+I9tcYFOWfpbDmhrVbth7qcQYpSPwbE3ypcq
gUzRcHHp9TM6jqNbwfAJ/NDzowoXj1Zf2a74PStOmIjjTlK7urH2dfukw7xOwV+8LrAOLpSfO4SK
L9ocMx6UCmh7wR/AFh91itgSHVFB8XU7+A6mNnFKXjI4tW6TUYQXyJ1VjJfOAD0whf8zvMJAYVRZ
+/3ktTrU/a46j22S7qBlHMbOvxAXgvSFWkSiDVB1bM4ZjOMty83PahrOQrQXZqnYFofHxKcHV6cC
IajeJqLl6p5nZ+AoFysOBdPZOqNyYuyl2Ry0gRz0bHhSxkk7t3CBdHjA2yLaZxVT3MY1PvXEaFe5
Vd+UopmocyU8DPi76SgzJaSnygmPDVgaNbc3XTTNSSMsNg6dcas0jbupp2LtipCrJXpIcWZYB4z1
RbXDVukAZ5JHeaLq6PvLX6lFnJg/GCROK5+B2b4lInlvqnDi6td3veT/IiLCC8lb31pT/SswKELG
8Synj0HQDDKe9MIJ1gKLMioMILYmf+au6rYQnxhh7+ImfuH//2i/V2XlbgLqBZRpKfrXrrpSepZV
ZvA51MNjrdufZdrcnLF+AoXw13qs4JNvE5zl4iglfZYDQpvZO+CoCqnBloCSTeSBs2qzSbLkV0Gd
bd84YpT2rvm9s5Y5PLEZzcob5Pms1NINsTuHbrAwf7gbjXFncwflQbHLGLh9S/lhtNEfzM1yKs9y
2BUqtDbk72H1mdv1jZwpqtF5cZFiq/k8ORnTcVd295nocD/O3/XEgZs+eK0TQalTRUkuA7rTco6f
UUYIdr72YeufAJqOF07ueYCStsk1rBGgXkdShdPrhneDOWmrOArPZaGQWmlkJwu1WpLLbNeMpupB
mzOZXfTrNrd2Wj8EuI2VkggW+ahzYhzWuP0TcVexKA1QdJLuGCK8dmXDCL8by/gzLORsOtUcjFzh
d5PKKSyqOExvWYTNGWhj/6pNoXuksrEearLHHTPSvMHOn8OyuhotQRDYVPM1ok2fwXV1qJaj9zbP
VsJSSAKXr6NRJbjKSE546j1A/8b0byhBrAZAjIFwJ5hTO9kopdeXl2ZStWOedds+V4KNTJiUlfW+
yDXmrdSEozzivzfknhNO5yhjAPJDmXtq2dwFDsHtgUrsAowjzVVqz00V5Mrdj3SovKqrmQI0wVXR
mPT3efERAOjJmDBKN1CijTLqb1YjL0Jt9pmbjl6jMd9Nm8SiHmQgFkpxZPH7axMY76U4BgajJjmB
NnDYHxeOQyFMZO6d+0lGyhvFLyGdVxCU3UAMHJqWo8GiNAyYRgyBfkGwcgl79RL1LWwP7VAGabbV
KA9YmXUddHem8jAdLSVBiiNc17LSb/UQPcOwZDqKD5XZdAg1cus+n4wn34gfBWPK1rHbXVJNO7fU
7nye5IhF120BQEY0pRfHVCNJ7IyjaqXLwdhAo2TLCZjslPBi6oyqOVruqAh3Y6dt7aZhVkKx0SWz
YFUq6UkM1Ycfdx9JDVYRTytNPqaybblpkPz5xQ89tD6iwfxsuwK/fn1jqGm5w/wevGzEWEGyarfC
d0qyAPZlXlE8Uy5GMT2Hpv0a28Ne1Y2DDJmqKo1+wn4HuYeAo9PyQDRrp12d/mhC8aRa8sDAGqJz
xdaUPGHV/r3KsQ1M3oUhyGFLDhR1HyybSlzaFLfJdzfVOIld2GgvLjmsUro/w3ZmxEfhSekhUkC0
IwUiG05mRu5poVPgzpwXFRe31i8uGB51MK+6J9lRi2kCxLCFbZ0RjhFo55ePGUKGlTuNp7x1N9Fk
kqJEFxCTk4FPCjCrszWd6tEws7eqJqtMUW289iGkqd2zKygvGy6yAtN56huNCZu5YcgFgcYjARqu
eEkI6ERugr2YaVRvudpuFFiqktTQIdIvlmaTGYpvYEzNvS39/fzIAxe4TXlirkSYo01H6uNL80Ea
9b1ZDc4arJFlN6F1K0Ua17S1ai+H09M7MB+H5qi3oMEBcEql/MbJgahHaqurvsJBEl6qbvOv7cHL
01RjXWofKMEzNkZayXNt2rVa+5qplMBwRZoV6TsFYXftWkxKmCj2qFVmGBA/qQjbCTUYKQ4w+/Xr
X9LRtm0lTq1t44dSkgyZMGZjaGEXFDTb5tyXojlrRdSeKUBMwHq9soc+0q9qpRwOWS3Kx1goySPL
6vn90lDU6B/xKeKxafl4QfphoK0rU613f3fTURk6j1hDeVmaoAOAQ5ji5/dJ4j6IGcedwTOnunyk
DiMfoYs9lSrmHUuTQbzrvXTV/VeHuVdKgOmWbxtuvk9EIR2Vfq8rh6UfZOvhYZDE189nXV7QluxD
BJXA1nyzpa226mYNw87ExuU/bWnkrDVMfS5LD7y7RtguMQVtM+kvYuj+vrC2e3BE3t/9q10wN8BK
pwfQ+k9/TVq4WIgTOKl+/92cEq12H8AwWk66tKfFSPRUaF5Zi2xLXfrXmEzPZ+lDnCrKvrlbNi23
SOYMuMmLhrh9dqsgPeqSWmIe9C1PjsZ5IANhnSK/ada5PZx7lcF3OXSs3HodQNY7LJtx6sY7hA1i
83XiwO9PZBVSNJs/tkpxnUu0r67LRzlueQN1Eeflk/qIyMbJdwIKEnTvW5ntWU4r62UzQnl67l39
JZMK30NVL4bU6qflPBpHUsqo5Gk5kZlD6pO562+XvU1srkc4vahq0uJheTFTWW2TilsLq6wwXLdW
gddFn9XrZTeM5uKBD4z2FRnMjOJznyyaQlhXgFrf50nqcWA9kO8oUujbpjGiCyX2cFv0Q3oFgp+Z
A2X5gEWdvSmCqHtMsNTc1LgqPI2VtNY+6ptn5l7VOuit9LWh+sZ9Z/a3cMLPzk5N+0c+mPkqVdri
l6jKT0JlkUtW+c3p4uz3UObIBmPjI58gsqdO8acZmFFkYCogHMW6U0sGjkm9+gMzmlV1oloFJTfD
hUZYMfQDoomZ7nT0nopdCBbyCRBxNJpJfqSV/WDD8H+P+vink4fVm8qagNlb7f7UwW5XSZyO26gM
iEZxNflAmDy+mqnNEDQHLi9tQVIiqZwUJj+dlA/LDi3QbAYJv/SWzWVHFVEcioNUYbrDqb76lcHg
WVDMNstmM5+gsHXH6wYHR71/PoOs5wL6NDia2csiXE+VrW4VQ8OFeO6znN8FE9wN0uy+vuqyI6/9
dpfXYFpLl+X8g6LC8+9C8P5CwmdDkb6fuoS4SCDQC2lB2b6VZkwkaBmeuc0Ur1GG+AkTg2hdaWbz
K0uVe90s+wCM+GFy/PCPzMw3CN7urbd0hwjkBtlsb6dUVVx5VPLCONp672xZvHbc/5kOLm50P3q/
+2EWWLmEpod6gH/QlEwPuV1aPwdLL9ZB0E+PrhYVW9fKsNvJ6u4Odr+zI7XZvxBrWm8MmaivMApj
DJPCq1STx3zS9XujzDBaMKweaAIssE1Cec+FA1AUFMl9wtJpZ+C1cE4Ske5aiUtKmgNwZUk/nhPT
aHZGDqsgF4D/rdCys9aO+g5nm+Csubq140axT0mCEKBgwOUuu8shnexKpP17w4zDB2YjTOk02/od
pHf4SlgfDevwVd0E4+PSNTInharMf7oOXf2vrgYy50eVjO9d15iMvm3yBHsqPpF9tut9vE1xW6ac
sbRR8Nx1suxDrycudFNWKqif3z9kek2ycuxPnh5N/cPyQrysvTawk9gum9rcT+tQ4gZGae5KhjaC
u2Nq2bj6BAc9ksPXcWFMUdnR/eoOEPxjIs0Poyoq/XD9r03pYnuDTonVoLMvSFGBY9kjBkaX8GDg
KryBtDN4S1tfOP4Ds3s4+jhuggnRb2mze2PTj9gzLVt96Gf3WJTtl63lROjT3H1Meh50Zs6xvJjC
9Alu5h76boPPWQHlWvqh/acf+MdGx9rusjSVrpNj6Vbti4oI9SFNm42q97ArKKA0WyUW/O+Igww9
1IjoMZUpoZal1xebxwJEgLmR2mSy/tquZYUBH3Xcr57LJsb5lJrml+9TLDsKM2guFpA6ntMONjB9
fdH8Ud0vhftcSfkSXJj/n8bAtNS9olHiXw5cOi4vyw50qMDB88HTVEIfT1zrEMwLUBlWxn1H/ecS
ZBJaC66Bv6ga1oA8ZnHVS4wqzAk9TtECOBp2/pnrhfsQBQhvXEk9fWnPbPcJuw/1yZ2nu1Iii1HC
lv55cSxKXKHMkbRpf8ylt7S3ISuivi1voDg25kQD8aox0GVmEjmrhb1yrG2uptXythlJLs2HDitz
UzkuTVWcsHfZ/nq7tH7v71yEa2mm/PlX+7L5rzZTd7RDJhOvd6ihkns1HkN9/PuiqvVD1PJbJwFf
PAtt84cWIz5Qy6T8BWj3YYrSelPs/LXRtOYgLEPsHC0OPTczcP3AA/5VFBrwGQqPXHcYTwMNX6Yq
jW4kXhJqzIAJK0PxamM8Orhs+WNsbGCFM/7lw/0oZfY5lph6trX+IzBrFQZp4bBi75W7/rbXtQ5b
URXofqX2RrD3s5yldYO0y9Gzt9LVfpJPrjximF0ccx2bwcieICQM7VZmZXrrVEC0UUm1rYKE65fl
rzlB5rW3rgrKO01W6VZFIHYo2iB7dcbxQDEyf9N6o0D15PvHLOziR18Ef5aPm3SH/6AciotdZN29
H4AyDPMB8/eAQQmmFcMNzK1A7LCTfI+xJD0vL0Y+tGcpWui1poPFgcIqXUKQPBt6JIbV0gct5/wW
mjYaOHH8u/nPKZbuWVnesiwt9t+nTg1owULpGq+VSAOGYTrg2+LeL1t5ggDN7rC9XzbjChYL9NRD
79T3NoBgc6ipgMAOU6N1IZXqNnbgqnEu5E97AreOhrR+K9LsBs2j/01E87llPvpZdxaSrDwgwb6Y
VoWDTGClsJCfy9FugL4lG2DIOIGY5fYZOvEGnfJsLlfYEoc5XStXEdHSu2Xze0eSKhk5yPAsO8rd
l+hV6YgRNzCkPjlWKN1tXULx7QerPoRGe7dsLS9LF3Put2zKWV0k+oB6WWM/RIOqHHIHXVeGSp1V
eoeJgo74ahPNu5c+leKr6zSlJlqZJn14rP5mSa/cfR2ia+m60gPz8tWZ/9O9RrKEWZn2A4IhTvLP
Z3wd3/tZxZXFZ9RQCo5D2fTbdQMP+zFIsvzRn5cckVrB1fmnzanbZpNQAoO6gyUcyhX9WqmOc5J6
XJ3QstxYE5vPKrIq/Masa1nbWMrG8MltLsTTstPE1X4DD6TcqyU8waYzyl1uw3dNGyN4ifzC9soO
cwQ9HtBRIe8kPKdD6jZk1vOUwrJxi0D53IKv+Z95x5TUqBrzOeNcHgTZ5DSYRrgp4xQBEUyBJ6qZ
3sC5roZpmE9T5VM4tXVWmIjsWJtj6m6IJl4te20DpHNsbP8EPI/BaBSl92VtVfc2jDUg9Cp6l3Z2
V+Wx+VoZpY2mIsAOZMqiW6lQQJg72P97JFhqTVHdCd/hi3wdaTFircux1q9gS1TcbZk+9ykKJQw8
o4fY9/GN0poCiCS1d/1o6ceYZwR0mKwF0Y6LE+Nbsxsz1b4X/H08O0mMhyIl/i5SFft5mC2L8ONd
SSmcXd3607jK5gyG1h61M1BnSuES1625KYfBfy7nl69+TSUKsi2Uv0cse5pxJCG5Fz4RhIjbwbg9
GInto2W04VNp4VkRYfTmLZvLCx2EbbWPzOxnFRDGQ98dljY6aIJyIBWQ/uC7rSCZtguOVp5W5z7s
My/J0uZVj+Lfy79aM/5EZh9+xFyrFNNHgi7mYxysio5iPia1qSlUsahfJ2OGD3r/U+Rfx+Ruqq10
J/t7jLTgpSRpfkRS5R61ZnSPQJ7gW70OICHjPNgmPBsq0rDZlS+7/v2WSbCxUdpomw4yawkpEOj4
SNVd1fx6XJ7JUR8DTBhWpurwms8N3y9NGhEADOv1eUJI67UDiet1NBinItcTLzJj5YZI/tJzFX6Y
UXcVdW/c0C3kwOL1/+nqZ+1lmbqKcLiWbvS367/OKiaVjPVCJpQR3/QqN15Uvyqfg+6/NqLuTess
/WuP5v7Xnn8fU7plv6srHxLKJDuSxWt14BmL4h9AVBXe8jbRMASI5pfSjXGYdC4qvl3HKpnXa8vb
HA9ahUzV/21dtnGGr+4mg5K1Oyp3uRkckYyIXQpUfAcqr9wt7QjfKZ4ujVo2OPgiz70B/dx8tfRq
La0190uHemld3i4v0jHByuw2XpU4Z/ztv+wZteBX61bhcWScvwbcGvt0oDCnZTK/+rmWX5d3zEJf
G8DUu+/2wQ+0vWMA3C+H/m9f2KZ/+zZ4967wOGixHXaC8/JiYvTJdZQJz5YZ3iVNi/Z7efvdpx6B
O/7dZ9ltqSZmLR3BMhE0w+BZwfz9mOeNSn16fqsrML6Wd8tLHfDsgp4Urr7bOt0Z5fl7O7GmZBtn
+JgtByNxxKnpX+ehXAlIU9cWw5UDRvZf52DiZK/zcVDh15RotbDr69zoipFBfg3UML/KdLTRiPvG
xh317L937JsOA7/v1tIw7A1Iq7FZDlxesFbOr/W+mnsuDXUPP8xiyrFDp5GRNHObgBvPhCHI1bKJ
lKnY1QZOS8umLpCMKmg1T8tmZEUbHpD6c+nq+jXJxPPS3Ed4tzaCDLl4zMdbrQH1soSwD8texVQv
JGlODwRli6c6n75O7aaiPfZxW+KnxEEgHqOHrxDr0flraSlugoWpGPc9uUo33SeZ5P9+WzF/W6Zh
4RYkabh9f9vllAnfNqsxaJao9HeLE3rG42LbFAG86Nks/csdffZT/96UdYgSzYVCs+xddkxDysi+
bKdq/jPV0ny/bI2ZPDJUIvFJNc+NmesiC4yiK95uw6amnu0NtT1CZQqztY9RwX3BVIjoJN8Efqiw
z1p6fx1oGyHcaenMuR7R1VTq6ArfLGBp0T8k5F+cMJA/tsrg3FSdjx/dAdWR615ll7zUc3PuorOp
EuD0pk2c29AY8ZpCfHRa9jZWTCbGmLwGGuzpRhCxM/SKc6sQjW3zKh62y1G63lOObOP43lVS93WK
T8tHOkqnnnB6BQGcP8qPY4DcKld2y+aYjD8ncmfxsKrL5zrwveUj3QZsTJtIvm67VH8VqMaSyDk3
qQHioaqIiwmyOpOUbZ97aYK9xJrlwwsVT+OYCuyG/tk9KHAYvg+ZpmlkEMVi3+TRapioTsLuKQjb
7omgJUqHKeRQP2ATyxsCZPrx7buH1vovfWyk56U/qSf1zugQWi6b1XzCGcWdz7Uc01eZucZTxN25
hrlr2rG6DDl6eyYAUO0rhbtVxSSzNazgI3xow674IMMpgycYzFkDArXt1DgI/fv4xbTqd9dQ8o/E
16G/WPKHoZvSa3AmPFGNtM7lpEkykFz7V6zIzdJVOuB8eq86j1NKNtyoRjxJzKp/nEq3Wy2fZyFS
TDtLvvklVEVFDkzGlMQ81ogqvSKynBvEgfPStYn1n52jokHULY0vRUVn+Q2F38u1zTrqP78hYQ31
9RuKjDnV8hsqVEMvUS7foe92W18mYpuqybSHHJBtdIw9XpbNrkryjR6q+oto6r97Jzcw/mtTTXS5
BzTKtqidwUkMJX5VyUnfqKNa3UOG7w9SS+o9tsn4iCpRurHxzfsxjt0NCrT449THOlWmz0YyTGBC
HiMo5+jJ9av7mnpm0WK40Bv5W5/JcIdfVob9XdqXJypzREbN7/612WLyTMywaNasA+gtZT+ijiAG
2m8y6z7VDM8flOgEbOSsU+qu3tIuHR0uEELn/GSYhVc0PZERQcsRhhsR/OIOztcJ+oNhC1K1tDle
z7bVkxBwQectGQeweIpq/NrZVaHmVVWHI8G8Y+my7HU7vTgCIOCiHwNQ4QS2TavAPAvqm2drflk2
w7S3jhPhksvW0r700DLwI0AfG2fqPEb6Ph/bF2QchWa2DUm9WS8G7ChdX0qM/p+iAMJkrcGzWIzQ
7al+sVwneQJOD7/ay9Ret5pe/8JtA7V594HbOM8w6C8PQSn8fYB10M4J0/wp6QE5GkXtPoxeXWMA
3b6puDZtsHHU7rFOJQGtTaPtIJX6tVK1l6BKeix1CMoac/dmxmSoxJqdnNpS9mSAGCOu/WNwZY2B
GDsPHpCV9ydDb6wHc34ROrxFs3gY48iaHcXaMxTMI/o/uJaVSKqDPjGt+O7f1nW0VRuWbEvbclgX
wsIfozbbLZvLDjWqPrGtN+++u9kwqey6yC6IN62HVPr1xemU9XcHnGWYmsXj7+/T1IYtd82EqG85
aNnRttGwSdLQR3LBiZY2rckHwq6j7LBsdoVvbfOohA2hko3jBubNYUl37F1IAMtmPY6hh1ONul82
7aR4aYC7roip/CcU6tu6ac1bOQYI2NxHbYjFGegCC/5A/QMNS93FVcmSZmlbXqIor09orpAt01ed
CmPrT1V5aLr8J1xgpOeur2801Ykf+zE3r0J/b6ktIJwhruKAjRmS13lnURXJoyoidaOCDnlL29eO
/0fZeS3HjXVZ+lUqdD34+8AdAB1dHTGZSEsmTdKI5A2CoiR47/H08wFUFUuqf6pnKioQCaskEjhm
772+5RXP+qipF8saKEXzxsm+LIcvW0JTFQcGrX+9TpTkgqqIRtlUVtchJG3qZx8N1fs1mFxQrl1O
z4hf7HXlkJmOSP2rcwMUwnu9+1jzvPe1pa0aoFx87Ot+WvvzvKWR+/PI5TxyTv2d1pOrnhvAP498
//fmfTNw59+c5ww+1Y9+f/D7MT6hbIxPZuyd23Ts9uBY4tPH9uXT+7ZyIGHWU9nA4R+bs4qWfrWs
11P3lvgU5uPPcPJSMz8tn5ZFXY4wVbSkxUDsjx2eKsLhL+uGFe5z4afHqMeH8v0yH1foamXcqNHM
7puvvyyWazEo6FaffvuP//6vt+E//W/5TZ6Mfp79hlrxJoenVf/+SaqffiveNx++/v7JorrRkY5h
a7oQiEhNVbL/7fUcZj5Hq/8rE03gRUPhvIlIM+XL4A3oFeapV+dWZSMeTOq6H0YEaHxeJmvExZzh
WpMxSnFKL569ecgczMPodB5QIzO7dwj9HeNlrJ1pXUcHQ3ntcsiysNPSXmcV9b7lSgl7h4EKJgHJ
1o9i46qaTP19kU7qlUHTeiQ3zL2GlmRcUZVf7BTVb1cfxy07yLlhoJmHIJOLkKCome3LzO5PZpYO
p+WT/uen+QjIKRnDOOpOA6YmJ09TD03Y5rdFSCmtZ4x/WXMycTADZ9z+8503nV/vvGXoUhq2Y+q2
pem2/fOdD82ROj4/tL5W2LiepJbmV30rkivcLebPqLdr8hvzlnJjjjiTUbYxgA6ZFz82R5UDNrCs
vZNCctNNDWECvBnqWye0KhAKbBs8aVJOKroAVd8f60VbvZVJ1eI+EzyWlOtfh2TDH4X2mMRN+6Aj
mjrH1HIvW+22iU6qh8RwWU1UkiqDrgDPn88x0R5s/KSuEO+35iO1Fsl6srLkYtmb5fFfrj8Uf7m+
ootD31YILT0V11PPa4B11N2J6PM/32hH/9uNlqrgObcMW0XyZRg/3+jWzmwGrH72jYhIDy+G+7fc
YT91uKkmKAuEfdDylnv8sbvPwaLWWXZ8Py6oW5TCcESPgTFVl4R10MPGPHCpHFtMM+eNnT3XDy8f
Pc+YP1raj6MKU37rSsZdpV84B5hV+qazm+m1aVZjTTx8wiBmK1KtPbSpYd+bnnqz7E+Z5RAx1wqU
nJ68qsAbr+vOnl69Or4fiDHf0wb8csGE8oOzcHQKDddDArd0MoebzrKCy7YvTssakMDx5sf27gaf
Zwh8XZF5q06H/EiZi+56xschnNoY2fupmmJU7sT4ZJ9HVHkEoENA2IfDWXjl/TioKgZvHbEku5n/
Fl95sqzN2JriWUD/31MsJN9X5RheZWhY73Qbk6AwN1MMUzn73111Pr3SYSH8fz0ahmMbwhLCkGT9
dJbS/PnRoFqoJBmtZncGscrkShZwsrLceLSaML/1jbG7HezkIUBP/RTWmbJFQCK3y+p8VBjo2e1Y
YPOiBcSoPKweJFycS6tU0S+TSMfXzGyetLY6WbUmv6qVfgatl382laLFTKPn0DE3mHzeBEpe3ZD5
2/YIPu7yXJp3GKpA6yCpRb0x2zAFjndNYbTusnc5oQqHrak05l0UJYbbVBSYEDlO10OURAfeQvNO
etlE1+551Df3cYWwfEUpXHMHRtZkTvfTsYZ6U5MDtWHyh4hIKIZHz718QiyfX2mt6Rznnct2QqSY
DEMjXhu1Ji6JoH6reie9b+ZFMN4SDovuli1pSJizqwYyA06R3VMrWG0VFZXUsnc5u++T97NzXPeu
PZQwQEIKTUA5a+L1R9aya6z6uh7UZrvsKDVgM//8RBg/t8qmEDZDHpUmWVrEcixd+/mJgGapjZCf
/Ds8wmqC+WK46tWA0aBPXUlYPqpOrb1qbam6JJCGS6w9hislcMS6UyqK7aMYF8YWAwuK1tFOzX4T
fmT/8bFatjbzAWGTwzFxyshdDlpOWnYsq//Xbe8Xo0LU29W1bembUbeTPdJc4PQ0fxfLJ2OIdZRo
4UgH24oSXR5lpR+7/3bM+wajanf/w80UP7W8883UHPLYQqJykRrxnJ9vZhwwzUjAzZ8tYvXPiZU6
K9VM2hstBN9R5Cli+MTJnnO6rcURazmiqgLIPz2zU9+cnQpzgyLWGqoEcKuVMffi1dyz/2VBVdGp
a5P8xAHLZpXJ9wpAOjM4Hy1oFavqydBEegtGCbzQhNXVskOkyo8d6eyw4c2eVorRwrQqkN3mnkMJ
Joyff74rjvW3u4KpHAowjCY0VTAI+PmuDElk+FmTyDMsh/ikI7Z1jV6NEQnOxQJL0h9wTIQG6hYL
7YRReDCclkWYQ6n058WyqiolQBC7ke6yw7NGc+MMsnHrKiIpblK2VQb6+JSbprXuCxIUZlGMT5G/
s9rC+vxxVC293rUEAqPFYqvwkPv4oNz3y+q795ZN54AR4N+2LccVs1vX+8Hzccu2sbarC99Qnqs5
8YW8ajLuaIbNO0/zI/ApEhrOvCcsp+pA7oVa33nvX452QGgyBjacy4C6fR6B8YXHqcCqi4hHhqjv
ad6OQ7KkjSh5GWBo2PLF1m1YXEAHu5rw3TJoLTpnNcxrYs43zPv6sRjvkuaolOBWGRxA5+xVGOpV
VFy1TdicASJ6F3ZqPaGeaM7LJuiBmPLpY7hdVpcdauIckJG9/vMzopl/e3Xonm2H8YrlmIZh2vP+
v4zLCa9jyjTq5TkIYNo0bfZ5yedlvWQiMUhBQKwKLxnx9e6Szyss5DsCtXwRwXGLoWMQC5Hh/c9n
OlUnboJ+vHRS6sWHRlUeQZZXFD3a7WlZteHkBICXqR2yqrvRz7ahFvqfqd3PT0g650Egq6pFFNS2
pMUgkNW00uEd2uawX1bNzP9xyWV18scNhCxI0DpPOYZT4hx6kLLDaTZUy0v13M2LKOy2MPCr6+UI
yErTISH2TFlRDqKUcSZ2rpWpHpaDifbn1x7kj+X85Qzq4upN26e4+s7/xLIYs36r4mseW88ortpb
qTk+9FsYMAMJ/Ge91aCCgU27VHAQu1f98uAFhfpc6EWzpU3FGnA+jLJzWFtI0PvGTgEeF+gF5u2E
318/Lqv7CLKX05fLFoDUDjEF1HVrTKe8puR0LDuIvGGOUMuozdfKqg8jJWn+alCAaed5+DXTkd2g
/vAe4m7SXE/ByjGr/X6Ps5x2WK5kEh39y5V68o5npxguE6QicAWh03pQWmQJj8yeF8t2s0K/VJsA
3lU5/di27FiOY9K3Zn6ov1/DDqlvy4iw+JMO+rBNX+IEVLuae9+aCMraMMGJwiFrHVljcAP1R+6t
hpHdgGvnjaqBotc8O32xQ5DlXvagWH18DUjFuh3TYZ0akU/0L+/uwYv4VxRi5fd5OiP/66LDfYxV
CSHxQFg/RcnJqkq5302NZ1/U6vktMXHVzUVinbUyT65Fae3UES+7ZdMQeo3rad4EmoFtmoFJOSYq
yz6PnPaVRgolmUxMG0VzHeiJPCyWirhDYrs4b2sGa4L/JC5ALGPcOFKkomTqbViZAGPy+qB7Vfkd
t5BXYBz2ZzupvXU+qcYNHB48QJJaORbJlFxSgdhvC+aT5393nSQ+kMMrdzE8zU0JIQW2bHEu9C67
CdEW3wS03DcoWbpVwMyAV4pty8Ls1fdj5UQrZYflrPUbn2zI0NOYjw9RHMxJFglIWCjjE6Nbw+36
nI50HsCaCX42I1zHvmoqncht18c42efQhlTh3DqwZXe6XYQXcZqPkHHAVjd2Yd1JjTQ7gBj7y6QE
ZJR947vfOhcdkp2X5fQgKJxbol/hLjKK6X+YJuu/9paMGgyhAzwwJWFY2pSfG8KYKpZGGxREwCM1
MGDlWn+3uANW6kwnatW9mjshIJLZT7Cry0PQdPdTA+G01B3lgLuYSuQyYzzQl+lbzlMp+9ggJffH
EUyU/HUhKGq25nm3OS/aWvXXCfSLTdlQ+dfOc8blU1KfMTxa+zXqt2Ucoc+i/hYrhas2aLSbZYcg
oXrzzx2C+uu4dL4NpmDcMP8npfylP7CGoWA8IdqrKa1MxnUWgvrlDRZaLjd5i0YSy07iJB8vPREq
1xj08tfGYDmjSCj2WN7+oABkGeYwCv/5Kxs/h5ZMYanMt21+OSbdxD3lL/NunYm9mnVhdPU+oJ88
q1o3ox++VOqa3NH4YokUOZnjCYRg75uXPr5Sxb/b7EOwfD9aIGt7McByzCOC5eg6Al1phlT2MJQs
GZY+UH0YPmjmJk/wdR+DWln1PSWdGT6YZ8UHd7t8Gudt1BwG58xXDXecP30cl+Uo+P/5pizzh494
m0mfLlSGf0wuCLtBA/kl6oOhxYBtrRlj0V4JCvDBxA3dFOwKJLoHMErWuZ96CPpjlb71bXzT0Qc+
fhzhKca0GVoNrKvvFcdRo+w+HIgDrINg+gJa1r8c9Ty4M0VaHvt577K6LNCFfxmxo78MDBHcfZyf
9TgGrBkjfxH9xT//udr8G//85/LyEt6StqERbPz1GUg9LR1bX/r7piVOjQvguh+7Lti0ieqcUM/j
TFbV19W8iCe/vl62d0itMjNhMEzmfzySYhyPORLcle5rOsIupQ2YLxD2/sv6x/5luoht5PKX/MdP
kdJ6iZy+5cVYhX7Q/LL637tv+dVr+q3+r/msP4/6+Zz/prvi/3885BS+VXT435tfj/rpuvzrP76d
+9q8/rSyyRiBjrftt2o8f6vbpPkj4jsf+f+687dvy1Xux+Lb759eQW1TkVUTI3hrPv3YNUeIVdAV
f/nN53/gx975Vvz+6X9X8WtWv9Z/P+fba938/kmxnX/RcvHEa47hzGR8Yiz9t2WXY/xLqtKRUjMs
07RhdX76LQOVHvz+SZf/oiBJZcrq6LrpgKX59FsN1WPepf8LegNH22xGHKXZn/74838EvN9/t38f
ANdU7Zd2SlW53NzDWOQlCQT9+oyWYakRbGgNvPhsMIepgaw3rclkmY8JkfpDyxB300vjTZ+2Vr2W
uioP0qmeraEUmxY8796X450t0+faSQJXTjaj37zU8TD0HxyY/FiKhtStt8NG00N5DMi0UmvTCjQy
EbYVbuQ5s02q9dkfo2HnKBHMLMwafOq9kWquRtOaTm5gUz0AGQRBpzqaW03TKdDy9HURq1/sYe1F
or4UGAmsgxQ5fmMB9U1VHW/V3Poed7q8q9E99xpV7ejXrhPT2yd147mkBJHXOiOkgUGYO7ymVvws
A6NiKTbzAM/IHO2QiE0Vpy+Ak4KHopgkfub26LYl7gcd48nUzickVAzN4noSbn0bAMcA1IXAUlgp
I6c8dvZk8scwjhBnRuHNZKIs7x3qDSmGvDbza6ZCFI1EbbRxRKoi0CahY6QMTP02/5aZ1jePcshd
WSH2J+GwSvssu+ini3FCZhjkGU6VCZL+K7WDLp+31HmR/AdKeKo7wFRAE3ZWND72qXZHAZzuZmnw
2YGBsxmontiOKXg1qhir7dR/95Lhuqm8m4TIm4s8ROyMDl8qjB7lmhT3Pm5DTOV7NKylcK4R+ddr
ZG+k8wAldIb62cvjkGIDUa3xBN16friFHIOhntltUWjlW8PpxC7vzZOJx4Jd+rvIsY9drpfbIkjQ
42LzR9hp8HdqbKcrSMCgMcZgXPumc1+Ymbkqq6rahX3u+rKIcCfJXnJELEDbD1ZdvFRYI6L8dKYr
T7EofWkE+DOnCg+jU19h/H50yLKspQwSdxLZS4n+sCz8hzraWRl6Hj97i6DutcFwJjKdYRkF7yWl
FNkcXgI7p+JX4n2SGmARhYppmn8AHqPuG2k/Cco6SJZ38aZx1K9KGT449cZzCvRtdn60Epx6dNV6
RW/yjHgPzUjLr1ua+as1K/j9nnoGz4aCEGJ2v099DScXjCflRAWKiNy4wIlMozwJs6qW0sHSeBZF
+G3SKqoicvwz9MJArY+UFsoLYxs3ougKepaCn3jqv3aUIsOyv1EilB9OShBE1/Zw8HcjoATqYphi
1z7g8JS8IADkKRDnejDfujAxoKCgvMvqr14AuSOGm8kN1W7r3r4DkaNvHnMCfNuMb71qqbleCVLO
QyvxD9aBSMLWh+SkWCV0lzi66AyoMXrEiN0L3oA4koIxbNoPkDWlpr8YkYk7hNcb69yRWxUah6XG
FNabaN8xB1z12TmXfbeTUyd3XRs+Bm1E8TzatYEXOtCSx0Ig+6RkICBn7Yd4KhVQW7Geznsww+ec
Ib8a2ueIN66hUNoMtSuvsrDRI2S/zpi3rIauRWPdVzuQDa5iK4cusW5xDcQOqkcu2Eb7wShboilU
sk4VhesifdM6fM/GNKVWoLE3YxLe+wq4Il/rT74T5as0Q2+blg7gqi4myJT13xV9GlZKUj6bLQXC
E+ZLCsBrG7/QOgmCK6MiJvRcyqEPVkMgj0bUrnUydPsQgs9KbczvHuVXCJQH78I/2wXggtgriRpr
R6BXXwFs2FuoN8YmRDHrm026zn0j2Agf4bwjukPqJUctq4g/OP5TPJuE0QfwmIM8W+UdEha0Mc99
Np6HgakSL2WPwD0Dd+rpp8hWMv6aCi0ZD6jeEZJDZbKGbROutSn39hZW5szi8eeRHZBLLAqHVRoO
L/2oxK4wZ9q09QWCH7PKr1Ri+ihv4tVkFfAJa0T0VaCpO361wZmSbdpG13pcwlONsSOQfl25qRfN
YD/oL+CxDviVHgNeFZJRyAgIswPgmsBA0/rs44QRcfI1HyiO93ugPz5EoxA24JQI4Toxyjv4vh36
5W6jUHdy0fb+WQNuCLac4qPI0yDRuV2hnCi6plSMCvR1iE+lX6gSR7aC0aWsk91g8mTkw+VMSg1s
X9tMAkKDnVQUm+iAiqnZ3qg4jvJAAzRRgxy/D3xqt02ZPnokmOnMYD8HdbjRoZMyHpaSeshIc3Pi
TSOW5Fst1ZTXgXrF/ZDldLHCFhtwxNfdUDyHIV4mTt9cDWWOu2Y9PCltIg5D+6Q00JkSW+RgMpQ1
7MFpXQSBvTZViAhhfF2BPLugMaBRhrAHyqXfmV5FkkTS4jkr4qzxLiKXBm9nADahm48YUTyWEtpU
2VWKG5mp76omtUmRB7UlHEHhxe1VIhml9gmVNz2mAivyNq9F2D9gEjM9onarSUu5rT7Dk+NNp/f7
zI/aPfZkxrahuphnBoPKFoHKUF5n3QRrwzn6el26RmadZI4LdCvDo2fre2Ld+j4uwn2PKtsdVOex
k8FDiFbfN3Uojg4FuDozwqK7RMXCV219flniHytthsYENLsEjZJdZ3r8qxjJ0QN1m758LG26F+lh
Rl9MHFhMxKe6GLCkpx2zeITkiWi/4TsqNCQr4hjKPmQi1SlNdZJls0pibyTcI1/8EnJXNfSHKVSd
C9PvgaoALahQ13gVLzKhmZ1atMHJi+RlOGJ+USNGbUS+JxcJjCMsX0diuZF2kXmW6q8K47ujFzz5
45ai6vohQEhZ+Dlt7kAUrXdyZrKOcFsluNamLjmpF3Xm8/KZg37yQMupYSsPNqMmTE5KN2ydvZi8
b07zOY1MzHNm1AiOHfuggdUzJOkBAIC3UazxxrxuSQ8DzilfpMCSQ+npoHvKeCwaM5eKnmnVYE0A
rAtqLw8cYQq8ZxzjC5qoGBeo9qlT8pqayWIn20S605MlmheSf+ml8OybnNHbRZKO9bYfDML0sfNC
AUixLTWLEVAf30MQdmC50mu3vlcebIo5jhE30CLNvLGwhnL1tH6aSKrvAqM4WZQSceQ9hpBzVvmb
VsaI96CU5l19IBT2ahDkceuCnjSD2ER7RGNVA/bbW2I62IZzq2nOAIyIkSCVf5/HUC9dq8bIFaA8
LPiS+XQmhoGBDkx5v9EOUaXweLQqcrHAjqlMJIDilMMBbxQAxU1gA/vzDjZ4ZiJmRFAmh7aLUWAL
rvIw6PzqMXJAV9WpQe1SKrG7sL0sqFt0GxNSWRXgleV7zr51HGed6kW3UinlTWBsEjlF1zfZV/RL
IB5z6tZ8SzY8kTygSeZRsQz+pL3vhs5Ze3UvUGhsIJ5b2y6LcljT2pNplcUmw6/EtuvhfcwVEx8f
Ya4d7Ajh4uAdIWwWGKgtCax9asvLAhPjQy/pAiFO4kgVMLKoAiAhqtEyXtJDV7QE4BB0Y7l57fSd
Tw828pVKQZVpsW+86hyExJ7g49gQ0yek+TTguG62qv4ZadN4UMlDbaMMEbjQAWioqOUB+VhELJxu
nzTmDvAgFmL8mJDtpEMy0E8OhNM28fSUMHZBfh/hTTBU3cmarBfUAV9a3K5cUCNfwE9utM6rV2qE
w+QQI/aCrH7BbN1Zj0w51qnWfVdr34Jjjd+tRS0LLD1LbowSiwBE2Aw3GWp6BmTyvKeE/HuvF69j
ILfoSU6pRiV0iLP7Kmj1pxIqaxs3hmtEDRHSsKZxs7cMEe1jmTv4sK3IRRXbui+sg6b2FZOhVrh9
MJ0t7JfdJK2irW7lR7Me7uOuoKqlQD5iUpKAEMtGG1mXzroSuGdKKz7XOc27CRB1sjpsJ5tmXDlz
tC/VotcQPkLGYGXuDUH0OuCtHGs1yFKss4P11bb8jSladdUpGe9JhSVJLw4y6S7y9CsEIWVldgXg
TNu+YOYq7sf+YIbFCkJdtQ3z+o2x0gsjvQwpPpMeo90sJe6xsDbV2NabZuhcqfkq6L4Z4CSJvQYK
Wm1NlptOdvmWx9pL4ecLpi2uFY548olDpLbyBMRFAs/03ibZ59uRPqe1Mn2TIYtY1zVCf1vBUDrB
hWMbB521tVVy+2MACxL10jV1sCtz6ijVMyGgx7lyEfMCHsDaXgctuhU/AlRF/TyQr+glJY1qRUpx
0icEtemsUqJaaqZP9hcoK5zbdoxO5Lzbw0BVOaZ1/bNoSd/p1bSvCv17oid3XUlTKolGBwlTRAeE
b5Q7myQW136N28dMwfLqy0wWTGMq3d70mjx0Y3WJGeZBiUW4s0v90bdInJdtn+9kkogVfejELGxl
dRdSu+58xhLQpI8IReXar0SIN8jk+qbypuc70TCUzerO2NRximkXD/LW8Dy3UmpYx8qXCGj/ilgA
Xjc5PZypMyZhsoNhlxUEW034RwPMQUDAPDjaCRmbuiy7FYNa+nPKAah6gd4T+7Fr1yX+K1kMqzAF
VUR3+t22raugtpDNBc4uB/WAvM55Dg3tsyq8hoJ35SwyTHiiYk/Q2gD8+UDBFP1o6PVbnyl7NjI3
Kc9GwWzemTqsECXIfL8YV5ooXtVYAyOLw8BW1oyyoilz4SwbuALF9w7AfWc2QYQ4dK84JMCLagTF
j9hA3EeRvqoHEkxlW+XbQA0uRBvGKwDZLYYR5SOYJsx5x6bY+CF8/dp8KKKIn117ckwIV0GEfmUe
RmF+YlIzs+n7KHRV/Je3ULbcLpHHOMbxBlIS5qxgbfUYX9Iuf25qhTQJ5bRbMgZ9GCD/pikIM9ve
RYF2Z+OsnEDbuDfSXSe0cBNKqTNEuBEUOIA0p9oeqQtmWmTI/TpY59EbMtrPkV2al8QiT1AO7RX9
5aB+d5TqxW+9I/VeW1KH5c4m8rLS6n6jpbBnPbW9dEw5rhVwzzLoDfqQWF21GliQCZgpIQjv4Nc3
WfzSkym51Pq6WE99dGWJ/mubfdd6x3Fz4rMr0eJYZMbd2uzx/hoUsGLSyIC0zF4LjbXN5KBuUrjC
APGvLAmxAKop1WBDdYw1HSdFFcVPa58oC90we1M2qUJM37RhM3qVt8fkdZ2SfCE+IJieji2KbNAJ
edJQhgUIKGiJUdVBtrVsca/1pXWw9elzam3x1EPEE9G45J6KuWijEXglWhVROtVBo8Kx0AZ5bWOE
MY9LfI95k44DjWoqxq6xR4riB/FItvyh0nnTZPMokUZsdam99TkGEDLiWTawcAA0iUVWE1ATD1JI
809pkd53giYqdIhadDBk/TS6G4ISPGxAWGYNDeIOveyRudh4akpCQ02BHVUghAaBI3yKNVGf1QAk
WZT1r5O56+uoOBBHf8JhaX2CUnkHaOZ+ItvAL0oDFhrFGsek/EhatJrePy7rUfo1bu38oCBd3pdY
exRVQ7czL1Rp7yTvHLog1hJfy4+lmjU72/BuNIGRa2oJUsCZc9SSSdl6rbjuQmHxkpCSTKENerOf
rzmSJedp4mOfYDRA7G1Hlp6WLG6xIWUyaVeGs0183PACoFu3QY/XTtl/z/Q6PgCaqDa+FtzUlvbY
1pXvFnaX7XWmd2pHkruhRX7rlRsZmO2XPikOZeJIahnMDDmGI9eixQsmTXrYxQDq+WYDDVOZcD/9
6g0e/EEqEwELs6VFU8mG0EBsZl3CStVi4MPMFAMnHjfKnbCglAvR3+iedVJ6yRhyjFs39IvDXKaP
6oACAw+aed2MZ0/JBwYnuFckzVkxyzeaIqyxdXkyyIkjPXiRwFzRQlOPoAhKbvwrzbqgIg1aoj27
iaFNzQMP5CiPdmFjLOWQexfiJcQehT+iAyWeUHE12to5cWzNbazime6BevPmWEYRhOdomna2aV56
BeanuBIYuwo3Jjj59lXcyGen0J4KJz2XBaAKBohvLagFyB8XYZ6KtYH8cheVPsJYZFI89DQrU4Hb
GxRXHlpxg8zypI4QZazcUonPUmuekXAsSmT/o9D3JgqLuao+gp1jKvEub2b7dat7SvVgbemev+rT
ND72fXtIwgj6mr6tsmAdW2aQkJSbvB1Z2AvCCVeGrl3i8lZuzQ7/ZOqfm9XQBq0rqMA8an8u9CzD
sXQ+ZNlmBl69VqgPWNuTh2kzRpgbzVbeijTRjnLyr2sepd2y5pXpA8z2L2FH1ASP69qdqFVZLS+H
DIv8aJAho5HB6xFw2jEPY/3YHAW11cfMgUme9LYLYf9JTwTfb3JSOr15Z5dMo1sbkpZq/lrKMPW7
ECoNsRJ1IhDCtmbxjLb6ABtgjBn9Ln7Jjem2ihjy26ZdHJcFlNicm/LnusoPJSIZIHngfV4WI2WK
wCjn9UgD6V/qByxgLho9cral71azD3fkwFpagb/E3cGrTn6tYfIWzu8fs83y0Nifl5dRR42ja121
N+a/fbmk6qMweb/6/G/r1PEe8LxO24uSfyRRsnS3/MWm1cL6Xu7Dsp4FTrW1tPFMKcUXtEK4rBA+
6SnN3ZlttYPjGKb0tUN/HCaD4RTzMRLtfCMmY35/NJzm0Icw/knu8yXnb7q0IstqXunT2p7nTdX8
Vy9fvdKTp5Leii4GB3hHg6wvO2NPvqXZZ16+gZY4bIK2Z9iotbdN7RnbAdE28dEU1Rn2xDS4oKCz
LdSvM5mK7NiNxj4ocow8CdXRrjlOsQ+iibAUBuRUaCg7XdZUZYeRuBChZ1yoFezXbgh6eF5xfxR+
g4ltZQHygRgU09FD8Vn+ncnH59ZMJpWGI26OlmLVR7SluLPV2l4qhhRrgotjsZ9HGEv7Gwdagwt7
fdWMy08Izd+AC004LCiPXsRi+bQslidOYB8+iSHdjIspuYbtlGeLZP/+qizvy7yA6kaDWViALeE+
H9vCxsApmht7h5OBbNSWS6F/y5Ove3g8Z3JFcQkDvRAT8PxQjCXw18L8lvqtdkwTk1KL1tkKPEGO
y0KnHHZjNrzylkVpjF6U8CLwnMQI2KmIG3m1T7yb1qaZjpQN6ysmV/m6xUMlHqLwAvZU4aoNs57l
ZVwWxfw8L58CDFL3DWYuSpVhuW46YXH0S4mv+7yg7DY/vrWypZdV21w/+sWgH1v5IDKAOMvvoM3W
7++/CNEcW1PelM5kKijBRfTOeMlUb7qsUQ2uTD+qdr6YHgbNnNPn6fWo2DpQBhYlpkStoo1IqoNH
GKz6abDHH/vUStmZkbQPFojcywRrvtUEy8wumDClRCQupU2kK4GRvhyQ9UN9oclmtexT0/6SesPv
vYF8Ti+VnVH1407EVMtrvd9ha51W3U7nRVtVRZZedYa+p0q03tdEQ9WugjeveGZwKk1iEObQOpse
qf3lkBdQ1ro7YgtEcCsGSdr8pUVFjqtQJghnDDROwcC0VOlYJY/+xUEzUkZ6i2OBgc1mto+n9NQ6
CeELpPUnb/yet2pwKbWaGBIBt9UUjPEhrKK9DYp6GzXMnvt+NLD0rTX1RJOpnbqqRSEOXxZHx+Qy
iMsJNJqCZ1CXgPoNMEGylefSn402I6KceXph45mSr9rKK91iMG+FAxlGHdKXAoNt1xTJU1tO/cYs
eBjU3n4Lq/QGT2KiDnUXUanFGFtchjaFsoEML1VTKy5aZ8bTjoXpSrWOmJ4E/mztXYVr8KTpxcfC
GpAn6PakupmHz7tFbbvt3BK4xYaiw2AYos4IzGlqGIP4+JGHdHV2k7tIV7SjjUkHQyE+GZG2UVRN
7oVI0gt9spP3BcazBIFMBmet9W0YoRiigtyETk597+hrR9XQ1ePyqZxXl08fO4K60I6gJrR1TMZ0
vewQgcHorzBT9+O45SrLwYYaPtbE17elUOSxMzR5xEqizlbLR8dSlT3VOm6iQD/AO2DZ+rGo+tx6
PymrsMJDjxCv1U5niDZYx6xpBDDAuSchTn70PWEfB6HF2z4Ve0BZbsKIcJy9jHvom5S7N18Irhhc
QMWeo985PVDtAt+/wQFPTFfA7/J/2DuvJblxLV0/ETvoQd6md+WkkkrSDUOW3ns+/fmAVHdW1/Se
HTvm5kzEXAgCQJOsTJIA1voNr8fQwqCegfNY8VaFbtadcs3OCMqP7lrgqX025gyvsBGee85kEhXo
o8RZoMaYljuHtwBKMcZ3J9J5vNuXuMMVNyPA5nafENjg8fK6XV+2z3HKGjf1ENtLMSLIcPXgezwQ
bu3viyD6kcEjXWEQFa2tsSL11mzNFk8WGcM8WWn2xRjvknncOCmRtMFtvI1mZt8nva63Fl9Z1rTf
fUHO2+tAH1vPif/JngmMx5hprDt7/sCQLdXQO2w3RyJdZfNeoNyDujiwyqZjnY1ZCdrD+zqKnyM9
g1Tbec6a5RHgUGSU2mQXWABeCqtnkOWN50SgpFs0mCBIABRJHr02OgXQhcmwRc9D/iXOB4/32oM1
a9KBLX8oTeQSqxzp604+7LhR29mW92B1NAqcgv2aycISSTnSDD+gAmwdYW2jkVDbYDh5ZtadZVhW
zvrRQP4ltIrklzi4dfII/svZmIKhdMm6b4wM484zHzJtOpHHf0TYYj8m0ad6JsfmZ88diVNuLJ4Y
d9WMxXMjgkgy28L1UnIH8Kbc+yC4VywdajDNycPCyQaii9gw8x118R43BSLGGZS5rd7aZ8FLESt7
B0mS1VLN9zmWRofsue3iZgOV4XHhBcgTjGARC9y1WeOnpy/6XR0EnzuDMGVcb8s6P07exPcTf63I
BIgcnc4C9cOSbA4SVWZ1CsiTuIDha3y5QOisuqC4dw3A/LE4RpP/YxDFPQKGpBSG+CvADRBK2x5A
IyPaU+B5KQpVGBiVOEZXhnXWoCVpSGbmUbke+w3RiE3vDXuDkF+Z4CnrV1vHNi8EAkuWqvodoo/7
fmT6aaGXickK4XPbnO6zX5o5HOKWX9VpkPxc7vAJ2qQjYg5m+LFxjfeGewmE8wMtuzTHaJb43/tp
lI42PQae2B6fZ82dNg76bKtlsKC2ykLVVNEDL0L7jXdpHiVfUA3A81IwZUvtJUJfPn8xnQCDJjcr
iPRHEZn1aJXLVwA5h5pnvNf3Xps89TUSv8zeptlvTnrBY+82PhAv1W5bsYDeZ9Y9msiYpROWbQkR
xn60a9ZwvHnHMLU+R8w9UKSaTZZC5OHkOpNYBT9mR7T01MjCjEbCUtWc8HS2zTYOxX2vYTlhmfWp
D5GwMXzWsbFbeAQUmBaqAsjWU5svza5C7SpbxXIyN6Mas6zb6Zu76Mk6y1nECLniGGBgIIw+76Mq
kHACXH1QYWLiIzdOD0mLlBMRVzTiZAFBAWnuXB86KRDbI/OPO4EZQ61IeFaKCIWi2sajRRQ8w6mU
5tGArzPMMUSCclgPxZIjMJv66yFyMPHzFwga46QXZHTdEU4eRc6S56R/seR8u1u0917BX1JocshT
OzXYzR4it1hH6IGd2kjUJxZrbbZS1SmpgiOq6kaaIaXhhS/m2PHn5HHDbNFRf9R19kgyCK0ODP0y
YfXnKWSyZ/Y5oXg5Q7XauWbUKFnP3NqF4Rz1Mez2fjeS7b19fCIvhMQemW7eLTo3RJ7aHjhMyIS+
pmN/IftUTRWaWV5KHn3mR/50YqoisCDHYyJbPlt2CzdqLD46mN6eGQsMQnAEmcpCkKQr0fUu+v6T
3saEhAeZLGT66/Z6fyIUiAWQwBZpjh2SQC4eG6oAv35yQ23aF8SGT6pwIrH1AjxdYLjzF+LDUGwy
pjxEAhJzjb4rYSwjiXdxhSyFxmsRbcxpXBmibKSoKO/pHp5+LufarL1YbuDYsYW4hMOa6sxatzuN
nf/+Pwfr/U9weH+D9/0r1N//j2A9Xbf+W7Be9vXb1xwuyhX6p/B96pA/sXr2H57kRDKFMe2/Y/U8
7w8bxpIlDM9Ejx1g7w2r5/yh68IBi6dDonSFJDz9idXT/zBN2/KJqrquo1u+8Z9g9Yw3SD2b03iA
Zw2TKaoJrvQNeDYxKtNuLVs74Ovm70xvStbW4mOoPZIwDndGXhWHtiafGbbS2gDr4vUyEOd89Z39
hhC+5sz/42UICT7kaoiUAED8GzdnMdpmZg2hHeqqlPpapndG+uKbaPUfftFtwjoxcSestC0QFWYp
Oq/hyJysw7+5DElOfY2t5dvwDcOybNPyBRhLfvrXFCHPNpLWH6zgoDd2tQky5jSzoZlHou3WII7j
WH5K3eDRjf1PMII1nJE6xt8cm9UCTaHWGsDUIzSz/TeXZdsSkv/3CxMW0tGOLvGbltDlz/iKuzSl
rVNDGQUII5G8ud6XezupHww4BJdcOFCxJnvaKFW0ZjFR0YP3u5kSEDiruiWwPAwu62vXdveA/U9D
VfoXY8qaixAsoAPv0prFcnD8/HEsTfsy/1VklcCRwRnTTTV787YYSwexgmh6WOp4PsXa/EJkrDpP
QSNjpxCaQgA5UBv0n1rtgTF6csJ3tROSDZnG/ewCwdGWUTuGRvHLD8BY2haOncxztm3XHtBJvAuM
rN26Oqsi5Hi6Oz1vfwyTz+AxVqw3++JOT5b3HprBO23+HoQgvyBM7KaOjD00opG4s8jKTToP5zA9
Gh4yQgPoBze3drVW34vkB3TYR6b/EU7Qmb/3CSisLNTK0G0dn7FfS3Ze37vb1j/ryIAmJgI5ZFIA
jvlJv3IE9lLeeCG8lxxJTG/cgaEvnT17hww8ptxHgk2HTPJx0vzXXOv5UauI7bH0/tnJH0TSDsf4
JSdjsp+6Pt8whYRkluBqDQiAqJd98pHw3sSdtx8HyFL1HP9EWxAkBmliDFp+ASl8LH0kZEDXJHZg
Ev+pn5L3RVZ/G0UO0GYoGpkY3DRAf+F9zcxhoXKQqMcx1JnXDjystcDCIsztPQ7AmIv06EdqQGWs
hslt0BwE+AV0R5z3BgnqvWkkx6GPEgKPzbiqcKF18vGDZxq4PINd22pTmJ2qqf6GYsAuEI8GWfFQ
EOmvHBw+tSh48SfQuZUxlcRa9adu6u5Fmv00bACyXY4IYJMvYo12GzmgcYg2hfhsVGhZgf3wizl+
SPRvIfywdergtAf6NQJJBB5X31vp+HPCR9JBPYrVi2/sCyRLVwk8DLI4zI+CYrrrZwMHlLC3Hu0c
NGbWYB4O+HM/NQ2e6rn7fQ4NgGbocbIcHn8BNLLB7c/BKuvBBRsuIfy2x1fHwGp7B8JIkBmsnLsi
aJAQHYNNXGPHBI+kOfiZdSp7y9lErt2fNIfC1oTDJEZW9WR8XeRd5GzqhES32kD0/9scZ8s2Nyfy
KlP0ACzN2SEPzPJVdkGnYoBXbVXAQfyACjo2T3/tomqp3Fkdcdug+m5NVWvgnO0TzZF5MfyPzYF1
GDiZF+y23K3q6+WMVtVsc0Hwc85ezKgwFnToa6a6sV2259uOBk5aLEOJYarNqsAPLyKJJHfnlgGj
xFfarHHORjxZfuq181qqvWIf/OEy4taimo08UtVUsbi9Z2E1LA99dSWzrkeHgDRb1xIlsGsjuV7h
7do8nA+ANqhLUL2zunh1eqF6VbVWl8srhAk12FDbJYmCgtPPHkecFbpwBMlC49uYkoo1UXLcA4FE
xCWszx2xoN2QBI9wJPfjqAdbLGk3zdTgsDENz7Hd/kDFc0By+iO4/UuRu6diLIYnUS8fbavHSGEE
wVHmxHXAtgVV1G2RXskP1tKiVm9N+lHjxY7rfOghMdYcAj18Z2uuuXXiKFkNInmH9SKLJushSHX/
MNfdkxl6uKUiho1L6Fb0kbUiAm1vIj8rCFFWmEJ59n1UzMGlKL7A3r+bKhBGOCDisaLh0ALG+Gc3
sHQv3OZQWMDcA7MBt+QkGelF4z0CLjHAp+pem4LotETZ0R7m5dkEJhBo7Xe0A7cL2fltw/J7jWZP
yuu5fioQlFtNQcvCOALQE1tEp/EddEjTzMDBkX3YzJCzBcoxQRcnvA70dtuiBADlCO9gDHXXDYjA
rYhzk9fv8qA5xs+a5/dz3T+4UV9uYjCwu+5HKkL3gnBthX52kYCckovnTg5auPP2LnyfxgvxNuoR
6MZiU+92uT9LbaB4Rvx4+jC7BsNZYTa7AWtsEmzndsLaRJAEREc22Ji4Ou3i/kcz5j/tZfk26M0H
h+DyO20QKFdo/sFPGepCBCYfikzHf5v4OFnGpDzbv5jv+asABE2J9fNqiGaCU+nwtZVxVNH0xtoS
cbnFJw5L3gbEfYp6EIsHQty8ADD6HTrQecNiMJICH8wx8VzVkn4b9Js2ewSaWYCnEOWqqqJfcTmc
8to4O039wyCYvCMjs63qBxz4PsXY5xFmSaKjqPsThuBbMaIv6/ZfYZiZZ+girPmyejogpPze6DGe
GoATWEaMWZrhfjPz+qc7TSY+gkSt0MTDEc1HxL+szoY73WWevayxjb4HQIe3j0No3NQKlpsNeEBW
fr7OHWCS0WuFBSjLOcyOeQEJvmeKAYJQB/ooffHMaN7pIfNN2w2rg1nuDNM81/0wbcM5IuLbpdpj
yWzmOEw/F9IvQJbDBZTtsoOa9SUugerbYQaeLnrK4vw7j/hxQKYsTkW+FZVzWcC6YytOFKsAV1U2
zy7WUsM7z3a23oQpbICCrNaYXxtW6laEaLtWgaaLveiTFYPG0QnEgIEF/149JAsuwvVQni2TAWoK
1qmPKNNAYO8SN+GjHqFn7yzvBtd6N+fozgeWtxYgNc6oRe20IRRr031k5ndMnRAw31QetJiMmhtO
7xoDxUFXunxpi/ULMTvuLYQYS8wYCxQgtkOFL3yuf5lqOJSRX323ixQvJQFuVBm01DGjWBq/H308
rPwBeWP8SEC+WtXDlLQ2I1Qd4aHqb5GB0lbTEXP2k5l7j56o0S+RCHbNXjFx+jwF4x2Myo8NpJSV
n3MfaqfaA121jPPjFJMKDmfvKSCp7RjDM74chKekDSc+P7hla/47EeDMBOqfLH6I64NwGISbuUWz
1DxUYnhJdJT2vTBZJRZG20NEVC6tAfHa5aq24ouLO7LAhcod4kM0zRe3A6TqaPqlyCCQL0N/bpZ3
5hKZJGlwRoHP96UC6r3qbeNjgkUXKtfWs1gIOxIniYPojvD685y4P71J/zpP61QLPmhg41O7kZ5Y
iNiV70M/b1ZBMl8AGf8oxvylrAD16PHBB9kH5gid9GiD4nd2L7LM1oEaTfl9VrvWNi5mVlNyi+q7
bjYyl7mUi2hsWT3XDDKHbDA/qb2CKm+2VT8BmmD4v8dNsgf5ym3TmQjJhQHWhgnC7fdLQXbGnAix
RfkMA9vZdqYGd7XOsMpxfRxvF5fIU1PxNEJg3YjatwCYklpBQ3BNeu+XOED5ny9WWIttFBcoeQfH
vGrFndWZiJoazPQgYU870WMRUmUmnBGGtACPnztDe46F4C+UV2Lr3bJ12yDnrQqsNh10EEVWiivY
gtJf7+C8HP8Ku6V4mKySYsKm0B6Gr2PUEDpNfbIxJXTy1JsCqV5u3SHYny78X6Ix25ldjlSb+dP0
R6S2tOmLhkxAhsE8S6TgknSTd8wRb21j0mJFgbWTk25qc+nvvRzCkE5YWdPch1RY02npwofRtCwG
vc66N0AmiSDL7r7pWBNxSHnUS/dolkN/Gp3mDu2Q9j6c9CcnM/UjYo35pQI0HXlay7HIQkTyR6zy
PNmFSB+uoP+WpCqMeetBPl9XznCcG7ENcyJFGlaSPTnYY1dX/X3ajsX9FME6CdL7lmjXwZjrb3EZ
niw76M5+MqYnf1reBf0434PoRIeWEFuYp78il2v0073VDnxMzp2VAju/Hx3oJyAEmDQ6L3XBex+5
7oNh1puyE589h18layaigC5eZGajH4dUB9xezafIKx6yFIEOAuENQiFFgARV7TD246ZnzDh0t2V9
9ufoWHTeeE8GYbz3zfHn6LX2jtQfc4PlY+bPxBQPeKGxGOqYudgindc60mP3nhV/88NpPACpSS/k
dzc54IdjYC4/vHJ6dPxv6BxzW5DYl8UgC61Ewh7VWqptb5D3VpussCcxiuyPTGJXdvU7iZ1ELgG0
W1tttqumysChsmektrOQf530ftsJdWCTWgvOm305wpjg23Zl/FHVYhlb/JdNtUsjj1C127HqsFtT
1W6n8uyZd1VG9FydWZ2A9zeiU94xkAFLTQYsVe1W/Ms+DzkJJo3/cFwNBA9iSorq2FJd91C7CWRY
8cdUoVFZ5DXxc9W8nuv2UbHp/7mnHZ3zgKQaFMxOF9hSySNfbQ/t3je2qjf18I999XnqfH3ff2m8
2QTs1HQoqcrPTGvMeWSupD1lYOiBjn3IFp1ZAUmaSCsyJp5W9oL81x7la5hxWuuvunRusX2tcIEL
McAr0gFsp/CgFULpxR4C3cQkxGxDhMgZclf3iEZGLsB8ZI/zu7kXiERjYbVDoyy7wzGk2WkRijiq
OYRGdhdrEmMSOdNurEb7YrTWx0R37P1CVHoFxdPc2tnoVBvXhThVNMbR8zzrIpCJJS/0XsAZimwI
fji4XBJyrJcqaqK1DhUR7SQX5GM7HL1Gf0hI3nVMi8Dnzlwe6hImCRD/ILqlvMzD6QML8eUyFNpy
UTWvMZkklD4jrdxgyKKwPCLwQXLEBu/3buFiLBfLnXGcM+B2FNa+rriSxflM9L64S2ICxsvMmqBN
dYCsVrBBMM/Y6h0IGRCJwJGC8NLJwiB20SYw/JK6Jgky2u4mu7c17c5kpXIKi9o6m5hrMrDxHXFC
lvMMLwuUJd6mOGaG+XMNBIL3Mns0oTZeUm0cV3MKl6nNXOmVXOUs0zMiDFP8UZhNdbd4mFRijwEg
2i6+RwDxgQtWq9Zv64MXYUaz6M4Zj5lDULMyXDKZUvaTfO9O8degniTZNf7U+G68D+FVXnR4ShdV
U4U1zngpOfqyNqEwrBIn3hH70UjiX4YlNUFNy4PAFRc7IjMgA5CZPNd54Z4dyzgUGIlvZkN891nO
X4TTNKci7PA4ptXLO4X1BXFK2wUH8VdfJAitTC34uPFdhXgx+ha5fVE3lqp5wxjuEscEq2CYMxPH
DjnB3j04+WJJ/pW1T5PkZfFts9qE6yl1jIuQm9R2d6ysi4dyuuS4RiZ/SjyO21Avl6NTsaKcy+6s
gUBbCQd21cRDckGvS7uoWhbCyoutuIC5WeGYe0Gerz3EvYN8t+VoxTbL6pcFrE4DL3drSlFpsLkp
wI0svViiQzpw79uTsVO9+Ik0G9fKifCUXnIRf+2pdleF8M6J2z8Tj053vczKW0Pub+yZkRgTHv0S
SQlrT36HnbzpVWGgoQGP0agYWysWgk5yXqLxd6HF4QDrTravVU1LZrlqL1a9BlZGbujlIWXS93/b
UW1SZ1PbVRPrIXy7Usu4fsxtw+1TVd+t6Xc1WiA9U95b3+1DK6sF+9W/WAngDvSW4vTVpWNkyBIA
OOur67t94u3yanXl2UDkLCAXAB+Gv2nkhvNt4LG3/W4fe7uUN1erdnlzGWpntd/Qxd+zvr5rkiDf
h3amM+5irA1A5n3ai4s3AqXMgfdubCQPHksCzgersj6Vma3dJ41ZwBUgPMksPV6nyHLf+REoDtFC
mC79s6VP3/VGA/YNqGiFPFm/QYkClEpmmheCj3hwLOgdhZsIssFDmLy0Qt9nxCy2ZpN+h8eIM7rr
+7ykWOnaJWBri6fThuG3qtAgkGvL6At8mxiOLniSFubDOC0nOzb1fd5V3MFwP+0eWd1i1gFXZ58i
1jV7ohssRy2olzRNhPGWbiVapoOOD9FVMzAxmMO7JSi+5PrsvQzR16qLdlUzGQ84gAKoag5aMzwV
A+/ZDhrtGmORfr14Q7NNi/RzBGOSVdGCK2lNIGnsre84Fn9P+8w+ykjHdkigjXRTgqXB8LmFsJY7
urvTbCT80/acGC+s05xzNmfbhd9oy/s82AalQUgVJuEZOiFwjsh/Hzi6uS4TwMda7pEAmOpNMIdn
5v1oxrnVbglalk6w5hw8vNa1Ph4LHsF3Zpk6RNCxdwDinO59HX/hamwfpoauAjl4osHT2rBxHFl6
bOnMVv821u2XTneMnT2zsFhsixzlpyVxwvd5m+6lXuGOm+RuHBn+Szt5HBC534lmesDd6X6YCejw
KNun7LBMdsoSTFv1nduAzupQQogrdB+04oAh5Hh2lmU1xg9a57Z7TIFOpW+7F8ByC0KdZkQAuq/u
uy9J4HqXEfjjc+fHp47w5bEcEnvVF8B6CX45u4hM6hp8tvsAgNRelbldrOx22ZF3d94ZSYh/RAes
sXTvRm007gI92CdVbp2yArOmDNbduY7HnyZO1nsK5GXnbD5M3dhviZ3BFPSBTwfwaFcYfMLJcULt
yIQEm+tIgy824oibg4BPhGbsIhvVBGJk2hMgtPveA9PsFjlRjp5kutNX5qGck182RL8H3S79FfhI
GWmzCPKNe/Ro+52vDeMOSx0HpZfxG6s+5CXcZZt6jnnEl/qYGsgUqsTTbw2U33m5N5Isb5r/I/GV
/61JX+FKBcm/RL//i0LLGomj5uuP8nXW93rM76yvoZt/QAT2yNJaLiZsHvm63wothu7/oSOAJyx+
GMfydT7pt0KLbSDDQk6FI3WfLKjMPP+Z9XX/8H3D9NFQdRwyxrr/n2R9uYy/5xN1T0CZgtcpkCl3
YGe8ybfqeYQ8l7ZoZxIiObg4NMHHNsN0+q/ata+aWGIlMzGA1ajqaq//sm0K4Ik18ww5QJ7ldj7V
VAWvrvoELQg+1ug/dmlPFLYdsyeYdd2ukADblMlsumpxKV3noRevVWcs0xCqqGYJjr7u1BR4SK9V
t9ork8ffdn11uts+t82qNmlMu5t+/CyTWwSf//yYN586QiUC4/PXZlV7s8/1ylpNwLog2bW57VMY
7YueoHmmZd2RVOqwR7+PmeMCuoisYqqvx1RijlSvKgS+3q/bGDqCs5EHIaCB/I0THtXRqisbjPxk
PKv6bUfVVMVtz+vu8mNffcA/bX7TFxYlHjCpi9JFuOqBEx1vZ1I18uh3Qq+BuUomwESwbVmrqipI
cJWI8/xZmFPAZiZNvzt7S3dXi09sXH1lt1/xzY+qmoX6/dFCWDZg21ElcSsXM3obBsQsbzqEJiKC
+QJudCS5EOomLPMqwi+5gj4jd1R9qnY9Tt3SJpD6nYGhh7pPZ9WnNueGccbNMt2rFgBSD7wuA8ar
Y1XVHO1HtxfjTrVuN79qXk8qL5A4+GRo9yOqwHJ2QohOVVURj8Zw7LOvhcT1kD6SaB4J5EllUaik
nqzZwiM4qFnlOkYe8STKLGoOqtrNHVoUdXiE71UgYogDh6I7qKJvsSDQ+fXhs/aI8pHJV/2KLqFq
Uv0Y8Q59r1ggQQUu/koFubWtprS2rNw+m5K4ogpX0k1UTfE5oB39bsJqeVnmytteCSmI01Z+YR+u
RAqiBDxSXhwNe78RB0WTUESKUPEnXlWt+GlygOu2M9OatMxI40VMUU+5qnqKLVZPw9HJH93Qd3a1
o9+pPwekFR+hqp7TA8PDgmhEACZI1oWJJuGDJsK1SBL3kNjowm5vly9ArG7MWifwLm9bRSJQ/BbV
VIXivKgaGMg7kLLeTlEKOkHmGQUXUOorxfzJWdPslrl9Ut9C0nMPqJr6NL3XmEvYEBwkUm+W9nrQ
ysIVMwskN0ZyXFfWSxhLAgyi50AwUrSKstQUJ2+pBZH1SlvNSQvo/3pdxgLMLkq4Q0vTF2t1Ueo3
scm79gGcEdWlfrDbbxXslgrqTBYsvOTTLP9YAbbcXZuZvGYcKbV1E0jGrm4CMgtC8BvcfQBBP/pT
He5GeyFMAAFmkZQatU3VbMPcmnaWHVRc6BZX8qeKKaKGheKpjrR2a1j9D0/B+lSozEo1BBFugbVi
Sd4bXlpdyV0anlaACSUzSvFZVM1r85ibKbwo/qEhGSvYPE58MRJ0qNhdOK0QcZNpagd9Gp2wz2mW
hardmt4CVhY06i/V1ffhZw821DYqcY3AmxICjofs0g5l2rsbJydCrmFPrO0w4V9W2YRDbn/s26Da
JH1LUN8kN/n30GGhcJQqJlh1hkkS5qLCmLe/UjXV36uCngTSd5PXBPsY+bK1bg/xWv3l6s/F0FRS
XVSpOsqafJUYzYNi7fQyQtabCQJQt/tV3R1l2vog8pneWq0c/K9PsHzQ/V7b55FlwBikpQrbzu9r
AjU7kxQ6YEqG+FuBC1y8Fg7IAvWrlF49QiMYHhMJiR0lENSWw7ZqIuFPrku1HcNG3mwZkC1TE4Je
wgBUoXv4NGqwxnfoHaB2NVj+pjK7aiPkPe+SnCKNie5ikg/jGqbLdFJ9rPu+iLJLdmZPOEAVboan
VFfqBooITMKtxekIwTA6ThLWq2rCC7lJi7SZjo14b4wwogVS2IQul/ZE6H/idkC0A/4TxTCRh5JM
KOIvBuN3KgPH6ga/tu26gxXlRzzeobFxVYxa/fwqOq2KZfZ4/moEMkiLSsbWIhmAiqeouFi4ULHs
LcG848nCiMfXp25uVbs1O1Da21JnieKRtxPzYpxUEYbGizPAfl8kT06Xr05ViJj36a1PNUsSTKxu
5Ba1j9p8a6o+C8vavTm7Z9XCpVXC9eWpr1XV++o816oHs8bteO+RjNB2TVtfTAneVrBtE3Gwo94+
laY7bPpeoGxhIJc1aGG4Lh2sMUdE0zZmxX2WyakkgHkmRkYBGNiWndeq2s5L5SHIFwAEWUOyWgJG
RsnFIwzJVaqq6lRFJTermsasmUFD3m63Y1RzeLJ6J76eRG1SvepEYNo4Z2oiVF21AA6u7Vie5HYm
grT1yowdJHOZoBCWl5tLNZ9R1UhNL2VnImuqmSpkyq2tdrw1r5tzNW9We6qDMvXE3M6p9r81r5vf
fFpyO4bQR7nv+up6Beq4V1d53fF6DlE3xBcCz4SWzKBfsqJnmB6ZGKh2YNpolQUQ4lSfKnq59dZc
PFh4amdVux2rmv1SRye8mlXDDkmdXqu64y4g6eWpNFsOt6p67b2d5/ZRjIj6Oszg4ait6vPUIf+0
86sz3ja/uUR18Kvzy79C9aFBOx29+GDKwUfh9VVxg++/aVpz7q+B2TtAuwH3m3JAqyVl8VbYDvng
wJl/qC6UJRjefTk1u+3ypqk2/Mu+soxSFJpSnZQnH2Sp+cKbc10/5R+394harWu3RuNBXfFff6i6
dtXXqpeUqt72UZsbK5Ex9b/+1Ns+jkGWYYDRUY0Wmcl6rb5BVagvb9Q6fnJhjPlOS933VVUQasn6
gRCUnOTlw3AXhQg1tJLHiXQMwohqyqfat+La2RQG2JO6NhmY5Lzwth08R3m6nlKdRLXV5munauuI
fW+NguiUJ0D/etq4rkZdYyHb+KcuAz6laxgP1w2JX69Jwq3tQEHGQAuCmW1pDpoDctib7GV8b0zt
Rsx1exhsxBh7o9F5X/Es2ZKe2qu55KJm2sgQw2JupCqSoRNc6n1QoiBkTqoW1blzrdnxIAjKe4gW
/snNuJIlEkRh1r5lNohlhbG+xsjC5P2fqxnfFLP2j8CPghiQ43coC9Xpaq22HkzwIdD335mSp53p
ZMXXceSd9Kmb90PvOadJFr1dVse4QwgjBLKYyLXKFXFIYg+RFGPf6IV+6mQximA5tVgPbcPS+aao
E4NcEt0K1ecyQ9hYhkVGzWux2lxqPEFbyH04VUS4QhMPN+rk04K55zZXw7EnR2JVIMg2HMvyRecV
zG8s51mOTOqqL0bVVKE2ZBUsLsyEi7UiuFwLM4sgx2KBqd6NCn6YKG62ovhcq6oXedj72YZAP4/R
cALB7bPWiPl7w2Y+vN3ZkG9rdZjaomoYElUWPwYavt2rQkbbXzXVVtUX1waYAn9yNkVRD6fAJ1no
JoCvfAvdLtV326Bqk/yq/MmHCiVn8+r3VbVbgTDY799c9akmaj9yPSAPUe1rbemfomXud+l1tSC3
qg3qhlH7SZZU59rGbpFDrsJbKnjlrampITNSi71Wjr61IQfe264gUmyoPLO/frVTZsX7OO620cBS
1UcTsj1Mkj4O3psvHrogkyOjYtXrxlgfVJizjUKUMPaq/qIKpHWl0KmHHtsE6Dw0yLKrokediUmE
7W0GvQdkJt9rtRJduL3DckOfthXyoESXvfmUod02SpSCIkoZki11a/ZKp+DWVjW1j9pbNXElz67k
hf8L1v4bOW0BS+a/D9YWxc/vZLD6v6lwXw/7Ha8Vxh9Cysi7wrRcGa7Fo+p3vFZYfwgS1XB6BPQP
CCrYCPwZryXI6zjQMaAzQhG2pA3e73itrf+BmDbxD8tBBNvEduY/idd6Upv7b/wPD1UeH44O7A/h
QKt/41XgMNP2XbgMhwbAWIROwroP64sdQ8eJmK2vna771Gm/0sZ65+kDrvcYH28LIH3rNHFbVIcz
m1lnCx7RK3CesR/0znv2Bi8llV8F56H+NfUZZnt2yyLXvSeXBho/RqQazKYggLmeexs8fujTxBFl
hX7XvkCzZ124CJoVCxKZICVnA+PfiBSHr8VrxPwAtaYfBMq+2BAzuoXjHZGIfCUe9a0TjMjoSd3J
Wkyr0OAikYK+jCPMZONrYhQkfcGu6NOHwFsQfI3tJ39+h2rBczM62N5D9GWRHjXuvesk3/rRf8Cn
/m5sgsvUMfXGFTA10CSABL6sIHTo62poPi1R9RwF5bshqD+3WbOfeahbuKvovwqg2NFjL9JfyJCy
tnSqT1kZ/yrDzlpNJV+zcM0nt3LO+OWwauF7SkOuORTNJ7vcAnLcWbm5D4J2m4Dw6jD+hcrDStm+
H/wE5UC0agw4l+nS6puw+GEhlN003jEGFLwiRZesLOkVHICHHPxgiyKItRJZumUhfmem2rRyXX5V
Oz2gabpKo7xe6zXXkEGMgEGQHXSkstAGlsK+AHx172hP7pdAdN+DhuPiAQRQlmjrcszPcYExeIRb
0MpVd4rWIue9fMHFBmpDU6F1R74yncKjW7sxGqX20yJgkFeoO8sTQzoBOSB/7aDVftgVCut8D1Vm
Me3BYT3poaG2yYSbdJk9tSEjLxE6BLTWsVT4TnE1Pjojb89hWrU2cNW4He/7QirGIKrUKwngyuWH
X8IPRCKgdIre20B0/tXCS9tmSXEo4/A+Ftw6/Nt3Xuug29ca664UL03nDWc/C78HGdqZXeM/J6JB
pD+8C60SuyukrpF2IY6VYDGP+tHORrKZWen8qA3Gd7P5bqBk985E+xMTqmgV9pW+saJN7bvB2glO
9qKnu0ZgNQt1dPQaixgJ1zo64jgE8LYRfFYPSwDjfK1Hw3apDXu96L+AtuobY7aeoNHHyCr6z/UU
vsRLdp/G/L5oeeW68zTEjbk2jfCp7op4l85BRsIdkdG64M/EqjrBF2UOqukotQIkzrBCQtAtzHf/
j73zWI4c2bbsr/QPoA0O5cA0gNCCmpnMCSwltHJofP1biKpnlbeq373WPe5JJIPBJEMAjuPn7L02
WiK1iZ7Z9Xe+7smbAR7fdyl9+tz7GXLNTIrn2jCpXGeCXvRfsO+mzQIIdRM12TGPaV4Utn2b5uzX
5MHdw5/nbnC3frLHQwxGj9xKzgT9k1jbwqE9bQYBr9lSF2vkEJEDYMKCyQdYS4XSYow+i6p1g65C
DENNBkeyVZ/HlBAd7chkB9F7zimmcdKBEkChVFxCkM+Un6/SQyBKqP0hEstpyb5ldBczt/CNhve6
51noIvplKRGQOmotyWuyTDuRiUcoILXvSk4ahNrIdlHsZlVxbKyJKr0IYRzJbJvHPO646TeY6e0q
dyayrAk/lyqeDz0fobTkq6FMzXehTPJIuakB/22SZgI367CemgB0Gc9DHrPHfOvJ9rPM+LuORBXH
WruP2/nisnpmjgSRXj+WNStQ0bpi1xQQOOus+KaxkPlp16C2ZWFZxdt+RTVrtPaW0EsdGqGJqgHi
p8rFM36X3E+jpj8U8G18o4ayOeKT9D1jPWf7GgRaIm+kvQP9V+qrUXm/jCnPfK3NYdk1E3nS2Azg
vO8rSztDF5n2pB88ZvFyUrFpbM2GF+TF723LcpTJasVJmJdkhJuGHLINsA7G9JusHaxjYp50ovV4
I7DSuNcIhHyCgsFLzBfNAvrdIV1wF2tD16YK9DT7ZVZF6KPjq3bYzW+jxic4WHbrl5EDobYs5Sae
3Te9tw+VKyBFgOG/6sWqPMYnsdGLvg080LN8xR6Zoco2Aje9H0No9FM2bAdR6sGQuQAPLO+RGezO
Mh+0go9CC8uLUYffaZRT5YksiOsU1mD+Yo58Wpn9eezGAjh4tuyqWnl47Opvdabzmlv7deDi6zsm
nBiakfjiDBCzFofLupZAw3qaVZYGkdc9w/Z40VX/A7zAm3Lgn7nwTGicRo8y+3E/yifv0GUYd1I1
MKzaE78YczTMyYZgmge0VztQiiy3paWQVWJev1+wYJLhsNV4okCeQp/0pRJFrgnsz06+mQOC/bn7
CkLrV4wZI136D/q6DcKK/AeAFjhwZuf5kVHsC4ukHgjSx7DVB99FtbbJ9fjcpF4DLQm21mTvG1b7
OeyPWpTM0K6c2zIi/iboHvoeK3A4GIQdhts+IUtSwp0NF/2nDsDQXcCix/n8tJgF/sKy+Uj6RW7q
iIuRJpDbm5PAgupwLi8DhiXQIDfEm7yuEhydTIuvEKE/qVo/iaXcJBPXSRwNta7/tK049d1w+tKR
aLjJrDzyneirZVmDP9QXe/yIuyoPlMJOEopm5WAjJh0dFhsvc44ek1xK/K7cEZt9QH2tB2qE8Mam
lxG36LZgq9D8SO21HRaWCpckkLA3noZe+U0/TTt4FDNqQhIHYANizTOJMARU20whqZfgFcOBFzH2
gjU5hlY9W5LkkJsp+Vzz1UQkcxMDBJdDTh5zA/T+c75WX6vNb9LEfkhWdWCkvS5z93nKluw0VVBG
kRZi7LGemIoFidDjnddzpYzNq91B8s1SygakWC/IJ1s/9q5mSwuDYZgexI1eXtp1H60hKaF0SYjY
lC0QJ2mI27zon+9HjmeiTnchhLgaqu9Sc7Zy0lbJYe7trNIhP3CxIENp7cM4hJ+StIChajeb6OZJ
M+NAYnNpT7ILphii4zJCcE1RQMU6ckbo89sKK5NKyp/uKJpTYqM5avTwa4f4f7vGEsV9iK9pUzXy
vagolTKNMsvJGJnBRaErv3FqTLedsJ55y8uD4TjduTOmP2+aVcWoxgH70KxAE6utg5WV1lW7d7ta
HKjAP+LG4SoB3qttIQdRHIMiUqiRxyr/lOtTwIhp/W3PkBe+RtLG4VvX5J0goRWnqOXmj/s6NKyg
HMDIGPUSnmKy8Eg7mODK6y+uy2Crnhl6ibVhXUnAU1G6TXox/DHEtVcCxB2A9tdMF4ZmfwqxXLX9
ybG+kUf6J8INnnvlO/MIxIlIb8Lh3AfLIYDmPuz1XHhnKhUObtn27BkKMVq3w3VsHBZm21Nr3UQR
i72eOPYmzsI4gEScCj/Nem9fGOUeDhn+lPsg+T44nor8zVZevmvuDzQoL3xYNhqVd9RhjBARQsVt
gnGBzzOKOJPC5ZigtXZ7lZ3j8oZaU9+WRgRcDY3bBRD4Bb5876s8bCja2+iChOGiVejtzNh0GJBB
QPQsE3qWNYGp60iQLRGq/XSmMnxpF0ycmOy/VxUu5Fjqw2V5ymPnVjcYR8ycZhJ/5c2Jv9QgwU5m
aG9QeubHHJIIjTUOGLfVJ5iDoSb8+5eZNChxHCjB6wN0Legl9HLZCOaG6Qo1uU9Y71+hELRLGZ2J
2azPaZX0u8mQHwhOYeZwsPpo3T5L3Wl3lSHM0xhDccSLDhjur/vGhILZKeMfxcqOYZgHaemPLy1S
YGZJxA3QaIlrDNaW0EKn2OSxdy7GNgkoc9CSTO6yrwrjwsRUOyvsxPCXAC2t94wxYTvlRWjCJmxV
Aenn2vl+064P/3F3rN/BlIY7B4fHlo0K/KOiG8/gXMXWGGna6NIZznBi2BsC+w6yMhkvThjLjWnY
1mZW0e2upP5L4Hz/KrSUDKxOMzd30fP9R/omZBaynAQtpu39O2ie7LNTIqCWCgxz3+pXYdrXcEwH
QFnauZ509ZGpsAxc9Iy3MYQHOnj9cB6b0bnOmnZJF6rwxRpfEijGt66wz+UIi6oxx/zcyF68am3p
EUDjRPv7XZJjbiZ6pa0cqc1otxqv0EDFpV1WH81ATtsMpWIH4TQKusQcwQqRxjvJ7CmzjYz5xPRR
9JKxdu/Z2xzhOuxAm/Lcgc3V827H0nn9rb/wp2ruX2gW6278d1oDu3XLgZoLuWMNav574nXuaUxV
K9UD1WjLvbGiovBiwgkIzNJ9BRXNxkFnWzLQMLYSrl7/L3/fIpLZcFyEZvrfugVETxmz19X9oZXT
m700NyUpJtkImkn2g2LfaAHi9Q6IL7H8h4DqVTj2j5cuySAzLFyp8Et4/DdQBcW/ZiVL2R/ymX3i
umFse+91ygm8JPzdXyz9oJPP6t9f8f/vff2H3pdhCgdp4f+sVLz9HP/XR6Wy35WKf/6nv1pfrk2H
6s/u1r319N+tL+9/S8SI+opvFvxj0JX679YXgBphcwrrjiRAgr7Z760vy/NM26On4/6RM/d/ESb3
DzKMu8LCpE1knQ7mzHH+dkCJwWmoyaPqOOtR/nBnJYcYJlJ2JmO/Wh1FCCYQ5jspHr9sJ4sOywrb
/e1N+z+d0XTy/vWw5lnQxGMC7PJe3FE9vx/WQ6szgHBFeSxzj1gxO3wZvOK6DLO42VTB5J2pq3KI
dIm5SkZC20IH+DVPdbyPbQbRloGb9d8/JeNvKa4Wb4ylW4YhdWkZnvn3M01ppiFrVy+PYCkHhDta
RzoGlrk8l1ybUuKsp/7QVG23N83om2VLrO8whQJoRERBas9hKeW2L8d+Tw+TijIvqNO8JfNLndwa
SVj2vjbh5FGkRVvioOygkuqgjS0eeBGetGh6+/evSPwdcsMrsrk24aPlgFqTCv917Wg0HcVJq8qj
znjrbEqA7y6ebLpr4HdqzzoYoQLXl03GASH5PoMJ0Jo+l8H64k7la1JJ46E03E+hoXvb//Dc/tGA
5blxoK/ruue4cj3efz8AurZLFUO/4thF43M4gnJkc3CsdEAukQ5MvPVA780m4VteDwadyFvYq80x
d+IJ6mC2PBTaQ8RI4z89r38cmCsUCKkoT8zT+aDW9/S39TbVtak2WuUdLAB8XSlJne5j38aQs6lF
eekQtsxx523Z2qR7Ixrf64IgImCENIBISbkWOG7//Vtl//MSYJOd4hq2R8CuR8rSvz4lfLA078KJ
2LdUjDs7DbWzo4qtDlr76uWJesnDK8h+2lxjnr7CEtjO9kTtZTkJBgIaQTo9rhuWb3YNBJMGw5Rb
J3JYjmW16J8Uvm5a0Oq6mADac5ccJTuzXh2ARxdn0GGxWbtSpOoqpocUtvmRvQ46ghrZaDJp29md
0PGH87eqL9kXM0nbtVV1sVo5bFTdHomtYJMJSHhqqaLzVBBe197MUWk7Ctb5RjfRnedfSdoYW/o0
5KbIegikhd6yYwu5JcUyIcyOQANSjIZgNtzXf//2ch39x3kibSH4Puc9OnFjHTv8/pmXBaVOCmn0
YIw9SYyEK5u0Y+BRe2diGRVaPAz0Gb78R2LIb1NpLecFXvJjGpePWk/VhAYnC0qhRWdvUD9VIQm0
wAVNWO+PMa547XMTntkGhLAJ5PcaTg2jt9nj/TVgO1pj4MDr/AiB5ZH95fn5ZLT7KkSXOBrWY+Ya
r7iGh2OMkeemKW7uX2VeFJ06p38cPAcSZzxDWdJE/HC/oUS+iZCEgbHC59I71Vm25TMfI9lf3TQd
WiKLXgernJ/i8GHayP6x7Ao2QdkiXpe2h4apCARKaYXg8tO2HDwLvCOSYaqc2UiBWRuIrY//BJ42
OVU7FMLlsS7To2UtGUkIdXY17G9zb5TBNIkIl2Os75alz49AywLd6dMdJ3fi63iSDvHcAmQeoyC9
ZKLqYDPz7LsmTwgCbP3CiKKnIv00a21/uPeOYrHAl1KDuJFGZGjzfKNufHTtRguGGvarMErvMsaN
Olr2Sn/VJ7kRVS2OXNjToNOLdZM5w+13+5mQjaS9EMlFF5EgXy22pkubU/4WPcFlbQi8Y3hz68o9
3T8jB4EwTRzyRSTz9J1p6h927LHvbdDOID6xsdFXR7PQbszty60EyHjhqnr0Gpk8yc49F0wiLjFt
ceI2huRJT2mLV3pzQw3c7DWtES99KUNWZpe8z4k8OsOJLjaK+BsJRTNtP44Ww5onWtEwC2QqoVFb
zRMmzfRYmQiO+7r7knQRjYxJlMHs9S1oY8v3MhtVrMTmhFCGyYQWFVsXsjB/JE8v1nrTzmQIhGN8
yxYZ7jzRxcSWCpZZd3pmCAOm3RbJw6QTi5eirmFzpxNg46j8OMQmFK2SiILQqTdJkibHZu6/TqqZ
H/tCmx6Hrnj3Mjx7fWceACGYz5beaA/JaFFvcM+09FewH7zJJKU/zCDZnLr1TqDaj4Q9yYf7jR2p
5Oi5ICzudxevdP94IIPFiuRgdLf378VpMkpWqInte7Vc7j+MbyQJbLSj+DMTchfZJvt11EZPar3J
i8U9cpKArF3vzg2LqTJhi1nK2d+/ZellHPmjOLUmowDqdMR6RhYRMxfLfZRZus8Coz3fb/TUPtHN
W27Al6OXmET0Q+4i5TAJPWtNmCTrTcdY/ASX+/v9XqHc5cbLCyYKR8SIEEAGYCUv9xtGEx9wncsd
6TcRuMqO9pmW6mIjIRMrlNinZWrqRy8fu409EUISlRJ6U7dctBoFXG9674KEEAJp2/HFhLAhiAiE
Wy4PsS3XVn2K1N1p+23X12j8PHaRfQslp1+MysdhUH9AYWDc9INcgOStmzmI9aH1rdx+FzbTCBcD
41FYMbP8xpIBWqfvedV7j7Thcml8cQtzeBw2VtjP7z3NKMvp9yQYqYODdrgsowHavoAI4hGEBdn8
nOPAnjgvthpKGbsf86Od2w2SoI4GbGFfwJAzRJAkzNLPpFknF6IdXQYlHq7afV7Qho5GnZlKmomj
Xie/DJa2HWooi5WL2Vc+sk4oA+mp2C+VBoCJ7INCTeETxt8vndnHO3LgjEOxdu1V794qrYsDLVzH
XAOY0zq1YAMbb2hkySmZ24YYlPIp0cHdIQ3ZjpHn+hNt55MnVhQpcy8SAKJrHuNAu7+bubVox6VU
5LQZ5rHOrHGTpJ/svu8e9c4JCNUjqGNdn5bcNcnvkhvVfnZ1rX7iSnUrzGU8M0cpfeFOLwT3JPve
Pk/sQ/ZLzncp3Z2tMidiMcbpi9VaDOWS9tbDb/H7kUWCZLDAWoioa+ux8K10OcSuCzdjRQTyCz6i
fHlxiJ28JFHrbcsSBlWGREyfRjyjXgKghkgw+JIMOkRx5vN7dKOEdkkkH2W90HbXQ8In54y5TyzJ
JKkUTWycHpTC+zIkw81yQcny0ubdUrhNAOYGBU5cTr7SxDcG5Ip6td/WaVrAju2rczqYKT/VxZcJ
+HEXAwy0oq2JbOwmaISUEJk/Lcth9lAejwbDJzfJswP6stvSu+WODVm+lwTX7SwNttY47+Js+JRU
zH3ApLzqJsGjmW6/ZNGM/xhTEIej9h71kRvEU7Wn14JR3Y6WR7d5UnYqTmGbRDtZTzV/Hps4k38u
rAMQnEkRnTMjZJ5GkT/oJPCdvHy5JgxH4cCNx2yVlhEsQwUerbMmOEuXeK0DCg3iIr4kJ7Ls09IO
sK0igv++6+46sh/JUDb7+trkRnXTvZ/xCLY6DM3PFDUkBtvqZ7I6ChrdMY9a5z3AlpIne14UeYGF
vY1Ihj30QFueAXWJcyktLsdu1zCwzCQpZJN6VP3aVSKk9ytzRuJKZfw+ZKMNOVi5jIPqJOjzQvNx
5plH3EYoukNswApIUoum1E2G7Ihl6daQ81gT6EsY35o3UBzKzHkUaVHtNYTldV0dG4+EMOjmLhLz
lM6jDNXx/uS1Lmqf6Chdq6iGN99AUrZnspy7PtGvXkE6T1Rg+vReh6GBHF0MydHsJq7+rhUf7CT9
aOJZu3ZESFq8sllTBMqlMXJZKynOU8z4HN5kCDR8YDIxmAfPbB7y1XM8tcRHaDVO13o4AL1Sdlld
x8odScpSv+qFSIUx4gKe2sxklwa0VqPBP6zUIa9M88RFrdxafHi+J1DVOYAcaCJLSFotSyHx0Z+M
lbUYz7yELCmAY0H/OhICw0nD7+hCdHJlKZo9R9DRhHa48ZaUoDYDFoLJxDQaM8K7IngSrCvebsyd
SwEPNQxr7ZIPa0AQCDPyzOSWw4REoo5UFOdnTsvoEXiMAVnoCLTb3dMWhYU9uySN9MYmTtyUdBVH
h5Wfrs3j/LUfiSRt3G1Uq+Y8joGsYvNVETPoRgTsTX31KVyYrnWJ92qsXb5kCRkaN5XP0zE3rBtq
B8ozfetn/ZeyyeEK4ck/K5CcPWFrX4dBW0AP0FcUGs36GO/tJu2G+pwn/J3c5tQFec6lqUtvTiup
Tc0iPWgxo+L73R5E2YUry5pX7J7jtdM52Nn00hfFMSP5eVi7oW4Zj+faseGQz054pUw1gN9lxWfB
pEVbO6qmbI/0Hq7u2ms1LI925gqkQG9knz3wdVt9MMjFEZwgfAf+AzHyBrizZiHKPs2TWnHE8Uh9
/199fVaDx4gWYpWfr11h1Ud10OtZ7ZdrC9mRMOSTmG2SpQzuauEPTKn5bhxrfZfYxRd170ITgn25
f3W/kTHQzlGXvW8ziCKITWfWDJYDkfFgne4/0iaMuppO20+L90t2RoLSbr5pdkp7HZDhHzdlzqfX
DADxk4HuPdn05HGQoBnYOqMYd0k+9Cadd5p+E2zpnqzmccod5xFHJIlUYf2s54Z9aOjgbDQ84c/3
7/X2pIATkF3Q1qZGKa2J7UL88XOVrbEbXfN4vxcKQ5yctUF6vxsdbNgeOw7jMmicItk6rl1vOWTM
p4wg4qc5g0uRkcWM9mruGYF0KRPcOSaxTkw3fYTiQSr2C3Ydn8vGsxRuhNq/KQ6WxdNRSjQX18ve
iJ6QFwH1x7VGOu86uGU9isVzlwn9OSYUHhx58xh2nrWrRp0dmBFtaU2NG6NfTx+33Bo1se5GVF1c
1l/8XkQs2Jr2IFp4gYz/0Nou1UKqzXpf1rDJpFU3gVsRzsMG6UzKn+sbRT77jBQhJmjRs9m7CtbN
5J7rGFHjQGHXrzSF+w2uu7747X48E4PoYrPaGrzPXDJn52ci2nnrMJiTTQx72H7Ka0SakpPoTF1O
qk0G0b+ovYD/kZ5lHKn91DY3I1yiHQ6Jz5qOkyKXdMepG45T6aTbMnHzbR8VFwN2g6qcb6HSo7OW
M1j2mNYVRXIZKrIq4TU86UQLwrW/KcV2pDNeqfAOhH3epoSnOguL310Ilkgzv3RcBVx71LA3T1+a
PM78xkg/aTry9kUHrpsmrzj06QqYR5MabQgdy0e9jXyn8L7bi/VVLvIwusObVjIMG5aPQkdC5ZRJ
4UevK9B/M3TYKcpJgxfmRhyl7eyLdsRy2D1RnHyK1ytMbsFFrnY468iqgR0JbZfAWUPFjxnSujUI
D7pYi0yuhF4XjsAdgQFcNGs+AtgIWiTAeqt/rfpn6nwAEQ0UnmWiqhFKiiNcUMO3h+kwWFa2zwcN
OLHDOdWAt0/0Svm62/+0NNnvHDv7ykSambd0PzF76Y4lM2s0eny+uXOk1ebPQ06+piiR17Nc3m8K
4nBU7BwEmNR24XWmfbtvTAfELiNDy7KfnAR4c6cASCDO3Whl7aKu0Xfj4BKMampaUKc40hztGUok
U7dmgFRT5d8mr6eIX9s7BXnqmfuuG1DJ4D1Aa2snL3DmBSY0CvMNKGaQTmnsJwPboaoQv0Le6npk
ALUAowk0QSHQZc3X7MOE7fBY62jnomYqdmsHGYVO94OF44FlaBViG96DqxH+UY5wPOHZ/BrtyUIO
AYlITJ79HjnmzWvsIynqHh1QR5zKHLyh7sXmm+PVn1Wf5Ewg2QJbHlC82BvTi9G05xYHwBNzSqqv
Un1Jyqr+xEdy1fLwXTVDAquv+er0zDZzp1n2LQHPPhCtEKU9Zg1EpsyuvewMxn3auLlJw0ya8U3L
PQZehrp1WY79odPeB5afEnb0OZ0HZIA1ly83rFXAMBPunwrjQ5dr3n7Rn73l1tdJtW/Jg31KEjqG
0A6LnpRfy4EJ3teOsR/EjI40LC5DXhtslt6wtukXnUxihIIdotKy4U001NlqOnWulQXNL1eNLzR9
OHp296WkcbSq90+VMcU71j3WL1t/MHMhwXTpj0gRHl3o0tasf631sfGXiNSoFKbcIdXLLw211D4b
3Cd9cQCxGMBlbGHvEQsJhI+YDrNxAJX7OtJUhpVJripd6uahapIXaWVoROGa86mt0hn6ScRAELyQ
0VJOqyKQ/eKcrYyzn/wgCJMCCgFB0Fw3Is1482bbPFIoXKqMfPUM+Osut9Inl9TRtyotkQ3N79Ds
x6BcNZcEmDU0qhWsoiQtAzFmT0LzWLcwE6Jw2diC8I/EGHO/bcPQ7zmmAcI2D0PV3jKtqH3C4nym
g9S0CeQ8tkXNYWyxqIQlIzR6E2OXkQtfLSOBtZN5uoeUOYWswG0vb3cf5tq6xiNi48ts77r9NiSt
vqu/uESkbSb9tSo93DOjBQETPRr+xdw4xTV7yhqjHexwd8m/pTQoTgs1IAI9w3YxgHMfNDSi0iQ+
3i3G9eobulvC73d/sx3/jw/fveR//fQovXY1S7y4SBVEPfrN4HzIrOn91soNZ0uq3a6Yy+wwNIV3
UOsP0JnCoYj+qLFRmngqD+424fvNkM5iN/9YKWgm1CKKtUuY9wiXtYLS66Gvmdb0CZiesL5kgH1O
ZYGmLq+LrwTzgTgyiTYr+l47LcZDW3g9O00NwHC2yiOIs91FyH6eQwbi8CKXYifG6EnuFcDLl0QO
b0p3zf3dr45OvMA8CodfwexFBx2Y+9ob5UuvGKt4g/sJc2j16oVz9boALyiJP0uGEbKzQ8Cl6c63
eE6awJZai9G93gANFbw1OeklsX6IOq3mg+vpZMzlcbFC1FxLV8ACgmJxcuGs01y1XiYWrrrOTl61
/ODDJqtv0OyjNZbuxjVILYf6+JlEFu9GDLi5J/gUu6Ltp8nC1Vi1FTvAGSBNBdM2zums9HlUPdhp
e3WrqgS6W+49juRA0xnPD1VCg2iKhQ+i2XCX7LNTFOocljQbQgL6gpZ5GTzf8maKSnuvPXfcEdXr
IuOIhidP85Z1/NB9n7J4L5duTyax9SJlXO05BaAAxXH5XpXhuSxT7Wsf0r1DGT/cpiJGSqajfGYT
sCWYK/4a1fR4CGat5GR9kGD95ISJ/FnEYzB0Ci8ZBNAc3cWljPBgKn0+oJt2vhXA89h6EfEk0X8f
wE09exMDnaGnycuGGpp/RLCsoY1mIAuLxLnQW/ZLydJBpLPJtaVrac0BJEKUudcbQqYSrz21JYN1
0madGyiGnH5gJQLN6TXwlxpw69azAjb7v0xcXyt9AIk1/PtIlg9IgOF4IJ6JVsV9Do76bLODm80q
fiFvr9+u9yQoPr8vOgw2zHgJpCQoVFk90M25fI3ZI/hpzy44UkXip+5ARAT0IQfueABxQ3uaouuc
2vKaqorrkOZ8V247H+0v5dR1N5wtYkItm9i6ca5NgmilJ6zjmE4YdesBXaAqrm5akoeXeznjwenM
dJJE4GG+DiLtn4zC+ZoBAIutnCg5Or6PqY5/DNtY0InJ3TRO/9y3XIzbSHcDNDA/iPkeDlZoQVim
uUoANOnLjs4AV6l4l6qIJKMpaa9k3Y7BSs8nhBcXcDarQ9/PH3HcUaKPStzubSlAPHvGRs6z0L82
plXvSlBR+6FzPzt1Ro5hHYN1ShabLka964l1OIQTFtYsWt6TuUF3No8vfFozVCaPPVA2LLvS6K0N
rIxx48ne2GfEOu4EBxhLRO47qQfQjO5wSxoDYj31yetk7g+MkZpZ788DwdK0Oe3LJD5kXzyUdquw
TpEZWzpRd9UK0nctLmlqbKe9PX/MHnTV0gNYmHVbm7f3NCfl53xxx/PgOOfUSB0owuOnqNSqR2Q5
F4TsnIEjbC59YmSTzc6DhwDHzwwHhG7UPiy0tiPJxMYa+2S3VE18BlP2vDgZnXT7R2NO29I20gDF
BsU2HIxta5brTr2jM6m51MfFth9NuQc9FwXT2H3Xxzk+L5qdBC1MusNwwJaW7Itq6q8xCHJs/nTS
tOU6Nq69h6toBjoQ8u29c0B6jBOEHZxpLyoPSo4lJNqhJ1u2EYc54+1A5XlLCld+qDe89oUddg+z
MajTPGQv0WQkt3SujXPW4Z9vLH2LadzGCVFX11Dzhccu0jPIS0R9sotnNp4xDb2x7+HktWz/aRXX
n1jtqcL1dLeQDP2lW45zkpzA+yc3R2PWTJHUOjDXQ/0hiaiEJJOnx7hlOTRVh25JafxSoJejTTNg
UoSjWaE49MSr7ASbkG3EVALgBO8fha1zjiu3P/eV9zYSmrxvDBX6QpXmm7TmgIWH/1R3hEVg4hyY
qKTwvMP054DAeldj1TiV/TNKsf7zMOuf+w7nL8kf5T4WfMRWbol9jaboGPXx7MfM5+eC0ZggA2Bf
YbH1R10fbg7sx7qm8Es767JEtTx6U/VOxE18sVuj8efSwFBRhyYZ3W3EQahlTy6/IkjciaxPMw33
erzvl8gfJnlI2P+fiSdH/O5h+6+oGcOOxlE2GN2eHW5zhcPdnyZwOaVdiWsSO+96YaGBMsx3RhUa
zfOqaRHcUVoIxcDXgNoRZFDhA8OtST+YR2szdWOy5eqAaLCPUB92IbLZ1TAKMGc51VY27K1kvggK
Cjin3CQGK7KK+nM4UhGiNwL2zVjqlDgMm+tEvI5F3u3DVEsCrQGmPxTnyCwFFnLtF/rFhvlEWL+a
ljs8aFm2R06q27P92mrKeV1o+ndj9pHoQ3eVuSDyoyeBZ0TcjLYwROzKBcBjn9gRDHprmoV5ngun
JaRxdi5yqzjHUe6i740svxFNeZ40gw1iMV21lJIvhgMW5MSMTYERJT8B+ecrEdJCcpi7R697LyJA
cIlIQywGGVYZhws77VaSJDcqjwjCzep6G9KygCTMgsETnFDrMRXYeK3YTWSGHHKZzpZvaNFwTOkL
KWwN6lD3LZTAAR9HhZZiYydcXxYjROBpdfV4i20cCynYSVqs3ZtB+sOhHAGgM9FmxJSX5nhF/714
LMlZKx8Unp2Hbr25Lzs5ZzA6lOwgpweGAtTqDTSim1zH1ABD26s9PRgETh5cCBIE0yPqmWeRPcTr
VzLRfmLcgOnbjc5hzAWzUW8IoOnyvbC8OtXQXqw037uUsWflTNgmliw/xlBgsyGOmbJKdqCe+QYX
gsukpetbjUg9rtwRkD9wi4exgBFESIrXlsXZG7P4COxnOLDuLVvCthyasUW7z6vlayzNiB1y4b0Q
234tO6V/hJiUgnh0yq2+iMe+ZeNfACNEg5JNfptg1LFUpZ1qPf8yCkiF2eidcTyV69RcvnuAa6j3
T1I3o1fVCRp203yO7N4I4lT2G0Q+3+fYwpcWVuNWiwl/YG70MekRQPeVO0VJehN1FF6taY1Dt4et
RQPlNFDqkfggvmVjs1uSgukBRWjp0v0riFxhtmnQ2dkTXmlviqbFFFWSfBR3Prrq5DLl9BOGArGq
UCRD6NUDLfptlhn112lAkh/13+2qrA6h186vNe1pWguvpNMlh7GjuXQ/Hu5HBnj4vUXJsa07IpiM
oghhOqOy5ODmiG//i73zWG4c6dr0vcwef8CbiZjF0FMkJUqUVFJvECrzAQnv3dXPg2T9zSp1T3fM
fjqqM9IBpEgCyDznNfGLWSEn7RLO2NaQHh4zdqZjiJy7aoxIUxIqIw/1Rxc2GpqNBVlTBKmOQaQ9
kwBXV0lGPqdj77YhssW2j3Qn8On6CftKZKlzIhXRMGF0VeXDKxKXP5QaQc8oSdQt60z9ZYJjtsom
fdrKm7CRk1USLms6a2i+9cBSTmlVq9uxK/PVmJHZrCJd2bYY+Jym2nkN87x5zlTPPMGbeY3LR5v8
/8WOLfHsVYhyhpnQtmHkARPwUMY2+wLJMcAbPL7mwgDWdK1Ns2WlbIbYnC4dAcMotRoeCSLy9obp
OdNSMqplkWX9F62KkxUm19tfhAGkUMBVIyAmrb3vxxPB5p/CEFK+QIpAyNpV0SFvCIBzyeOs4GK4
CTERiRcSoUjqXeuZsMUiqIzIAqKQ7P1Z/SXr0ZeThecKKNp2edCaUt3XCDbFTVqufyHF33jtEIBs
7uH2l8ixEPXpZsmDa3WYq2J2DS8d7kZhjesweeWfehlS7UE2b4XlhGKNBy0hklk1SJ5AnvB6qj/7
KmTcJyfIdykbMASHZgNKa+hf5bRY9skTxFJnSL6FTyeMUX5eG0halcRI73K754uQ9pPX9twZhArK
D4AyoAkY9dJFJhS/LTb5N62IWxMNUBaqMythnnHrlx//p75b8zbPIM0DHn5WpZCdSWAlxA6ylqU9
X2B4+xZlG6dIvkqBTTo/fpXEpUAfwqyQW+1D28DXF6Emgs7bvnc9QocXOUExv3p6XewHZyjgGsyi
QPK8DpRipNbml/BnTR85Imta6NZrNWpwUmGy7JKFO0+Ttdpz6+3o5Pvb6WT/9Zz5QODPLMDP3Uyq
oj/VIq6SEZA/7tqZoJDMVAVRXDySn/tmtjEdOxvi3aw9n8yy8ayLFnpgJHv5NYfy53b7WpN4080X
1U2g4KZSAN8iJksiwrUS9MNdOYtF6YTnCerRvBWyLw0ndoYKUfO48REeTNJ8Lf+QYBajk8XoVME6
QCwKuIibvXhRB9QJvEBikUAG51IhTuCvQ1yF4mrj2AUeh4Jwn6fOXg7O1vAsEFvuswLnYkG6eRul
KND6HYq6Zfk9FeELyl5PRkwIth/WI6n8BaFzZTEFGrADhDgGRz+4Flt82JC4mYEuIHX4kgj9AYte
d6OP8XcYQP6CRPiLnfOCaTNnFrmmIeh9wYZ+32U1VCQ/DLa1YZxgXrFVKgHqBSXoI2t41UvrodGj
4BiYwSac5mCz8I9+DIrc4Q0u+oUz1l+JxZErJzG6AAAG8ZBvhhOCyUDXsxnXDd7M6ViaRDehbCRJ
CqgF4pZvGyffhIRktKdhzg23ODfXdvSgOt4BYXl/SbSua0pypO24sur2i5lUZyJm29Z/0VQktaAS
fiusL42dotDVePs6iL9xt16RBOTvCQReZ9ADonL8NuH1oJgpXzeJWXeEBBoU1oveOx+KulVriMoD
tGkXt4vF6DkKXkrkC/waudF0JIMT6mwWeIwLE6k9q0U1pI0x0PHVdUsMCFqk+KMUs5XfbOqs6cM+
B2wRkbnpUvaWvn8WCIIvg5GlfIZFuFM4SLOsjMRs4Xc6BGRcV9/0BFBhYkCzJ2TM1g1zui5xL0li
LzSDT65mJ3bn6x3MPXjY5BUQpg4T8uee9p4jqO+xzYKOXi4LfBLrzn8UzX2Wj8Y6x4Dd9NDUd1nX
rHDh7djTJrWLm2YWkAi0SQ4a2tYHbLMYSoinpklUUtfFyauMy9joHkrkDW6OU/xEiOrE3w73exQg
igX7Kkfw6UG9Qlx/0heFnb1ydf5HQ9N9Ik6KflQ9L/D3ZsCPS9P0nT+Z5DCMcDt1uGbbrfqVDUTN
JatrFdaIWrRifZiviMsvho3fFF/GxoAomIuvokCRHkz0CoSkv54sB9Jhqj2NjvXdx7IPN/oiVrIl
Xuj+oq1Ufe3rUBUhb/nbajB3JiCvpQpyZ6MqZbxpwmZ40ZNW3wyKMq5ZJetbTJShD8LKQTAPGQUz
bMznYSxAJanZYfLQjHXT1HqekHh9JKuO3AnbBtkVxBC42l57UrNR4SlkYbdQTu+6r1undGogGuPi
s4xMwgVToDtIjw/OM2LeeL/7vrohrwig0/KfB9DFe49NIuS5jAvUEA7Bg1l/Ozf1lc9fUJtF9mja
2XSB/7zKqwgB/hETOmI408YD4weuBbySQRqNyETdPQ/DGN13RfTCgwJnurlohrthqNVLlB+Fz5mi
0vheugb+oLbfPzsoAqwiNeBROP1IhGjvdNGLszAUyNPpxih8nXtVgnGFA6PSrxXxFITOXWgax5zE
rNtZ0CcnixxB0yqL1HkyGsN5GjSxGZOpO6utfimz6luoph5D2C4Oo5E92CZ89l7V+r2LBhx3DbTI
q1wbVlpaFdhgVvCZa2x82Nl1edYcAH5/oIsVbyLCiMT90OBNMrM/OtFrWkQuq/8eIa164FfQQy9K
m4XeYUYB7YmlU8GyMMG/3XbNk6WP2AjpwBUHcA0bWxltruTIWhLFTgj7I1QbhNrR1MzHsuvILuHO
BSmR33WufDGGzsZAyT0O4K52eOmIVZqGuKETNl1VopnR6mm4Bh/+Y0z0C8iK8ILXxiL0m/TF7g/j
VHsXK7S5r8RfUm3sj6j7FKdI0Z4k6qaEn5WLXL0LpmrX2bz8PyOLtb/QltCEthzDgs2h2XCHPlEt
pk6PPOEYxS5GbnPXdyS9m9RXsBZ3XlxAi5chrTE2nMaNNYM7BrsR//IW9M92xC7/cUNVNUtTSQTO
Mty/Qps9P2xgfzfFLlWAO0HOfXAC7gBKH4oVD7L3RGd9DiCg2Hh5F96bXgAZPtWWSpF3y7o0UpBx
QXiYwaZqp6UPnRs8NySX92xX1fsZBSqjUf/8wekz4Po30hPv2lHV2ZEZERhQ77+/a9gMiRHlAx+c
19jrxNLcfYDmvWZMwN5xSdhanZuvhk7bdzbeo2yb4vfJ2Glm/FX049GvTe8DeSHNDb/auvqaE8wh
+ANh0o0s9OwrlsBEY851buE8IMR09y/v/y/kBt4/6jImXDWbP0MCzn8hEYw13nU94g7c6jKW7qaC
k2JT80dYGMkAqN6DyshwCqi7zZQ4bx3+x0fNPEVQDte5nptrsP3H3v1qxVG1m2z3zZsjIGVUvHPl
naOhKLZDgb1SnYbWtonMe7NJ2v9PAbtaij+PxY//9T8+WOXBCKybSnxrfmVzaeABf/m6/6JV/7+T
jzr++OsR/61Ur3v/5TmgRz1Ii/MvADbHlf6lOfp/sV1Hal63dE//VfgIuSQiYkx3YCEZJF25TH8K
H1kMWaysXMMwHFPVDfP/RfjIcH6/J83vB+yNBQcCNqNJOu3TDcF1upEIi2r+mOrmP9UA9iGcLHHf
tUmyYuc9fYAfQzmhib6XGUgxO9SMxyqqo73mON02Jyk7hP3wGITdtG7bFKdGy8ovVdXVj5CvF76b
FBdZBC2gOGCD1jYMxuISlIV5ai337KAIXYDW9ppFHasAGecjEBId71pzAGwxBckS5dZiY4gOvxCc
tuqEmPSfBfSQ/OSGDWv/USigWPsyXd2GZU3OkbWucxTuB9eTyO5MByPgpO3GxERpVvXQ3hIH1llZ
tT+0eCDX2LbvYzVk8GQs+z4J4gT5IwMfF6sRF1PtpkXp6CAdpwwtVEAfp1T3y5PJTmbn5/7LrUv2
y+LWVwK9qUvLu5P9irDrY98+IkCOIE5SFsMhm4s6DoaDbPJLS3ZeBc72U7+rowvR5wUWhXK2LK7t
fIgZkwcIt99XSd8iUT7Pt65HZdmwzyyjhXJcg8fJ6/ox6JGFNRFwRnmBOKvStWCfZHQ3HgP7r1UZ
kkUnFj4H/qoxxrRuf5KhWFmb+jweIZbXEbSzGHo3MdqmzANC2Y27USMFpH1coXMBDIFtWReg0hi4
bwVQ3NQr3j0fJaIhhyvntcN9OLDU7EeneNc0eBpZZdYHN2rNVw18utMX5fug29nOMSqks+dpvVAf
89wEKRbZhF//PLwMOqDbBkK7hYNAzQrrZHEH9vl8bfoiNu9tXykXqW93WztTFSK47oNt6/ittNCS
ugHoeAnf7sGZeQrWXKBReAhbzTzc+km8+XeODiFrniqLdpq8BzMB4SjS/uc5Qi+Y0JgHOlNnUX9s
56JTLfj7aZfgA87v69OAnHLrqwViXOB80MuCCHKoDTPcanX5RbbaaV70yernNrkDhtqkcQ5sGVkE
twTObzOzKp1NYTrdOdw6BbtNvwwICDaieZKFynKxQsL7Ps3a5qktNJQlMvEIziD63mn1/Yi1+IdB
zoANrBe8jHVKKmTmFOpFOG3tAfS4H/XFwREBKbvcaw+BWij9C0sWn+WlDokmrJGRUcpR2w3dKM7X
Isli/Em1u1+65kHFLS2oa4G3vg0IBEbO3/VhCH8eO09Mo9pfR1mCcJCeA6tsgL1GGtBi/qAnWZg6
3zN8bnN96xP+dPQixTil7dA8Ac5pj6qrXA/yRRTsUZjPFmOuYyfVTtkxTsGh0RDRJLpr/7Uq2U6j
h5g/0cGfI/08kwBpCE8i9IlIIKkE6l8N790xSNGXZXHQct9DHzK8x5g7vLcCjX7fRdsb6xwUX+S8
dvJ/jqe1+p0dHNm+sNkqBO6f6ioZn5yVrF+LXi+2QT06y7KMtSfZB/MHM1q/OuZz1xCkUB6d+O12
UBNW2Lv/flJUbOfZedA94B5t8DVCjHPxD5xUvT35E61rV9zWm6h3uqVsJqjKnL1RT29zb/3WmNWb
VGHVanBN36UTVK/J7PxTH7FpDgcr/cYSUFGS6SukiXKltGl8ckeokL3186nw7xOsCLwB26pf1gPn
6zr1d7mCzw9ZiPoGS36X/y3TQALx9/VrXkNjahBN/WGT6d41fPpQFyrtqFseISiHHNW2TJsXRdew
Z0zNIl43Ysq3xfwptq6yGknqPQQtX5rWWXipjuh3VvOg7EPyHGutIZvJDMI6aWm0T80qdvdZFH1N
JgtvV7XaotrwEUMRfU66csAkKdvIliz6DiJtmz5fG4U4quEkzk3YK89WYyF44XntUQ4WaTCroFbV
XjZV1JNqmyyaE81up4ml3BkTm/IiUfHVS8pzgArcd00Vb3Hcai+5LYxNhjn0ZtTcYxp24KN6gGqC
zfq2QoEULkWnncx0Kta2r2ZE5YjkhagcbsdEtPCB9PhO77OG6FdnPiktBUTnGXTq+PtxiOZmlyC/
ERxlS06DlFCukoKXHmvHfLpO25NzIgSrG+k5d2tzizu4svUa4bwADniwq6D76gcxkRbdm85TWU2H
1guwc0yH/Kt/3ztau9bS2llNScHyp4nt+3/+0eg6upe/bHqgGzsgQCzHRAXAnrnxn340TqSDaKqr
4HvvoKOfdFX8hIPm9GgE6zjSO+C0HZJwExBm2x3J2vg1FIFoSJ/VIm2OTtaSiw+i4WCAvV0qgJoO
3E+UA2tR7NFTRVsRe/EPtwFZk31ynmx+6rsd+2ng7ybf+lhh6gtCqHvipRlsc9M6kWlW9prl+qQV
ze6cQjUA2aKYb6PTXkD+mf+ZecgFocVvbZiSUloEhgWHE8EYC4bcXQ80DKzd3A5ZIqB5Ofdeq1dZ
mcaqt3oojtfp80TZ7+k9lCSBGGcf2dGu1NV6X/hpAbnVSFZpbHhvbg4yQsv9H0IBQteVxT717BQM
BDvcRG+nNcyBmsRESrNJCcTJKo6zDxHKindynuwafTtfW2nEYw4/dB4N1tehjL0jnLL0ecqJVaA6
Y6xnNbBHKEfxo1oA661zVgXYqcaPRjcjBsyQ3KtwyqXsk/NMpVR2qdthWj0fJoveLZW7Nhrfbl3m
0KUn4kZ7g498pVdIHDE96lHKM15i4EzpAPRFFqaB/LNPhhvNPJYOtwFZk321aAmz/90wOkYEEPVQ
WX06rtGDuiJ5bnyw/62Othf8MJNBuwd3Yb06CUpqhI6ftSnoL+GYr9MI2YRCVfJj4ZEahnCqfbUd
c+cHrv7FmVIM5zrA2z1CdRceLt/kBD1OfhSWVV88S5R7cwT9XCiG8gWm3pZEiPbV87HHAXncP9ix
Wxx5+uBZPw8k2yCLt8Gk48hnGsS1wcif4jELTyO8ZjzTQ33f13pwz9I4vJR+cxZ5SCDLtMMLoDtv
FzlIGslBWXRKdR4rTT3J1m1GaQgOn4/68xxyBlk4/3qOJgrMRa+n+rrEwClbuLHv3l2rUa65dwro
U5gat+pwhrembJ3WCNel1SqvfhdOxJdNjCNRTX9VDeK4psvTQI7a1bDC7Vy5hHGmPPVpu7XmWV02
lf8iT6PPOg23UI1Jan3eTnoI01gzKMj7pOPgh/EgFHCJP2KABeccttOij/waAcDw0MUVWIr4XhNp
hQRc0EGOdvQXt83NuyZSjmHiTulSGIO68osk38inmxsnxh0ReHDfXZZ7m6iBsYe4IAZCcdb/i9zD
vBv/9PYRQplDTMSQuOl+Fv0Yk7T0JlxNvkMPOpVelr8OY8a21TXeapSu91kPDdA2DPMtwldxAfuM
DQUb5ucSOczJL8w3NC7ETuQG5OO56bf598Soq7PhKsojqP7L9egicxBHDcH/zOcuvfwRGpJJ/Dfr
/xDDhM0PfvEHtUJ8ZCGr13bj1AdZiy10PTcQwetDk7fKOh/RKs3zPOoeQg+w7xznjFqLN2G2ezwM
u2oxoOZ4EInjXItoQFV/Idt9BO9yKnRt0aXKuJRPP9MP1qIB32dqMAcGPR/2Xl5UF66h73JCxdUN
ulNxnyaCVnufvO0G7kD9nlju0hRe/FHX+JTGA7e4K0TAU9VNBlEIVpUNYuDPpjnawSIylEs6cxEj
TYQnWZNFSOB5QXyt3XwaEFAA/yVQJwOJv/96Dfa8c3jUNRwUnz8FGjUjGFVviOzvXe0ifWyJdhF0
dnUaUvWhRqLhyfAaCofMV4i0HCJ7NOUA8jDrSLfH67Sg7v094CTkI5A+R/dmT0qr0d1HzO78x7hC
sExt01ewwD5wx95/HLUCcFTgYc6e5KibqllvLGMbVII8Qk6cguALN2zrII+Q/TbqoZxVdmSB6cqz
ypY8Qp411UJ9eTtLCG5wGVkleIf5hQVZ/zKoN4ZRWnco6KGxdq3ObVmTRe+G1l1vs/6HcEC1jaaV
WhnWroXwuPnnpQ8k+L9chQS+0LdCvUEnFfJZDEYXWRIXwtK/JwW8YuGX8UNaJU+AJBJ4VkH8IAvE
geKHSBjRMi+Q75V9cq6sVY1jrHsNesKngaHsm30Xjm+f+kfouvdFf/nUHc+vrgfRsclBZ97OL6fV
SoSab2Io11eXfdcCJbo11Hzl+uq3gVrJpp3epFJd+ecfIkczUqqngP3Nbe7txRQNbi2CIgc5KPsF
PuugCapkC5GiY+mPP8LUxPgjXNufq3KCLw0UPld/OSw0cjDQfznZfHIw8srKLqDuttXgnGYQ3UnW
HPSDzXY4WVF7EUNwMYLKRXwPCV23b/ONFTZjt9Dz0D3KEZsw5FE2R+JTGwCJ5SKOMPnxlLB/qXUN
Q+46eCICNdw7uQOpDlzyO5Dteql1sQbS0s2ei0Q/yH4209GmR755l4ZCe9ftpxnU+mYTpdoXWqWs
5Ky/OauWldPqn3+4qL/95YeLKpeuurYFWRTBoE8ZnijPNUgzevqdoAffsO0D9Gxb3T3FfbUhzRYf
ZCuP9BB5UaiBayKuzVJ2/jLSR7vBT8qT7GpGFaFVE54pS1DUPm6ThynwrnNqtI+PIwboDXjXrdpz
39Ljdiu0obnXpt5FD8Rl/YNLiudk3qPsypqsvjNJKSzMzHUf9bkoJrvapJGSrmSfnBc3bouaHyoN
sq9PggMqu+HerTKkBbXeOsjarZB9NgyDDbdocpTzPEcvE5AXc1UWn477ZdgiIbJTPDazwjc/n//T
YX93qrLmkTjayO/89Z15TYP8C5/RYVIH5Zg7mXKUNSFqGO6WAnXrt/5hbt76wJmgHonKKksT4si3
4z/N682gAHluW6tPA3le+nA057PWQdauXN7t8pdOeUabENnOI44WtpZ58GEVHQhRYcvuHeBMVPVG
aeiXg+4QC0CIhrCu825HEH17JNs9bm9dt8PkOUNzK/wL0V316PJe1qrS9K+Nbr0bc+g7HuxVQ5zh
A118TM2ssNz6RC7PQ5CsK9st/3BHd1olI6wFpy2dIxJE2AaYvv3uEaiR2360caAkhmpyGfQevGoZ
NbssgsuclP4DOcNd4TrFq1LXwUORNO+pn5evURAXx7bsRmKuNFsROvs0Rrb9OjeFJ1C1E2La82hf
7RXnmIocAYqs7c/GEFXI2NnTtrAUcelzQtqZg1yb6r1H7lATUQdK6CtieoL86O67yIVdHBvzE72d
ngrTcRY2MPSd7IOZM51H4V4PkF0E+9tNFpbt6spbms/kB8ajV+ThSc4At88fSIhrHfj4odgAlVYd
+Gk4gvMNcBwsOLoOmvu7USvZynOnlIUcvd0ZbwOQODeWTlz61tXLk9xuqLdXuvXJ2dqfp/d32l4+
t4Np4jneeOhBy+f6tT0/0UfNIqeh+adb1+3xr/3NakDOuy0OPp3udiwfAU7wsm1qffgviwXj94w2
Gw4LLTRLswxHQ4rTmpN1v2a0FS1QHJzpjW+BMeugwaFeFNBLdqj+Fotr2xNheK5nP4cBNabdtdMt
3eI0IIrhNGPsLsLQCM+TOtmrcSQ2Ig+BKO6Di5gAeFd9ROA+7VYZK/KVoYCdkn2ysKF6bWuhFhAT
GLDmwqn0YNvhDAm95Z+fMlLd9LdFqsXmyp7/6a5FZnF+CP2STTaqBD26KK6/mVWw12eQPiQDfdOW
0Q/AQZO6scq6OF6rgfelKRQHj1Ff/RYo/nPOc+tVCw117QOcOdSo7GPpWpjk9XN9VcWwWNCIRaO5
trvTNBjes53qGxGq7lsGRm7XOcjJDE7ovTVm+1H4tX1O8iB5DLzgnbD+4z//rbP5y+/7MbDwloft
LstB7GM+R041L3b1QVezb3YEUbjCkf3Jj/2Z5W6fZUvF5xs0Jmy+RIFntEzt/DHQ+GrlaNrbQBl1
7Ap8zzE3cQmRWequ3RTYCqN/AKVFIGrWYyPjaeNtMFdlYY31yp5GmP6Bhag7abm7UumqQ4NmM9iY
pnkIUb2bVSWSZzcskdTxihlRkKGVVbuoNfgWYg6BTUEkVTnImuybTD3atw6+JfPgp2lyLvoXAQ4o
87BSzecSorsPoDG+sOy0No4rss2E/MhrM6bqMjH9+k42QZh9URTPepAtVV+Vw9S8Qr8zIDZNj6xA
o90/f03a5zQyV6HHD3KWw2U1D2TvU7ASrWh1KCpL+SoUq9i2mfKHkXTZoywwtEhI0ERn3iZ4Enb/
6kmo2Q45A3SSrCh7RCYjBRUPR0Upsd7BfscGx7fETlOMZJU/UBHwoTVzQm0uZv8I/Nmq+9trwLFA
84g7rDyf7FdE9RIgedZgHvnYFgGmWqXvHVrf0g454m6bxLf1pyRK4bb3Xf/RN9ouxXfnP27Sb7PE
dj/03vYWgeUFlxHg0wZHBEwZYqdZdxWqcqad39/SQeZU8lYNLf41RVTZT7OD/VGmiEYva0+JVv7t
QaJt0MIXHODMB8jzKi7Er/lVmjDRkmUxxr++gqWUZ2H1GOSVefOUpmV7qkR1L2K1eZJdXBTjGmm6
eC2bWuflG8IowZCvytGxj6Zf/cjiIj/3hvAeB8O9QNaw3yq7njaIGJZcVa39VobtqcNiB2xSmDxU
qGIsirm/SwcBL9JN9pk/jiB3E7EicpcfzDHZ2E2vnG5FqEIWks0KHKAfd8TYL6HeGdDu/rvQfdM4
JK2FUY0f1OY+sZKV7JNTRlTyDmGNLHusEisAiNd+0b9VTmd8UZtyPKX43i5kE5z2sKmM0d7YlTC+
VCwJFn2XBfc/j8HD23yCZWhvQxQB710DsGzCn/GthgOvFuofAtv63la6Y1e1+cUeCW+osNnK0QIZ
KxTzzumb8QXwwy4l5/KHQfZlrRhxus/xj3yLgCHI+UjIO1ydhcmSksPh0s0Hv2d4ze4I5P5E53wb
/mfwIz9f7/6/5Zg0Xf38JOSqcyz5DPRcLLY+bz6soC+qFPHrr27NHs6Aff6gzUU5QeVoUvCjsq9v
i4pkoqrv4KfC8vpzXugW/cFP/GPZG83BJfiD8c+A1d7Yel+6oF9HnT59RF5aI0fjBkdU0cY7A8I0
lP7qnFk2D6TM3sMoqM+yq8G4b9tZNcp0f/bJAWuyuYCT7uT7HFlWnkDkJdc24CrZDKYGsAvSBf0B
NLxJ4hkciWwGQQHH2K7G/nCtyl7brnWMPOb5v/QWCLEkUTTs5UAzj15nz0d7cBgWEdjqQ2dCBzYV
v7iYsPB3deyychgz9Smo7AbfLadZWhHynVGdh0dZ+Ew8jkUG+FdgCnXrkzV3Hv2/9hlxHx98+/k2
S04lRzbC2+k8aLTYV+UF+jNw7NQIJiLA29b29b01b8/8efNmF82m9jUgKnPX6CQ5tizw4eeW7Kq7
LLkjMYHhpO5HZ93peeyzEYUVM76XMNt2ZmBA2y9sWL4iPOgsIJ/9JDZJ+xkoh87T+GIgu7uxuO8z
33jqKvNJ9oOG6dfV6AR72dTZ00VT+m5F7gIA0wJ/2/gQWTUOomMYwtuj6DQS8KgQXntCPIKCBDW6
0K6shzhLi0NoNQd9aCu+AgrF5LtJwj66mzS7utRhoN5h1wB/dR4Npw50gzoWe4WFw2qMAnEPTAWn
4iHBWjeL2yd9Ur0FW3T/a18ifwVC+Ydtl19ISVdfUDy0MM/hoNkYHe8TO9rgXtJmC3RH2RrKqpOx
S7wWmC6YS1k1ZuWIIkLFgxh2aaxQ+nfJQnm7wGxidVsESOK5SrqTuZ2sI+NogXPaysSPmmb9HgDM
nQsq5wuLiGSJUFNy8kN3uhDCvc/m0EXgZ9Y6bpQBjQQ3urOGCRUPswEJaCl72SqL3DnLmqvmS0/N
7Xs3ASycu8MmVkd/WsibrCvGDlaoeJf3XSuDWX8dkO10GlbTzPT9dH8WlvHUt0gcpNip8IxKoVN4
ef/o5FG+CipdvCQeid4mTsN3M7e/O/gSfxvy8a5zUx9z7v5RibFjamMaNu4R97JwSzs9Rr69Vp3O
wh1qHlAUy7/PM+1NTAbJbDmgtJ6OQ0W3lRxtf5zUo++m2lE23SaZWrANtKvarnelg7rlzOWWXddR
2ebyUK+HyHn8xM7yVEOdPIgK0pwWop8wRWp3kYXGQh/Y15Odk4HCQxr2hx2jzzRPCPIwPxVa9yJb
rZ91l7KKvloI1y41g6Bn4Vr+gyy8MqpXsJV40v7Z19qx8tD73iZIa/t463diZ961dj94JeVBV0v2
nNzL0yVbQ20jO+VkFaeUfRVl99hGNXuAIMnbaHg7eEbkvggqn9s2+iq7I4H2UIxc8UY2O37oi4ib
2YONvMmz1ygr2d+4Tn5HFh2Pb81N3uJZWwKhrX7japi0nO1c+yNXCuyyEKA8ZrC/z0iCAinDxvPD
hwi7AL4TQMvTgS0Yvc/77fAIGzs0Sn2lgVxNATfemGWN/rs94CO4DPoyWOEm0hxSORxERXtA56s5
aIWT7NtEV9ZlpGRnx1PSZV0p4nuDH/HQDN/I8Q5L0xftQw6JicwqMsEGYjyvQzo8ypkCOG/Ue+6L
pY1olyV+cudhY/X7uQLXjAmmF2enR/AQ1qtTbmTVHGKjXMjqYIptUbTBXkUI42B331qHb6b27G7v
BHb5UqbQLOykF4gCTtWL6mOV2vME2bBsrV7yEf0NN8QrSI56ac9z37fUlRx1XIQgazszEdhhcp1y
SzMRWVvIZtip2bHtWKfIZsYX5iSm/RRMsEzMrAt/eB7oLL+HXK/6BGvASv8R+VmwFJqbXSZ4bLg9
aj7XRpffKW4Y7HptqbdLLYmde8y3wnXv5fqzmTVY9jnF+FE36qHFiO2PWDf3kixr16F7noxxzX47
qrHGit99u05POgy9Z7S/urXVmvjEZyayAkEyHnKLJ8yYHmWhke+71mSz1RyMJufiNgWfFoydrYzg
VxOMG8TS1yrwzoMsiHwjAxuiP7BoXJuEVuoqWwXljZ1BwOBBFjk6vXComo9bl6xNSgVhQ+TaTklT
+FmmMf6RIjMFECd+bhxRHmR/MPcj5g4JfbwMXWUceiA7qyqI8VAbw/yegHKORgw11any+6Qbf47C
PPvZJ0e9BChMj7fRm1ljIqaPqnVv2EN9qkh5AZOvy68YXC6nwk7fx6CtNrWednurKPVLYQQf+sQK
GLjoLvSa6j6HSXYva8hvOSs22faSWBnfk+IyLEdcOyKdB1Kc2zF9twF58FjjJGU40J3kgOy7nsHS
Z5mm3N+aen30eIyB0BUP4OvIWcM/uTbHOsA0bW76hOoXtlIce5Rv7/KpGg9N0ZdEhJz4PBVdTwQa
s1CH7fICRn17rhsnWsWasAi3RPDBkdsmJplaeFX91oToj+foSFgv/fDdnB9xmRrPqp6L984wB/Qi
QRSDV7c3KBiaB3y3YEq2o9gmrlo8AtcwllNpEwAXiNdw5eJR4ZmvmcjUvTG3ZJeYye2J00ZLlMSr
TWaRCudjYTgNY8SjtPmDrcqTW9jhk9Z307axHXUDpLl9D9MEOJndPmvoIh6hludo9pXde+MkymJo
4Vb/H8bObMltXdm2X8QIEuxfJZWkUq/qyy8Mt+z7nl9/BiEva23ffU7cByOIRAKsKkskkDlzzlBY
03MjDIhHnfZTQFKzHkIBeGSeDn4HQsQsupZKhM4aiXsCFJA7zcl62dhB5t6u5EAuM/x3HyNBYiqD
0FhTWuNZGNG6g8jzPeH7uU+BWy09SqPeIx2yzT5QnNso/5Xaoi7hN5Sjaobsn546L5CdepesBNcX
jeoxV70IKFbuXUjLRsfcIn8996RJNln2OQ6WfjYACl4mxS0e48S9qCgaQduc5o9eWddvIqVIokkr
ey+7iRi+NmNvnmQvgxlZhTgSEidcHYQ57KF9VlO08qKyXOmFZUEk3luHOUc3c7dwKfuyoUAf6beq
Th7ujnLgr25r5zrYsOJf690X+cv3v60JL4pYIt8ZsA9JzHNLyfxWp2QIYjhHQbmSffMyNCKqSeL3
0WqtH03H18rQQ39BMO1chonyWbsw3E+67j/186e169VxPyYFkfe819baqMZQ3hDnhmY93ZuzdGjF
U+SLb0bnyleKF2kPg/C3PdOSs8l26El0XxsKPC/lQNitKIbqW2OWJzsa/DfTq9msZ5zB6tEZ3yri
D9JBsRDuCzVjOIcjSk3W1BZ8P/z6W0YBywA27UuqWHCBRw4EaUHSP1kD7LpyqhNFP3yRFs+DX8/k
vXayrvmMf07U90gHvVK85dBMBclIwz4VOqDqbP6p+sTYBnnYL0htQikUwfQhAeGyuVNyyKv7wF9+
f3WlcwkL39KxBn91X0peSej5fb37PRCxK0HmTcUqhNBobebjsK3Lsfl0qnXetfGXmjqijUM9J6AB
J/5CkGeJgOxILFSfwHCU5YN0SxEXcAmivHhWEu4yXVEhdRur/dDbFQSOcb2/d7vZFjsKxZ1yWPZv
jn+m3G1FPiC0GVcexD7Muw/IBQOqULaVCZOllueQIel8CoSrvbR19D0ozOyIII32Uo2OuYR2edo2
CnRzSsgrCwrGJrWXMqDEn8eE+CL0/hVycoZwX4bQWMgIkuMSeYvq8P0WQbpPuPUh/d/Xs7M6ocPL
VzrYKR16jwm0N5wdp99Xs00xovKXoRdLqVOhWzbHkrmR3XuT+wDfG+3n3fKX12QM5nJqkh6YW7so
qrx+imds3AiWCDhfA+XJ3NUaaOqMMXZXLkIDL1blZOCulM+oJ7xfIlS8REFbOyKGqa6U3M0+k7KC
PMizfoyD/aZb6LBASGI+GFUt9lFqq8c2LNVVDbfnoi9SZSfsFIS2pyFYoFsKBZHd72YwDCovObVs
LC3xL3KgUfrmrELiOXuNkeHZC3us+jVBu13tRsusgRNZ99X4p9bsisBNfsHT/zNUHbJbkN48AG+f
jgHJuF019ekGzqniCWgikiy8oL8lQ4IHk9gjXZrCtT7U2ohWbmaO59YCSK4PxoMWVusAhhDEFqfm
W9mtJeI5LB17OaQlBEszqk+jLGfMJ7h7FeTFhZGJb82knIMmpoq7CSmTUw32r7FWvcK5/lRnVvFl
sM3XSU3zJzvusifVdtgolDoE6XNXDihVvU2pyThJk2KnZO9JBDb6O6dlcA9a8UOL6/cq9Sh2sWcR
DNcfduqEJg9HwwH+uyH7buR7SOwotafSbdG4WnxNPAWV3jKsNy4J85eggctSutSjtdEbrf+klMNa
+aXtHSZUcA49r7tVC5Hdp0n5p7wvAXE+qOxRnwqzQu4k8/rTYE2/mxx41z71O8op/rG7zhARTIpA
+JccmyAU/sf57jP2pAvyERHQNjavoadGm2gogze2euqqGIJ0e+s6qL0nAb+E7E5alC0jL5l2smvG
CLJ3teruCaYFb2YDvqHU4uooR8PG+yAgbZ94lIZvHINPxWC3FPJxG3YiGz/14yc5UdNhzu6b9NqO
w/L23k5JYfUx8tvypS1t8PiTNa2s490k7YDk+pJocmP5jxz4oubJqNpgA1zzq9Z0wEfLMSkf82T6
DnB42raU55/zki9KmeskX0cN0gREwn+MJJnFmANaKXWkA4gkw7GKpqI6le2T580HQQWoLQXN2d4l
eLGBxra5ElWHowXA6QqaNW8FUR5YnhKsdQEbw5NsXARgVJBQp1uPgulTZSmP1pTENwdHMaeNHkFk
Zjc5euEC0ZEYtpu58UQDyYm8HN2Pjnriqfa9t9yzg31fU1RmxJP7FiLVtxaZHazF3HV7VLH5eLmP
crTSkx9FZjgnOdVMukWrEi4j8FE86Yl5c7KcQhwKSIoRiGeJ3LeSbZZm/oMKM5hnsDWZUCU99Pno
QpZZ2OXMsast9GiWpnYIfR7UKKcqTQ7lbq4tpL8u/wvSsdBWfpIKymvheNLQEdxFenqVPWq8m/N/
2lXRjyZ7P3xFkiC+ia8eiPrmBmb1X2tIuzTBz9zDLNG85moKkRqHIbJY4qFryaHbIg3fhym52VN1
EA8WWkyPFP6G7//pL+1dlecvlc+Rw9K9fdu1oMjnK5ECLxcJtTpKTLB8GJVpm5cTD6Y/m07TILkx
9eVemhzbcS/yI1t5M53H8FgWpVKRXunf/9ftnRwQjfmzqLWAfdF/7CfvW8E27mE2M9tkUVsfBE36
TyLg0FCZCInYczcI+zPxUTZCSSSOfk2qR9r1GNEMtZp4t6lW9kLNNvF63iZCf1WCNNwbhUF1Saoq
n1Crfamg+brqrh6fQhd9E2m3HDZyHM0LAlqwaIq8s3Y9NAo7PnoEuv/UbdQaDAVJPDZbCXRlv6Fc
PIEw8FzoIWs/ikit1lMvhpW0pbYpHqaorR80pBUAo4hLNVTmc5RAbGG6Vbnhz2s+EzRX96WF2qtf
KMazdPkzAUGZgKNyBETTVdMXlKWgJkOLSMy9uOKZmKfRS6SgkFzX9q6zJsJ2GRIzp9ROPcqM0stg
QjAEzgFu5qTZd5BVs39ojpJlTDZiPnjFpv3h9V39KE2Sh0xSkKFanS1BfMYkaEjhwSIMzYrij7BH
5a2GHu1wvHVlrNCIiyN8z1DYz5HDahI8UB046MgTbtgEec+yAdIJO4BVUlbges8TQt8PbN7th2ru
tt7oHoxC+WLEjQ1bPfyU7K7Gi/TNQxelp6lVbqvBxUbc2YajiTSr8qyLTjxP34detSqYH3J1YRlh
t4Njw1y7lWs9GtFbBj7nF5yqr5prNh9+UPgrO7N+WGFtUFGfcrwO44YkhmGdVC2qr9VMzaUF7c2U
ISd182iGxkb9jEHpNk9yvJk1fyxgRZkhdJQDO6gD50EFDU2IOLqaowLqw+cuZqCHHL55lto0rQYd
DqV/zZROpu//iPtWWQ6E1Z6qWr+iPz1+TCpHfcJH3Vp2qRf4AmuJdqnD6ealNcTUnAbYechBcW7Y
0/BhnDqAw39smZ8Fj2RIS8oYGwPKURTkOhVsL/RavAjrcO8NVrCXXdlMuZ+RVkryRZkXbIWlEQrG
AILSeU4MBsdayks5s1mT3yy2TW2V2yTo6ie/DKi/NezuB9AoLkT3De4uwACVXp/hde13vsbrCUFB
oIWd8oXURPdDRIJDunZFVFzdpX7a+pu2M0mhh2T7nawKjsTq2FB17XTRe7V/EDOvZEcFQ5qY6sXM
VP0VZlTod+nJsZ6KGzmmzp7zWFHF2m3s/50nxxDeFK9/5hluApo8QNGgjot6CaMIGbVZOx6Ueb/h
NVA857oLDcYMZ7IUf2EQE4wsJNfTEOlrcFGLsU3FRZmqfN/HZf6ggYf5UrI3Kyb9W+vP/+WIKZPL
DeMTMFMBBxwDGio/lsaJqer50lQ1LK6h2fABLSFalWujFnMefCV8CzTCJqLX8q3WxDDuepAb6T4C
NdEsY1Mn3e+rwYLLDkKJrZ6nM/BndrmPyqv7tMCAx406iOjEdh1KHN368G0xboo4HjaDm3gfQ6rB
/makX3lNoWCipfHO4vH8wp/pYvHgW/iBlyzKaOpevCoAnBa36todle5FieKByHmN9vM82qk19YiE
I3QE1eDDc2qoR/T4yaS89oU6eQLBKkp+95VqKCnW+TwVfxgh9WpfeXF7SFFnXfpdhFiy7NY2//lz
0zmW3izk5c1xNsZK9KbxSdpI+70pJ/8K2o5S+6J647Ff/6rmmAOVDT/Y8nbofbnJS2HZPgDatkC9
LVT3Roh0UKEMp7iyh2tnp+N1SCq2RAAFpEk25lBCC1y3Z9kjgj1cb6NyQlCxQ+ggLr6vUUGCc0zK
YXdfIzScce8G1Zs0pTxKIEbsAQnNpcAA1O2ZgNfeN3Nz76aK/x6qcNb6sqJYDoDrV5u1MVcPy75s
6tiLwZCXS7nA36v+qx+F/lMpDIeCdDPdamDoVpqtqG+GAIZhNVq38fxGg5gfEarWHcxdOWnJ4zgH
130BUgnewHydZEH6GqC9ukE5HS4rK0teo6wUj1ZQ1cuxV5NXxGOCg5Xp1eLWDahSEm7+KnulAnrX
LatmOblxiaS4Xu7l1b1RQocUiexH5LKcm2ftt+U+aiAiC4tWg3u9fUHWDD1zv+mhCIrqXTVAfyu7
kWUm+0xk5qJU0+E1D0ZQQYZBPejsbA8wBiPUCeOZZfavfeiYRyglvsNX1L9mhDtOUTS+yTGEEvWz
GxYXOTH2Pf0yQtkixxACMq+lrazlWF4UNvhFmAbmVdyMN16T/ZRDgxHErxpPIz8Kx2UUbzM7NV6k
X4YkS1QREZX3tpHsI82ONlZbw9HQWtmr14+oUJGqpFogf52C5l3N3fokx5wIGLCIhvggB/map0v4
hqKdHFXsMF/BWJ2jb8VCeUecIBsGdW1EGnn/wtnDMx8ei/9sxnHVqb12kOaphdOe1/T02y3SiMNC
4QBFdyjqlfSBbwCfqUEkLBG8b29dOVGOy9lRG6lrL4DRn4iMuyusXt2xHSDmxCsbSI+Z6Ae9dYal
QjJ91Xi6y3/VbOzLygN3Kp2cECS1OhFc7AXCX3+aafDVo4iMBKJI8ajNPTko7TEijSMV4tAw9ZMR
oDfCcKZRxb64OxE/Dx/qqp03NMqvDpmBNSlfkLq9Fq/ywUoOsgl8gOHdDfsoWwfqt9tQWmZPIYRe
8HH88ZGXihKlB5s/dm6Pwzm2EUYToV/sSiOq38KStztSHT7xGLqVKJ+mWI0usme0CFDp3fjM7oWj
Rn6A3Q6qBli+Vp4gQR5Oij4/sYxrUMZoooYpnHFuFERQEYHU0rs8X8N4Rr1eapNp91XyZre+Vrnn
IHWmA6TexlWu4xS8wDP9Ms3r5REUbOboATnnFtJEwdW0G+PmlzTd7FMCZ0lg1Ev5Q0gbzEGU9XZ+
+xB0Wr7WXHQBYaH7zbbrzwJ2hqfDVlHVNypeycKrQEERaKp+lK5G2feQZdu/bdXsK93krD++0p46
Y3nQUKFaIhAyfkHwCzm8XP0YQrvZDq3bQLLV3+y+Z00fTjU1W1Mt27VrlKiEdGZwMMqoXzZlaWza
tOtgZUv7p0BDt68xrtLCDkVAKgzruz25XrKMMlUlp2TWMNrZ3ZMBiO+icf6/jQIIovgoDNylnByk
8c8OKPHKasf4rR1KZIJScdXbJKawEGZEDmnPGrKZr8FXaaxDp32uUKmTE6C7T685wo5yzGK/f3aV
8V2O+YRrj0IgkQO1pHhyOiRfpuqHgMHyJSp967mw1rUC7dGS5V4V11OOxjxmJbW9dOK8QQiVbufo
0waykpqHBd108tzDn3XEWMt1opj9ah9SOlxr4qzPJ6NyPi0Vmf6sRb1+lD1fbYgFNQN8wDmHJTf0
qtPsLwfz2V+tzb/9id/2MFQyCGFxdbJH42zDRMY7ETmhyZl1SwszXhR9YTzxkjKeoCsw0UFy88em
CsynTBP+eSzCrRyUboE2GCjqEo6/zzL755xitaucIwq93UwxghL3SYNWPTmeiI5yjocez86Zb2zM
9/zrxrLrR0jqVuGrZXXauTKreqXGgfcGXcovCAinn4H+kit6QuU1lccImU+fTegjUznpgI94zazL
ypz2ce4RWFM4BOUgJK+hDb1wbzvmm1ekW3+W1EP/57mem8qHO9lVQMhkeZI+uw4bCRGaB9mTHnZZ
2wvXNZpHOcvt0uhQje43G9H6nGVzjsxx2YLUsvtHqoGLhYiD+NQ5g3hM7e4MImJQF5VsQ8/1j5r6
KT1uJkov45Psl2SZQMape202Sbs1cTjJonJYqXnbnXO95giSxOXnVOvVqlS1cVfXuvfeVzAPCti2
etWDt61BLiKMS2KQCUUx8VTzCFXUJWKGxVM+N4bXqItgCopZ4JBAErrITxRLRq3jP1EAmD95BGFB
d+TdQo5JrwKiBwoz4HnvO/2sz42Zmd2yN5toLW01ZH1nyCT0sx3YVw4uAjWaf0yl3sLvr11Fzb4A
4QKmF0DF+cKjk5TGlNT8mOBTPshGcVxCXfIy70oucwO1y5TTEUyg/zjVQ/vbnXyvyQ70n27gt48D
mdlHmL+/89z4OUDWQ9xzmg6aF4R8g/PumYJfm3S+imKyZW80oSu/zA6RHF8tv43wvC1QPjafxyBG
O12xrUOk19ouhE9phlX7VygXdpHpg9MyV/pQ25/QrjtrLTKHjTZ3FZJ3sCSZ747u2Y9Rh/ZRHpNk
zwMoKZLJ01EaVfR3xBBeKTE0L2LIopeJ7Ko013EQ7aXGqOz6uueu0i41/s9JehEjAjdVoLcIThca
ZHKBKVZF0+h8G0b/7Gf+gk7xwbny01BB1XSGaT6VqElIc6VRlzBWVf2AjFX5gRrmsCiG3iLBPIRv
ZGJuswchCCPaaXtBnms3kIz5JBQDgwc4oXVSjP6nPgYXrweTp/AYPRPGL6HUwQ7bjbbiizEHN/3g
s5zWfWQWHwEa8Gw0JlhI88Hj6GJoD+AtD6pHAKXjxIjCCFIZypzdrnpCQGOnRxDFVvELrxeEz0lz
V2EAOZ3TmBuZHKe+bdmT5XlrQL3vx6LyV9JNp/qHurcqOxsweVzH0fyQy5Y5qhhQIAFlmu/SPjit
V37WCXxUttVESL1g7SaPf2FP7LOueaJO5UIuOhWoC5igAx7r8ZvZqVDla/r4HMWBvi3ITeabQDjB
NqPm6TCZ5BHitnE3ahMYlDU0XXNqOkoYhqjfE1zVND550paHx8ZPSKjRM42ug3+yiB8Va1T2VZHD
o9Wn7ktYjsrZdJOD7MW6Mb3MnCfzkNP17T7PYbskQEE1ESV6h7wiTx+21C96GiLQCNQEH6njfi86
U/nhefWSZAVkvg0bHaevxu/wjCTQUfTmG9wx4QwwmkV0hu6hD4fqeVIG2FIpVLx1OyqTL64arEZN
awhv66A1MwoWHgKITU+FcECtAa3iQQ67YU+nT8tVrENyIMeUoBiOgVFSpMlgUMd4xNqP2B3jQ0xJ
wZr7ktSK9WZZdJwvpjI1zkWLsLQEgYmh/JWpYwp/AEk1mw3uStq1blhnHPohUq8LBNlNMG+Dbn1W
OSHXuv7Kt3h4SALKyXm0/hJeAJ2yU8Lui36Cvqr1kSdwHLIJGuydbCjfAJApL3HkMh8te1fOzd/j
/3K9z9ebtvs9Xxrl9Ntw1RAvKDNxdVriRkMRd19tFViIDW35Ij45JdwSALWDc+gqwVfhZ2JRdob7
UpVUfIOEUc+Ex7WNS8UsDGxVvVeiGipg1Up2FYoqVyinuk3gBuyYh8a7SltPNcQsFauvuwzyZioY
+Bwm8O8gjlduWiDPH2NlfXVgWLpUlDA8I6G1CXhAcFptIaufLJDIPPesh3YgSASKoT14ou6d41gA
Y3BRYjJHEpAZ2I+nBpDEVg1EvgV3ozwFPd+hgn3Tqw7nKN+aOiW35lXvUzEMC4Eq4dGcu4qrLEon
D1+h/AFi2tlP0txkA/TeRRqsPPYK77zjPUD5ereVowif/qIs1z3JQWmS3Sbv9wYV/6/D0E9bJCCc
ByRytE8iYse288xnkWn+0Q7ql3hwbLRZumgGOXBz1BnXbT64D2LugrGrtpWXxRSj0qUwQdkp6BzP
BFfhK8zt/kkLiOsr5meWB++q1BWpM7EGK5Y/SIUR3ZuRtHaFlHWtQB9McuJkQM+b9LW7EE0/rJVK
P7Sm3T53M8Izg6AGgG8U78cZAwqblP8IeW0MeoBR6Rc1iAqxAbzKXj8K+CBSIJdO6V4BCRc7cHbW
JSDjz+e2Hr5rLYqgXZZ+QYgpgNAfxcJKOCrygKZYSo8CVjklj743RK2WtUM+3ptAddiVLVaTC21T
3dqLXplOVhkevKrOPuxIC0CLxe3O1L30ozdQZeY19NraVnfqi4AcQo1bl5jeAztRsdGrsVoEPvER
SL/8xaQBcYHf9SEp+ZiHgjI329CVUwSyczcUvGb4/psvwtf8hV4WxdVIgmibIrtzdHvtd6Mm5ZMJ
J8fj3d6AvExQP34cs15QgTAMn8qUn1swzr+8NF5Vlpp8z0IielYF2ImqSyjkW86J6qAihztxYxWd
q6emQLVCQNzyzS7EOhLm+Ev3vd1INOZLLWZdzdF3D6aJSIcSV+1Cpbz6LdSzaAc1z7iUXXQzrQ2Y
FbJ086iIYeQIUs9cg0+r3kjc5itbs53tOI9agoCRZZQEd+ZRNkPULTf8TygEJ94mMK95WcRXuVLR
UoOQ1/0LMJ3xBQWxGfHGDXSB5lWRI4o3DF8BdLW/POfRUJv6J8ngdDHEWvFqUU7zUI9Gdkw1gvtm
kGabkTgvMX+q6MfAzL/GTrWlRq/5laKD2RNo+RKhQbLMwmq6xiKkqFtJm11WBOPRUOMcgo9WvOpz
qtahWPWnBc/5PJtHwI/UitW3JklswARuzieOmviE4tvNAHPDxUSvfSkie23W/B2B8Xc7JXsBNKqF
j6WN4iRsNTUxLXSbSZEYcbWXjRy6dy0Bx7/qwFv2rzlZQlWFVrrKltdHfqrmBmmjZKVVfbeCeRKp
miAGwiaHNSSg/jUScqZjx46PHKWq5dXlJNFA9e7wLr41Zu6zO+qbddkn4FXnAaR3AGZktfiEMMt7
RMOLbhVF6NhkAFZnF9WcDOgxvY7kCxKtZMQh8peXo6/Nl1NWb3IPHTw5UnZeuO86rwzW8vJf/oFz
HgmwXF2jXodER96RtM2O5BSBlM3dEDLfra7zcNC8zn9XW6GvCJpMWznKmxq59bztj3KUpDrMXYr6
bI5l+TwvOTSa8iaXDFtkVmRXLon0F+Ju86jP9ua2pOzCDrExjdLe8h1Ud3VDtMqnHAuSMjVc3G3y
qp8Fn8y+GtLbiDT+5fPfbGxYtrXbHMnwGJAJvDZFSkG43jmX1redi0MtV2Ll0+FuNwb0j9IEzIT0
4HzrXJIZlQg/sUWG6p+pouJPIyx0v6TfsDN0krI8nxHUCFrnWM1XmhP9vpI2jkq/R//y+2+jgBKc
23p54h+R4FwhwGPvmoF6QpiIqJB1XATSlvLSMFCzuVlvDtKXZB46NE6HgOQ8VTaVnC8v/zWJdIm9
KzTkIsbATikUQKkk7ADqpknlX6bU96nZ0NhWVsB0yswl+fhnYIxt/0T5/FK63e1uDMcszwvg9oSq
nYUcbgxxBFXcI4b1z8JKJMJdHY4fg2naj43nqmu7RrxKxO6w60wjgypt7k9OMu7QKPaMh/s4dPeM
S1dpvPnf+sLwBbhAQKCwPi0i9Zw52fTVz63qQU2yZheEYf8stOZD2r2qWJjjONSC0ny2eYnw/Wta
a8olc2BQ48PerKraUth2BHq9JfWI9KA/QDo7lY21B2V585ZT2Fy657h4kR1yf8zqTWXtkuI6Spts
9ARsMRBenipq4C06p56Dp3OVLAoOmUGQJ0YadcgU9JxiSlP98dVDpuNaIA2Ninb8ZhTF+AFnAuyE
a8S11dfmtfLs7rX2Op1rEXfdq8Q6/762dIgnU386U6btLCMrR1hCLwTnK4iigCz9rPTWPogwGV7C
CoRmoHJ6CiNveGGr629bduArOarUeXKsJ/ebHExKXWOLtAeXAIl3OFVrTffP+tiBaDRKF1U8mrQl
yb0wvRGGfsWN0KGa+/dxeWWX7VZF9XXXtrHabhol9FYFOp1LNyq6vdkRq1h4ntKiJk/fnht59ZfN
SdCPWxCZZCOmQyEiDPA+jh6iYGj759bpfzemDV3wEE3l+q8BCgbguSoddXEfIL7nn1Mji458XpZ/
2eWaXpCjiBHwJJ/vMFiiP1QegeS5NkhW+0xanz+aRk6t1j9lP9JuckijFE0WCMlCInxQfsp3d9Pt
yqGg6L6ctMk1//hK01+ri8DfaxYCowZyWCgjhpB1mF67deM0KqhEaEfSdH2eP3ZOPF/Sl1cZTKkL
PQkPIih4+tiefoLCyzgZYvLhEBpXWqcUJ2v0ICLWwkxbRQpix7dRg/1D37mLeuKDAlaZ364aw/dR
8DHKDHQkZTfzzHwFeUv5CG44ete16KeYoU1yMDaf+JbYr/h4FxKMl1JTwnewjO7O6qAzlE7+UFY8
rkoBuoH1+VonS/CQ9V46D4F3rEhHXx3LIp/GZ0Ka69SsoKVF3UpOEgZnOeXLDfpQZJ9lbMUXCWlg
j1JfsVDBk1zuSAcw6H9Zcu0zirv4Ali4vuEl/vd1bvepzY/7Gv1AsRjlyrs2G8EUEGgO9pXqzVIT
gQI0bG6obGxmXQqeExlyfYtOaaNDSsHqQV410jhNFodz0QSc3GYnOR7Wovntf/OSE+KUjDpUZ0Bz
/1pEDt8mRXYQH9pdzoloH7ttvela94UAr7IPjMGsjvIy7DOfCiuMI19IHhoUNYD2szswdhQ68jkI
PaIhkafs0cNr0SE6De6PxvGi1RxGRAhoTjrKTOR/T0rKIQAB5V56Igy/bvoq2xnuAEEKBaqlmNGk
FefzGw3brf9nuFZ7pUcZ4rf3EMJTvZDcbBr8R/UqQaqvL814P2hR42/uTG6NPt5uEJlkWU5/urcV
YDAaoMtJe4o6p/6qfVqmqV9lU1miPUZGANw+4OnVBbXyGNpVyv9dq1+zOjGucYkGUYJM0PJuc3kG
r+rYJvE6LyUHchuRplGQYbzbVNX6cOOp2cuVpJ3n6qoGP04ZETORWI4uil3d7idNlWNkpGfbJzkn
sim47RrxGHLGoni/GA56w/Oq89yOHWoZLTIIO1pu3Ee0aoVioXQYPX+lFNGA9BkTC+kkLz2fxKMW
IQZ234hV887u3v3/2LD93y51XDcLAF3teug4+EzgG/zWr84ecGbYhufG6i/+aA67lte8CTANW5nb
b0RgjUfZQ8m7Ome6Vp5tt/wxmCWo6j8m6TEKPQFJMhXb0YSKOO4K5QjLarjwgm58TybKKYfWa56G
PkXao1C8o9t02tbQ6mQnIHA+1M7kb/S8qS6KYaJUnIbpK+IvHJo703lL2qHbK60KPooEiQNMk8ZP
h/RQIKaXhe5BeD6DUAX/HpQeQozRwRDBQuVgrCZmdMnnxGIURvbJsboH2ZONwlNgl+jNj2704wgY
athvUD1Hns7yrFVtJcau9ik298NA2Rjj5Lx0SsWhNRP7xgRTSEr74oYn2zRj6B9pYt7G1wbqXrR4
m7Ps3ey+u+MsqBxIQKAJm2f1F88KzZ30UJMkuTqQLy9IXZtbw/bRDKJAA0hCXSHx/Wd1FTG1VZ+R
OL/b8jpRHiYd3Wi5jFywLdtxQ1qd32iea87NkMXNIzJwOcpw84/gqjp7A0t7Mepp9JcWzBTHoOk2
95+5tfTskhM+/XN/OdYPIwQyKaD5+ceWJnjYb7/d3fTnN7z/BJHhkBKJfGt7u2XGcQOgCtuH+z0j
24aBJyMDd79rFyreA6Vwv39DuWAVZr9/w9tfK0Ra7/bb3dYWps9+h99Oesv15W9YQ5x2/yH7+TdM
m9v/3+3P0hcUgSNxevvt5GzVNneK74CKmv8QcjYiM18iUZm7+/I2aUeEjZVoBQyvfAZ3NNe7qsWx
sFrniVTZcy1s95PiGzj2kIrbZZpXvudatiwsJT3lwjUe3AkpgcZGOH5OaGaCiFwweTxlwpisZ2KI
g6LpX+WgbErAGDqKwjf/qqNoviEAupb50D4K2oNTxD/u/mgpsWdE5UAfHXXV6gp7vXKmaU+HYVVH
DlpJfi6eYL46OEOjHKO5N5Z2vwsiPjhyULpZHpT17LYDeDBx8ZoAOgoHyuN5DdmIphge0s4u/mXz
4nrtWnZ9vt1ljGpi/p5YyNvIWY0RogpiFelOdgdtrE+Am289OWtooDMqLXTHpIe0BeijhZPmXKQp
gvBhC5lEvpSD0gZn+K9cTeq97CVNFBxtUd9+UmmC25046BAHZPv4haRN/4z9rr39SQD7Fxs1SoHx
618G96h7WXaqFY0C1tEPz/LKTFJKp/qq2MqubSKjtSgFCITQaKLVX95urA6PFdWO9wWkh2y4g5eN
v+9wN1txgezhnzvcB5Ky/X2XnCIU+OPZD6kdHMlqkD4AZSa0zaZjLUxFPziNHz+ynYfMenKHPVln
h3R7VZ5cF6mEQQ2aqw66YEU+x3pRAgcFaz0bPsy6D1C518dvSEwdK6fzfrnTrAoXDOwJO7LKbM38
ReII9idq8N02tJ+N7SsfQYpMoK632augrmeVwq96pXSJo6muqyd+XG1jBZ29t5XOeXQzp3ocFD65
em5LGRZ2Xpr3nS/XeACqVaADJluNLX+jd+mjHBl0d644ysglo06Wjoeb1dbdxcCL4AFERfY/rJ3X
kts616aviFXM4VQ5h45un7Dadps5Z179/xDytvz37P2FmTlhEcAixFZLIrDWG/gX1PyXMR2s8DlT
JAXDaIXlybxIp3K2ck2jSn8o0B9aB9h6BqUSkDN1vLPsgAcBXywhQNnGeMQnNba2pvwQytWz6Le9
SFuEY1nv+GlV4FRqizS3pDfwrMrKUbGkFGF9d8zUBtHdTve3fDWUpehmh7jvil5+Cq/GiG8ojtQx
HpWOA89yxTKRJCQV33jf9Xq8r6q8hqM8neI67a5tQ9l1ipeRX/Tx5G3z5TikybNjUj5reswRbMuM
n3MJWwUzA98hmi1WqMcwk3+KFn7h9tkJnaO4Es0X4wGV9DnayDyLp4OdbkCW1E+i0UX5GuX2+iqu
TcLxWfcC+SRa/CUoEbt+eBChcQcIsKFWsSV9ID0l7D+3fBVyGRPTKiBXz0HDzm4uW6m2HIPgV9+Y
wOdC4boCKGyQ5xOB4eRiL85EoNmM+c4dMvDGv/tzY0o0tHLED+n4EuG2Aqy6iF9baVCR/+fJL5pa
Ts5TC3UP91E9fmUN8CIbRXiBrj6+NMZCBCmpE5+1vOVzzAy2GsJnMhVWAtMlsW1QzpdcUALT6KDw
44jlrX0UoyP1b3BI3vMAuupqaPWpxPX0VVfsYD/WQUk6nouydsxWJhiLlbjIyGUJlG/A5gGHlT3q
/e7KiybD9ekQCl8eYQwWT5Y9olMDS0h2FCmY0SvLx5C01hA16rWJtBK15SBaZrzDKzHYDbZ7pux4
a4kuXBa9eRoPfIWmyx1K2nulNqh49TkFSIRQn6XGC9kmMBOJYGcbQi4AwfxTMapvKDsA+wkmmrhu
5ZdIL4y16Y4TZ65H9lDike00ZjUxqx286538vbKgTylTGV1pMIsCuvTdnLxNoySTn3PfpNSiqyqJ
bN3BvNzAbEgaJzxJHizRks2eq5itGR/K7jv5tcVtpiKNtnnX6u+RDlPBhBj+2NRkveo4SI6anFG5
i3pvE8iWe/YtLVtgiZi8Bqb0I7Es4yPur7d5ML26SlitvDVGVwO+aqWrg+oDDqgjLk19/Dxia/UU
4Afx1FY4QUUW/LmpK6z0cQZrA2T1NFg0SbHKSKcvxSi/jdGh1TsgotNojp7yU72/z0U9bspqRfVB
jFtOkiwbiw+Z9JY6Tfs0tMmiQMD5tTFsBfhFoM1EU8sNa2X6TYF0d129shPDyinqoU9MwVririh8
tI+Km5QPUKtu3b2Z+Ps0m9DRU1Sc8Z2DPtKvB7kx9p1UxzPdkLrjpE+xkCu/m+vm2B9FnzgARcDB
fjqMeOgusHQiZLqiQ7p3ALvKiGirMhKt92HRJ0aRgwM9lZp7uYrDedON7qkyPetYZ1Y/H7TRficF
t/N6d3zJRwwcMrcq1nAygy+ePuItEdvvEoTmRaqOeO20SnjBlFyB1qta72k4vCqYT3hUNnCFTDtw
jZht3g9W7R4rFjp7yIyFPYtsJ9qOkunPREgcWL+CvQDVZV1Oj5EJtWlmkqqbFUZd8f0XbXYXqyLh
7QmMdLhUCJrtxg4oj2AHtEP8vRxRVhLMgZoWkB4fNSdYBYMTfJfNJjgJdsA0Vk+R/xfXiVl0o8fh
swzO8ghVQKooxLtG5Dz4Ruc82BXwEdu8ip5BJumDTE69EGOiz7TrVe/U41m0YiOKNlWHcpmPCVw6
N93qgkxvfwynyTJXtVcjLlKBapgPPh4rSGgmbEy02nxQs9G+xhYwF8ZET2Ua0tKFz76IswrVxjAK
lxoEkKMCKtsuy3AehlH5omTprzPRB82qeRz6fA6GIvjqdD81Myu/WLmZbi0IbkvR7XrB3rEanWIv
v1ZYxyBlkHTB13CUv0PZb69+1GSnQRusmYivUg2piMzqTo4mJ1dX1T9Ev+HkLuuAwkS2hu+ZYxcH
0c9va412ZtJsQyPxvoQ6xfnpdqROitcxEmxr0eTujN93hyl4jzcwd4HCzB5b6F9317KUmncqHsJI
qYRFl30UlnImI5t9GcPMWJhRLx/d2in2RYbYY9cF0fPYAlEgT5N9wAafR3WvnxtNTRaNrrlIXXqY
gExn90PSSMPabKODYzZ/9otYXdZfPN32n9tW3yuxqX5x+wIdsjTyj4XSQI+X3WypJq712qvx2Q1s
5UeoZQ+g4pJXzePP6spM2ofa2B1Rp4A5qvvVG1j5rcc6/4fi5l+x5tKf5VJKV3ZO8l0LavnUeWMw
iWa6XyMJX+8pFDkkHJ2cvHrCjllatXrj7WSo7GfUo/q5qgx8iQe9RXx8cEG1jbq11UJnwwYjEmJB
r2Na1rNuHOKvRh58y5PK/UYm4ZQh0PFRqONS5mffnzntEdGTLJw1JvI3MEZmUD9w/E3KD8eXL5ip
Nd+0NvgYW9/YSKbTrWScRx5dwHtZ/ohcRPbYlgUb0MFVVqKvHfXyDHFsk2ZddotArpDdc6yTxsBh
bsiCBz8NnXMeGKCYpzOY+NWiibNgWdvIiSx9FMf4Dzj7UqUozeOVfaNRRA+30dqFlxTadbCMLMSL
KHc3zPPXJbc+3tXbJWJ+X8mUZdgH9Sq2W2kWSrF0du1O3ccDQLnIy8r3NnwBf2x9i8vGnSM2rhz5
L5hHHaHleTkNNMP3BB7ye2h24dIr2QeYAxCVXO6QV4tC69uo5zAyGv9L3kXtKrBDeSvlhvxghz6W
UVNE35pPGhzM5yDVvQ36oDbgPbN8bhLlUQQgSZTMEPUDclZV5VqVApW3gHoRUEzgddUXC0z2RoqT
fFViBGM1kf+C4r+6jXWnW9q9bHw1h2YRWOnw6pYYT9sqviGiv5S/4VMcvzXYua0b4EdrxQnMrzGm
0l81m4xCH8vWumi6+G2Iv4mxCI7zim21tsGyZXwdtGoh+hWDjWpYJSo5r95/IaG8ES9BfsdaBFKw
1sxYmpeGj9UZe4m9OMun5r1PDOh++X+EdLqjw6do9MWna3uQ9jt07HG0ROJPHMoQnHIR5NoffWnS
ZWduIlxTR8CL6HdwPA3gT2Cjs238+NSv1lBufa8+fup3vSw9NiD+28gc5hWs5XnXda+pUZXXYiIn
2mj47H93wXqvrpjT3LqospUkkWDFSmxrfX1QFjmOelcvMzCZ1nsET1p8jXNNz48OO70NrNh+L9f8
PymLu1vPdPJ9kvntpkLl82i4KOrUUU4FQ8LFL0IL+eKHFZoAbuk9JkqLQmzIYjRU5RMwgOxcmpq8
MpXWnaWp4bKxvr0X8rBBI4GdqWmmZ9EnztzYMXYwg06ipTkhpulAnYpjRUEqiLv0fOsLywQLwUSO
F/4wyI+Qwb1dPZYAWF19KNjr+XMA0N1VjBpxXSysAHtQ0dQiuzvkQ/YtKxP5sdLL5oTY4iH2XFR7
1TCgomtEG9HUdaWbpXno3kaDblzrTuQ+UD31nmq1WYgoe2T9Uuqs42XYigC/0JoZjJE6YeeGB7/U
65dAL+fRoCHHbJEpHPW2WYpmU0c/4MYPFztpo2vK3tOoY0Cijq4tc7Oo0b3kogS3qoyKyUbO8He1
TKN6KG2ywHocHBsZQ8SoNoJjy8NfjImD19XlslH9cmmayhgDhG4uumHKaw8EyTYN3OQsDopeRAu5
MDG007L01hdg1gxbyfNxATWBM07Bok+cweAsN3JDgfPe50q+u0DtRZmBPMzHZRv31EYmDZ7EaZJd
CKlpHdO+cB1ydm3T8APlPDuq5v4M4h0PDPsjLNyfatPLL0kpjcCSKv9cZ5W9QRE+QGvR1E+dAn83
1/LiRQnzgPpG0X6A5TU0zfmpleFT+JSWss4TajBvhzqxUKhrk2sRZVia/u/+dhr81EduA8eVZhYb
/s/C8Cr15IBnhpIhj0sdYMExGzUFbGT4gcD5gKrLMOzF2f1gGUqyVqIGFjX2bs508FmHwHqcTkOt
fGpVKsR3ozfRr0rw9EXfLfh3nBi9B/elUixjWXc3OKkPa8xWB9BGZvCqKpKEdqBsbMPKC179KHkP
TKc68+AOXvWpCh5XL55r9aSGk0dxyVhU6o6SYTcXQTE7WJBfsD3IwvJMGXhsjB3MIqO3tGcz1JVF
Eg3VOVbUeKPIRQJ+QTMPRRjHK7/slQcLkti8g07y1o3WA0n2CcjP8oui1cyFyR64LEN8XSvn0B3r
B73iCZIUinxQ0KrdpbbkbcZCHs+5nw6LASPTl65jl5x/4TcnOehGTgkgrLoZCS45WgBvjQ/eRJNy
GqiQM9EWByB5IQiHZsSjMfprRMwhwkXM7RrRViUUW7v2baj05OpP0tdK32WHPi3OoiucukAgGMew
q9eiSxw6XW3O5Apm4pp7vzhTJ03sWx8Rt9Df8yMNtr5NKCfk6ZKoOtt+mh1EvDwG0so1xgogluas
DRJb+7EIi12ddQ4p+MY/2pWmrcC3RRd08W3M6dHPywajpmCsFdMzN8ecSfMWdgPvTI90ZY9iCyIG
yaQWopR1tBKdoZLaxe3U9lBodsmmDXt5UIGgKeynM6+pHtsuBgmuuySrEzlZy02HMGKf69shKYtt
OmUmQxQZV6NTxpdcEqls1XvS5SyZm3JVfMFH2EcnlNRiizApbM6UpfKwdqdN1Axg4bLtCqTG3Mxa
W/YwMybAR1tIwY4NOH5vU9PyG3cGX0I6hHHSvvwOayzQhXYPYybztV9hbmW6mJYR5jCb6BezmVMY
uJY/w1iFmOAExvgQ1XW5lmKb4n40qI+BaZZXn19ws/aNYu6qkAJaFAl2pROrj5aZqpvMM2DyT8E2
5jaPKdSeKVTPk2yugHXbiFBFruNdIwHXFk3dqjG8dAp101mUhJANkh8TH2VNwzGil9xj19OMqvml
DlkM8+9X3qMRKQm/Vn5IacuaK0Zom1zFzCbNFc68cs02A9NV8DTLKkqKqyRV+rxqoJqXYYtGU5OQ
OqQI8A6J/Jj5DXmL0N54ZWb/pD737PZh8ZYnRj63pEJ/0EDJrWp0VI9mGGnbZki0DRYM7UnMiNRP
iiiXi2p22/vvZcbqlGfXlDu+zVgkoHemGfXWyefDJFKoA4vaij3O3+2CPvVRESt2fkJqezQ2PiTF
MNP7FIedIVkm6A+h0i1peXIN6jx7LpriOes09TS4bfrMXWaAGw0yMtPgKGVI3dlauROjVlOF6Hca
7UaMUvUoUHdyTfw5uZY0rLGqyHX3VXMCQ1OAf9fiNzuQD8bkumJabE881/mS6uYkNxo0JyesAGa2
isv2vIYQFhXtrNKs+mNcuZ6Uf5Rx3M90DUksOe/eoHY4B1cqfx3qphqWcRZrs08Dn5pmWbHbghwp
+scgQzvEwUIwGXXn4NekoRFfZ9MaGuzwi6D/wYoMQea++4ny4QuG4v4XJ0EnGF5Rdw7j3thU8HLg
utj5OaEgvEBm21yb+uDMebzxtk+HBoLB3lRsdOR6DXtx0Znhioqx9BBRmTZcnl9jMAt0Tz90VeU+
uV43fVHUGmNGmknrlMuyMbC8mIJxCTDXo6YjtzE1/cZBxxkz5NtUVu40J19qnsWlI7viBwSP5tYU
atZNN2fpE6xi9hPwIr0xWuQxG89Mk3rttUn4+akW7Bt6fwYkucf5IUB0wFjk0dB9yLnymFJlfHdb
s5qplum84GA2zPHcTR7lRg6WCE/vncRCJ9Af0GwNx2zbg8RB+USRsnldtjuWGjZ4dkYVS4/XkmHH
iyxy08dkOgxUFqg0XEWP7HoHxxq3MkNH3zedo6pkxohvN/Rp2XSTBRChTl6I8XJIEnLF6BVXjXsM
ycvPC723Z6kvP0UW7Cuz4v8+UH5amW5azoWykBAOCkcPDY0sn6zjgbXKY4W/Sqy+WDp/nh2pZ9GS
SaGDvH7CU7W6KGgO78osLRdeahlvQ5v9sBIjueZOJZ2Qh6bobXR8j/B5mLKRV6rJ1bfEb34YvGdv
PFwavC+BBYRaE8xRbL7gNt+dMkhMy8C2QRI7FpaZSldtSw+6tYve5IBbEAZD8njg2/JVGfmBxAcE
x7u69VamA8ISvbfgh8M/RislZRMpobQhAfhtKBE2T3QEyAv00H9xWVCITNXcetUH3V1jdZKuzSJv
rr6ZH2N3ULEh09j6l8l3uUbZhaSzf7HC4tpJfrjt+8DcI+KNIuR0MOKzl79nhV97M6+DL5oF7c9O
XcmavO6DwvniZ263rDW53NtsIM4etzgPGxZZGgoOK1y39XM5Nt68IxcJW6gIUYp2/GhWN5EF7VM+
a0ozviuTxSriKenMtfKcT9SwymT71Udr95ttByirdBDOeKCEa7NEGcWVje7VMYFrlbrffveMYV16
BYW7RntqU92BpSddPTPd1DpiC4OF6MgQqfO6xmS6S3x7HaFJvs/6qt+YtrRzxyxdKoOzH+Oqnckk
PUjENP2qDTRzlbnNF99Kaxze7WBWpUPwDV2mi20U1kfOlwcpZzxgkUFfOVJd75B+3Tnwm08ETGbm
MBRO6QAuPQIG0nt+eBUHBMqUvRShSj91RZKErFhiG0tqO8qxswblKHf5l97OL4WZko3Pyifo4/EZ
YWf5OZMUBLwU66SGeXUcjPLShUB58iQM94HzEcpNepARnXDCfth6FuoqwPsz/SCd3Aamoo+sbwcq
Yw02HWmmqSkN5nnKbD2YatudGrOGuC4BatOlMFiUcuPvVac5KnVjo1k/IQ4nYKLvcMYS4UeU+2Ck
BuQLRL84QMYCTy9CRNvxq68s+tNF6w7PPW5K5yIOn2slq04kWvkmjR0Vvq5qX2Q7DWeQLJJ1GbQ/
bCohV2yCtWPfW1AbdT+Ys9rIDpxdxSCi8d217S3gymP0jbQ+EZ1iDFsniPLZrR2oVj8bKjUGVJe2
y7y3i5dCC5slNpj5WjRNzeTx4yjoy3oj/DcnH+ZdDQ2ULJuW7m+nFrvWvavD9JtPoIp95OkPlIKl
ud9hu+g7u7QaLsUQGmc7AdXa1Uvd0X6wrytmclh/63SjvYx1QtkpQ+azDN7Gku9hKKnzoQmrn53+
2NkWKj+R7xwKykwzVKjaRR9BnmlCrMgDqXE3WOORcOLrfElQ8ryk0xll6EuixgUkTrrEYJtBlOo6
fitFU1b15CQp5bcIVE+G09lTGcktzyBkoUTTCrzxONgky3jOPYH57B6SJptDgzCf8kxOZgEwAQrn
/Z9ucuPUjCONp65vvv+dmZyIEAMOj4etNvDqvz3rLJSyhyD+Wbi5vesLtB/tBn8bWDfJJtBhWMHP
hJlcok3GlntYablWnEe7tCBbyg05HO/i1EW2yViq71ObupzP13/DM4TiXIaUAoKH4xlR5mzpBoH8
0IyRhctQJz/l8bUsWYBOdr3Xtg3DTavjCB96Tn0egqn44sTlm+qmR7ngmx7FPW7rwJnIcmlz08Jy
XWsMfdO4o7wBK42TeabGS8Wwiq1iMhvg7umR0RVUplmXQkheqnJpfth58qgM2ARVmSxjWyMtOyPM
f7LLO/n8Fr55LXfY+VGGRFPQbMqhPtl8ldaRanfr3rCHi2zZ3gINaPVVpkCpmkn4MzWPVLKAjvNl
vph9bb1ZPjqnRatUDxSYmlUR1xlYlxJsNGks1lzVJav0Zp5WVvStyPq5n5Xxh+yXmCCkQfxsAg1c
tUif7MdRQ6XFAMvrO51CTX84qrVuP9mOo/CTvSLLVbwHvgG905aLnat3FnjC7kPxIn4obQsovlGZ
AOGbcI8UcbgkczOcEsfMZ61hfAuV3HuCijhsFIRT14ieOs/s0ZGKTL3vyFgAIEyT4WFI9A7aTymv
yrRtXtFF3YmIwKxBjBfk59SuytZNX21ky4u3aEKYW4X6w4H/ZUTprzbPSE84iwAh/2XTk3Qf1GA4
pKR9Z33guE+GrpMOKvvdhD3pNBSCix60YF/HxwCgHoyasl6WBjbVHu/lwsTxc8vDRXppwtGf2a1N
+XsarRobxxlDf5JlxEcpPLAoqnmQlkAqNL3ttk1D9nq0lfTNia2PDqTppXBC/ZJp/g/M2lMI0M4s
B0c9h8eHwoIjm1tMpIZ130bpg6dOmeusqb6biGclQaN8sMv5KOTAei6QfloqSvRmD2W+oO7pXJLp
AGYZJVVqRxvXlFQJzY9KWYwlmCXfLZ2LCHQcE2h+SBH73pdLvUn2lx+WaRYRFpNXuti3uW+TxSbm
Os25bzuSzZLnL+0sT4+SV2FAMMYIP7VafAB18dUCMHkMNGOZ+dUjEtTBXB3Vw1g5ez0hj2s5tnLM
MXWfj4OvLIy67jdOXKlbfEiGcz4dgk06kHIBZRBscs8JcK9q1FdzQE+/7PufkOFGv2PHjqzVc0m+
fVbVTrbsEEji5zL2xh0VhLmvSwZGUbm2kQdAbHFhKuRqPGvjRlI65yPP91WJv/iOigyMjQmMJufD
YYSsOk80ytGhqfWLzojI0MuDBaWuadpZVDePiAUlG9F3P8AK+yukstVu2VmdNmM1ctQpFbzaVUca
xtKDl0mNctEmhnaJHN9Z+ZCz3cRYU5EaDxCM0o1n4HjTqQWKP0F97EoteURRgXU1Lntgr/R+K/qU
BOgL6rLAQSX7wlbA+lBU0lDjZEdmP3gaq2TcJt5lSRp2vp6NO/DYvDsuFYwAUv+hAXvEQjD6IlWU
HTpIuMsWAeZNUvT2VcbQVLbUlk0PTvPwXsmVBuxx/KCZx14SHMAMp9tgJGFhA/NYFNaoLjTfcRF3
6R48suGOYVLCH0PJPNYgFF34alcp87Ira+mJ7YxtxGiyavJA7z6bGAFgbuizyIvr8hmXL5Lokf7E
58cEozNH4T292M3kpNw8W5CRL2Q+k9uhoC69KFAIWw5TlBgIi8o91fl30cDaVV5SMI0WllWOFxSm
nJmm1D1VFm283Ppkw1yrsa2DfyVEDLBb0M8GEMmpJ+/CaC4bGLjXUlMeescqDk0T/zqLkVpYZiT3
J9FrQMoi5nbKLxGfq1huVzFPwmNpYHgsyUa+ThTHhVXJgY+Bs21qi/x9Oh6N0uQBkITXupAivv78
LLKCtfDARaEbYxMoJKVhXUVfbWckGitkS0NbZZtUuRTpyOqC+luPcpousmI4NcgBXWSUDeaa63tX
n7tek5qLqRZ2qOZ748UGTHTgS1d1ygJdQZ3HtKvvnVxN1nWov7V+Gx399gdJ8PIUN0O+cmwXtZgA
B6LKRXRTnKGpjEyOOL0fauvUF/1A6hT7kd6UTYwmLPSqpfjNRRXlq4G9xczQpfqF33tlXoeu91jY
JU5tYemeTZkPRRAh2hNEe7PBjVhtDB4tU1McOkQ9YEE6WZ/NxJDak7dOu4XUxepFqx4CIc4E3R3v
Hd7gm3aTTDpuCyuM8sUIqYRdrzql+jBwEwJL4lD4CssC32xWiidrNwGnsm6wX+1V9IUmCScR1+Fr
hV60eYgydATy0IsXjaXouzqAr+8A5npSfLN6YDs9k/ske0L5cQlMUrpOC3W3qZRXLXaKQ5kE7q1p
5EkyD4cuXCHggsdK2vbSErtWaR0D032o9Ow71AkwYmnX7fiuBbOOStXVyCLwck48rg3HBXBVSi8+
3lYP3ZDM9aasnrxhKJ+yxL7kiAmfck8qnxytM+btMDT8wtK0bcVdU6IIF27tnows745tPrinFHt5
9DnDVy8Jy20g+znEDS96NSNyk+Qhg40YjeBRg5GnVCZGXQnjqjSSHmVblx94fmxEd2+16SH2M5BN
bDQBSI4+4g1UMA2tihfwIcxnI44Q8FbRDodRZT4nFblvgGbywp6axiAr6zzj8S5FlvGcwFICEqrE
S3Gt6rTeGoXvZnm7tgE5zNNeQ+GXYFZ41SobXQ+dNKaK2j5AtB3+l2iqmFQuUeaXVyI47cCk68iO
3kZlL0pJ3fj5+nZt37sLBH/ktQjWIFMsSt92b6OxWTULC5r9RgTLQQfoqZ3KsOJ1R1+a63UdrcGN
bgzLac+tN1irJBjzgx3tMzJ0T7h9tYrcPU1Mmqek7F+ozznHDGWBDQoPqOtrfXdu6ngLpd3ZW5qE
Govoq5X3YoSZdetqtS466SAVXDlXA6RLU31PdWRnd3Z3FvFpGcQL9s8Bhu24m1hpxxIvoE4shzEG
ddQuEqX/nuZG+57nvooxumac4aWHmwDdqJpy2KUxoudGxirMdFJ1R069nYdO772WpI5XGjoHKzGq
VNh+1EWMu8g0mulA+qqsvXiBrb0071WReBvVzxAt70jbhYlZLiqpKNcgl3lu2d447BxsKoxlaFh/
ncbTqa4khTr/I+CPUz1R8lU0sb084wFzW+/F5M+DtDwsJGSAXjQ+bVc3xohoaklGp59Db3gQrXBM
s1MBOk+0wFgZBw2HnlkgdM9LRJ7svkfvfJoVg05tNalrLUJT0s6DK/866NLWkiAE3rtZ8Oe72AVM
OQXd+2MdzUV/CMz5p4HMC+VZ4SbD+h4sQshHsNcx0Zr//XJuy4bRKBXlGWOCFfzu4c0eTXcx1k53
GJRUPsoq6a5GBTgYskf2B8QmgslHSByKyVZInMWaMelgYAw7WjgKiT7l91mcTUXmFnvaTwMiWIyi
2ovpxzSzuAzPXw8dBYQsliMg6tusFbllYE8UpZoZSOZFNIzpLquCXwe4gemOzHe6E2f3gXvcfeBT
3H8Qcp8euBmC92L++3WieY+5v9J/EPJpqvu1/3iX//hq9zu4h3yavvKkv27/H1/pPs095NM095D/
7v34x2n+9SuJy8T7obQD/o5+8CC67rdxb/7jS/xjyH3g01v+3091/zM+TfV3d/op5O9e7VPf/8c7
/cep/vWd2p5fsjrUMkx7B5Z2wfQ1FId/0f5jKKp8rkqpEd6uurUbPcr+bN8u+OOyv30F0Smmus3y
7+Lvr3q/a7nDhWZ5H/lzpn833797fTYzbL07PWR1fn/F26yf34c/e/9fX/f2in/+JeLV62G8GEXX
ru5/7f2uPvXdm59v9B8vEQN/3Pp9CjEST//yT31i4D/o+w9C/vupbKdEOrfU3gfJCPaN1E4KiYDN
9vHvgxiJhqHYqdpFdIsecVaJC+6xpluGezFcUkDaOjG2bFrnPWRao8+9yoBbVRvSNQtiBNTq/old
MEK2UyvOYRK24FumcXHNGOjmjur7TzEu+l10olZjiSKW6BOHqkctw9QBgdWI7R+Qiz4j6hGfC1uK
t53tYPjcwfO1zeh2QKEyPuYpCqRTlBZFOMmJ0cCSgLN58uHWJ4bVSP9oAVCROWuQlhFT5X4PzzlX
5eUt0EVVclEZgY1OsgG/JBux2GFnDw4TM9WVH+HlaqN3Y8Cf74qzTtKAun0Iu2dqDoFVnAslLs6K
0mhrTy+ArourW60aNm4BsuGPq63eAZicNm+ICzKjuLAyc2yJjPp6n0tM7XdaRVLT29/mC5KiOYRp
jCzvXy8pwtK+648qC4tbmD6yRbPUjSOXPSRm/IK8yaH+ZlaPPDIU9T+M6xsZ/tU4dGuD/9seUK53
8KvJy14Y3otOcfl9uAAn4kiOvku6BlSFnReQTlOUPjJrmxeWf2s4SuCAhpn6c+C4CFyRvLpdITrv
l0nWGM0petTLP665RVZDueziJN1/vnBUBn/bhNL101yiaWTmkUy3sVUqA6/6GKO1Ue68U9Ak3kmc
Afby8G0tvbULZJa6NqP3ARHXOWN0HGGWTqH3K28Tae2DbUcxedNA34nDSOpshzOyvhNnGKYN20RK
ZmIw+R0mmq6ueymEE67IIEdjNivNWkcGXobbmI/wWFOop1aSlJPobTGTW4Kp1eZi4DY6hYuzbpRJ
eaveQcTeI6g4mSspR9IDvMav2PtopPiPmAypJGz/16A2ZvpGV+33e78JnlBFTyvNqPK48lqM3F/M
wcMQVF2HhMl017/v69ZMoepBNbSX4iYMy1N5R8oEhS3b3YmDkWU41t+O994uMunN4ISQLZxiE5At
GF8PON+NcSf9MYFe5CQM4i6WbhPeLvpjwrJH61VCoWGhooy+16dDGObNXjTF2f3wqQ+eHrKxbMTm
94H/aoL7ZbfXUHtnlSFtl7LxKftDwhYRB2Q1ufiyn15CI2V3FWIoIQbIt0V4UGNSO3lVoktr76AC
jOlMtMGe/uq0DP8JowV5JfpBjzm7+xX32FIYW4ppxLX3mE/N3OthYzj1dpSjN6lJqWTkBkpuehg9
BgDUtrZF0kDmE/ZatNpGREDgcthzO/7FmmDsaQa7LjfjEkiVhYT/BCdpJzhJMwDqycfcpPQ4nYrO
ehoRZ/cYcUnVr6we+6Z7qOj+u2YgICr3mWJ5PLltPVxHx7joddI9FWy4d7mulsuhjNN3TzcoKQGw
InU2IPI2laDkyP1SGABXowL5tbCu3ZlUD1sBNhYoZHGoK9udG4aTLO99AracwqpbJuC35mLgBk92
HTdcazYf/T9Az17dRluUF7/dAhtY3FWAYi4GV+7OKRznf0g7rya3dWBb/yJWMYdX5Tx5xvYLy/a2
mXPmrz8fIHs09tn7nofrBxTQ3YBkjUSC6NVrHXhyNfOF7MoGLnYLCEGDpv3VWlOmPVa6tTFukZCd
+shwihjyRsjEikZOd6s2AmDJsUBpNyOMoTmE6uoctMjmRM2lLuF9lj3ZlFNGtW1ugurwm1+O5L2X
BoAcYHI2tzJYNQzkoJMQTtTWae7GPH2Nfc+BfDgFcqqkqGG922JSWXfSEYref9mzMX9N39dI+meO
LctT65XJGe7/5NzVzqrxOPqE1OuXSTrnapjBkzRauYeE9qTO7jQsZEwzgKAm74kyfO4l1AeKtbK+
baKt7Kad9cON9GL7wSZfKv5Zwgt+kn2FI9NxNDKI7kzvkIlmtDUYKW9j2UMnGF0Su9n9bVd67/Bv
ttEK/YOC6BOa7iLmuqq0yrGcI5t+ovRkKT1VNak7ssq9ZWv3phmWry3nzaEKkN1OQ/OFU4/W7srX
IMhVFNQHcP1q8aohIX9nDfaTnBGXbnquSzaNpclprd1xoTEpuT6GeegfZS8byi9T4NobORqmyj8G
DZBkbu6/Q+L33s02ADNFDcdHfUJ4b47rZLmOXPGvl2up1lnlbSY48f+Ydwv+NTdSUaFwoo0aRsW2
ms3gQVFrWOgrL/3E6d1nazS1n4hre5ZJ6tcN4qfUSdrPXp+Q0on78DGMXa6ZVqwc7dZOj3+t00H6
dQyHGr4bvsQnTW2c/aCUnD9BO7BoEc85RchLTOcOVsBNHwO9BItg129xonjrFLauhcNBOQnTLFnD
O9adOtGQrPvY3GwyRFO1dVK7yv5mlxNuQxkmbXlp2Ls58dBq+2NJq5w/vsJtvhGTjmiz7N63LAqh
UsQdHFjJt3KYqmV28bL0AsA2KZddjppFEKK2FRotPF8jClyaEY0LSLUGEud/NAV6vei9WnB7L6Qr
HjR4rGW3DDJUYCuO1T4Y/aqw18YQg3Lzmm4TaYkmSg7CJ9l0JgQSaN0/yFFQQYBzixhE2EBE5My/
I9g1gX/UkPfWqrxZkXYMzrUkSaralG27X4xraYQ6MzxPkhApFUHS+N8xtzm3mEbQLklHHBvBTgWr
B4NQabzAFZL4WvnSNyjR/R789lRKpWxyqqMohhHXPSMo1jFUDkt5GbxdFYsJZtxQOG6263VUOMzJ
5yBdXFZlc1vq5rhNuy11Cy4QbOK8Nsu5rrfzE7X+48Il436YE/Ri9MwJyLVSUpQ6flctG7hKwk5/
HIUTYgx32Wkgs2XsqNjWMWqE3m1h9BVplejo1np0J71RyV8kz6Axl0OHzPzFDMYjwkHqUz2te+pj
GpB0QBaE3LlbGCu/s8N9jtDFKXNg4eKZqExWsgux+NQs3AJkJ2Wo9aad8rFZVIb6K/Tqv02VvSES
HAwTzypyyCk71UwjILxEKR5dqo0vfmtozxNJz6WROOYe1JT2HNaOC9t94KM4XUIVpprD0hbZVwvJ
171lVN+rWXV5XBU2MI0BILCu3s8iDysbM9DMfdS23+WoEzlbGRtRuvOvsWLN23TZk+tqhVLvYelK
j2MyVNSvs5/S+BzuzBrAjLT1GtWared727kqlEtJne56anvU5sagXI5Nph1m2aQNAKdCyAkupOGD
S/gLuD4OQdb/6smQD9FGEn3KC7Xegd6pD7oKseS72qCUHJTDIiqOpEXCozS1UpWwyUid2WouKPh/
6xPK4Nqmck4ZdaDHSBZ+mDFq5dGyneB4XUB6bqvMOXTXq/e3MfUNifI5SJdWVP4glVo+kYGqnhQl
/UKuvz+ZYqSp1rgDMomUlYgoK716KqJuBfX5fC/jtWpGiHikREo6FctuHvSWo3sxXU7y/VQDcITW
9/UF3DQ7Z7lFbb9RlsuBo5KFnXjFUQaDIpj3+kSlkHx9FCLU/eSSloS42umNt66pjbOjAI+VQyeA
VHluqcqRw8pzmoVqJs45DxT17decvteMs5LBM+5XnvF2m8MmNr7XddT+QjgtIyf9loHBuStEQwpT
uwv1zFqPQr30ZpOOzCzQSUhQ+ZFD2ciQ0IyeRtCJh5tJ9qgZHW0OZ27rkDt0D34O5e/7y10jdWrN
/dED6yregmxGx4RBPQ+3g6+0R4tnzxK2Ab096mO9s4dg2rla20JPiynVbYOqFTmWXWm9zpHT7YYk
IlDcqlmHM/jnri3+ZUKhUvOZRMpO63iEkE3aBz6oKzFuVEW/Gil3+eW+Bf5lm8WMzu68X5Ol2zRS
fauBy/97aSv13Axtzz+WLSl92RkT/I3wgqSrBMWZT1rnDdxpTUQ67aD4pLkvkCI7rxCd1ecmRjLQ
GdP8U+5P5doNKC/nERui51pdOIWqrTyBzEcKOj9aArkpe9I2A0QHViw8sinee3IITRpuz0qh5RnE
jbcY9ip75hO81N29Fmb9va5Z/moYULy52Wy1Cs5N6W+laaDoEpZZQelqTO64l0bZxBBDbG0AHYLn
uru/NfZT3PrFPehMh0dFiyLOoqk9APe8YBXb6jmzQLNRYrqKodfclWSrX7uGT6iJLSSHhRIz9b9U
V/tdezTFcGhBsFIh7J+k13bDr8PkTRc5FQTsXVbr1b30uWa57Uw7fZS+SGkXIHDSZ83TvJcB+WEY
XjxbeY5gyrsHsNkcCx9EqhhlUBtce52XIkKg9c1eOkYrqO+92u12MGmxHxHBN0cXKntVMzsELwiT
seDYgk0XAEy5xcrVEZGrkjC8zr76who4hmJoayUI/I03hPAQpEFxJxvVQhpqbhHQlUMEjX85mrKB
mkZVg80tOBdeJCeGVZiUUM+9r5KMWnEXhLq3HroSgaB3h5xhDZzaxYoDGZOpbGyYtve8jr3PNVRj
BDmlKqT2kOVCK1jSWt7GNzfChRBeyvHUttWuMSleDpN5W5D/h+Up6O99Q+f7JnpGco7RALwjp/zL
EvvFIE59+APJAOHoy7amggEwKafFa19JqdOPPXgCIaDdD17r3E+ioSoXFeCa07FUi5z7MLOce0vz
nW07Js7iZjM1RTtR4XSUJjlVxkJjs2hzPQSjyGrSqQVBdH2Zm+32Ml5PxXEPN83RC51+T2E2xelp
Ob/ZbLlXmdlxHimGLmxUlO2bD2OvNE+J6WwDVZ/BmvTBMQVhuozk0HSSddoFzU56o2r8GvsiVQ86
56Xi2yuj4FaB+J4HQkQrWLpqtHwDLUe0lcM5rkBRaqF3lkOtBvGp5G+5EXYX7lTpdRL6LDAPw9Sw
llGlYSmLugbPL4e5A2GnjuC2WfG1tcsCpQXogPZN6eRbLrrGE8kGruQQCfwT2dBvQ4j/DY7Acekg
9X33V6wJTwBaLMTmKSrvbB9XFO96q1adjWMvGtmTTYQU1dGpQr+CAx2PAtxq0RtJC+Emw6RuHg2v
jd+GpPXi5zLv2rdS7X5oXbRxnap6KAdVf6YsHXhk3bBTjELjeQTtsQqswd9Kb2TyvI9qiQEAg+AJ
5e9j4gOTSkRwzRniPSXgB+mU8+Pqe+ryNCQtYRl/DmoFhmsRrZQQ+88Qy6uWpa5SfmqPsqH4SrXC
x8Hqy0eKOWfOklTILmc/SZduyuNqbpoQo77Ht32xNULLuuiO/sPPECQbBy29GwqulGwnYccHjXjX
iUY6xjy398GYvbR29dskJuS5W55rO15e4zs7OMThfO4kRakgn5e9W9P+i23KrP8r7jYtjvn+F0o7
rsw0SMBK+zDuTCYVw6LmVG9CHcYgGtnrS/IkCzn+yw0WNNqFkX+S9usKcspfcTfbh5gSro4Nv4cf
mlrpbDJ44Q+vdJsie3+/m9zkbGhkW7f4z0C54m1tGWeEirWuuKrA1I1GwHJwYZXmW5uUG0twS8sx
1CYR4GEAjTfbMBpoGH0Yi4mdNMo5t6Z2nfhQloPyAHDQeuqb/LtSWMNJjjhy1Tc8m1mrnu/NE8Ih
uygpxlPeuRoqOVRqTHaso2+a63fSJps+tyC5dPViLYelMoPdrfp5z5kt3/+uDl9BQ0dUqGkdWoFF
vjG9qTsnSeNRpxIFB0Uwv7IoB9cAhMK5DsCgB+Gd7Fk6d5tC62BH/tOByhinx771Ju32nMXQUIgQ
Lf3ZDCSS5BpZ4YaQQ4w6lznFRkGW2tDrwjK2nkgY+N9ThEmOWZsWR2eMHyLTyrbxu0naK7sOy8Xf
3ZGKdqx80NfZ0v8h6H01afvvJUvf+716WwZbQE7uWhu8/NykUQ/RApUGJTUmi8juwx85ME+KiH7y
l/lkwI31NmtFu/I1N70rCpgEIffTd5NdaXc2e7SV3XflktJ9j+RDO59CE3j2pg4pJXIaZ1x9MMqu
bIwAgHrfGj5wLTDbYLv1+XRzT1Dcd4vO52NCN/nrzRFBD4sSG5qXalY8crflcgwdqRxRKWEem2L+
LEeyGUpTfGmGeq03U/EobWoEEUw9u/y4MfmIZpOqjdbSZwoT9Cf6dlaMbnmzZVnrLqYesPptoTH5
5mtol19XpRzsQJlcvJBrSFvuwS3rp2O8kTY2R9Gy0qN2B8/IXVFOSHwgs/TYe/Z4hjfzHIsRZfLV
4wQL/wbStHklh7LhDP8HQPmY00nC0sby7nwy3nKSNLVUW29hNuiXNcTQ1AmPE0gyH2nGsdTvUtDx
ZjlHl1aMpF0PbfPI3uEgR646m6AU9anaOkhuLaTx2jSqfufrSIUZHUxz0hYOqnExp3jRZHW8tj2l
ukSlRXYWat5d6mjGhf+3C+DZ0V56mwSK2pvhP1OpLTPIUCjm7s1DbkbF17CicNWFlQqyI0VZJ3Pl
nEwYSg5eo5pbh0OR+556yBUULOqbVUTfyHDVP514i7hGsOE6U28dqufuO0+3l0UVYLO7zlsU7M1P
XesdpNdWEhjv04mvOFqj9k4FC7lPkbhZGXptnyib/wGlQkgBhYaktzDdmpvNhqN9V6gd9eZESLsy
TmUPl/XvadRu/v8s92+vKm3iHfLcpa8DkPK1SF+2oulE5lU2FButYgC/p5tJRgT6pG06XeUPKmKl
Tc6XQwpBH8G7W3s5uq1LlUwOF8i2oFzq0AErFzLL2XPVpxSLOl+gsvfuGjJsU5NXu0JXo0s+tFT/
Wob9wGkQylOeD7kSOqQLZDGsL6PVPQ0J32BlbJbWQI6Tp/zjlV/1A9Wq7E5epq/ryqRURjCr6oZF
I3uikSGzYGftxKl1NGc/Z72c7riiQXM9hv03ilUOFWWVbwHkRlvqy/tdFfkxMjbqN4vv2C53Heh3
Cqd4HSlA2nruPK3lsBnbfo1QU76VQ38e4pVqGfFeDj1dkF8hdHGcuFS+BjBZUW4E9ValqsoZ/Wdw
zTn0a5Xq6i+jlv8a1uK8VQ69xPOhIut/eeUwuy/N9RSoP/p59mB+tVVUh1ITrG+bJ6CjB55gbA3F
Ev4zq0zp1bMcySYLM0Fkof+IByPP1qOz120O+jk2MCiHUY1rT2zWKYypBpJAFJpJh4mUw9XLT82k
RElEp7Wlr0t9gHv23e1VllGu5IrXZamsXUy5r6xbpGKWfdoXByvJ0AlELnY1gz//plqQMOjeF2Ue
rPWshdGhq938yUiMb4h4ZtsyCMDpdEFxlo3rj+1pcO/kYGqqqlvdnIYSaEurRmJp7KphB6Hhq59X
FBN6tb7wdEe5tELOg2xAcJensC1ZmvHBXlZ5YC4GF/LJqO04NyBMzoKBtt/PPUqXpC/iz50OR6Vt
uV/bIeBGl5TwxPfUZXRD28MZUXhfoQn6qpV9/WQaU3Jgq6StoXgeviZsj1PD+2pyUkemtlTBwura
ozm7P+Q8ngO4fVN28jBS8Ug+ojO570bWlZJMHZ9Mzda+UFGKdicQkb18dJRNxqNQ6JTcpsTTpGyi
irJPta0QCM8dF6bhcnbOpWev5EOoGwu5tjxYan6r3jVJrN4VjY/UZqDt5Ug20hkn/mKgNu58sxu6
bp660pgrpCrVxnu1Z2M+2340LXoVUcEZkrm1p4/uVg4zxXrp9WKJGiuaGIK2xtTikE9ND0+yl8xh
1ixkNwjcpFncXKrb8tBSayDDmfIh8FcX2b+F2doebI7zeIpFE3AKk69qY/jkFHa3lQ7Ut3ykT6Li
zTZzKg7LOmz4Ww+gh2Q3FLQ7sRC1EDec07URTD7X8TWoI+WmofUFIZbATEtUdAOfm8bjZ+igMQov
tcJRMXqus75rhXZPA1yeu3ps7NpM11/U3v/lhfouPkwDynDsE9wFtXTBt9lJtnVsmj9h2N83ccch
HyQNPD76e7txint5kJ/q1bxQgzw8ymGgheG6UqEmcxPnpRln9JGS+Yvtu+UmbUcOHz2n/iTsRaVP
XyiZhZaVrzDpnWUFQupQqGP0yXQTyIy95rmbYIHMov6HNLvZEG5LY1xY2c7mGe0AczdMzaJn/jmc
lHEQ8oW4r91reAjcCulwyHPf5/y1zjVaQ14gX9zWDDznwaEOYlvnznBSgmJA8B4pK2vQ7jq0zE3E
fLFJb6KOw0k2RZ0/K2PgbJMmtv2ztEENAoZGL+uFnAHIJOJ4Wqxa5XOy08j/lIi/ovVNTVKZDpvk
vZiLP6AzL6TXiuLPRaN2u7nVdKoaxIwobMkElXZEld57oKwCg9LHPlntVx5jkwRqy54NTckmpG5J
YmyVOrE3JXxmsF3rmroKgvZnWXKUr6QVOoHUvVBZ8VvFnf8reu7d8Mshld2vNsGQ8ZfDzR2KX2/L
yGipEi97N4dc/9+WudlkyG1GbsGswm+XdxOJdxMJeWgZfXuvVqg/BmZuLDSlqVacMRT3KIzl947o
gS+ggMm+kxbZzCEqcvVgOx9CvbSdeB7aXae8rzBWU8ZlzO/WcqZc2nTV/jJxliVNZtaHKF5YJsfI
URhv5tgKvIXGffVcusNak0M5LyvTgnSmam7UgLJxyvz67hSBCL29M/nq1Pui4efO/fbm8NquPzYc
Ol7fhqkKETBlhZCz85Bx7NR5HJTqVuU+pI1nnsG9HKRPFaZicCDqMCZ2R2IoHW3ZDeta87yVHrMP
X/IE5y8a/EIN2rnG8Ee9syHvOclVuCp0D6jZ3Pxg/9o9rC5nx012btRZl9YqUu6vGSlQrVGB6MBs
cIln07rInhvUxj5o26drnJwSDOk/uZ/Pu4x/BgffzHD4SezaxogWtlhVxt2WErjQySmLw/UlNbgy
IqqyVoPINg59F1CCV5Y7OUTrHCFgi1IkOXQzqD7q7gnBAPeIvoRzbf4aSoe09V4cbcopjGEeBPtn
xEO6QN+mfkBjrn6IYnJeZqlT8TVMNR8zDXUmH20ymLtgu0oH2DrkUMbJuW3M3sPkgPk696/1miZs
t2VDLbaG6vnRLPpfjdc5x4FNAyXwMC1RTPXbISTLK4QQoOO04qaoN3CXwzkBzWClVcFKrvChK5eV
0dLjwyDCDw1ppFlFPArxTSQxywxN+Db2TpRMc8g2WKill0Omrq5jqlDd0zVq8gIYLOzw2wePJScV
Yj6s5zx+UyfINjxlv2LWiDnNVBWyv6KxklJBhpmsH4Q+unZIxjI6RdS5wj5vHOIs3QScce5ih7Kq
uaysAzlbexeYw6NiDFRZw4q8MOa+3fAANX1JOEWg/nT6pAdwIvANaTd12l/tuV3PV/uQ6R/sMn4G
TnKNN9NOOaOqCCXLCH3SUFWXGsr+5zTh8bgtp+gwC+3dwUFaQENAb9MIsV2DB5cdv6hwJb0B1Kwn
3064QYm5VT7Z96oS7ToRi3KCe3AD/xUK0/mhsXtj0dSw9sAFt4Cx2/hqaB3yGEEfQWduUuKqN/oi
jb3k0kdl+oTi0l0Fm/hnYFb5xg4aBYI1r/zsUcnM+VFJsR8a7ST8UU3MzpRo1meoqxEQqhABGtz6
agrsEIIiMvn1WasVztIy4NkyWMZIhxzKpnSoY/cDFHmCUHC+3AJlTxGUzsXw/ba8NMtFbrYhjL50
zud0LOZNbTSBtqlmm6JFhce1FUKk1ZLraMM2SrisOKlOY2dwFc+8ON1wgJQt/tcssFTxwfCM1XUR
ud41yEz6N00x6l1sxNHl1tgFKOphWt4s0CNFF3gs0UqYI+uZI8lgL223ENlrSnde+pqmrG4ObXKZ
xqlpsLX6jLpD8WJXo+wWNcgO2JtWRmp+fBeGw1FcV3Zf3ToZDoE/9QdPdX410iaH0nEbfgiJKyVd
fBi/L6PMvrn0kdVC0IgFb5P/cy1HxCltGe7QbN5D7TFvo9EJF7Wg0Gph9ocKwC1XpeIZxzz0oN6S
VFsJpFHnhPzOcrIiDnv9elJRuWSOWvBHmWb9KEOgH4hgVkKAKQhKazemjsPusVY+D4O2p3IONm41
HEl+Ce5yYa/m6oeRwNQRxaF+KVvz0ITdZlD6Q9xYxbcwcxvukobyEsVmtRobZbi3VSvaOnBrHF2k
J5ZdOpVI2+mQ37ft16xx4hejVJz7gkLiHLq3F598zHMRHKRLNlA/AGlWG3QDiWZf8dA05gLN3e8V
WsHPiaFz/zSUpRxZiBk9OyM/MjfpVhN77ZVjLGwlSp6CsOufkjGLV27mt9s0s/sntSjiM1fAV+mU
zRj4X1x2iyc5go7D2TYmtZuxyrHQksVcsZjnhL8Wm5u023IQfJ66loTfXLCHESQ+PQzZYE7EEOaT
tdPq2yqFDSiKlIGb8G8lHimMo6UNxM4W+NKbo2rKr8i8OFAscwqgZCFZpjG5l0grUIZ3VZsl9xKE
JXyNGElfEMd3jZqqi6ll1+FYbUm6MFEXYPXLR6cwi0f20hRL5HO+lUPpMArqhOPYuUhTY/X1SW+d
52u8mBQoQi414KEnnfo4XQ5m+y32gu4oQ8hkuHftbC9vEzS1XapcJE+NZi4Sh01wUka9BVVw6u+9
TLmL60DhYQng5wXJsv6SDQ35fzWlaMWHynNrONQsoFFUb31fM/gQ/WZZWSEpMnEzTfUEbuMY2R8x
ko10FiLiFvb/tk09KnxjQ3FvoqwL24WdkGdqF7qR9RRn7nEcw+oOjZJqiUpr9v3/jshYY/xzjU6r
0CQximBXJWn71EzKJ5/3eCrEqM67cDcPo7ZUFLN5MoqxfUrST7qZJo/SYqExgpKhNWykL5o852KO
8CQFTfuQxjqw5sq88GyKMnfW998GbtmhpcSfWsczNo1nRPsiUe1Lx8XAHlz/WHObqynXpTvOnrJ2
SwCQqL670GHOiC3Nrf4yQb10Heq9rb90ve98GN68Mvjf5uac/e3gvM1mvT3JxlNhPuCmW0Dl+Nsm
e2oH4wVHwT5ZkFwAPKcMWV0VZsnV1dgJNGncObvMNubDXMKOLUnZOxSQuCc5z702K7up74Dq53r0
Wa2MJaSf4TeAk8DBIvdFd2IkEkswOEkPsasRXaxB0S8JDDIUN/EzOWVBub467bh19nagvoWUNJDq
8V+LhkuEZ8/dtkfAZlV4s/FchWZzJP3RL+RQhxz8PmoSRHpqpVsaxpuml92T9NUQLCRKFV7kSCun
cule5ohL+T0cOO5xSpRkCQAAeZHJns59NRtL5JbCb47hbNgpWW99W8IqosOQZU9K+FoKQTARIGcm
QpikHmF0kjPZWkff5sra5JNjvQ3DUG77ZB0GUH/PIIbrf6IKncOp1ZRXux++1Vad3MmRqr82Xau+
AKnrHkiundO0QPm788lk6mmwlEM9H7ItUGB7DU7vU0Z9/L6q7XwGZa/MuxLUtZ5yNKSKxgpHOKfe
e2MGUwYPA8NGOmSjlal9jXMg/DhCGra8zU8bkijIH3UNDBB+uHFyVLRGt+PJuJ6Si9epOlfMVHuE
qXlYJmXj8qHPwaJxahM6LmNclm5QHO2uqtxrN/PL4qi5FkfQTgkjo/K9M2Dn5sCtQGpoBAY+cZcq
jAFZnK4dnnRfaIZnZvw99f0lR4/dzyzu703IqD7PEz8Y06jK+9ZLyl0/2JwRapl+MeJKXYUaCXs4
u7/KSZO7L2Eh+uFYQ7YI1bx+yXuE1mvH7xd1gAI4+cEeRlF+c81k1rs2sbtnziSE1hjYdumtizAg
yWN+l06nCLwnPhjpkg1y56/od3tnOTLsxl0a7gDiTCwNdfG/riWdlTK7f64VIXhiGpp3NsVkuVas
PwdpZq7ksVtvdSnqRlH767zuw7gfFXeZdTAONWJv3epwf8zwwezgirCeUy12NlWfJ+tW7LX7uIb6
VuEK3IuhOhrzhVNr8r6MFK3Un8bkQU6UizlWuUfBY+Cehx+BoIpqrcw7yrVUY/z3VwpeyiDi1mME
/rUJ9NYCOhom0abrm24hPV5f/XLL4TVGzRptD85jf5sclzxZBPAHLbTJ4DJag3E76jbaZsBYyQWm
XF+FyRe052qoTRGyTHSv0VkEuFbR4sMMRZ7qap8tNQRm3Hb+ZgiK6Ysxwz3129xVMO1Ks+r8q/mP
aLlILs70/oiW5jCO//EKuI1H1e13PDlZ2wQ2+mdzCr73dj19hyTkUYGA6NXUY4viKkulcrPm8aeb
54WMgGZxM/Qe1Zx+WAJo796MWBuXBhn4M7tJmFdVpS3OctyBGx8EL5Q3fGdrjWxXYf7Mg/KCroz7
edBr1I4qTrUdzlO3NTw7B6fplFPfe/p6LobmGWLzAV65Zvxe1Ia48Jg/ORjawjq86HJvfu4BtsBP
ooLxEp+aVQP3+Bc7Gmrn1izV58CFC3awrF/xEUJRt/ibXcT3It53iJfryw/0z/jb6was81e8fD9/
xv/L+vL91+L9O1OxHkmgPBue9SM0uuF7Bwv0nKTow7gLKukiCP+tfMeRgf4d/fR/xth0DpDc9mw4
LWsHe1C88V1/+gJfG1RstfLm6HAeV8KOePH0BUaepfluzym0u9pF/Oya/Y7Tk3aRIbhybMykrhdp
ptjHajAcBDx6fSU9spGO21D26sZgyl/uIu4OXTiOu5t90gaLk7JQfULWGV6mLNE/l33z4pJV/Qnf
bqY48I1187Ab0ahZjtCwbNLSq6H2o0FPqz7JoezJRhlIlwdm28CEwi1JoUSrnNuzbJLSa8+RaOTQ
t0ZrCcVLu7rZarPjHFuOA2WON4YZzAs5T06RjqmEVZaazhp6f0f93M8GUm918FK4VnTqB0e72qcY
ipMxtZHTVFEk4dnAvPQD9C9Jmh0qp0NFPQXNtfVyhLvhbldOHPRSN+dQijwbgv8un5/GiMcbr+Bx
y5meUAeZn1y0Cygp7RFfFDbKbiaEXdlwRDZlfrZ+T3Hb9NSOHhS4wDJgPvbqahmMLhUFqX6RXjsS
dVagxNaaEc5PHURc4mmYzWS7NFTD+xSH05sGL+HPNLl3YDIMFrYNPmIWdYLQ6q+7lH2LXgA76NXu
i06F27BFeS68QAElHjGNASlfmLjGneqEIAM0iN3UqjzI0cjRyJ3sVXdNX43XvsI9dmXpKZ/ZCBCI
Gn6qhrKA0vOKysRznZdjsa37iS0zhHpLkpPj2aJsK4cLCqYfo//mN8VyLCcTvttSWQdqFh0SbZgf
GyuGchZiud2oWt7abcNm444oxmpKML62iSB8bPNwr8fd+Dq5sbbgATBHhwHvXCXcURDAM7NoRKWk
4o7x3iAC+WvI81F8ULwKPnq4gC6UQfUvjdMt2YuQNYk1LhtJgCaOGFJnD+ldn6/i0eC/ZDiCXbMA
S8wR/NouG/1TqQgN8Sbx7ki41UcTdAnaUEpPvWQYbli8XVQt1RG56+oPsmFzf2eoGlSGAdxlVzu0
A6ZS3jcgtx+KlMKUSJ+h3f49xYyqgXPD8NPNNEPSuVMNDrRvy5AnRdiGO+N1agMx5TKdu3yl+Qgh
14BxzsmsG29Q8VeB2r4Vlh5cXMg8F9KsJjoKGqb9SYPVkny/u0GCHdxUwoHiStEFXFnN93VSe8qq
i2uekYrc3My9lt25SZBfmwypE4ShocC2gaJcCpCVW9VAh81quukuC3qb6hvN+QJF86Y0g+JHMbSf
ilobX01HHdaKHjcnFN6GU9EW1WrQu/a5rzJ/RYo82jVaNL9yvgCMJqgpvhi06TV0uy8KWBPKBBmp
gcX+JhuezLw1n1WwU/x559ccZZ77cPYeZVAlvjLUPGgLJ4JpWc+7raKOyaYy4e+j9mV8MXrvpHDf
/Wq78GAaI+CcKEJ1kpJMeOnGof1aTZTQFU7qPowwix0HDRzABFL7a8Xhm+E55RvM++kucIJo27RW
+1mkjGQAKr1w4E55f6h7XX/So+q149x1G3AWsKsF8WvradqzQBxtktqJDoj+UgQJmdUSsS/926j8
rHRl+gdAKVc/6sUfQ8+JdkYZGTu38dWHNoDbG+Kx+R/wQxBoKd/rwE3B3TT6feAgW930DpKzQB3y
oomPnmCQlo0/zeoJ7E+2mQS04ma79lxIpt2WL9TVY4nAUOMjdgwTo/O+Dp+NjRAq8mpVmY+HYHY4
Wvy7K8ey0U1zPKiUkfzvILVVVNLOwTAerLhiFQCMIRghqBJUQGZGpPWXoI6sh7Ie+/vY+xqbBrLq
aRbmp2DyH6XP8VrrISx7dVfnYFIHSgriZWKF5rovbI0clhgHsMwuuTQX0L4R7plwPJbuNqtg+ZtK
XdvNNSlpitkd9sEaGZ9mBv+NgGXf3TdNBOxfHS5yBOFtd1/aLifMeaKvpU02gk8BrQLtgpAJS0lb
6+ufMk1pD9cI65OeBQdOKGa4RHtqtwqwFmjHCPxjpTsPZO/ju1T1EJkJ3YfMqJyHPLPaA5ra0UIO
A2fU71BT5Aivd/+HsPNqkhvH2vRf+WKul7Ek6Dd29iK9q8wsX6UbhtSqpveev34fIntUkmaipy/Y
xAHAVKUhgXNeM32ttf4wCJAuihtPu0YxjA2LDvUdACLyp8q+HpR7Mk/d/WCX8cExhbvwPf9Po4jn
Jd/sYW0+WiVrk4a62WJAQflZxFGyqr2y5vUTjABACd7ZNQsW24ayrqaVc2wDtaZim3cXb7YrQCJ2
fGxbUIKjoaRvvo9ts20jVGdZqAvA874vvDr+houfv+hSA2OPHkm12KkFZhAR0Ay7S5+Qi8ULq43s
+5bE33ocgB9CG9c2TVnDxgB4sLMyoR87Fr17v+NtdNT5HqFazc6Y+vgO+je3ImuIL1gt8lhkF3A/
zmYmpV9Mj9ibqaRHMGQbbMdEe2XQ3vBPiGEc8qO2EbJtArv8bqjjvshmEX7PhDHcTlgcpMG4sDrN
fp4s7HHDtmJT7VcwpEW8cmu/egOBhDOEniM+rNvVW5Es2Av5b6Nq5SekRJKlHJXYcL71xMF2ZJ6E
5MvKSTJkUUXdnc3aq/hNWxVWqKXy4gQupEiX7EQuukfTV5bqeArMc5cUIZ41Q3YQWCj9oRfZd1M1
o3dVA74YRg6+sppF3TVJJoCyFlIXqV+dpV2PQLTftpyy0BdqX3cXZ6aRSSatZNyCxeyQw+8enJmO
K0N97KPOknTi4DpJ8TjBXTxgMt0tyirudgOYuA32SOolbsIQ/QrtLFsgZQGmzAeUC5ttjD4xT0jf
iNal3ouFUqTWA3IsYjEOlvela8sLLhCOv+BRa82CtrzqXZjFMEfKLNxkes6TstdjBXBUgqeriGyI
GY19R5pKn1Y+hCvWie3p1iw7T2waE0Emh7I0H0MUbZxYU9WDGtf4bCEzukiEV97JQzoXbyre+eEW
jLMd6jXGSXaqqYH6CDmydWli5pE4oEIaw4/OiZ5uLAXp+xEcGD/j3LhGnatfg7wrzxAMUXX9V6ie
zxoUJr1htI+f8SFWjKVVd8VGC2MfnWgMO3e3y3FHBLszmrdLyQtjOdqe6qr/U6sntPWHIP9Iz3Xv
NB9KbLYLwynHR6eaXP5Soz+ws3VXfZN/YwVg4aJBCblTs4BKGBQ72fzsuDUpXsVund39Fh+MVl1F
6Gqv5LDPQ56TwjCyq4wYTlo4q2HU2qUw3Gw9eAdV+N2DPAQOb60nOnUvmyiVayj+osQz1N2Dwrfw
AZnLbOs7Du7y8ywZQ00T9roWuQc5rm8gvsSTt7lNmIflIsg29eSNKzmrr4zuoarUFyxJ85MMDQ5e
s10dneUksHs5biPBrqBCcdZ6EnGjhnOlXvUkY5Hl5+4p3hU/9TeGpfsH0sragzYh7ypHDHb9jeyW
+lirTrWvzLrfeA1ewWoe7eu8MHVMXoR3Lhv4/q1rnlAlQcIVL4GVacwiVVgTrpCBrfbkLZ03i4dL
WNjGSxBq0akHg7YsPMt504OaW6FaReyyc/PF9LA/SZ1g2eQg5jXNifd1qmsn8GnhNoqi/pI3TbFG
bVR9IFtvLY26jl7KMtTQl0nRpbfGLwqGEH/UXbQvYl3n2eaM29CbPHglHNqAm7ObjYLdDdl4y0NY
PxnfPTNxls3kTscy7uznMLHWQTERR39lq03oppqZPrxngqx0h6yrRyYCF3KdEsg8fcyBhQXFUFza
YqruvaD/KqcXjrBWqYksu6B6HYfpHclmfe+6QM3bYujOum1n6wC33Sez1EworFn4tbZwj5Zbnqrf
h11v/YnIwbNpxfl7mOflUq018ZANo7+RV+zZetyuaKPbelbSHvOpwcqfymEwgfZr4Vcz6O5ELNhE
ccUMVMV3jYrX+MfsPaOLwHm3Qp3Po7f0k54GxmPQA8PoE/u914GyKKgP7A1UpB9VP2EXiUDBVKgZ
hl7ZDUXnZ0Z75M7RLiWKDlRruxyzb55ThhhQec6y0iqx812afZcgltT3uCaTrwFD3RjbUMEiXPYO
MTu0AEj2UvbqJaR2G2oh3n7mUXGFs0Kz2P+WBGse/tq3stUaTLtS9WSGdXIZFSObqWrD04wwK3Kx
r2prfGavXxx8EQVrCSz7NR7OcQlE+zVesF74T3E5XhmKiopkau7UJPI3qasFWNDr0XPQ6cq2jdE/
sL0ofu6FUhwsgfml7M21RGHfMfJEmntdV+CmPiR3kzYXcZr6m4R7GEqXHPoemYJP9IeMUe+kHP8D
/aEMRnKQMQkQkR21SV2gBhxq6wgduzi03TmTThlZicR76XBnr4WF5Unx3uB4/VLNAvokAVE4m4cm
H2a8aXNQjTJTYIytcZZnYj5D0P8yKFNykKHPeJ5Zzbb/MUt2UBD/a6rXmD/NEsH0vZpqYyc0Lbq0
aWyvcug+K7NAZV3G5MGH2rAThYurFSSeS111LQtcuH/wvIxlN8Udf+GPKbiDbd2ydY63cfJangdp
spmJKz8FFdWzVvYE3qE161BZdUZe7SqEbheJWwcYbs6vEPMK8tryOrfZ8ysYRWevUk8j76S37r01
aTDttKH67uofRR4N38wi05e8DemF0rJ5CDAI2wjsdi+BFpt4pNX2WklddpZal71Yagc7pxTtbpib
mVkhvRw71UH2IubQAWUK+tOohtmL2aZf3Ki3znC6sxcjYivPr+rQBHxt1IRXrSe1eAfDh7xRYETn
SHHTR5hDFxk3nTwHoQFpeMJR6d3ui9XoWtkLtu/GsejDv6Z7KRJjISrqZ91K/uN0H1DLuzXlt+mI
sBtH33bF0k510Bh66C1jl2xPrI/sBZw2eq3bNxdRo+emqpWrn1BIT53otdUD50CKp8HTpohfB3at
G9WuQUvxmSxcxaq3YvRwmNOr4Dw0uLMP6EPv6hGLJMUfu1UTFObLFFp/FgnuFGVyDzWZJfZMwoCv
sYis/OzoxnCSTrvSj3cO8X3HjsP8l0Xvj1BV4lnYp5EHhLVq91VSPkSoU6tbOAHNT028Y9o9VlEP
Zavm5yCuYBh6brrSDQMFxPmQpu2XBLmU/diVGAeOTZReNBTHl5FttxvZlOPUuSMdBUXESs9uF6iG
auXqCSi8Th+fBo8sQqTXbzgQllTIR3MFGmlOKCC4jSZ3cjfwUHsxm2QRm3HzZuiWevAGR1nKWb4v
2mVqYhMte9W3EXm/NxIt4SlNcFKD492weo/S1Vh7xaEOVWtFWjPYdAlPcDQGOgseIzsw27id5gh1
1wByT+CHyJJ0VP/joE73+iyTs2Lt7SyavuL5jkbZkuxj9Ow0McgsvFI/0hqknmd9j4AhkDa2p0c9
w4Z2GAz/aJjw2ZCKCNeKDeferHL8iibSzVTT0Uc0v/XchSkN+khbYpuwHbzC3sPdts516JYrd0zE
WyXMi3whIwx2MVxIrOF4kBbqBNQg96KLPLPq8ruiBDaFwF/iZdW4GNjjLp6S+twNChvOTjW7U2fV
/UmetVn015ndm8pRDYGKM+Az/NtQ3NH7W2/bzboqVkFiMqZsFrdBunOxsrqVzXo+oLtSRG+ys5jh
Inm4GBMneZLFL1sxvrJUyu5kF/4B2Urgb7GVnSxBktu1ytBVDulAOTmIhX/FxM5cYdQEtCmEzS5j
3nxG3n2tqIJyMS6Ft3jpiXrXUb1dyBGfE5IQaSnXHkpQmv+6SJjyT3FCRH7ml5FxOSvuHGPlxtiR
y46frs4LGpcwUot7thLtc505d+HYgQSZW46WPitq6J5ly67z7146a3KMafds4+iO12Qxncy5WYBn
XpSG0wOdYKaKaM1S+G53aOupe467YFym+OTt5Vwy3lhLRsa0k3MHlRv22AfG9vZv0FAY8TpcE+Rc
hyLXptXVZCN7+9gzgT7O/nolFpxVamGh2PXFi2dFu0kV9hfLUKxVAvgB8lBQPMEfvN7iqHKsYvbz
J3XImgfHEF9lXF4nHGvUOd1muloZ3OuumZwvQ2to3G2b6hKEsXu2hGmRhtDQEGzSYVUP2EqWTtBf
YWH2V2Wm51c8JifVBXL2I24KM1hRuDRZoTFCdvimhllFhgLLHPILVXERdh0vGWYlRxlLjThacMc0
V+W+iQB/a6zi16Urxn1MYfOpz6f7purxCWrIBY523T1ZNmREHAJO/dy6hQLUTCo0Z2Urgq+Gl3nS
H2Vz9KJs7SfBuPFiMIhO21qbTDJ31MBrF8V8inn8xqi6YF7CEGtndo8GrrdYNVEACGfG4WpTvE3d
6ZAVtvLecEs1U1bkbK13iIzy7QIR+d6k7g4TtfyZh0R9RCF2dtgljkbQHyOuN6r2aPZZHqzGa1CW
2jFkmX3U4ck4LRlywU17YfZD9ZApmbsLxmjYDlEyPqVi+IPUv/VHZHEfQS/hNS+MZOOAvDiQTA+v
SOAiJ2PF1h9O9mCpQ/utEVj82p6VnF0NUEBdg3pV7NQ4oo1QLzzWPdzmaMqDF/fGcU7MAPefgz+d
ujKqt2W6oT6M5uPc35havHTnrSbL+yWGBN6J/LXhrHpbDVehotirNm3sMw7eLXueiF9LUJS7Ttdt
8DV0+GYNYLQzB0iK3Kx3MkhFy7l1m0EA2cS1usWAUteq1dA7UXVresA719zOxlJYeI1Nyt14+MDc
pcKmIZoefJcNJyIrZ9mSE6geqqth3qqqStGmLGzbZZnU1VUO8XiG7adcsxY6asAP5nzwBeIbfha7
e9nUOz85B+oOxvMVyj1p/erFRH3BX0Ccf1D5J78HfhxjlxTmjyrclbWaYjFQoMqyt70p2LNb8s+J
G+KHRO7lMfBLZcEPv/nSlclfVxTUQP51xRrdrK07Zeoaq1CxM7QYTYuq8t4QYv6oLL26BjAJsHt0
X2R41FXSK+nkbp15VGHrW1OE2hO77QnTd2HyWRPv0MddDWC5DzhT1W9ZupL/D5NTP1g6W17odHZe
wMVOhp+buFsqC4pQ1jIdJ4yWeqM6RQqE0804n3azFZA81Fpp4x3CmAIBlGYhg59jdJR7t2aRqssw
I+0onYE1Me6yhkJVxG9yYYLRfB7tRFAHmuAB+7m/7qvGeWms+RuUv2Is5p79Pvzz1gK0uatZ7a0C
o81fxzJtuLV62d73lHDleF63UUpw18LFqSvteFJ5fbflK5u/ZYietHPi1oACs4qLGPtPhGjvTd+O
F1ibTV9bkKQ8wdLkXsRxQvnUh634Q6pRnknBxZsq462HjTarXG/zOa6L+nQZWqm+zPDm69usv47z
ISkd8uh+8dGmaIDIlozrfgiLtBxZi6K/fBvmJlV5Kcw3Oeoz3IwscEyRp7vPjrIggRXZABjl1eTr
1WqngXfVs/hr0ftrg1vDOakHfK7aMXzIwPIshQUKdawAMPRBXn7RtOYF08vwI9OphoqWu66rbbNW
K9gCGv5BODWmUor5oY+B/uaWY0AGJx2eRB8Pq6wojWuHBMxG1FF91woYJaI3ZkJn360+8fJdMLRL
p3Ch6FEwo8LSB/Wd7K7hg+IM03/UbBC3JelgpHjyGJu4/H5qLXx0NGBcmVKQe48F5m8YTfJph82h
BY/3BjNPDo/Is+zjrg6WVd3nO+5SyC7WkbEK5huuPDRNVAS3dmxWWbXQa5jk//if//3//u8fw//x
P/IrqRQ/z/4na9NrHmZN/c9/WM4//qe4hfff//kPw9ZYbVIfdnXVFbapGSr9f3x9CAEd/vMf2v9y
WBn3Ho623xKN1c2QcX+SB9NBWlEo9d7Pq+FOMXWjX2m5NtxpeXSu3azZf46VcbUQz3xRyd07Hp+L
WaoQzwb7CU+UZEcBOVnJZquZ4lhhvsNbTi/IBO+ie9FJtvras5+gvYM3uvXqrCyRvLzIjlwMUKvK
HF0zB6Euo0vWbaMXb74TOntnSpqVbKI1mC0rJ41Og1EUb+0KRHX6FusUg5JJS5ZykBp33colFbo3
svA5c7Lz1AzVVTO8Yuf6ebfQ9Bz6uAxmpQNdLfBOskVKtbpWmjKus9qNV06ZVtfc7r7+/eci3/ff
PxcHmU/HMTTh2Lb49XMZC9RQSM023xqUc8DU5ffFWHX3vZI/S1N4PQNTlE2mtZEW81GnvshR7CYS
NtPsCHwt+yhmzow8mJ3W4ukTfwDNq+75yIlHcXv4McqcMyU/QqpvGajyqu2y8KPhJUG3YvIoF8gW
2GDIKOFL0CTtQzY5kHkZ4ytefY5Mg6zI9e/fDMv+ty+prTlCuLqjCc3R1flL/NOXVAB6nDq2it+m
qm42mtGmG4O14Z40ZvIc9fnFMSL1a+akFFhaMySfHUSXwE2UhewoHOMZbV3vEbpxdOhSd1zHQ4nN
XtU8Yj6KZeWUBA9dEyX7WzOYSweyfqCSkN22SoTxTJC0cDB/9Mgaw4iee9xjVfZZcZBnQtHtu8+5
ctbnRX8azHz5unLEZ9wbgLMiHcj3HSjHschG/2jDNM9v7UDHxpJ3ayt7rXnI5zgE8oLbDFfO+OxO
ojSzlpjO+//lLiLEfJv49evq6ramm8KeN8+Obv36CdWqVqNnDrm7U8Jy06eqi3sQ+j+OC6GSNAP7
UqzRzpFXdaeicSHpd3nzZtciPOpJl92HZpTdawnun0nvGnsZux06mB9+UGBIOo+TMcRtU3IXXbuV
zXa0svu+EA5J1KTZjPLFPa+gqJuX3RpKiIcMBjTl2NCzZjFUCrrMesxpCaKeFKlTL2NbK05uUsCD
+em0QXB4F03e1VNr0O5RxjveJ+aO36Z1moYy3g69Hl7yKBFrYKP9fcQvYoURY/zkd6So2KV7L0rR
QzEbJuU9CYJvigr4XBHOCb3p6Qku1kNlaM1uAhhFmrONr4Jc51WewZX5zgVQZvwRyhtEDqMmfTHc
aXBuE4rSh5mZggv9nN900Ao90nChwq8xnwXfJisv46+kVSAm24gs+WppLw2zx+dXmNB+57PYnpBq
l6f1FLq3oGwCNDcOzZ9mTO3XX4LVjud0YLJ2mwAIszz48c5wRmVPcTNGwVqp9aXmBFgAQKI/IYHv
nRKl6Y7kmyHA05Jxy69YQ/90Cqh5jRr7dPgck7ss2laybQnrW2T49dbLm32oFsFzoLbFyiT3fson
wzm71IeX+pzsbtPZUDIx33jE5Buqh8YeQ27qo15LvbKyxhtMXyLzB8/Hos+ByjkD+cfOJc9aAzeS
nYBvo0tfwfc3valYGlU6LkY1wv5qHqw3LmXWLPwCxrs5TW6vnkFL/nXIMgxo2OvaW/apk1jUXaqe
Iw1YHrLtGznO0j7UsQkudhM7d2OGNfvgWcEXt4f1EY8m242uNq/2gI6bm+vhl6rLIR55TgI+xlAe
KTOdjc7znsnJdAs3OlAjGs+KV6n+usM7krImMDK3LC66Am8ASVqss9OpPMpYBpYTrUutuJCpeO4L
tCMqdqD+mi0eiR2wnbsRkWJ/XZgs2pQMXIScJ6fIMzeIINIk/DWf15ocBOETfizrJEh4YyOwZWtj
8oKVzXJ5rTWCJzeq8WdYDvnR9CrrUtvCuowRaLq/f3IY+u/3JV0Xqma4mqobGgxu49f70lB5aeP3
tvl18Ly1PvsoaPOBzFvLtp8zE3E7D2zav4KlMwSrivL4TzE5ugUddoxzxUBtZJ4t2/IsGJCVV6eU
4tOkIy3YtBuy3wlbSCs+VwG3PXnohizCL0OeI6ugqgjxMEq2/cqFVeR3RzlHxm9DgBA9o2flo6hT
a+oiNzP4bDpG13//PsnlxC/3b92yddcxLcfVhOHIZeJPT1izjHA3Vqziq2JE2dImK7TNywJvUYBM
752Jgh26di+547RH8snoF8xxJ0IpUS3M6ZJMinf1TeN7X1gjPrXsX1hO1AdTDOprVBYLGQ88PdyR
DS02sqllWISC4Hgia6efjGCobpcttYIFeaOm58kM0k0itB7jhSTcCMd3uPfG9muPvFE8g2J/i6f+
0ija/Is/xs66xxhon6C7+Bqq+Q1gHKFVeovjZt6+JuSTJdD3t/EZcQkYdkMlQsfhGFZO/jjXJVdF
Fhob2VTGJr/ASt3F5LsKhJcFDO+gy/dRmxePGGRTYWnqj3FUtPXff1rOv62HeNbaFMJMPi9TUMb4
9VtdlbXuUMUMvnZBixO0lr9OVu3dR2lpn/u86heN2fbvQxuAH/BdC7ayoz2jkbPBErt/N7sh2Tqt
CLemkTbrOgDpooMvOWrzwaGydpRNeSZjgSmo1dj2IRJxdmW9g6SLys+mxAv5ilggdrEDN5e+VIuT
p439qcAs47kZzUtQRdMFUaL82RXmB/WO5k62gjlJ2RRBfZTNtA37ZeXa/b6aZ5Y+WzV/0u2t7A3B
ja/1tKo3vivSQzBDzsBAtqdu5hNZs3Z8u2zqvj6B2gNqKSOy73NU2QtkxB12C1mN0lQb9d+56Vtz
fS8VFvUxcpsPPMeKXRzVJFMSlRRGrDJUj7t5aN34O9uDnFm7o31nI+U2LUwjt+/yyjhXuTnuy7lD
9sq41lj2f/ng5Qf7889UkKM0NdXWVYPNmvb7QrhHirrrXV//Mgq/WuVWAaLWVPrbIeYLjxqJ+5JX
kbVhSxHdWaVj3acTwrs2AouyRR08uZidARyULfBsKtWtc88IF1kNrmbskTKTB7SisrNjc+/3G0Nh
MYrnuIPqFKmW4dyxJN7//Zf6327VwtRVvs66ChNW13XttyVkbJilo2uR9sXWvNcaUvNdw13mp8PQ
o84H31FjITfZixRx6TtQI/3KyDz3WqYi38Rs7zFSQoPUzHLvUDqhdVCB0Oy6ZJruvG6oNgXWzFfo
Z/2i18fmWIQauXijqHeArkEJJdPa8VJvb4DfO8izQo0g+M6x7MfZf+r9jH2Oo7AW/5dH2r/9+IXp
WsLRDEc33Xnz/tsjjQXcxJ59rL5EafqRZRfS897dEEXWOZyxPBKfY4o0XqF4ZK4+Y/Isbh1x0jDY
uk0o0ahZyNNomkHEejlu5AXkYNmBks2c/fCOI0Xr8S+od4fCQBmMAVorTn93g3/LU3WoZ6mmMVn3
5EDBHUAYFQB64IaJ+mJLHZM5ZoetdncbAurr1tTnIT6aKwu0ZkdkYOvsWtXpk3BM4yDNhnAizq6+
ajY7ExFdCFg05UGOzdP4NjYF7+8szDJod74ybPpI1NB9nVZbtEN5B1Le+RKoCfb0DmA8MiQ2m1jz
zWh894vV280S5gLqIlrvXKsEMVYxdyA2RDo4D7ILyBr/UkweoptzRzayxmu8ETNwM8jv2kGd00N0
RFPxagCI/PufiS1/B7/cAyzWNC7AVtt2ACHqv2cGkKxMNLRsv1gDyPGyDkl+4S6wjpTefikNr1+Z
dW3tgrmp9GC4Vb3J7mQvj27ce8kKj4VpPmUsMWV4tMBO8XD7hhqo/dJq4D+c3FCXstMV2LB4/FQ4
zL1Ofh/0/RPuROXZLE37zvRDsWxRVv4GzB1GlT6+TXUB6g/XlH0W+sVTpVSvckCnZPXCasfmHrnH
+Bj4U7JOvEH52oQLOSAXmbsq3GA8ekXm4hPv8eifL42f3hP7AOuJVYy+G3QFNzJJvHRSi7Sf3/P5
InO0VbWovh/nA/Sfv2JVZlT38oBUys8xOfhzrhJ19W3cZ0xEKCWxpvjlWr9fv7RBBbGdFFTPH21b
PQdwQt4THXuhuByyfV4r9lsfoRtf2+9dA4cu6dQKtSbPerdL7MChLLKA78CVYDCCyBlx6JVQE+rM
unbZgOZ1AjXUdct9V1D4Qygk4Wei+9hFQ/ePoM9VY39k4dEHL27ePDoC7IvI6xcXgsDdZDTOI3A2
fd27iLuFuBE/jn7VYXOH71GEdMWShQsI86G9yLHDhINXUikerFXG+hrFsCqfkoXsvR3yZmm40XSf
sHE8mYOmb8UPoRSpd/Kb/MmnyApG2tMWK+brZ0hO+G3+b83fLtfC6FuVprAWcq6UWfm8Xorl2EEt
sDTK7Wbd9bl+NQutocDBy+rz2TDHZK9auOJ29vfjcjTDN65Kjc2bMe6WhLvLUz/3nvXWMm4d5Ka1
kysR8rLXmUfLs2LwAacwLqZGNOmQICbWYqCo1eheHnKvQczAC9PljKa5xRrTmPZ2NsOF53HtfFCb
Fn5LLC6fUyO7Vc5iapd9NIo16kbPhuOO97Y61Uut7+qtbMrDkGntou+cdN81xXQvY1oKPFiB9CRb
Ml6M7j53ivHuM9SaEfr5bXTNdLO5mtmHp1EqrhMcjUi1jm/Yen1Qb/SvrqIZD4MWnJvRHt7M0tJB
06DehEPKz6P6mDsN1MrzmBbg8mEMLqNRT8tl4p89pM0eXFUZHms/IttAyXDrd9PwKMpRP838Q8ft
spL8JB5Q4FxACjK2yxUHMgoPJy1+FDwj0OUf79kuF4/qkLZrS+vFWjZHNw7vs7FcytZtxFhqS8MX
yhbGMilGn1wCwl52tdE9Qz+GomP112c7bCLtnWlYfb2XHfKQ9MA+N66pz1pWfbWQo2VPY6t3QVKU
D5qLeHbZmP1dbDva2WsBJAEiLb8lCJClyDq+5mmabTP0FHemmhfPWH/dywFfQuHbh8CulRA1Ongd
bmPcDY4zkHsahwsU2PQMGWBxG6GxkjkqsXH6HCGH+UWGi5rVgEw2VIfFcuWQRQiwJh/MYX7Pkuqo
+YjIBynNxGpY8mS9vkatoURZk4SOPXjpNx0BnTK2hu8YFQEsxlLzoZt85HHSxtp5kTpy73Xs25CE
35xr2X9YFJUlu+KaZem453mcoljx2sL0wqRvQACwzv86uHPzM1akBh/jTLTcgHBzFwG13Des+pZS
OSCtbHT3VICYUZnbl0DlsSwVA6YxebDTUpyKnnd5KnoUn1Ft/DI5M2VJU4ZzqpLSMzATEQabVJDf
y6LRyi/whkAfBW4Ol6Zt36HmWklWfpkA+W+9eiq2spmIQzF4wMOGsdxNo1Fv5GQkIZc5PLfXXlGQ
d/LicS3jQR3umkgzn4tJ7Q5Jb5greRmtss9qQrrQy3qkA1p0JxPTMmALesO7gY3xorSlQdE03mPk
/kXGNR/sNvhuaWwwvMXDMZiHi0ZRdy6GfWs5qlDNi1FblHxBQN/pVqGg2NkP76PZIAFQLmL81pZ9
7JjPltrai6Gpp7fGr2PcnsLxqxn58NYr8V2Psh1lEh8QpvJnDjcyIqFzKdmxBwvK3Js+T6uP2E/v
laHT7yc/zGBMm8M1Aza/hDDhbeJYzNq+SuvtRtHkrPWGoF57UbKo0E+8uKaSeQtdgyFY8ZZu4sxH
JT96F4HqssMqK+XO6zXlbrDRAYtFeZShz7g8U3uv549iwflbhxHoynrixbbVYOHQNcUXJwmR7TEU
73nM9AREs6tc3bzw79nhOAsdCgeVWGKW32dnUwT3lChPkar3R33QjIva+OYFv5B4lmVby5A8pABt
sGkZ2gOlSDLYLUsGV9WC5z4GcAv0JQZF0obPKHXYl7gruV/RaXnx8OjrH3kZhs+FKqqVM6Z4HrlD
czfMh0JEyDtk1U71suZOdWwO85nslMNKQy+WJiS+tYz9Nq5MBmwvrSdIO9qpEup07N20xECnjp6m
gTK4D/jiI8Q3ozG8j84MwoWH9BT1Vn9a+yDGbpMg8JWbKNEWJlDpoy0QjtVgpHUIVurdTjGa662J
qrxxGmvUYRb22oBv99xkGBhUBT+TyEyr5xKi4BpjsGDr+Fb5nOnIWXJXt3GLoSlKAyNRJ0f0cm6G
tm3vArSkl7LptF15YIEZ3ZooKrpHeIngj+bB6WSpd6LwvyfiyYsn9StQ8D8iIJrvQ116C78y7aek
EvUqd6zgHvZfvon6Qb0blHIgyT+qh2TkQ0qsAokV/HyWliraKwzbeKfy397SxuYMKc9c+dWoscnu
vmta0P/JT0OpkuTPiJXdIsYa4aUMx2BdFUCE/3Qyka5iK+EXoEaWe+pLscNmkR9AYVgvWZnph8Ib
x+vcKpuCd8oPsmdQwMlC0fQJEVM1fbZ9A0i0r1QH2etqGZqL6NoDiadXdEOPyp07bWSTqnG07Uno
racxS5/RozIWaavEJzevg4sQ2p/cDLvXMEjzXQHPZm0hTPnq565G2q9QUWWh1+2Ckwia/KHJuIOY
PsI2c9gujeoIm1neULvXBr3bdTHU6lb28mVB5T6pEvBZXLLvVxUwpRcDGb2L3Rs/vS6kwHQt5+jt
sBHYM1pqVz/gOJYDTS6x7Iqt8OwjtbhyqrR+RS79FWYS38+oX1Lxdr85kwdQa55kwj3ZDoGJVfg8
KXBAaunYGr9OQXKbZDn90qkK55vfpwhU2FH94M+vlIr/z9l59siNs+n6rxzMd71HOQD7LnCkCl2x
o91ufxEc2so569efS2zPlF2e9ewu0BBIkWJVV6lE8nnuEP74SoDgmue8Dp5NKZBes6r/4ZVg9d7M
kunyLDVAiS7JeJGiF4c6azf/sMlbYh2FSNa/ZeVJo6m6bBI4A4D0a5yny/0ylGT4FFYcagh/dslB
rXP1fabGL3MQN7cI/6nvQy0BwdrUT2PF0meY/JXoBBcbW2Og1m+XhO20j3VQRaK6ACa3qNBpfHEM
YY/SsEKbRLsRIyIRCcqiTEjSLa1TFN8mWNDcKezK90R/onNR+PlNmOKzwGoN4Q9jjo6BkxZuGLOl
LKIRdmk24oyVmk+iRzA+o/nWP4r2ENsRXrs9i1qkMBVlk5zuJyd8bzeOiWCKxm5cNrd+rUkLkNA+
wi2FHrRUGymPb5IkjsEbUXXSakRe07FuRFVvTZihZaseQnt65EH8XrXN/MFK+vwhYcsBEpNMRl/y
W/CCmB9vlGcH0QpipDv9/htUtOvMw5IJdRzZIFZjwhIyrsJZscXTpGrsgR3eOG0JEM4a2duZB6Of
IY7VYqYdnzpD1g9mnXNT8b9CtPNJNJuTcefnn1XZjh/KukgeKkysd3ZitKQRY4jlDlqiMsLE20aO
pPVUlP0HuWdi7jKtvQ0aG7WVct6lktp/mPthvpkNYJwh4nAfKg3ljZkQ2NnUccgBH/52OfSQdmc3
/HSGZbSygyHr2GZ1GrAneT8BzxaXN+Vc7Euy6Bhw0a1a4BS5ntXHDPTps/39NR2nSQ62k+ue6BUY
CPopPB0PYgw0kUhqTivJjkdvJBJ4p6Iwd1divhDweDtfTjkGmBhtRLRNnBMHHyuejY667tulyDkr
R70yn2VMdI8B/oo3hZah97aULuf+rvT7flbsfB/P+at0NUoSOcYW6DS5Vvm+6SV/G4dR5LFBm5dd
2nyvZGG6Mbq+WF3OBUo3r/pO0dbiMtHQ62rl6ZnVby/nLMNGMG1Sq40xzF/BgSOP2SgGv7xA3hka
YazZGFCqbiL7Af33wjPzsHtRe+MJ/FgICEdacwICk2xXZ63qm4+/v79/SfhrGnsE0momLHTCtqL9
h4RRbrLJidQ2fEGoJkr2pnXTaPkTBK/21bS7rTE1ykc5sA0vVC3ttkJTf1eHs7mF7F8cC9Tv3QLg
oAvCipt8OUjI+q/MBCSoqKpNe/79W9ausyaa5RiWRnDT1Gzd1o2rwJmpyEEUkpX6OE/jKnbmBogI
Bz0t8Xy2rPaGbXLiDrL//Zw8Wlh842fnqpnev1h5c4DaB9xcgWJFGgHyVJYNLwF4fTczMvk0oBn2
KE3ZrZnJw0tZ8wWpWMrcZOEK2nQZ5OppamtCm6OOv3aRMsmbjq1gm0iLKImD6AhSYcC3Kir+Aaqh
2VcPJv5x2zIRUTYtnawoecafk0ew6EFi5Iv9gMkD00ir4kh+JliMvClayyFTg+Lol3DOCWDvrs6L
quhx6SvOpUaBVmuq4/W3DHLV71K9XFs4EHdgNcVowurDg4a4+SE0nBeIA8RAGn3CoMEKjI2tN7Qu
XWCCeiPM+TtxCrTWuONJOqNNS6MYZJCxcWrsSL9Bjm58kMtqQEzjzogLhpR67s2g7lBtWS4Qg0h+
FbrAJ4KDGASG2XROsI4TjUbTJWu/HHSRKDmkxAhZcgJjSJaDKLWNXrjILHfrq4Y8Q6vdFR1Nfiqe
qiAkW3elhZxeMnuhFvVPVmpOZz6Qhy7rUfdaDtX4AmMqeXxrNwmNskhujqINEIua5+2xSPG8MasW
LdcgVPBs0ORjqlTfS+KcOCRL61VncU60Nq1u7YwAdZphDsqD7HQEH6b03lDKkrj4nwfRONsI3m8K
fSoPon5plmMkjUkajCRpHfx2pVnaaMvMqywHGfxKrHTZ2V7mYWA0yWlu89vhbRoGJL/BrLUDp7C0
Lm4+SHDmZBJBVYhB+iqT741uI9pEryib6x2qqxMLlWUu/7tXVfppF/n691eNs1H27NEAspHNMwq6
GDSmSO69NCB+YKWVzi3ETftWVAd1kl7UgSi+hgDDsR/V/DbL20/4C2tnVOX1syiZvs4OEJcMsyp1
tokzIBzRELPPx0aiqdaiejmIK2p0XS+nZJIPbqckyKS0g3QCCIQYm5rbm1A2pZM4dzmEZhB6QRml
e6LHyQENLxwAl5I4NJI/Fa4okqtKN2ij3sZdmB7jIEcByy7ztc3XsKrjsl5nyGygKoEeNEGuEeJb
9y2oCvQzhj5/bFri1sOkyuu3atN19w62Qaqm+4Vn5DWhl6rs8aOjc+gM3TmP5yPBn/QUkMND9tSw
Xb/VtedxVM11ZzTzVlQLzAFdfZ6S2ypsgvc1KxbFSfXndJ56CMs/XWX2dxkkGZabbUxcQG0+82ve
T4D7nn2zqLfFwPanKMISRcvoQXRA6W1yrdA378bI6Q9GWSAhPDrlZ9CgywB2KdmrHODUAWEh9a6b
9NkVDUDF7omUtO96PyhRl0FQNslBr0e2uhcdjApNaomgS2/jp1p6Sebr/dPgsGn10Whj51xvFhLO
p3GFcCIgqwQCG0tm7caPVP293gDNWppjOwHNbbJfyYbaXNuhMe4XcDG8L6TnpFA6VEJxbpRXuYV4
liBmBGWyC5syg5frtIexCL4TNtSx/0o+obzHA20611VFegoI5kujz2slaqVb9Bamh8khrlSCIb1J
cnV8UFFZvO/0o2gTZ2rFKkEnhaYnqsQu7nVdN/d4Koa7JtK0TSIrxYcpbzbiszDHrvfCdm7OWVqR
wpsM4+3jRYh5ledF/qJo/Khx5ZF3YzhWjwaGT+LKXEmQQCsNOAkNQCVJD5y1M07hR7gab1+E6iOy
N9hodGp4ddzKaZV7Zo0wgtQjeZnraJs2FTw5yK2V81aYRAEnobfCX02T/L/p8+tLME7edPWyLLi8
hBSoxj9My+qvszLOVJoMyFW3NNO5npUNI2idzOzGd7o+27dJ2t1i31G9KB3+mD0aLVtRzZHtMGuV
gFlNZtAbOkKQ07Dyi0DqEz4eq/RyBPEgCUoxkPg/S5JuOawypngrSm+tlfkPqUlkSn7eti4rK9KS
poVBLhAi7XrPw96hqUow1E96PSC8iequXGvKjaUjxilKl3PO35wT/ZziFtdQd5IyslJoxqS7iOD0
vp8rIo+p4+97tdxN+RxrW2X0rc3UMfO81XGn2aBnjCbKmL70XZuutKa29pWDoKjRPMaWlLIqM/Nd
FEYZj2eq8dR/xX1RuYPKpEH6i76KXkQAsrVm42QmqrX/ZAFpeS6BVW76xq7NczrmFVpzUfmsdqw/
mrDF/3GpRmWxCjS/fgqyWb/n98eabwHoTBbOS4WD42bITs9O/HQbouR0O5DlPVr+uBG1KemcW1Gq
O1tGZQw/vcRCftoVJyUze0FBy99dOovriVJt5OXSt77i2rRjNhYn+xHX8SjQYMlqir8NIrlirTKU
z4SALZAAZboX/0nsOA9kLnWCt1H/rm9zIrz8RyZ+BR6c8hHFrdwyXsos+hTGc/YlmuMXvS50lv2j
zw1qgwDFHPJp6RAxT7yLjIpH3eAAmVuWS29FsYZSp4RvVpm6xtM13sRlYVUrXel7l6UUCqV4LsCO
286dnm3saK52rMftJ9LE95oWaZ9Kw09QTAy0s6aF5TmoGiahpaEL53PJD+udI+fBzorqflMNPHCa
+ItoJ/UcrucUS3q9lRdvBn9Yayz/z2nKumJQnPKT6sTPsLx6ZP1UY08iV1qJ83zqXow98IdFS3U7
dFaztUpH+hAiXiM6pPhHrdVBq/foq8dPeUSAZhlQDvTas6fZPsEe1m6bsiclszR0PglflKyke9Vv
/MOcZdXKzAznLh5guKBL+r6piwb5sjJ4Z7A3KANleu4tqzxOtY5+0pRPz9A8ok0baTmIfFqjEmFV
Ceuns2it4TxZev6MytJ4rrFNYEtCrySa5+0USIghddH83MZd4snY3xzERZYTrDuk256kZpDurBwn
WfHC8F52lhP2K3ERpovpqvVtc4ekWXOqY7RZ5mkG2NEsu6Yo1t5dqvhEfa9WpV8fCC39WBWtUU3I
QVzbLu5KURUQ0s3IPTo6iX8j9PdR0Bvfi0x9/eJPXfl7BRq3tP6lTVwh+cZaS0wZTMguyX3f+FCN
TY1kB4JzAFUJ2SckaHrV3KXFIk3nlzK+UlZ8KCffeExm++HtfOqYRN1AEtvt6N+zmn4V5xuWJF7W
IAgAaSm9y9qydcMFaiJN2LVkoa3fmnM1nMHJ4gcRI6vbdwBrEOddW3lr7d+K+NVYe1H3ScZssd1E
I4dJFjEc/ZRPyFg2FVY9b+eqyjxF8iztfwDXLOcC5X4C0u7zsGD5Csqtj6PP9RA8WLEfvfZDtcWp
uAjdMvucYRAeu2V3y87YCN0iiVG0CObXZvJvzdoePuO+83WuC+VFnfURVTAE7kbC3i4q8cjs+paF
pGDKDgICm8M8JPvoafY2Qa6lKDqJUqO1eEXZduaJc1INZcaVQsbIxBhkEKIt+p3fRPPlOnvAeiwM
52Ld+9noOsicwzVNgrVkVvqZPa4Mm1VRdrkTdycwWsjEGWHzKIWsle257j+iFHfrB6AVXWkV5H3/
xm6KFlKTYDYJFlMQZMohnEH+LPyndsKawtSywu3r0QKAxoFgHzSREs86J4hZiEBmVRn+DgW1fh+E
zQdl8WcTB2dhEndBdsIgXjqIU6KrGSIK6aNzurr0tUKcBxUjvEnj2lip6hTcqlk7415lTjjTpfqp
jeV+rTpF/oQvlgr3Vgs+ayMQmIY1tNsn5SpB1udLMSaLAp+iv3MixA/FSHWgfB+pWAxaNVNSt6ZU
GydCW4URhSd7qaQsQ0/ZMKcIuw1VtGksafFFoMVK9RgeIv6cHkhIoiZxe0MhO45LKVaq7BiUdXtT
4ED4Vgr/OnfVWgTNsJah8oMOkPcOsVHYN0sxNGV5LxkcRFUcDM3OzfVbJ5QNDRWjDbraial4hVJG
dz3Sm6mtpc9AftS9rXfNSjWhOqOXgTJYSHQAulp2Z6caPqxLA3po5WpwOntfBaHzvk47LzX1EY8U
KBL50E8bUQX3tcNJznjC2ycmXQwBLEV9u8PPlY+a1XcRNf5HTNsjLysWgTJJqzd5GuVHZHnBMiO7
u63moL9XnHnywhD2upySfNCWCFOwxJraIdJ3dl4/X06Jkl0N+ipa3AxlDH+UJLOPOJLbbPrhzaE0
Z3jqUhXnxGEuWbm4cA6xiLQR50Mx6L4mAOYp5MMQ0i2RUhD1eamPTQCKSdSZxf+sB1n9rMs5ml+5
/EEGP5zVcv6NDSKinbnBfgmgQZjo5gNYYXMT2mV0MK0sOHX2knCS2vpdV+SoX6Ds+9p9TtOk+Jar
YEjrWrXfSTz2AA6k7SkYanVfWFmyTauuemDXicRHVqWfeww3xVVKX94GE08rgHu+x6N1+/vIn2r8
TE8iS6g7lioTFnYMQ5O5nX6OeRGjDHtbLv0vRrHIH8xacMiI9cGB+aY2QfM5S+b1B6ND5jrGYN1L
otOkYo2nNNCKJUOJbjt13OGEhOVf5WusyIpzFNfNrnNWmlVG26wswocwf0iT9rbQAn0vS4a2J1qA
oUtRpl7UdyBgdEgZ7Jr0VSFPqH6Nqcyjg+Fg0KLxuemeFV3SV+2Efhtxu3YL/YRwslZDqWlDbC2U
vbmAbywZ9hSC0h9UBXGtXPsQv4Kc1e7m4h1mdA5IHxSMVfKbOEfZ+VFWfGWb1d07yZkxKgpIYMK1
N27IpmYexErpYMWPBD1Q9VaH5taYcOLye+hIESrSB0m2SLmjkOrm+LRuMpCpq8HHn8oOU883lGID
1U3eDH6qbWbjS6er+a4n1LK2iI97BkKmGyLgo2fVJWtvo9v5c5TewMUFKzODG0qMwkWiF0InHmpS
xFtuCnI8iYGGc1a5oxzNjwOi0bGEe+MUMudD70VTRE2sNTgmaQ3wrtxMmq26STiQuk/aaiUjyIbz
A1oy0qB+Sgok+3ozr9Z54OeuJFXZKgvU8iEGDQikQD0hYq2eWrhgiRJ1ODKEHgo34x7AsXPAwRDh
8wYiGTnD8DGBNOmlo0rIEV83QIhVvUOHb4UeJsn8uN3N6Ngj1lC65kjEIJ67L5lcaUfgM5+DUNta
IWsmsyri3PX7qdoTDQ/aIDtmmv5+jE1tH7SytUoM5HtZtQRerDgt3pFmQ47liV1ddoTMnx0rHtJT
iOhrByOjjv3yMdTLJ8Nos70Rkar29QPh61tkscwPPHt3oY25O77jdpifCs2Mn2sp3SrWMGBqFTVe
QTryXgdM19e6m4YW6IcyxAAOBz2YsrHb93176sz9DAxivah5bjD1PXWpPZ/CAoCKZJEVh8J2LH1c
ZmWYaxtr1I19WcXvi8wfTv5EUDZBM8NWav+mm9R7m/2oyyPZ3iFbiii0Oj4qcd2dxUG1UE4cqxwL
vrAGdFXJ2kGbGqBymnUsycbeDiBRVpMZIt9vYUML2NYb/Nlt5VNQ2cZ7aJquHYaHiij2XsqkcTc5
/UsGf/ykqyPYaI2vUQPg6qkaxsLs6AE3gp9c9TUCCf5sq9uRlewqUy0vkrQv8lCt1UhlepnG8STn
2V0LdxF3evC1kOSRx5i0dpXkHUboWbgmYOFs08AqVogor8wx+GSqWv8PjzXl55gBTzWoAJqhGIDB
oSj8QroksuYUCXy0rxnyWnsUAM0D+JEVruYxFkEp6kxYh/huDkvVJXjo48OdYrCt2vAFDdv7/UPW
UX7a/It3g0s4gq2Oo5D6vGaSj0DO1Z7b+6vDmhgVjq7GTrp47e1wodBM7WrWncQ1Y3RD7NH+pknJ
l65tx2M3OPOu0O1tJVusoAli3bBSGfe+FAJ/aiNro4QVKucz2oZdH34AkSSfmzk8J42lADXoo1PW
qem2wxfCWIvNOMaJz1IR+a5axk9RVz3yTHXWQTlk+GulxraWtecoxXYw1tEQ080EDbMl3B13TsfH
hSROV5nyWgn6XZY1qhcacu9NgVLjHGVBalmqtWmm62awDgFEJFwIMjcb8SZENvKb00bh1ojaFzWf
Efori4fC1p29Gij7IZIeUaqK3yfcQ65iO5+zAuk6berkAygR/SYPeJwVUhpvDV+tD3GwrheUbdd9
Myb9lrsTTladrqcBNdPaT7qjKrctCE8HCwG5PLRV157SDHNgMyg6D/XcxE1kOyJqodwh5S+RTYjw
zWym+dvvv3/llzmWO3G5H0Gn66pl2VdzbIFup1UZQf41t+Txrq+dErMnXx88sgyPTaiySC+J8arL
3VlWRXhv2PE/8GOUnwNQ4h40LAOiOHE0TJGusfFo8+WWUzv5V4B46nMxgTDETcnqJShqrSURhoDG
j6rauvT5ZPXeKL/hJGNtQ9Z4OAclR0VOkn0C7qSL+gkePbPd7z8m9ZefyZIsBdTBb0UjB3mdOFUk
qxnhyc5flSL9gg1aewTukCLHlgXAOpFWEdlcNalPICO2bFmCXTgp45oYMHjhobA3kaF+Rsm/O424
y6KlMkmHFBJ+POXyahh69TgP+Gj+/m0rV7E9PlqkumWYlLaqOEvy8ArPoCTsvwACWV+jmt+HnBif
nG5QVzj1oarhB9Uut0wwJXP73gjXRLt3qI1rHwt73DHXwYLFuI9ZuxzOUl+6hCudfWNNqRvbiPmj
/u8p3FasHW3lKaoUeT2FxQ2CSvKqbYKDYiPW4OP5ZzbZCsMRczcGc7Mi1GhvB5vg2NCmCJNkGGzi
ZrToYqfPvjTmG2tAvjgkuXuowFuuK99HuiSI+qNlTiRAyLvC8cXDsyvixq3i6XOukwwMoRB6iTR1
6ykYrU1h2CEbt6JfNXFfQR+cnE3QaZuwMOp7bWgzSPmptR4xutr4uh4zhTss74xgIBw2txDEtGpV
60Hr+SUrPSf+BJMubKrPkq4bpyplQSZJ+N0qNk6bFfx314qjieCR/wS3zNkNevStY6EEzUcsNsdp
h2ZteVM2LfBbwhRbplgFD8JdhMruF1nDBxdFDa3uMaIq2nBnLskpnf0pdpERloyhvmuGYFwPaH55
jmnkjw4y5jdO370aaA9mrAJU5UaBQXZXNiztbkHssCGSAZru/enoqGVyE1aD4k69Hs2EF3LPqFJv
wiv8TrMkfFgrxB8H2Qlzl1C/dB/lH3KdjD/WDUp2wKCSxVSurILhG+rc2WNT6OaN3jez1xKzlQ3l
DkX4xRcI+l0xt80/zFRXDJq3W1lHT8IiXu2gU3fFoOpk3+F3aflfzToKWX70uZtYkrNJgOxsFDnq
yNL2/dk0jf6sBwqGmHFwKFI48zxbNqPeP/aLQx9Uv6eML+X3vzT1Z+yXeHcE0GH4KCrJe0u/Incq
sprWWVXGryNmirhgYNM7yMU990mBzfs03KgWxmMlqROvJNy6SZXG1QbAyUJ5v5wRsoonfDi0dKMp
ZrMBo0CkL2qz+0LOnbU8h+pmXrYneTJEfP2pttYzA9u8InxueeT8w7/zy/POIrlgOAAOFFO1fhGY
0dRhnpNxSF6HqLsFNqw8Kg5w9xqEseczU66mrk7vWtTQwEn0nqJOMNIUW/Fagwe2pOHq3TRK8XG0
OxC0iaUBgoz7R2t4cgr78xRM5VNAzv+fwCLO9WqGD15TycRomu3oPEh+3jGaStRkDZYFr1KA8M2M
pOJQWO/aNGapgHzpxhzV0Q0lv9jB2SE9BCz2EbXhOyt19rliGjuxmepl7SQ1I3i9fKcOuGUVHfsd
BX8KNwBdabVDc9KUchcTONwqdrAIlkCsQTHN2dfDLLua32yxBvoygRR70RIb4Epbn+LMr7fEhpOn
rK8Jm/Ewbbvx+fff3BWCTdyIts7mzZYNFayrc4WXmbMO5YQxiV/tTG3WTmIGzOA+tO/GvteiMjmY
o2Ku4Uq9ThJGUd24l6bGOGRjvYa9hADxEJ60Ua6PRhaW6FsrHyyM6+80W9rhWNhLrf4esi9ukJA1
VqAXI7dq0t4jqIL2SRxU5zn3P3ZyxzPaZ1MFz/WdD6/nUHdokf/+f+X++eX7Bv/DokW1uUlNxbx6
JtRDZjR2kOevqWHIK5C0wxk2sIPRdh9Yu4hl5m0WJStwMvnJmYNHvQ2/+dWseomsGptUd4KTOBQO
oV2UexB7MEBWQreKuy6558nr70q7ecGCeTxKhHvtNltHUn3GUHlEqILwKOzGs857u9MRHIq4t24c
PcDTPpX0u5F03znJXyJrxzyd4maJjwOqBrmjuUZpQ3eVtXeV2a19cvRaoisHTMnB8re9jNIuLmEd
uJkcenxpMTUS97rxgzj0OkxD3CbIl+QHW6z5wchyd9JNCVOTDKkUCDq3yD7kx3ZRPQoyp8LCHkFw
sDS8MaOT3ktTWq1IUdyCXyzO6vjUtnN0w5YzIE5vQurO8hKX4T71AIKr3qy9Y0kIxLMZXjuzOzhV
jZcPkw9i4C5JxeQ2ZRntzgBa1zGOJ2626PCbRo1VcZWfWbM7B9ssogNJrMJtE924UUJ/3E/29G2M
OpWsQ67s/cXR1Vfz17CrkLogjuliGjAeS1w6/ApfyhZtv5En+8Zg1QVFjoCHjLjPEgrVjSUC1/eW
i/XMYexrRMXi9L2p13haLg68qk3MDcwQ3Bjl0IRTc9L7byTo29uUxZCLjMgOrbdhq/t18h6g/96v
iREX02c7lYIjT/BqMwaoetdA69x4QjuC2Lh8MJYDDGkXh9byGPjlZzSKXmt44DdKYZwRdtYf9K4b
byzUVAd0aW/VCEjlaGRf8q4+6Saq9K0d3A34bN0hluo1SvaAc0TxzQqY2s0zsX3rOVdm051IPRxy
WT2PhqI+Tkq4newyuRvYY6J5NrU3PJaIbw/hgIVQCJMWvN6NGRH6R56UtUWZOeuYlckBxPt0CjpC
VbPtNHcB/mf/sKK3ftlVWKZiaAaToeUo4A2vnsM9zpTcdXr3amIf4yXhxCoug5dlOx3PUFZAt7Zd
cUM2GxUv99KNAwRPTCVYhRgzbs1o/pKNkbFNEwTnYwPh8Y9EPSwXmSxnl8RLhIqdE9P5EYdIyCBI
4fGIC05wM9zEzAfcX3zTVTVo0sEw2SslmJDvz4bpKDcfkzS/0QB9PiARUGAgmHcnNEiMTVwo34Rq
DqyRLd4l2s4YyQEhX5a8ZE2frqCOMYt0IdsQXmvIImMDJ0bdQh6AGxpExWFAVCtZ/D7zpu4eu1hV
vLl/ysh8obs2xms5R0IpnPPX0QZpZI59uw18EkrJcgv7dXTu4346RaZx185l/baH+b8/qcY1QkXu
S4GsGGCw9qr6n09Fxt9/LNf81efnK/7zFH0hI1l8a3/ba/tanD9lr811p59G5tW/v7vVp/bTT5V1
3kbtdN+91tPDa9Ol7Z/qd0vP/27j/3kVozxN5eu///j0NYvyVdS0dfSl/eN704LLVxzd+GFeWV7g
e+vyH/z7j/9XR3ORf/r1ktdPTfvvPyTCz/+Sl00UCEydPaDOJINOoGhS9H8RxjHRykDuzZFNJtu8
qNvw339o1r9k5mATv0jk+kzLYdPb4Fq6NCn/whHblh0LZTTUAOw//vznv0v/vX1rfy8FqJga/80P
tANDRgCGHJGDo5isKDpKXj8vejKCr82YmAPy5AucsWrnvTiMYzLvFdzI9uo8Fl5eBj36W3K996uG
A2LL30tLNZrT57zlcTS05PhRlIBa7DtTvxclkowZXjn7VqryfTdB0xUlcRiWqjhnZfhcI0hPHwmB
4a2jYpmOHMEmKKYnLFSC2XOUDIpvrgT1B1mdF7aKv4ltLd9fDgrqLMyBy0nkRyn2evasq7O1xigp
39fL8CEzL1GpQOJoVGYOH0rC68KJyr04qDCaZm8ea+qXopo6X0jVNusAdycih0tz38/D957orE2z
lybxtIp75KZMNa7kt0/MZr68gU+3jm2zx1t++RTfmocqOzT5fiSYzpy5Nya/2LdmX6K2/mc1JU+d
ohMexiSy0Cht230+J4bsiWIwzEQxRVEcJEdp9/ZYweT38072ZiwIvWL5zy8HBWt48iAQGIgTLR+/
McM0Rk0MfVxlLPYhK7Q9NL5SXkMPiFLXCEwFAshyWnS49CLN8570JHQ7bt7NVFUPE86DWFxmzV6U
lL9KUafVWBf/3CxHo6+sNS3ONtKoPPl21+yTFokkV3QUdbVfPsgfmi6j/zBmri0fLfSLyiXRqKyu
Xr18a15eXbwlMcbbK4ni5X2KC7NyW07ca4mUqPs+tZW3EhlrFZRcyowhiqJZHKo5/Wjrsr++nBKl
bBlAlIxKQli2iN96XM5fLjCYvfdFuc0kBavk3OaTxw6K41tZnL4crOVeeWsXJ/+2/sNQohhV2Hgn
BoSc5TXEJaL0Ns71ED+87i/F2Pmq4Zy1u36FH0YC5myylCaa/sPVP7T/5s3/cMEPxcub/uHSv20X
Pa/f2nXPiNWrq5PDssipkmzl53+5vUXpvzz39ru4bo7Qlrq5OikV/GrETwcV4W72rl6hJO0sr6WZ
BJmrQ1fdqjzSLtdcel8NKxrM+T6MSgMdVG6FNFCLvSgpOc+OS/XqXAEPAQ7CcskvRdFVNImSOIiB
xJCXqgHyMIXYxBiZGE4UjQE1Tff3ry46ioN4GYCiT1I3IBq+jKUmMDQ/iCLE515ex82sbGUyfFoq
4xJj2OWeoH5GBBGA2F6cFAc7VfWZWNTSJHqJs200GLNnzVXjNlWMZFC7IPlF0wwxc34URdkIsuL2
h2FUM5BdLLfhmCdBkbpvY0mAk+JDXaOlvMAFVlOqoHFZY0dljp+jWscFCfBPprBjCDPVG+vuc8Ie
xKvbcVz36ddpkAEQhOE6W3AkSL2q3mBHhzKFPwGuELTXwuXaa1bwRZv7foPqE6w8QmeeX6Nh/cO7
fPs3Jh3cwxTV4bpbprR+eY73y3NeVP/Lc42Ygv86iCvEtW9XLANcVbF9gaB2NfR/YxiQlB2LW/tG
jOyIyVYM/VYUZ8UwrKyZ93//TjI52ofxBFP0h3fTjMWmVKeHUsxksmFkeycbMSJcSu3yr1zOXfe5
NF/6XM6VlQlS7lL/u2HVHhkCV1x9GeJ/9jJi2MurXIYR55yYnUNi5xAlWS+My9SlLrOpKIlzosoM
fqcgwLC5nO/DhmSA6PJWFE2xmFfFNVcjimomZkjR/NZTXDQvLytKb+2X+tuYoY4nkISC6qzAo7YK
CVpEaRwU+SN5pwx8VQb1QkZaOZsCd+yGcdvIgwbUQSH0il9sYSfyavY18uu6WXpxyBa4N2cY8U7k
MT+3azO0wKAZibOtswxZS0Qa+lbZOiX5uCSxP2o66PgSE+HmoynZOwUIwW6wK6wXfEyldOsBxv8E
6kMiP9lUX/AQ0Vc9K4x1pJ1tM5jvgsrfNuWIEmoN1z2NqicZX5EtanUf0kj6IsJ0k9I562I2UHqX
AYGqsxcYzyhiO1vkKZy1MViekYRbNN+9DhU5t4ds5ZrttMY1+0viwwSfBvNGa6TWMwCchnqyySBR
r1HlGza5pd+USXWHRPy3JB98lx0HKk2meWSLgKcjYhrk0aEYpPADDTvJD3iUFyvbtPapKj9nGtDO
LCqP8tSsC9bupMitR3Rt4p1B5oFcOvZtlbPOME1Y6+2UeP0QPZjKLJEvTBP3U58X2Sr8/+ydyXLj
SrZlvwhp6JspAPYSRUkhRYQmMEWHvoej+/paDt3MiJuv7F2reU1oEgmCJAg43c/Ze20h8x8UVdub
dZrdpdP6pS7Sdwdmz06bvqo9IOXm1ppWELeov9Ry1zhynCPFbu0MAiuILfHzlChECy+KL6LM8p0V
DcijaRdHqlScvXqnB+SkVQFAqbd6miffHQiwLOtIChuMR934UZCXeC6jZHwpHLr5rP2fysG+q5DF
W+TehcKNsBw9kscHl5DmbTP/akpNrhi6iKJYK/guGgr6A8A/wjVWPyLS5wSYPmKq26GmzM/TwKBK
5avak4sXIIbsdxQ7BamS3vdMQyJJ8LV7B5Im9Ow2Di2vTk+Jo38dk0dCC8qAVHfSGszODZtmOGiR
ir/RcnZGQLeJub+VNnuR8rHsdTrNIGuqRM8eRgF1R3xxn0HajAcnXSbf6pWfSnKMWoplRaK+1t5K
dDZhnwU4APKqgBYVA2SRfWw1sDq8xgtIejIDbSRDrklW36y6KhhcKCeVSWeqKvpTmxUJqNI0CVu3
c+DIS3he6oQRSW2TVbZHwxu+xrn4BV16Do2WZlKZP4wqdcmFOu6DhSSyJmXLi66NMdgXF+Dj4hXo
Mpofih2TF+AV+6IEAdrWcMIHoZ29vvlVAdi3RKTtm4bTYYcAqAf+mjYHj5ZJNo7Q4fSCWEuqk1ZC
SccoGy8sozQNezzSHDhWNoj2NKAOIxfPqj0169T7FEbZT0Q3IJu+Duv8aA92t+uRoPtCF/TwecbS
JPDy1eWeROMbPcnmq0vsT6qtl8FxkC6pn/u87EKcW36fZY+C2b7f9IV7seE4hJFb0ioX5c3TzXNb
L9pFz4i54vPQKY6177NF3x1rQhFYNB1uc2Wfltlbjl3hqWHjGmTdF+Kx4aoKRFoiEBjqJEA7Vt4W
tAa+lExgdndf1mnkNxxAb9AIgqvgKWuH1jI/6cDp7tpseO5I/DquK2tWjNH+AjsjoALIgowpdEtS
6r3qnssksQ6zUdzmieXfmJvLrq6tl0QRWAzX5ThOeX2acTiNAiDfEHcAJ9xhv2bjO4p9XGYYbPye
Cz+o0eLuEUqWg97tLFzMgkjnPZxPwgpF86LAufWtwTDvonbMAm95w5Ht2wbuV9NB2QYzitGtYwfp
2FnQyEa/N9u95l5yzsaT1a2+QMu0WAwJVtekQSKKz+jfAmMStd/wzkLD7O9bqN80EofWVxO0umul
Vb6qzV+GAZGalU3Hhi/X18fk5zpGP7E435NsfbSz+TmqWoq6lLjdwcOf2Tr7RiMjeFAMhWjy4VON
sSpMyFHxVQUTwWAYzyPd+RC+NXQ6t9oxFC63KeuBB6QKJTcG3SQp8v1QolZoaonecJo9Ec1ij33w
EIM0atv5Ghn2l9LD62fm5FCVcAJrkLjhUulPrdO8cvVloMYF6FvcB2HBf4MX7evJZD2ap8CQ1viS
6e1h7oj8UZdqDOYyfkm5TFGyvGtELVBAmduA1BJqi6jgkJMRAzwmYM7p6Y4ZCidI0nd5rH3SBNMy
EmTvVOvNKyLk/+Qgg4gi1iwqXF+jx2pE5QoDJY8DpcrbIFGLg+0N1nPRBOPo6hcBHbRVLjTpfK40
4wAQePFdD17V0tCBo/+iL5i2IVa4u9h+BNmihWnDNTlFpEyjDdRPs3UjV+XaznkXtg7n3pQLlxpt
fsqHz8hlsFQ4gRox3A1D/sYCoQ6Wsfe9wfP2Nehz37IbaW4zOiQuWbpjJn3qVLQ4+tLfcvgAS2Zm
CO7Jdq9oR6/LYl7SGlkTF14oYkcNpha1rZniH1sPNI69QOBaCYRjHpYxel3tpQ7M2XvF27juzAIH
WUFbZFii905YlxFnLViVkvpWbv8su0IJoTulAVdKdYxYCfhxoz9XM9Gp2IM7/EMX3U6gOLegSIbZ
I4M6aXO6FimmC1vmRwoS9joaDI7LXV2jusfFURqW8PVXKmolAm9mRMJO94plv8yokG1Svqp1Nmki
VNSB+YYdsPo+NvU7wkYGVuv9p0rQiRAGnSfPQAPl1tNuXKzcbzUSBXu3cv2VHBWjyh66J9pQ8xWB
xd7J5uFcc204eTTtGUiGcBjfRwFzITLnMLUjGvewulngWZzQ6rnNh2pHfsl5ytPlmAqUzX2WvkYl
6RJrplwdYX4zR0xLtEbPqpvIM4Mwcx2s4brQa5DyQqkNAGZxF8kj3ZDRXuMeQuvByEeardYM066S
NC7DTX80Wgr+wmSi0Kf4fQbVrMOubjqU6J4S6GNzEFn1yaVAJBiPz1CN90mvTfdVJoEali52JrQm
kaj2LjYandTlGs3R+IIdoguHYbh5Rtv58YjYdtCbB8vWXwmlvtTRYbbpGtkG+Xvgb/pQqH7Z5s8i
1+7YiK/NeKRLUgRrGd+BdPvWTLyUmrn7Ss2XwLGcMzKL9k7TkydzLtA1ZAPA0eRHPr/aE45Vff5V
TMpCerlC3GSsnXogXIFh5g7iM4B0pd13wfzLWBhA1BaOCqqFF9dLiB1Wk2s0ElKYuArh2M64AOHN
PF9USoo/qopOLVNotauhLa/VzlZNHLFjUDgujC3FOGH+JScsv8NGMwVE12QBaRl9aLaGemqdeb/W
pnFkjNuVGiIGu8qww4/fhSN9p1rupy4HLoG6nQmlY+YjLm1i29R57UvbHKtiSel8q2HcnzCfaZfB
Wyvm86D7stlv9FwJvLoxoEo1gW6+EcRgPPSaHDppSR3seQ4RTX6vsN7EdhJwxKNwjd1PrNgalnWH
um+wJJm0qrzyaTYrmqNVcx8b6pM+leSzqtWzJcSPuB/xKjWq3zjJlyLDZwa9XQce1+7UVBdHOHa7
tZ0ZmpMsuSDdo9t6XohioM2ufUH84fkMhvYuy5s7fgeZbtkuh7vJAlHjMUAA7TdmAvMfaf+hbVHX
k5JCAWHC4qe+jcPypljjPjbAaJEX81R6boqXtozCyoqPAl9zqOpdw5gHrlik2bpTR/0hs7tbEfNj
DJrsJIAf3DcZ0e7pj87Vr92k25+NCkNcem4U5ttzTq17zX4irqmDYeyYHOFw2bnWyjlK10lxZMxa
YfpM0RR/cqMEvZMmUElpXHxA/AmYZWbyqOlTHWSRflUa9lEPHZXuqLYBwNoYh7NoN5Cvsa8mWmgC
T3k6iPjgdOtuihf6SYm6r+LicyLW+FB1a+4L1j869YqXAWSkDuSYy4vZgSaI3pwod8wDBPg8eSfE
6ZMaw/OqoumXPmh3jjdq+P7GX3b8Qjk+30/98msqZwPZWItgUWnkxHI2dpPm0JElhuHeDjNN944x
Jmmlp4M6jOvOE2p8cJX70pu+eUuf31M5QhhnmGdt7u/7PG3JJ41PMVVhmtHVu1X38AKG1SKu8mQn
0XpwPPGzodtJLOkuUdPvKMo7vzVtijZeCv1mEqekGH50ZeTtSYa+uJiwUkBUoWbzo9A43ndbKcM6
EzjsvHsLA6CJbsH1igFQZ/zo0vyt9eg4ae6L2Y+eP7JI9g1n+dQRj4QJ40XDeQ+EGzWco+akr/d3
jNJp0A6U7rpsV+j1K7Ls96Se7jD2+ktND30h6bHBsHdFIdr7+aAlx1E39UMHCyBVtMduyJWbmlnR
rVnb4gZYy1Q8ZDTbXdM8nroZcN3HfZoTNxDxpvL0+1mxTkpD2c1AWOSetgfG1XgfVmcO22EMjWR9
7ttnWurTbdKmw+BgWmGhijCamGHgklnGG4lflAYdrx8xi81a4eyQj5P6kV4snIpEkhTXUZvjx0He
LEX02AHoqsr64sQTWRfyhnLkCgt0ZSZaO3/dV9lLiwk04ZL/z31Cqkl1M9UPrYtowbWiB/ww0YPg
ZGyc9sZFoTPkD9B2S12/rfKG0mxzdBcAEtu/8A6MW9Y56cOEmHu76/f9vW1+Tpn+nre7XKXVbwUi
x7Cc+nr3e1tDj/RTH5N+tW3yxwN4qRCuf7zwdrfMRPPTpa5O2wtv95F/DglmMPB+dE243bU9mKIS
vlj28vzxzLJJr46DAzVOskdqhbWTL7dB09LHqZ2RP7TRadKMe3XJijuyzFGNyBt35bqqB5se83/u
K5axgmaJby9XFdTh4KyNO0MR59zKrVsqb7aNRWrTzoly5JjI8Ii9SfhSixiSotW4YKfl/4CB231X
F2bQbP8njaUzM5pvWe8+rB5jCN7tiWtHmDfPy5UHC/WG/MdgefNxw9Lqq8iS9byYBXsspLhzrrAa
/N5uRidzLFa1/diRo9b2JS7TW9mU4tpAQ/k4o9YmJUElGXyvKKH6MPt6NBU3ftQzjKtRPF+2zbYb
TBi6H7lVc9z+3bbV3GoIrXZS8TfxrO0+fdGLUKnze8D3M0jH2LsRIu3d4pw3bBjiLY4677bdrzvl
+EDokh9lrsrnkJtFYjk1jp7Ae+SZrAJvaqoBk105/+olHY5K7NkIHmvnhtGL5LTEXUNJvbptD2hD
1p/I2IAHKLfbHsCEZ15bKHxGlg8KE/9k2PelYQRjujBzGy38DP/eNmlbx/eQyh8KvSWHccnikLCO
5BGFpRvO5gLD0olIpXOwP++Ba4ugb9v0Ucgbc+iHEzWlyk/mWf3QXP1/FcE/qAgsDBL/m4ogeC/S
X3VXpX8TEnw8699CAtQCGi1/hygA07AsE0nAv4UEuvkvE4cb8ncbjTnrsf8ICUz9XyoxatgzVN1B
3KjiJ/m3kED/F7p99AWIDNCcEgLz/6Ik0P8unrRU3hZBbci1HILJ+fmXOoM/4GDUCWvKb+REQA/2
dlqt8nMCF3RUm/kQN0zLaxMsujBTN2xTTkPcpp2vDRSJ0kg8jxHak1ItvtOMgb/jJZDnq2tqU8hK
qKlJHo9KiHNkLm+p4qIs7IrxNHvmEarwyyShyFUGFNkbXHv/xxfxl2Tiz7RES6oAf3MZtw8G9Qx3
A/oNFMS2VBH+8cHMamlyLxHjNdaN8jB5WaAP5vfV7CCzDXF1h9I8CbWS9BzwB1GAO8i966ZZuzaJ
+XPAu3/x5vFhy+3QNakeIsdz7+qjfd+BC1CnTtycFC6vZ075kV9HzNVuVNxHbvSDwkR6JC75qXaE
9skp6w6tbE/0atYAomLcOti4N6k5TZcOCwIqvmGnVO10iseKiGMBfz4fegE3j7FgWbBQI9+MLgaB
yZECGaeXNnwxg8D1HDO5QNKtFASfWM6fsTEax8pcIGLSg/6HY/pf4X4fxxQ7AaRL8Gzq/yDJmamT
uLYHWzVekV+PIkn33miKHcvf+BNsvcBq1uW8MXIo0KSHqsnehnr64ZoY5Mk114nZoWoa5erDiM3y
ONSD2FU2xYo2g/rbWc+ZXeRPCEWoH9n6i+dROu+w/1PJgStS2FQZm7G6xLO6i00EpgCOV1wy6vQp
r5krg+t4nosEFmGRx8zvk0bzHb2sryaAcyp3EZ4rHSmfUrsFYRxRqAoi/cKW+ZW/6JP2yXA4lt56
cxO7fF0oX4zIW8LBapL7XKsfllGcnYZZerqswzHRrac8dddjlhDzplNOsUR7ZxjFc1ra0/n3zeil
yB6XLP0ndfz/vHgxs6sOZ7nNNYzr4u/nuLOgeFaaor/iAWbxgWcQEBOHLlOOXSIin0VEehlNy76f
kf8fctqOdoQqT09wH3UZjSnrKgZTvUspIRiJcvCGEKir+vq/X4tSi/TnpUgCkkMzzwCQqsobhsA/
L0VLJXWrQbp6VUkpPWe5dQ8cx9pZyZTKSqn3Dy/3X9E7lipfz1OxBWCf1Tz47H9/vYbzf227pL6G
AAeSB0X72Q75gptUt3Zap5lX4MEVjaTVe265oHyW46HtkZvpqUCWhak+OU+s8uPXwVDLE40vhjPn
G7NjvxhS5ZV4SQoZXdQc6kitdluMUL2W5NXorIN6NbL/wWewjVV/P4DSiGTppmHatvw1+fsHchwD
Djakl6tlGm8O2YQXB0GhT6x6x3AVt0Fs5+rOQW6668dGuTMYiS7dihw7s9unFCJ9SBY560aeZCyM
hoR+3Lab3PR+ajAtTkbKJbgQS44ZhHLnvFYDSRPdXhdULUaNT+dU67SfBP30qJ3I66GnQu1cO6+K
oZ3VtDX3EHyKK2aNltUEAlaPxjnW+vMCthqvqHBQ3BauCMsBdwYO+3HEsoLTDwSZlRNcOxWBNngq
XmEshbCuUOtAOxt6iitKp2LJ0XRp9kq1O5fqEq2rfD3GdtFforqaWP0P1T84CyypWP2v446mVdfw
FuimdKb//birNl4z+lfK/eIGA6pTqrjW9Oha3ZcJWMUlGTPkAKA3Qj1ZfhDfl/000DAxgZ3e29zR
gg5L/kOiwNfKJwVmqO5ET9mikFEstx37gHSU5Qei8yul1BMItgxsvEuejrskDzTRlltblDnq7YKR
qLLNd1OLmCI2T8jOWb13vbdbxtUJ9Ha5ZU053a35ip3J9JRTXGnPk56be8Ck5hF33BisrVodATi0
+8qczWMKuUFRquk444wmzbmSMXhwZ6Lu65jPzQNLr+7VdB47vZ8/u70Fzfyf0tFw+slT92+H2DDx
bji2J62oEvr590MMuCRVu2Qw7qnFsKLWCu3iUY29qP3MAoIQ60Ox2u5xe2C7mYnjVuhlsE0HuaDd
/36OFinfGzS0f9z1xyaWA+kCVC5P/L23sS+zYMSlE37sd3sY1j0v8ceWq60oAR0IEzIHKv7t6crU
lSdFB9+3vaHfW3+85PYGE2xRe880Xz/uM7Z38PvFybXgy4gcoZ6AUoX/18/0e+u/9qv9KGOXtYM8
Utsztr9+v/z278d72v78eFHRlA+ZFmodSayWlK/X8vnbBhE9UeXjyG+PbDfLdvi3P00u2by9JvzG
H7RRW3cRlR3FiC6pLPUQWyULP6MsAWGPMMg2oiw0jIJ4E+axr1Cnf5H3nO+X4WVRpl9jbWqU0giB
MNdf6jzY4UjdaaD+VMhCVJLP3xoZ95AJWliT48qK2EV4avMSCeea9TqdgN6O6V5Xn/WU6SqdyHsk
k7QgtPiAtxfiPTAPIUtkWaXsWO4bPj0lmwaWLKS1TBNyamu6LLIt8+Mki24xPYq0IE2DZFiQCWka
rEOk4DQz/dilaKdHHUBoFS5UxTAqZGkvdZ06UCn2yaJfK8t/ZXrG0hr0siwI2Plqpz9ool5HWTZM
qR/ytdEWoKKItu5BxDLZOEPerg4ViYSIDkJiYQ7lVpKUxUmdKmUiy5WxPe65fN9MpIolFgxroY+b
jm5gbaVOWfTMqH5iY6dgIwuiJZXRRpZIc1krlUXTXpZPsU59WbeCqnHODecax31yUQa19CGUUqX0
cHrJPm3V6XdgFBFk1vmXPFL9RJZutWL+kVnNs252gjQ7/SmLu3uvxQuDfOtplQXghkowALfkUBBQ
VEWfIq+JQipnQU3tuKKGDEAx7GRRmQImsT6y0GyYb8hFgkgWoAfpLU2MGWwEdXbFrmTugHapoRPq
Wsigkp665qhQ1e5keZtf7EsuC95Uzyl9UwO3ZDF8pCq+ZvP3tC2eSqdS7tFwQ86mgN5QSUcyrJ4W
p+1DQjCygKbGFETDXSlq3OSjdZrJrwZ8GaRdPBy1DDhGn9DqtZaDTV/qJNoMbVhecaSHdZGMbx3d
AbCcVWTMbkqG4tx50WRzYNXjyocIWxZzFyh6L3bOSm2QyOwZQpt+6mSXoZT9hpXGg0MDophfTSv7
Ydd0L+du3Flm9lRBPrpDCn6uZQ+jpmu2b2lrZLQ3DCchpteir5s+DfzOQxjS7ioaIqPqE/eJA8TE
zKuBB0UteYwUCv+FBbgiaR+mhgpQgtq56cdbt/VdWOmtNGIS2ZERtU1vpmuuikW3ppZ9m1R2cBxa
OaPs6Xg0d0aaPAbNHhzrMXoA+j9CdoIG2RNa5grYtsnQmq3FjxV+IPZ+ekjzEKyyp9TI7lJLm0mU
yI/MSYUCDrJJdqJUWlKW7E2hrsdmm8DZyd34PGnLvsqcb6MSPzBgFWfc8q8LTFlWdg0CXd04L/DM
doTfngGG0BmTPbLUpqZE4AqXVrZLovfSVobQYLKxj2d3z2p9OKtLs0dPtFzHT05WPBjkkqgMiAh/
qihYARkAKBbTzpqzq+hNHeEJPb2M5l6LK26vrRoOsXryZ+lUmSlQrcwvKRASqamt+yzzXiY7ziAP
1fjV+/I06O1XzqHWN8i7PBo53BSrbGK/nVZsI631VXE5fjiw813T5LpU9UCsRpzkz/kdbqpuh7eG
doEw4cB4Un5RAUxRwRzpSgtE1XN/Tj2Mcd5hhYbEubAc+obyOajlkU4tm26qixUspUWx2PFnKHMH
lmJz0MgerEnAGS3ZWfZm8dKh+6Zdm8m+rSo7uABlMyp+VrjK7m5Bm3eU/d6exi8eoxN9q5QvgJ6w
LbvDjewTR7JjvNI6nmUPWdBMzke0IhzIXnaZi+FzQtOZGrvrd7IP3cmOtEdreqGwvHWqZc8627rX
so+d2I/Dqrs7Q3a4CdC8dLLn7dH8JpsAWneBjYe4WN+RHfLxAb6ZfimJPZb985RGesx4GCSyt27K
LrtOu72SfXeot6iDaMVHsievWW+CFr0ue/V5ZXyyUBY5Ed/wSjvf3fr6ssOPpIWIK3r+s+z+61IH
MBrvXGDjoSA+JmfgDBapGSAL55Awq16lmqCZ0BXQKzqUUnYgFQeL1B50UoXQSTlCrj4hZli/VvQZ
kTiDgZDaBQURQ4eYgU7HrkHcIKTKAabgvpW6BwKjyX6UWohJqiJM5BHkD0DukoqJWmonVEQUk1RT
CGQVmtRXpFJp0UjNxYL4QkgVRiv1GHi2nD2tfnB/aDUoTNzodjxniDig+N6riDpElf/URJ8gE5+P
1rqWAWiBLzg8Kl+TmpDURN0E0tDys1nct1I5QvYU6G2U1INVfbalumSVOpMRwYmN8KQnFeQEm6z3
OjjH57QxzO9T6h3xYmpfdITLO081p8sYe8q1InE02LbYbrZ/81VSaO1kvkTWSmtXPk0+H46y9d2N
ee1xXZWnYcaVh4rQOcR5DG9kUH9t++in5V6pR/G5bc1kbxIQfIYZrDwsSlHRkGUflfs4lsXwzc5y
8jRwp10hsfd3hTCi0PA65etYdrttX85K6rhTee6jrsw1/tmiPMA7qC8ZcY4+PuV3lAUkfsCxs3E2
fVFMDeCzrtS49b3pXlGTOcR2Xb6h3Npvm3LoC9rDMeWRZFxYvU1whtcVjJjJqfuxt/E+W/riu+7A
ySlUVX3AdoalJFHGPcozrJyN98WSrwuc+X7EdfkFjkkPCSFO7iYxWPdxzk9GY6IaWmMiQTW7/TE7
be0vosXVNnaXmVXzbomo7Y+jpj2qIgLuKzdTzc+G2Zjfll5RAwOa6AMsBu1s9UO7n9QufXV093Xb
0gLJnZWJ/lnE7rxL4Q5d0FXHV0nMMqtQ80bljeZSWLdW98ONU4RAtpE9e12nHPRl0Y8OTaJHomwI
N5KfxYQLAwit/zbXKLaA6SQPwqm9s71E+Z7cxoEVvPtpO0Ba0d74uWo/F1Zv7LgOpkubt93Vcohx
rOn9vtcSfSX32tgoa0w0Wk8N6NejLS2VlUjbp8KQ2Gq5icdsF7tl9K5YoLNcTTGvnmHnF0UplF1L
Vulr5CXP26axwI+eybJBq7q7rrHqS8l5d+2MEg2lLcz3ofD+OpAubulqrcYnLVr7oxuTAapNg/oU
1SMhTfKFJzRWRH4gLYjZh9WXdii0pbmjnW+S4AdoIFHL+vtkflbWQn8fI9Ih27FTJVl+IHSQRfW2
QaVc4HYW3zK6xyAtOliQipJcF95jEC1G9d2rWV9O2jcyO5vQNKf6fjEn436sNanb4yXKYB454VRb
y8LCHYjstZ3+fhJgj6FzON9cxDDbW+kE1dUBqrGLi+9ea6AslbBGQoee1l00HretmPJZwcBrXetZ
MQBosYHqZe77ojxt78eOejWollS9os8f7rzeMkJwBf37OFL3295Qso5BXaOBXBotu1NbxwurwXLf
HL6sbQvqEABd3bJ9YPC0LsmiZ7uhXoY3bP8fn9rypjJg0ak9FCynUUo4DR3nMfpKBNPHx+47AOMc
oORGYkZ5KeXQJBf3X+20ZlMOzDrw9ehehBAqNtzzWqj6TjbLvkIr2m+fJUJk7+u1fUwzJWVt0K7n
MYX3wMm0fMlmRMxyPwM0O7Qkdv5oLR1hWvzm7m1byb6McQW7le8IrTZgg6ybH3tdiTFW092zMi4v
pgfQP9gij5GKplwSjyvse2C86ozl1Q4EKTKvYIACa17n99TNvdBSl/TSWrX+ZLXq90nJ53cuHpV6
gB09uAmzfTWhpOHIJ8C9uKMuab0UuhEd8UOSOJvo05vWX7Yn6lY27wbqGmd+z4sd8ph+b7vVy/Zg
U7sJBVSiuybLHa5zY5Ufe83y9WmaVPEJXJ+NCLowSZEj4A4Hrs5Y+D7MXbkXagLHoVAJIKPAt719
1YaxS1nLgJsdzQ9akaJhlm9zHOc30BT5s+gN45zWwIS2+6ukYRE5kPux1MxOqow8kdnSX1cU3dtb
rI0lpnW7aHcZiN4bLJ3hY4822jbmeoX7mGa2fhkXxuptl8TQybjt5Is7o3KvlG49qJ6df1FTM9x2
Oc7JQrRIyqJd7aLHYcE74tks0hTClGgnagNIhVaD4pIadysRA+Du+Oxzk5wo86yvdWWxPtNg3ADK
X782KlN7/Jc32hzCt036vnPT6RCMzfJZuMrXj3dFHrMfpfX0oKaWCUSUvsD2QA9uOY+d6mVc7eY0
eDlr3Fnk7wMsdvnNi3Wydi0hQwgrajQoekSNWK+fPo5OL+D0x03PWB45VyCuycdeO028EGwePTva
VJyRvE4fX2ChXIi7Gd9cesR7w6g4ZebafnG7lOUpH1IhkC7YTjERg7DZTruFOJM3PTuoevJ9Hvnp
jrV8PnsmyleD33YAxo4PrlH4gyiaE9S9N0UDtFMaVntPqg5Tk8oYD7ZMfW9yGuqus6yMhCO/qoKs
UqsGF24M4FpYrGqmdoBLAtLIQ2TIzM99yIb1SQbA3NfozFW38eigQ9Pv1m/2gtpCT0H3G5NtBWMP
DtSb7SWk/fLmuA3tGQ3dYQkc/6V2vVNKcp0PhMA4z6N77CrWgKkzgKk1WFXHJvkmeBF22qqPz0ph
vlHGgDDrWq9CBymo6+N4FPag7xOHa7S3GuhSYyfO65C3lwj16sdNTNqY71BPkl9adUbFiMll+3OW
rhox6pdubgnyS6Py/Pv+/95u23i7MaRl9+NfYSawrdbL9rRtB9v962ak2f78fSfDuBeg+DB9YWa4
eHsUt+d8jHHJNU4wKj3lArdf7tlXHcy2UuzGvHrFSUH9JWUFlCgDclB3eE2TLyUdLibEZRF20lrb
C7M5o0VozrlQmes2I3N+uDhnLeqn8zSkHFwVCKGLcMjlEMGJxQahLqfNW1t3iH1WcA27UYCUpfOY
AeR8cExhf2wwLvlw3ry4pfTqflhzLyrFqaMx6895MQVWn/TnQf1ZKwofCAsfDkF5s3gtIgsPo0o8
6XtvGnaJKBc82eOXtI+RyqQsACJcoQ5kXWI3HkrHuHPQeR+2w8NV1u/0HClCneN3sBUWDFk7EnnJ
h6M62pxJmSzVhpFjqtfzYH7LB/aqsFLBg5K+gGRl3/3wSc2SOehznjBMHcdKU1WEOQi5Uq1W9tt9
26NVzxTdNpowEUseVjNFeqfDjVA5IROFuBmMYHtjiZF5Yd2wiquLkk+MmBTBhn1gOvapz7kbY8wt
KaNxV+vj1cxShIIsLYG97TZfrutiC24Woz/XMT+8dYX1J7JFdI7yBL+J0aMglefHx94tRPjn7f8y
1bwgmwmsTczhpEXZsadleFw1Ue1ihipaLCoqT7rWoW1RcsjSQvGt1cG7MWZ9MA7dozArcVATGqlY
DueD3jt3trJ0qHlyKIt0oWmIwIDfr930mprp3qlb91jHHtx/JISDhW1NzfAcSwtXN84UIcfUDix3
BgMie3tNUzP+ZvqCBsSwz8ocfZ/6nkCCqCS8vstprxlXE9wuaXL2Q7FiSNHn6XVzy21+sc1Ct/3V
bTa4TpkqRMnmuBtyez1WnfGK6t2+j4o72xUITOo2ueAZZ36YNe5J8NT7fsKiUZC8uO9ahXV6Zpm7
zEmzMAWNeoic7ggTF7gLgmhkuflysLTR2xmjJq4KZoxTvI6vgyWwXGSEq1a92TytS5uH6RLb9xa4
n31mKAjZBExjmpDOHkOUcZaJaOdoRrazzMwt5oilMT8N2A0UuLlGXT24wtpXLQViHF6ADtsUzfyn
mBC7Ww5yZ2cURb2z1GJ9ghNLHHptNOdOULPNkyw9awsdjsxqyd6ZNO3YlMT3JqZHMkPj7Dfzae5g
RvFFWxeH3sgvGUvk83aDMvHm9Sqi/Vq/c+UAlmQMd79vwPJWwVR7HR9H+R7n6QuYhSFgAgZ4tBav
dqLsAO7TbKAg4qhtf8Z+1uOpf8O+pe2XWb8lht6end5iCe5mx8RgobNrmflzXY/Av5KcA6Rr3WEy
iOYaFv38+6a20QisHSwqpay/RUmJorVeqiCx3Y/3P/VcAfNYGL6ACY05LhPn7YaSkzinzqtXjzPS
tWY4kxz6kFYFNCMdtfh2F1TWv/4a/w97Z7LduLJm51fx8ti4Rt8MPAHBXhRFkZJSmmApGwX6NtA+
fX1gnmOfc2+5XJ7XhCkpV6ZEighE7H/vb3sJPgzHep1JhKAqjlMGNoDLEDNTewDapaxVqr5Fykwc
teYp12KVK1FUQUb+Czm4Jezz+32OtblhNVQWJoSlGKRTZpWYXjodLar70qT0fFUP2Rw53EbrzOt+
P9w/XRgZUBOWv8H5zO+Z2PmwPJP7Q24oVhAWxSJ20RFwx/7DqsjWOWBWX1MjY1XM5WPZqzevYSGM
Qn6E+4OrOn98RKPPHx/xnxkkG5jlp4kcYDFow+H+kTmGf/30/hcqxIQ8saudqO3ycH8wFohEWtPB
auoJTnnSk/eHvCa5GbJj+/3p/WtuqjBZj0ANK3ekhgHAICJu6EeuQ0WVYb90wibBNpNfdJd/muos
JZEx08iU1yMIAmckT8BJcuGYgvig2Io8SR4wdUMadVnbdXVAhmYECv5tKF/NfkaoMdVLKAuDvUQF
dEYjpyQn1guxzGAVCZM/a5ZBKa/V/YEAJjqhGtNpu7wkXZ7iic5gSI3Lu+L+TFKsgLR3nidV2VFc
Bmw8Tj9VmuOPVi+CetKG3yng3ylirs6gRDNkEBI+Ia/hpp2NbC2iYTxYpkk/EolApgFDAQnQUw9J
kot9SlaPIxKLdu5wqYEvJyN0/9zrEmzNXQZsLSkCFVVtZQJoyGuPPH9TrDMjlGSndN7snW5kVHGJ
YhOF3e2ebJ+Wa+W+HNw/+qevCZs3oidrJq68LzpZemsqE4YTTSi4daMmgsKRFg/MCr0WkRlrduQS
xlDFuHVyVTLd5TCm05aS4jnfQDNxz6DkNx3H3E9mMDCpwc8gTNMzkIfhsB9qhdRHCGYZsBUSsODr
htjZzpw+GLh4FuTKJh6j+sPLdeJQVM6A8cOo3AP7pz7O8kYwW7P3WOAxKA2lPyQYBXHwMlsyGYkD
PdHa7RSL6TzUZMxsqRSE4GwdgZC047rVB8Y0WR+hxerWg2ZRW5Xa0RM4wRx2pp7LIAKZuq6S5biC
tx7Hy3DRUXjXo1urQZ8Nw8WxLI5RmhruIpum9VkpnnKSipNtG0+hS7+T7jG6wYnvO4gv3yDwEJyv
l9U6GXVytD1IVnxivgZ8e2PrGXGGSlBKELl60OfCu2V98rNRw+p0/wwtni1gyaJCGiBdtZ5lvo1L
EaniaB+dqdhrw9RwX+h5/DaSErh/3al6pgh6pFH6kDavTU69WJlYz95QvjeT0AMvNdCUatrt9QkD
jD5bt0q1mjeTOf++IlVB+qho30pttoJR0KV7/1vSzKvaymC5V16BP1NQxJxpkbJX8e36xDmaN8cO
D2znve81VY3snuY18aN0q6oyQsrZxPkwPsvH1E7a8/3BAH2OeWL09kmd4pSoSu1TKg3mgdy6iS7s
OBiw8WitbHrqGLdz9nitpeK+YkGOd1TMnxikdGuljPQnsXw0xXO+juKx3DVmwaVjyfTQEia8RBk1
bzrWY0gKUxng/ZK81BTrjFkykRdQsblhGj44MytQ1k3NXo0sfdcWGcmpTiWkUlWvXp8y24hbxDaT
hLFuYDpzXUrj2TdImsPT+Hsvrl7a70RlqK+jGx/AD9EOALr95uhjti/gr61wcKEnw3xuFYsfwuE2
otk4cc12xvY3yhNQnHFtpxkx3yTlVujJ9tLUeXcctTL8ZaQkWtsWK9Eanv9+aOrqtWHAQY1tdjbn
BNPXaDzaXvHMZEq/xZEhbwQnMgdEezzJBM98154LnoXtTPlOGrKA5s6VHlOBdYyBzE4kZSb+Db81
bnUF1LWsOxl6c7p/pjmY9hS1ZnLjkAwzaCYxwjk675SR8jvqRbfNXObfCT1Mq7BPxGOfje/1WE0P
jEXRvi0D5p9r6RdreZj7+cFK0NF/d/hx6lvpdLz7XpLJJ7xPqw5rBYm/Zgji0J4uBkCffQ9x1Q8N
2gtKzCLFxEBbD9l7hkt7gI5Yib9XXTmVFn13W7YSYeMz1+7e8V3Zwdi2FgAnUd6oF3qy7Nr9EIuU
gFRZPTAgIi2de/amgkPE6GOafrgZ3XZzNL97Xo8jKovyQLhGF9CN124Uc5JXmdNW19Vz/GMUceBW
jv1LScgNbpR+EFu2Zy7sG7lmIYveMUCKDcUe+WHoVO/STST/rPFN84TxUltqzACRG4EeqfqLFdZ/
fHr/WyacDEkttool1L+rPbI4j5P5jTTPvK1BFm+K5dO6Gb/1DVUpEDu/WkudH3sKdEXvZecJM8DR
TUj1GyYKsGUTkEa1zFd2I5iVxhO6CfKuav/wcsb3WDyimxkyCGBKMu2E6jrPs0azVJOUNQHgebgV
W7jA5pcq++/E8wFlFRPhWGXMz5lglxR7heLnANm2+ZQmDBuaDd7E5MWMx3eo+onP9eF+6gA4a1ev
fw12yWgmDCNyHDvEHxCaLcEygI8sy2WGRGqlS9hdQGBybPsWLtHAhB3BVnFmPRCOAnBp7IdznGnv
WSzmvTm38mTODimXpHqtWNnzxHzpbXu45lzzhWHKM/mOYqVMrrbnTWTy23DLdaOmedC1ncTCb1vH
qpfXss5uWm3IdWLMH6RZKDJ3dc41rYyfW6XVAiC7yk7MVf/Gv/mWNvQLyZoLo2FUTF5uJm4OXzCY
PLorBfSQt7kcXd+k2ag17G8GE/682I+1qp2NuoW2T0ipNsMOwTSiYVVUlCVTomjZA1T1HjY299dy
rcjUWkc6uowRZrRd6CoHxl4fV2YaynVZ6M61mUiptGVhH7LUYKZnlc5Bpp3Yox7N4GesU5Kq0Xsk
iLDPmfI90hRmdMnI2VVMIDBYkX+0409zHJjBDkZ1oo6eUGnTa49t0r2Oih76bplbD0nXfjSN1lwz
UVWHcNE3bbexPt33sazEtqUY8TZoYAk9mWvPBTdPn9U0Y+db0Jg1O59JpQVKVErftm19PYe62Gu6
DTAgSZJtOyPMuWUt971luH4CR34vpJttGYtwE1MFDMNRoivEANCZfpUns/Nm3zKVU4JJe828uHqu
GipuSJASovn9G5SEIQyh3+y8HQOXYMEn7V4b3MjK1hqibE97I6+KalzrNDb2appVR0q+zL0G4MPo
rfE5mkflUZP99v6ZZfchA9aEzBbJi9IG0+kz3ApoHDF+pnP5s7E0c5Pz2we1Fo8cI5zPAUvs7Kds
xVYOiYlHKRlk1PX80o4YLzSqf9+9/qWAEfNgD+6EobJVToZq5ke4BouVSD22+fznQ1NuHaWjw0sS
Ag8xFioGWwuoGkelnB6ySEteYmVysEVNkMGXxr57Rx9X5YT5WyNLj2fr12hl6iqJzHnHmCq5ZoSq
mtY9NOA3DvBGri2lMLuibVFIbZ34VpGeCoujWEvj1GoOZbSB0Dpv9KjW/fthus07eQwzfT8MrXfN
NAUDTBw/dTm2h9H22keWKKd0H7OBY1W1PEP8T8qpDtlg1cM6GV5ySmZOiBfuYysdqo/r3nptomib
e6AwQK1Ve4bGpI1qkkxxwb+VVu0d+O9eUnV4izlUveoj4PBwKNZjWFfvy+TxM47qIjCTwV5P7cQO
LWeAwLPJTiZ9sD7sV++gDJPcWlXxA4X3LLNYvwypcDfAi5OgahN127kEpSyyYr602wPI9fbVVtHS
RU4UdLlM+rYgCBvX4yWdrO9qldvLEX64YLHPjyZb+1UYaXEgypbK9GZ55uGLoBSdm3YW/QiXHaUy
7mzCEEBQzFUJr9ggBtP0fU+tERyZzovW6EUZ9iAtfpr7ZX4fKqQ15+5FCZN13pYxt7oQRWkuxcpg
/QOqkSYPVmtcTYcpix3TKaArcRYMmLB3whtDSNwL0ppLIh8YAnVN/oVGw1RNc/KHAZTVQbfj55oe
pQAaVLmz3H5YFQYL9mxb2dHMy4lgN7RhRc3KXesCkw1pFmSFVYbZj3WgvWZkBpVTZm/wfpFY0OsL
SSsjYq73XeVmQcVWfq0cst9OqwZmb3vnWDfklnxsf5zKmNojTdhbrWSeqnfMsmxKUcpaMLzNs+Po
aNvWk9zDYvHNEs7ADxzi+lYCarfaE7V96wyApetTuFc86YkF9YOCyU1Ih13F0+aHMl6EnCX+BnGp
klRb86NnawQs7TmvE/WZC7gZyS0yGTWpQZrM5uFuFc+LqFkrcZsG9txrrCtRuI2g+my5f2CL6mjC
MGrZHKuYu3zZTHuBAX/LjiP0NU/PwKFmzYoqoebYuGNz5Kz8qNh4skI5vIxNdoIhaezZmxQUAEMf
mZPIOLLN4u7WvkeyTp7GzqqPaqqcskhP6aqGtqJMZnRC+YIKkqnRQ5qRaM9leyRnv9fUXHmiVk7z
x55LOUMNe2tSZpRF9yrFJs7i/FEC0XxU6lnbSysidMiX8lTDTgsqR68oGSclfQNj7NxgrmjYS723
Pm7sS1y/9eN2RDp5TsAbwBKo9W0/lhA8zHTtlugkjraTUckFU81BbzQFCHC2Orm11RlXfBg2E9+k
tD4su6ufk2rpQ89z+7taayujFOKaTpCYDUmMRsQfSdd7m9qyi50UcnyT+JKSYvRWeW5mexqo2mtq
8YZl/LFzPdHCJ7ZowdNzo8btUlx5NRClAJkeccL4Yvouu+W4a3yAVxY4NUIisLM3HuI4fZh69jll
40KBIFlBqLTDQZ4WWOwc/Ug5yUzwg1cimWCZEzwh/oufggGTM76xZ8FIGTbPnWkEeiXSC2cIcA1F
463t0m52FgLGoh2I0/0hHg3+30KjN4LehcaUzu3+kCLtTnrjD3E+vg001mzqRCTb2KBaW9jQ8QeF
KjoYJac25HZsEpLDkCeh8spIPQBP0AMaYaoPlKonaYTfFEvZcRbv2VqxFCQdx1e3c7PH4kOfWO6S
TsTYqdxy0zLOwZCSKdi2+mwL1DjhNzulN0kzzb0Gu68Vn7uU9hhWVDDYislZPc5vipeWRxW1NhFY
tyUHGjKU0yHuWkKzVVMddYV8XixUPOSDaewlpr1CatppajlmlplTszehDRiTrcV7knPbOGSXzjbl
Kem9B2ET9tW7EpNZzsBZwdTiOHizZVVDT0P49loutLQ3DmYas7t2mVEhYnrPbitXXiY+WsPxXjua
hw8Z2xE8oiWkDQrANq8c8gvSLVlxxmCy7h19eIi2mlqKswCU8WJFMaFNdTjV+jINzFvt3AjT2ddu
8U1rIu2Mj+UItrfeG51dvDhwvYuxThjI1GIdT2OFWEGv5TgdZLIdXD281cM03HTS6XqT/mSOJU+K
JdoLJ2DKfEMPUEioIC/kZUnYJ6lPzsDgVW0HA29WxwhClQ5NX068S8up8Vk8sp2UXsMGgwebOLsv
jfFIMih/sNIm2bEH0iCxj8hnpcV4eFCtWyTlWRRm/ulRs4T5C0NKI66VMWervkvLd9i5DHAc65fB
mN0uPKg2hsUu3vK2deEmh9wqtRMylXrKGbWcsOPJw9AoD3KpL0OWend6jLW1jOJjKcI3iSa8Y4KH
3MfxHc35KYYhKWojv4VS7y6GAr47L5jSsw/NoQ59dgqJ6UxhZtxpKuY2pqZ7eMVIRnVuvKouDbLx
pCD/pxaMDBu7wAit8jrkGlK92/4E7/viVNh0oIfMHF/basNQ29yg6zWaHj60Wu9ec6c6RWm+RrSy
DmOJSDY1YEQsVjof0YPdmyqMjY6qcx57VXAmaN9sakDO9y9FUeuui7KvdlZVohly18xieKrcVtOV
rGhx6rFZPlDR98NE0lqVnfKW1zOVUV09PMVU2j9pViU2HhFAJjcdJiKmyYnl4vsf1eyVE98jUSVK
WeIu3TGPgfWO8XLH9N1A+RD2A2Ces4MFQro6fG7iWs8SPYNEo/LiALedW8vcEE1LNgbtdye7i48Y
nKtn2+JiKpQy0BXgaLqXMRSZECcLRNWdq0XelmyjHihZ+aLPGRffnD/VJFPWpumxxrraix3H9U4I
Gt4GrcTLMFFIn3aYEYFNrsuFFv5/qgZi2kgOaUFTMOtU9Znnin28PyiEx1cxuUAkF4/sslSREcr6
itlfuzhdme7UGI5wJTKbbhPOoRggYnbto2tepoTZQSMvyfJQ536tmDiQnNoOJFPVQAMKNqjpu1Zg
bZwmrV/b00z3GLsVpG4q4JnnJXhuOuEbeVIAbei0Naw6SuLHSj/T65utSPvJXa8gG06DMmzbaXTW
DUoqAZ7CPcAScDcwdK6d7bhHJG336JF3D9pkrml9JTw/p235ECvFfG2TG2ixLBBa7G77fGhuWEM4
yLdSXymypRcNm4k5RXNQDSNI5Qyzhu22OUiI6OBViwum+GxDOi2nfkEZzVN3HmIuzFB9MSgQP4Up
1qu01pW9oonnaVacxxFiz22SXO8xQbHf5+oeutyKiTQaNR442Xx4dT+/jzZnUCs0ks39UwwiD3Y5
4xFHIvDVsogO+qiZ58oAa2BqMy2DVvXNaKXxNAw/h0HrnuZWEGUocQN1SLAnzpKAEp2SOBWdr4fM
qwNA4zvAqeFbYo79Jh1Uda/H3RMXGpN8Xe2DsMMvajehs6Wt1KGtr1o49PNh6GvaaPtlgB1TFjje
H6iFLrqaJjkRlX6EnWeH3/Zgp7r6mA+xDJqheM31geB54Rrvdj3v8tmwL7VNcKAs9yXNgj9NIfAV
d8n4PDj1A7sDbzfEKnZb+gdeGAd6j/FiJ3eN5mA17K1d0zOfCxBKVYOmlxrRIUeOapLQd8IEL6RR
dVsAdcz4dWq9asGRJ6ahOxlgdIio32sIKgen633D1L1nfNMJHaiRubt/itmrDxyiuU80eT2MVYFn
rQeCmLpcK4ainnAzl2uUUnvVT5l6KtVePWWDzoqecEvUDNFex+49V/T4WXfa9lqyRaYs8L2wVfUl
tnkphFL88dH9a0rvNkAkjK0jFeyThK5Ay3onZJT+fZ6QuIAjYmyiSq4YG2COomTJANC1IYzaMUIU
0wfC6JVCn/Ea1+2AjJ4SALAxLHdD3pwtagfpwZ6N1dz21ovpYtacSlt+4ykxGIuT8rOT7ksjxCXm
Uqd2ZUZfVOVTNxM/YczCsV2G9kzxweh+X1KyeuLg0I5Ets9UPE9qgXkHNS68mS3eaT2yD06UjY+G
StgsitslOVBme0K2UBzpFj2km8wwh4ck64vAlV34Ka0Eb3xlf+sTi/Ysaf8cHJRfraPOuNQxYNWZ
qjwjIUPGmYv0HePim2A4eSxm/ouB0/jeltgTSk8RF9ZP7PYpMb4MuxEaJaOCrB6j6/2BklniN7Pn
HOAC1cHseHMwVE78cH+IOwYcdWR83hXcCJ+lpggRVF33S2eJ3NfiiWJAbZcqY7dL0F+Zp/fuOrQZ
MxuKsi6ZtGGvpo3MiesEN7uWb3Fi1X4d5gx1e3goNcYdDnggAl3pyK2aKOhPpmJtbWZfOwvZd5U2
jPHqyOMIxGRy534ng+ZdJALXqs3cfMs4oF2zpBkrisaMI2wIa5GHa3PQ/4u48J/qbQBpQELwf/7Z
jfAvvQ3Br+xz+Gx+/bW44fe/+YO34Fj0NtAERe22Rdj43s7wB2+Bv3JcB5A0bS0mfwHq4M/eBu8f
rsEXsKaYlqMaGpUObfm7t8H9h2lqmqXy/7EN1CEx/PnDPf3OMf5HxQ2ERv+edzSxltmaBlOewsil
POKfqhfTpI8SbfbqXZ+CWnIxNs1aXxNBcQ/DMgiPKTdCQp1inx64ZSqt9PZ6iOtip/UDKC62ynD6
6sS3aLtdJUrrTwmzSDhSnJZodTwiVWX+RmUlXVetFMe+INHiQn6s0l4PhlKXSGoNjQfRA2WuykYR
H65dtYG0pL2EMjoIBQIdha1IoNXRJzZGd9s6i1tzyvcx8aDYNq1jCicqUk18N+6yxS9/pQtx0Wwt
wCU8RW6x3rov2m/maD2WFU9LM/ymyz5MBQJraHbbcVyQtxNZNQhqr5NB4TKNj4/cbLiaOamvGwLe
a3hWFaLbop5Y2zC3rGuZZEdVNIOvdJZcYXCej/YE6mo2kU7i+tRoVrieXM9383Hvduq8c1SM6Gab
PulCfNhhpl3dmLNT6j4w9Glgd07aCodKR1AIRtcyV4+wQxm4aVdm4oDBJyrvz0J9n7k3ukXpkdiy
rsOgV+vRTNNrKJx36LFoF9RhVftBttG6MbVfc+EMq8SpHrVMBy84eatxWvrPKYv0mzb+6BDzhELr
VNpw+su1cQVjBsVrgPkLJiHPcwaNcsN76CsdSrqiKmtkPiGvFTM439b43W9UXXKbF4CcR7x1FhmT
yOYG6YqflsIhqAhznJCRfml6hlJp167A+kTB0EVEukCSbc5Rqj/iGRgCbmVfUP2CzDnMdKEJtqH5
CRKan5tMI+Dx+k5r16u2wftRxZz/k/qntpylrHqiBZnID/DP/CniG9kGBBrGXSdqmRge6foFPoU/
GQ52b3p3Qm+B1BTXPpbQ8UIc53hMVkjwHHZSAMzMQPZkvi66C3Nx4gCnfm+q/Kmq08MIAh3XAG7X
JOGXwrjkw7PD/WImJjs4l+k+MwyUyPSjtuhCdsoS9Fq+pls7o98pXI3c7yVhJwP6LBSKJsgdZdep
qO/xkswJz6Krz6MRrkMnscmJ8sz7Do+SxS61ZW8PtFjb5L2OflHPC35NsLXOdoZQqnXOFJx5CJBO
7Hk+LSa1XxGPKYfB3Ni1s+sqvJGeMox7lJQAYEq00pA+tkYB2NOpmR9WuBXjRNxQQ0eEAQirGMG/
EvcZoe/YQsdel55G/E05SEE8tWscm2T6tWva4Ww3FFOr9taZqytWN/mMPxCNBoGBA/qrUWXrcYi/
NFpAc0Yx2WDtKGhzfdeS9bm1vV0yXafJaIHaa3Jtpu6tQ1HLyINmabgijhhvZVYNvupV5YrM9AOC
qwO/MYV4nasFP3+NQtmaDLVYatKmj/fV9yaDbmY9MhqUB8+ARMmis6mWtQ3/GQgwes0oJX2bBojw
Qu2f8xhilu7SU+8g5VEL6/pYmgpjpTkNLGC7JImgDGz+7fpST9n4YMxj7OvSwzstJ7GOjKJZF3Fl
bnP6QjEisDr12bNbA5zJYxUpa2o3YWoMPifDeWNG6tnrZ2/DjnaoYYCHcXQto3rGIlJc2XXUfiLz
L8Lg2lbOuE+mSPvhxHRUc4warmGb7HoaENWCYmvFF5725BCoDuh9fOwnqNjJUS6JKMOI7FUFadAN
1R9kKbFJ6niz9OIaiw7qn25CIe9C+2gTHz4mI9A98Gnr3s0FdAQ8dhnnmGOlz/lm4Ae4i6t3mRXj
TLqWyvwT4xDY3GljTONroiGD2RqTnd5yt4aQcjd18YXD/7j1NIpRy5A6qsRp7KOuW2JfdQJp9bVZ
Fn5dG+lA1kZwZVnR4jlV5W6mwM1k5rhKw6WCS9bpg5UBahBTtM/cflumg8WUAFBm77KOwn+fAw/N
elWEeo8Lpv1iM76MPWbl2E6E8uKstbai158U0ArHoo8rSIIFwd+MUh04mDTkJHw7xXYSbBDzo0wo
sQF8TD/hpB6x9VkBLwXu/JEZT+3hMimMN6+bk61hOt5x6kFeGjgny4RxYUKhNlxr0w5iuSSUl5+i
WR7uH9XzV+QkzuH+SS6HkSLV5vdPWRBEJ12Mq6oVXMuVfqAB3sKHe/+wju09JmUY4/NB2MatVBlE
KV20mzRsQo2pX0YD+yFuzX5xBBKMwRa4fFTAmjiYdC/6MqG7sJz7r5ys9aakg4fd/bc+46uhnW1x
fMyrRjcrvJPmEyoV0StvPmWLpVAYRbHXMrHqOmfcDsp8qkfV+K8N6H9qAwqixmPP9n/fgT7+Gv7b
7jOv2ij++zb0j3/55z5U/ceyz6Od8vdO8889KPQuNqCGZ+m2YTua+xfml/UPQ7XpBvMc4memtWyE
/9iEggOzYWO47Gsdrt//z02otTA1/sLcMF3wOIZhu6ZLW5lLPOfvzA28VaOoXWfeMSTYprF9MnIw
pfFaeakfsp1DdzVau3MIGcnVQXeTn+YPcZOvZolHnBn/lqWGoi1HQXk+duFWoy4IjjWrA70q6s5L
SJAGRM+jl5SFudhX4XO2zQN9U3zCHjfw9rCpCIPoRftZH73A2RM+Sn6/ff9We/dX/Jf29zJC6/dz
9NjqW5hu+IMd/V+ZQ02oT5qeA2dSZ+e107RngKjb2gUfOZg/uqb7UhRGLwA6361Ye/7LG+KPXf9f
vzlN2//OK2zymyLpoDqqZfzTd6fkGfmbTPvOffGGo/pVPjdnUrrqh9zkX1HIvszvvpyr+Yxj0jxG
3iq9Khv35F0ZuMznulqbF605aQ/1Qf/MH+d9ekm7oH0kEDlcumrVruPH6dNdiPO+dXWS7UyGcTf+
KF+jB+NJ3VbuL2GR4VcIDqW/0mFtP5nvLZt/9AcsyL4FbYUkqk9iwe8+6pf8BRYNHOJlgXPWzBpJ
42vVSkMeQTXByvKAyLlRf45+D7QLiEEdEBYg3+EGzbV+1MBDHNutezCC/KN8wR8X/UhuPJ0Nw6Gv
eas8zyjVp3Bn03qo+/2ncHfDAxXDHEw2IDR2+FGCmcQEBpjK/9KPdbuShNsTDHig77/Pg985vhLk
3wHcj2ag7JuP3uU2um5eXPzKpq/raz3yxa0sfe8lxGGSXKYnwDjixACscW/lJf0lTGy2vnIqb9Z2
fobOWrzlw43WjzIJeDnEw/St+LQx6bAP8K2vBMvCybb3uGtRRAoapcWudzcD2meCddA3HD8l6T99
66HRG6dZw6KqrQv1YqqbiQD6pfkYjvb38onBOm2rV+pTXPC95Q7qJUK49xxvlUecUo/iQLJaPNnH
nkh+YGerlmLLz+xQu37HLe5SBsYXzjcmP5ucQGzuD98ldWT9JqIwzw6sVfiNdruqfIpvMjq5RxOS
CMNqe0W4cV0cOZRtojVWHKz3ceFb79rP8FTB0T7N37i3UehwDlfZR3TST4bgpW0rAM4rxqU50THm
elvngdRDARzq6L4xCStM/PVB9qu5YGUbH5G4zLP6roOreBZ7p/EjBzj/ChfKwJnn1vNKsE+XK8d5
qKWv75LPbs/886w/ayCgX8R3G67CETRm/Ba+uJc59nlrL3vooLN8Y28/5udhr8p1TmTm0pprIkMg
rb9TvwL2ZFfvsm9ewHri7aJulZy8J+91rsEjbJ1qRQRxlXN1+Nkv4im8mkc9uUEhqM/l3j632Yak
kEqTRuw71It805dfGiQw9EndH8IgW8tPIpoBPAZt7WH9WLeE8jbexToIoimntlqhyVvDXlvjerV/
NHigeIL2plg7MP/Rungh4W9sk9O0C6udiath1Tzm+Qpc8SlF+zRZAw0OwbRCAAdU8QYEvVijyWo/
s5dozbniHdBxtoUQuBufsM7Z24mein3yIj+mYDftohcKA8HUwwQVZ0cGQvrWLfxsv8CsQffQT32/
n96qA9NR+C8XDLEjR9ztYgElxrjFbk7WyD0b3Yt36U/yPTpw6nHep2f1DQ9WEJm++syo7/9V4fxP
3ZWm62o6KzQwKIQVQ7MWXtyPz+e4EO3/+u/a/9Cz2cVSote7VsgA3N4WcMqbG7fBf7wM/8sivHwb
Cziep3Kz0/9ZaiE0TsQ91OqdpTFr5FuQWNnj+fk1t3HuT2DI1LlGafrfe4F/Z+lnj/wvd1cXmKfq
WqZtMmKlG/7vz84QtWmPXtvuNCV/MyaGQdZYJLtqhGpY2IbyAZnczyhkCavXRHhmoLmfpTFg6LaZ
4TqKvTer6VaGRKNnV+dSy8p5A4gMmIyhPqTdeB6F0qxqt2k3mjFZq5iQ6doddXfT6Fq1weY7+Gnd
PsqRJSObOZGU5lE1suRczEb9YC7luAbb3tTe4EtvX/WqsyjOoPigVztvlRUl2CR3fkbYDTe8yx1F
TDvd4GBOpFFaTncVSNsnLyuO9TK5ylOw1Q0miD1u3ofRKWKA8NzIQrXC3VXuhYVjMnc2mfWDfOeq
JuCxaWyF5AcRgjLf4Hs7qPgttoY6752umDd2mkDhKZqtYodwpJpmRViLeocBDopW9E8xloOAXzvY
TDT1wms3daMpMHJy2oYj700HJRM03lwFWhN/dbCxH/WhaX14UdfUDk0s+LVJ0t4mMK7rFT4J5ZC6
086qm4udAYRSp5wwRE0VjEXiAlzkl36LtJA1lW7qgLdc6ItMwmIiV+PrAC+3Zp27m1EtNoqO7mIk
qnOSrXNKzLkIHHXgxueY56kxpi12gcVBDDGAg3aGhT/snGzX9zogQmkhfbQaZ/XkySiVH57OT1ZY
MwSSTzKYODrc/GcDcZtxq8397N/YO5PltrUsi34RMtA3UzQEe4rqpQlCsiT0fY+vr0W9jEpbdlmR
8xo8hSw/iyQI3nvuOXuvvcCoH1BVC3iouxKbqxzr932sQXmhKz8G6OCIcyQXGzGI1DAjWHT9hi7R
jVg1DqKfo2hGawHWijS91ZN2vVQC/JRwfpj0i6Q0ewGoIEZosqf2euJQnAThrRxjdCOr1F64gRe1
TzFGPly+V0dPGmPTW2IhWWm5AvtpkfCVI5EIUnU9sCUUFklPi644skpyq3wJVUgSxWmQUsOiviO2
9iAIJBSpOLyRoG7LpBR8bLEom0DfJMPYkphOF67px/uiyh3RhOI1VUjWhAnufuYSHHPL9PItMObt
ONMOUK2UtIbUF9J+xkbRN2wU+pVomDSk2Bm648A7MAfkaXB1suUATMGtGEj3402lVoywETnKwGx6
oqDnyC/E3r28Z2IgrKbsHVXFCg+po0QaAhdmo2gHOrNeq1d6hQJUgyXP7KAoa6dKmQDmvaNJgT1O
mCYaeDmxw6wOruGzNgiO0Yh2SuFVaO9J9LJMN8uguUh+78x23BMgsjENcaUCTjFSeCnLbLeUaMMU
M0m+nOaVMFT9OM9Pc6QRkBkGBuH2xmXTaHplHwi92SNDPC4KQJ953GjdZbRZXfJ+CqneIEWd10ne
M8IOOHRql05AUTfXAsoFX0WJBLEmwcOpRdI2bOl/QAohy0ExW3rYcrieB2zUPf2fNJgCp0IGbEqE
/6FjWxmtIGOZ44s+y/I2ixtqNpmWll935lXQDYVTCFpLckDb2OqsVN4YEWswwdXdGvpLkgYUrZ8/
is2HYuBcTaR9tvv8CZHg6T/fDfIPPhHJboHY6BihRGxjfXFHMcW2I8BX0DKJ29lGvfxeh7Kwwlkd
e1exAzRIPC3XKHQuHEU6fGsM3IfyDHsn9rEYUzIGT/Ldspafkspr3eaQHaaD9EICW7trU0e3XOtq
EWzW7vRpvuGzX+9x1E4fjQ8jiwphT17dk12eCWcXn5hXq6fopd2rq+mA9yI4lq/5jpJdtMGGy4+8
R/qjuWtvorUKvwt9D+v8yah8gz6/5gCXzFUulCN2LrbzpnWMo3hFDKNEeZrik95eQuzgYZDyaWyk
M7jmELqp3TxJrTMbe4k1QXUNCkQHRaf2al6Zb+amfo+HJwbvaULWpqP2/MPho1Y87X4EgQR0wxYs
gnaoeoj2c7Oj5Rv35S2FfHiFwPXe8A1fPMVEUKDxxdJHoaF8ZM80ZArHfF2eIfQaPhNsEO6o4mf2
JrY8NAo7AGs1R5XVsIP3WYZbiH2TCE0lORokyjCXk3Zj6oXyah7XF1wX1dXoKaj61I1GAg2ftm5n
BY54aAZ8JB6ehpL+I13X2kN+XJmX+lygWXilSQ45AClCfG/Z5d7oxeYqEhABsSCwnzi4nKYa1YIT
Vl74kKHBdDWK0yOyNoPQww2N6eZRrnxFInXDKWcHKlimOUQTaicZi/aGL4eCl9fix7A1c2XSMnbH
R65xyudr9sEqNMpa5nro+6lfyYwFyNYGUwQRvrOJTzqXXC2qy3ctcBSUka+YEHh7arudPGYftLqy
k6Uj27A5hejF9XihaD8JR5Yw66hpW/2JBvSw5rbIhQ2XGJ5xHt4YR/VtwL2TehzJOly2A7MNMGPU
jFBxjkVDttqRNFP9TfOE83IfnDg/tU8NUpLiurudGpfHDp8pfR/xY2yGN85kReuo7/idjvohf6Fn
SuOpexjv4omxkGMd+djQkyzXAMQQt5d3jEVuIo5aaO2e+AQorzmHtQQxmUNbnb4txLz6DpGY6hL4
cqdRqi6uDBgp8azKC9zmYTDscMSlRSeY5yv2B0AHfCYpoQRwcuRx2LdN6tA9M2q/vpMIVw3x0Fx+
9TBcldIjcxNylkxzD7YsZmyQOlxEg4PkMW0crHK1Z+yCrckJ1ORcwzu14ndgguYNwpUY3Pfpfbj4
ue7oKVCvnfCq4pMBRrGmP3cRglGIHdGZ556I52860Nzfp61dhivuXBX8ll37iFzT1bQFKoBa36Wy
IVYWg/ujaO0B4OBuMmyd8DqK7WJTvjJ6CjjN2RG1CXlUj9xXKFboc6M5wEYrrGXWjP418S4idU7m
0bqYiK1y00ck0rpDMcABDJPcfYyj+tQxNHOE0U0VrBPYHCFKQBwhw5ZbBGqwN+5RsTPKXw4Wdw1H
VPoCXvbcCBxcnElzojMncgK101viDwXbujVJ6npA6qpMvukom9aRHqWV7Ot3mU8z54mRFXMRbZMd
4pVyB1+k9Yw9sFFvQZbmTVe1aNdX2ZnzzFO3SjaQNtVDyjLGqN+1WLjfotgO1/mRvMTH4VH1zWde
w5mTLilb0Xbwh4VoL151lrskyyBjcadTSNv5YuleFeVKPAbXzE06cv1sjoCjy7G8u25PwhOT0Rsm
o92jebZK+znawA2mkUKZcA4mQmo4bOPyv0nmlekvLPoba2W9yl5+zxbaXTH+QpSyKo/hsfmxkHtp
cLpCzm2dMDCis1TvqlfIuwdWWPVWOQJ/24Vr9dKr3ZL3F8y2PNuzuMYUWXWbSrzSz+rBuCnv0RtQ
YMaInUMGUiDz18ClshWjoV2zkR6xji4njnRHdhhaIZwR41dU1h1URMYdfFgN5BsOeR55Dm9vy3XP
XWxSCB/xC3vNowTqSuE2MI/MShtpZZCah78TIay04n0KohWvpUzP4rQvER4mYBOZGzhBvypQr9mE
JyXlnlOl9NbWr1QVyJjKbq+eo1sEsMhtV0DOfOsGJlSd2TBWQcADaFUZ63lNbzebSHYJGZ32MbRh
z7SO9bGJ2JCOtY75wzY/BiIFN9x24cPyIz9+LnOqF27zZ7orWN2k5zxERGoD8LzKfUgi5zDeKtJr
JDiJeQ7HQ/w8Unhlu6XZdhHTmp0JDSfTDyz+/bwN010w3vZI/UPhwx5q3zSgWaKGZ0YzcwS7TbfD
zexFP6QHwXI5EYyH7IkOhPIonWiADIotnbLNsqrP0HmwGObn8Jl9icVAUV6sYdUfCAi4jltb+9Gt
QkJJH0TRMZmDiTBdPI7NCVsZ62PIURDiBuq6u6m6C3Ea6yjgfUjCOGXZVCRWuydI+YaTnmTq0vP0
GAQ3AtgQCtCNwh2byK4G6NRbejt4DiHYMg+XvOq1viORNdir91V8nVyZZBZoa22dPF0KT2EVv0yX
pHSbkVNDEt42OS3KemGjeACssFJ9Zpe5TXBovRb9bsPxtD/EqRs1fo3X+d3U3I5hq+YCaRCJ7nwi
BXU5BjfFmrH8U//eVXZFFXDLGJn8bqVx+aCER9HL7wBHBlflWXXC62qfI7d7IZa5/lBW/XNFf+Nj
3uYvyDfz2Gk51BE+eBh248gtbWc37Hnx2XLmq0GERbnptrE3P6uEZN2xqivoM/mt9MaO6a65QTzB
LqKszXsG02FuWycaSi/KSnznD5Lmj+Fmos9Mi3Xyg8ROao/BUnAr073cadcVzZJoFWXn/F0huXjw
8nfNIGTsvFg7aA+CZxYrBUwuU9yrQd8EbIuziH6B9Vt9HRaRwwmJguHjAvGsYQ7agatqMdjQweJg
O6qsdKPspH3jZpRAddxwUPcMZqgtgrnEl8CyHiCCZY8FHplDo3y0zY8mcpsrXtPMHgUsZRO+U8MU
p4Yi4awUdhA6GVXC1ui8pvFwTVdPCekLlM3vAW9jsdUQ3XLr341IRGM7uh32w5vxY3wOGGaHzvJa
v3NqtMhvbpzgo9VXExsNwjhzSy9ZewhJbL7sQo7kIwI4zC4jZYzktuSOuj0eU8qMpvIK1Uc2gly/
2nWYuY6xt4j2TADxm7ihRIx9wPDhTj3Uaxp+LC+1Fx6zp2KT+Bc8zWtfeQZtzdt6V7YOEzJ2ipPp
10fT3In+9D68m0fuSkgz+e1yiA6Q6G7DU3dAaai+QlO6b/Yg8Oif1/fTvJqLD2m5Iu6rwCkCqiTZ
4EbCXDP9MEy/YkxhcZSB4cyNLpBTFAMYQBshO+pllrjIKtd5qhElLpxiI5RBuzEEiz19/oUkdjjV
O8EX27nxustEtL/87eeXz//v87vPf2aMIQt5mrYsyvDFLZIn63/+75KBPCy2KyIi12OeROcWQEmo
TYp7gavFEetMV7eqa4qN7Bky16sCKuLnlS65yZRTy5uOoSXo8Cc+2DkK0ZwARheq2Tm2oh1qJ56b
1dG5hVq5QqqrrRdDtAhQrlW3SysU9kMKNk3DdNjjQY3RENp4UBA2zqLXGkgg00akGWVp9DmDKPS6
pHuSoAd4Nb6FGwkBSZwX2aqW6bCLFgV3x2DLrfFccBJubtpWMS9D5Rc5gpQdCZUbzoprZE3ohk0m
uzDhG2/MGprmcpCvFDAI93G80moVgEZiSKs47BpnUAKw7VqcUXqyFZZ12V3XVEcm2QsW0lDAsHD3
sknluNaOO6TKHF7ThUaKOe6iJDsLQb04AyLHQ9Sid1UXWCusD0mfRptippOpCsl1VUJUqoydweYU
RPVuIBVRgk5O/UiFPJbBOYuDZ1VJ220nE6pbThyfE9a/dgG1AlsVGvMWre0mDXecr6+6SsxcWV1o
ics5E1ryEMDiUFTknboJR+suyg3U7HG/igZz2xrhPqimRz0t5M0wCszJOv0qSF6yvmmwbUvvagUD
VhtgYw5zAvssiNl/BR+vSvZE1gUFALIqZzErnMdLhw0rmEBvnxErauCyHlsBMOokdk8F43BHwlae
4LTQPiTIkRhes/shythX63Sip2Z91MgNJIyYtoBWxBULnkM+g7OZVG+UQcJP+fIgdOaw7iYltmsx
+lgCjTYSpyETxVE0DuBy6eUxqr6rDdVc98jRYKFjWgh1FJF6OD7AE5qoOTmdSngwrSCnA51pdoOT
RicKS5WIDI0TGf5MJK/JHCIaQbH8Be+PkxZQ9xrcRssDfI0HdGxHwjE8ksbpNg7lQ9dxGPv8t3mi
fYjmJpUw8RIn4bb004CLcuTPzFOmkyPQzOJtJ6qPxZSu+xpTIRQWyvuaXWderHtW5cjuzZBnYPyA
J/ZQahBncg7EVUGJqpTdHbG5GZuPQq09Wq/N5OKmeoW+vE3jod8ZJQUz8Wa2oaKFxdSakVmJLocj
KAOsLh6ddJzRM/coOjgyEBdBZVXHBpb7zEdSHG6uI42hUolBEQ5S7ZcSYK+oxaZfG2drNu6FBE7p
YBAObYhPaTW+JhM7jVkE/mzRD8q7jRZ320YGzWclg2aryR10m8zG0a3YmchpOWozGJbx4nW5gi1l
lrs1Ybe6bRWxvh0kNgBCfPoJ2puh+APn0qQbRAde+hnZ2qrFbQhp/DaIkhcNYi3dJwOLW9dt5ExJ
fXAX7IsEWjnKQN9CQKOwaWs6ejETRJZIgM01NLegd0WFeVvYVyfTKs7x2NxJNWmLgzEjjm4lO5I6
aB4tMlwRX6zaAYaTdU4yBonacsvYIuicBF+/izowXJMJicVNWFVSeVa4tNydcrFuVEparVFbe0j7
h6TE7xtkzGJYw/O9Vd8rJkc0qUiejM5ifJUE81Etcich1XQYk/2it25AUObKLETwIpylpyGSCdwW
yIlPZ/lUMQcUxHJY6VZM1JCBSN1aYHGnUJJNMtHB7LzU0C/IMs3vJqSG8cB7RWAbTiUE/fjX62NF
m6HrgvdIJ1QC8HBVQpZvEeDZepYkXgXPgEJ52rYDqHP5OZooZKvuSdR3oVQdmWusKwNcgtm17xZW
FzhFrtjWFPjFoZwVejM4JZxrUhY3eV3fwLkCtNn4w0jyKCLucZM3gG6zrTWLL2GYs50WPVGrl4x2
oSWvEh/RUyqsWlx9NoaPQ1YiP2eWQMHDEWd+etFna3YANqxjAPlOQbK9rQjyvuvpijTC5axqjtdw
pyk8kvgsNqBGMy1fKzVjX/RMaPWsG2IXENP3qGH6FPMMjJBOH7ZBckn7baDDJGJ2PQ3d01ABTK/z
hfJEDjksUxPlxXAuBeFlGiCjRMopJBUK6cRpnKyQd6MnHTLhKCkh2MSTuAJppUMH4I96LjdrpH8+
QEWQUYQgUEdlhlta+V05jfyooq3WjMMui8I7OFmw7QcwBhrJ72OWMVod6f4Ost+ymtm6mdLuGJQj
/Mb7bJh1nyDaHtTAVtOK5WUhP1EKF2GTiNI5N6lBs47csynjEK13N5NCBxes+LnnPiVSmQVetpAx
4a01oRTCk1fdUOVYNRiaT3D6CtuOG8TomxTBB4DIEDqzJLKCi42CeX8w4xuB138f0zwHe/KYGmg9
EbRSLbKRAcSE9meN4kYdxB2xbPi2FXB3Q6KwTjXAaKKKg70BwtHGdsC2j8Nwg87S7RfEkWKYxKug
GIZTOpVbvOqGC1xu4C2x3GgZpZXCXAf9FwfgGOGepM8vakrq2jjlmVNW6WYRpTVc342aEPpFTrJg
R32a0hzXcRJPxG7IsztGs5Mucuu0Iu8/7rOVEnEukxCxOEEiXM1ql2+0CplqYxYc2fMS/LlR+Mko
f4z1QBs3a53xdhBEzTMRwtZzwtGBfJJWxsLYD5G3qMV6NrubFruHLXTNJujNdWbE9CAa7TwSQuNW
C3CeyTqmXCL0qca+wlrtViGbDUOrLItv6rnlE9NqD/JUwcZL8ydyMu7GJoKxp5N8EFsPBtLQlUzs
tqaMgRNbsP+HUH8ktIyuQwKnUlKAxuUFyfCqseLtHlelJD92Q6iBiKAnYF561pqcXS+CsIuq5QbT
skqlq0L5kyo+xrk63qJG1pzQlN76vG8OatJiZpiBkKkVVtKgu0ZJi630VZdj0W2hZIT5/JFgGUJv
Dpwg4AqVqur1E/01SaBii9VIdvSWDGxgVYg6f6DrZGfTuSUizFduN7W6m66kHBe+PBSSg6DtLhD7
cD8AGLNV1BHEw0MlTOKbNE/6FQMaHHEmqqCaUXaKl8he8FxDy52YaMwjfY0QGCoYYRQYUnUwxAln
vXUOgpYM5XlZ/LgYToOyEkzkhHLUK5fkF3Xb5qO6/fzuyx8nwkw20cVqUqevMZMhT1JqbTua0c9f
Pn9mNrPlxWL4HF4wgZ9f6oFPAAuW5BHgenHLy09iXyrbVi9+aKXYrqzUAjkhCqKNtbXbatFAh+/C
ggslDrKJiZV5GvChxTo9Tey0sE267RCG5Ual66Rl/aWJiyHs80s/V2chV4zVYgnAVjBeFrZ8QZjI
EfCVzy9Fgf6ke7IA/26F//0SIy9QF4j5Sat3W/JwIKVd8H9ajePR0MRr6LN0xRStuBLxQfsDcJk9
0e6q/znt/v9c0G9yQSUJQedPwoDfbCqrrGzit5efXSr//jf/lgea4r+wmZiwMjT0Dxcryr8Fgqbx
L13Bq0scliyJlmL85FKR/iWKCrYRXUbzj76AOLJ/CwRl9V8aQB7rouYzdBnV23/jUpG/ZGeqlq6Q
JIeATUMpq4gXO8zPAo1wnEQOGWW/1qAruDWUo5OQlMmurepTh0AZlRJ0kjgXUlyDIr18mciR8tI1
r67Uaol2co+dtqPKwvY+cn5tiv1FQl9D/rGtvmg3nTQcWg3oaiMWtW9xPPpG/PElGlETZdWUTQnD
DiI8Xf7MCPxJY1LXWM2GZcLnxVuFdj9epUJO75sDi10w/IMfK7PQGG+U7tk3j/1VfPjPg1umJooG
uJvfBJaNkgwSQuXOb2qW2qH064zBbjOj6ZElxGxBeKp0DnEpVL1AifvvciG/iB8/H5+3jcgBg3tM
Vb4IbBZpSqtZVTs/N9srhUGqK43089kBGLiEAglGmzrG8hHnrWdq1KY/3et/EMFIX+6ffx6fV69y
e8uKdhG5/nz/ULP1aaZx8TUNe3PSDNdhQwcdsYpEUXuZAyl0LKBP/2gGM3PAslDR0ewn+w/FOBQ+
iHZ/f0p/fkYowC8fLsn6KjnqpigIlKrrfKFEBy4lU0TMoFrv//4o0hdlEy8cCpUkG6DxMKBjNvv1
hbfA09qhDnA3LRJ+LAhLlF56cl8FnAD1LtyKYUEzn72N7YwZEqbqK6PBTQv7Qd5XCoevbNL1XRKr
5j9r9f+piP2ihvp8asiNRRl3G7ekerlCP30gtHqQFQ5Xvd/Wb0YQYiASoh9kXNtkpdzGKp1rnXza
b+6E3y87HD4ZlYqKKEpi1fr1QYOIiDNTQY6HGF+ja2dlTiVapff3y/6nq45ghDRYOlsIpy9//9NL
EzkgJVKa8tKIdQIwzssAu4zISpHqb+6jP13Fnx/qyxuM2jusQ7Zx35xjcEHZwFE2eYOfU9mKwYFz
pl8VR/M3AaDKF9fg55tnImOG/oWUWf+6IM9Rqpv4iDpfNlAsQkkv1lYu7rrYyJnjyBAerBMQrf5Q
VeNtB07dm+thzdKAV1swUpzJmuKNCVoadHdrzjsEs5EOOlAFctQY6IIQL1VrE3EP4O+9QIg/GuTL
vhDIh2CeBqdowo9Wgkw9p1eNyQg8TNFsS5xS9yaRUN1Z6oVnlQbe+u9v7edS9ZNW/fLKIakYokQn
05B/u21NbPVy2fHBzWRCBKWJPvgFghuFvCohGs6d2NBnp+QyBuu2zZh2JOp8NRaD4U4Teah6cUPU
Q22LYOBRERMbapajq8xJ64Yxp72Bm0UeiExrGzoVmVYeL8L4ilEUObg0B2Vlr8kqmVjtD9qgAsX2
KK6Dx1lvEwbZ/V6Qk4e/v2RJ+n3v4jWzd10WK43/vnxUEyvT00WjQVDWRu71ELrHOnmfSnQw7Xi3
YM8nk4gG3ahp0xpEJAo17WMGNCZ28aoC67APyzcQWMJeRJkb66gpKukpChaJ0Fs4e5YmrfRew1HY
6atQyYxbqw/WlviaCGZ0l0+09UeDfVKoSSeQWc26IZ9BCKFSETsyT6y2s3uBv1OT/DwNl4Fqddf1
eymlLC3oqZNbfpA7ESOTRqt9lywhfaHIkO14rGFDDuewGu/MYZdOFpqivAcsrN6IonZnatlNk2ja
2tIF5LVFz+HaxH+Gl4Z2IHAggWLZqBS3lGndQZu9j2k0XJTE3URIYninJIDXjOGEEdPOLmWyOY8/
5kqukMkWsyeFdc61o2eTbmXzynBnPRfWQ9XfqiIT0lGACDPGu7RV0f9Vd3ToFtK5IXKXQ7ZVRQYa
CckLSHEauiGDcC2VpNSV1o+o0X6URnOlqbd6Cdc+r7VnWdJBXqiPRh6FKGimTY5n2Q4MRbc7k1/S
DP2dHgI9SPBN+GVeMQ6UaOkUTXfKovmbu+r3hcvUNKpWlmLKO8P4UtJNbaj12sjnqFe7VZUzvR9S
wZHi6TaYcOSG0aVHVhTfrP9/fFSNXVcDNnbZCH5dma2Gu8NaUrZd8b5V8C6UGXJM/UgM5V2jpg+p
pT9+8+n5vfYBFspOIFmSZekocX99yDaEZCpkPbWXivalQP0H3emmgTHiNS+aMSAboPvRQWCotOXq
7w/++wfXxJ1zKc8tNMeK/uWDG/aYTseh5OUa5WPVEL88wyNRFzppVSdvsdMZwpsApOabyyx90Ryz
SvLAKiJnLOqKwqX+9UUTMyvgX+M6q71xtPiEeUqecwwPUTynRUzwIRkA2qWpm5H80rJ4EkCYvejD
PWQ46btn8/uuz7OBeWfKmiEZlES/PpsU3p6kg9bG400VJF6WjbBKPdxGxGGa9CeysQWwaYh0j9Ty
BBUVkTO8lzwab0tdBryaie7f3xn5T28N9TCenIvkHP//r8+pJiVviQejJVdVNp0MVgxyQWk1xMN9
Fc4fxLjA/KpLIHW6DHM1yB5ypbyeDYJvWoir6QQibd2q3TYiRcdO4UhAR0IYxvvqdmJ4SxjEoYMQ
d6QUGfxppE8d5AcYqR+Rir6EkILgm8v8Wdb8ujWamkX2NydCxeKs9qUWCVUsTEGktD7BieTTuF3Y
HyUAfl4x9GzKUlrS24trZmsqHOaM0cfSqjSwtMsHP+e01or6CwyuytZx6tPjdMeq6lyIlZYHFoVW
Z5atREiBbhoGyqZXzVtRLnH96ogFmcSxhFl7azK6tUbnlLdyEypsq1OWrUOuURlH+TfVl3rRzv/2
ki1JwgcHqYET9K/vIiwWK5/NsfUHRENdFK0jIgaMSJjXSy3tBzCjoRapm2hkWNMXCKPK6IPsNReC
SkTyCzpiynP6fsGkQ9OUEUvCiWVQCB5zTMrHfIK/DlCK1lOkr7rsVTDHuyaCcZwVUuv146X+0XE5
wVqlU0N+oSaTqKYP6dYM4fUC9yRqjESjpcU9k6UqnIWghYIntjdjqb/9/Z7+rPr+djW+fM7GLhvV
sJxbP+yxYM0ZKih5wbRVQsFyq9RElBawjY6kWOoSabeW3MoYcbS7IelOf38uX6PSP1cgCnA2aVYh
yfi69JnzgK9A61vfyo3BH1Vz3qly+tAHDPpqad4DFDMcemqBDe+GBSGTTvlUpifDwjZAPu3CE98H
pNyCRGbS1BagE60cZsQiMN261DhJAdJcTV81YjntuC5fOqkfNlaIXDmoddPlYtzya28bs4dtZQSZ
Ew30ASUzLbzcjD8y0F4OU1s4p1qAPl1/zCutsU0L2IyyBJOfIpuFQ4FoiSXKVNAEaqKJh83q0QKL
D4oavEB0utP7hL29sjyjqx/6DkV6HcX7uEYH1oRvppRk22+u7e83vS6KWEKpgXWRlsavNz1YEuNi
vsZgp6YvYYDtQFjECIAVNf3fH+kPi6ROwQ0/RSWT0RAv2/lPB6k2S/WiKSHxVGHxkVS1AxxuzdJ5
ZY4RSiFmPEWOjVEt1Nu/P/AfSl56YSQxy6Sh64b49eAM4ruvjEBjeS40ryfGh3HspG7Srv0hKwbY
BjNwDbkHn1ykuq2FYuzlDExQxKFNThlsVob5pmp97C/VpDszVCp4sqtAR83596f6h5JGF1VZNxSw
VHThvlyjLoxrOUjE1i8igLHjRcaSvAxidjUJCLTj+KOF9fvd7vWHooaOn2zhaKI1B4nm1zfGGoR2
iuFIEsDeH0VUC6z9rmHE7qIb+9BkJgp2qloJlrKmy3AtB+ZGbovBHS2g4kqpXk3kuLhR1A2rJqDQ
XOL5NpYIOBS+K4Eum86XNYlnytZp8L6o4tfyK+67gaY4axL5Z53LPJ0BaYrgRxdRS2pR8vH3d+OP
dyxHJNOSaLfR6fv1wuhWkoYEhbVQNA5jJx9UlUeVCzKkB8Z7GfevYy2EGAvf3bC/n8hBxtEl5Xbl
DVFN9dcHTlopLCW1an2EGA/jjF/X4HQYMFV0oqk5cVyBkcD5M50QK+ohPK8EjwPjAs7hQUhKVN4i
IxQHJiTpdlmgp/z9wvyhFcUTNDg8inyYzd8syOPca0vUpnyiBPWFVQX7FtP0VQodmHPjOzEDSKRV
k6QOzmvGjNsFBaqKOtBoZNy/SfahzFzCvz8r9U/v18WKZ+DKxoD+9UbuwiGQlUJs/LknFlvMoUjA
gdhkLQ5mZAYGAGw0BAmM1FUIbdKlcNxUMk3EPjHzqzn3C1mLb5Rpeu+TaLxB23mOghbEdrGzBIWQ
OjM6Lqw0+9qqiQcLtMIH4SkeC/YFUpQPnYl0AeGUdVgqtgnm1ggMyBz3It0aHtr6UFScEOKJDs+m
7bqXbNIelz4rNwKOuXu5Dt+WOsZ8S3TSiBXskElsa0qzVHvgJG1NDfD3C/aH62Vauq6zGBvU0tKX
+zsSzHjWCr32mQs6yhLDqkba5I0FauWy14jA6M+60Hwk47dN7D/UWpgXYWaIhgQm4CslIMaPg1YF
Wb0+ZcY6EXt1HQtB4MukUwCrJ09lRLY0wHLcZoTgoIllzhbNyn9/puIspYFRuEwjftsZqoJk8spU
a0AF86lRUVjVqSh68ViUjhFJL5NZSEfYcvtEldtvbtc/NPJhdCl0cznEGPTyv3zK5QVEDWGqBAkZ
jF77MPJls3xNqjDc5+GFGCtYhRMuyyYZwlUV1dE3n+I/rDKWSMtP1SVdUsny+XWVoVIqOivSaqwH
C8G/1kYJUD63OBmTXHYb8dtXzFHoD2dJKmyUfES6mQrr+K+PaaK96sFl85hDbr2WssEMv0KoNtG0
WcUdEQjFkIEmrq1bQTNFbsPgTTGiaGeAnvfDKbCuEuGlSMTI6/OZWIU4Jm9pVMKrXu5gzjLPD8HA
Op3BSB7xjHBnBq1TzQ2ZuGKb7skfNe5bWkwtWUE3cpQ9tPMwO+gSkpdusqDctNm5zfKRKUJJFr0u
cuwtpviugDfrxRWScYahykOqItPVIw0x24S+njPRIZQuv0iVghcsq34yOJIsitd0cwSyQCgjjVG7
j6002dD+Cg5BnKHIKlXhShOH5rxcMhz7UTkz2Kjvug+lxK0VT4P+YCr3/SIl7wN9/QbhW9PHtwYn
iHM5asJhbIIB/k/BmduMAus6MawZG8+8i3p49sDH7ttCApU4K9Zj0CYAoYDWI/FX1VNhZfdUMjjm
k3A5TrIIeqtnHtxZzxyC0kMlTcneJGHYZocsEMQmtyhtejeH472ypG5+iqjb8rmbXtRSy1g7sDJ2
y0VZLhJoOc99eZPExg8ZfcEPMZXOhZk9dXkM+VpW48Ns9DGRVt1bNeOPi/oxI/U6LzFtAgDjvEey
W1wWnMC6bGlw1zSznUj5pHvxQNZKpmBeKCuq+j576ISkh2XPnz5/ZESLCdZNzV1FNOIjO3t87MqS
SBLaJJ8/ksxK28L09bMihlh5+VKK6vDPd58/C6AetUMT+DHmsCRVtD2tR33/+d1/vox5OHjVSE/O
1Kp8NYMlA7lUQqMY5/gQqhO9znBGoxzA7iZaB1WMJXTlrjaa50knOIyQMUTo4Qhc9fIdCN/MyzIU
i0Bkl5NQNsuJKEy5DOrT50+Y/M2EtCRQhJd0XTY6POhAu/rPF5RWTkytcoRoH7kagYP/w9V5Lbet
RNv2i1CFHF4ZwEyRkixZekE5yMiNRiM18PVnULvuOVX3hUVxe8s0Q2OFOcd8QFPLfTcLKPe2dH9o
0KpgNurd1JOeAUsdLHxJS3WE5/U28w7EWRCkiNm95MUFWG5h4XwnXKQ5dRm9jEGZbEpJ2r20jGfd
tHcC73uASMK4WZillijHFkTMNto5L3lNs7I9Zl2HQuvxY02Jf3lYaYdOH9Ro1AaBx+V0o0xQsGxx
rKFnvSFRCsziZHdZcif3j2AWIpIOo2yTtYXuMC5Mv7i7zVjcGTCNW016FYQPn/G7Dz3UMfPxlCwS
/PADSV7NRbWTjQy2vbCTNzK0DKSWPdrzBfSgr5e3mSiwVZGOy0UYyfJml/XRQDt6B5Ot3urP6vGg
C7L9oAfBl0FiOKR9+ZEm0fzi42JQgYXNjBjtDYo2wYzcgS7cPJCJtMRPfpc7BAhxj9J1otfAT9Xl
sTX11EjF7Khz0C5BHLTlp1OFHvG6vU80HTKOBceh2yfNFVw+WA+rV4RsZuSby+DHY0a5ssswWGVe
OsaFcKwXs4aLY4w3MHHozhb+2dGYRFgbhL8xdRjsnJK/eMxxG2trkhdjtpeTll3c2SdLTSW8jiG5
E6IyfKba/TkO08lahHjyJ9u5Nh2fk8YmOd1QdU88KOYPX2Z/M7/Gf+SmMAsbs42b1Ku3YweUqxB9
/bLUw30Otf9RF6GAlCr1wdBG99PTb54HGcwBLuBIg8GxKEbcZG34MWTH1p79T/a/OtZq6fedkZY/
PZ9F++NxIAfET0iUjqPmWHXCpvvhQ71a28qe9wO6PKmW4o00908OkupTANyrZPlS2I26hWjP3zJw
3Wlev+lhGu5OmF+y+U26rfUaqqh5Cmv9Ayd38sPLl/Ja9GR5Pn6qXKj3oqsw6jzQ3RMp3DuP2eud
iwx2Nz95iR43c++CW8wW91SxAt3IAkEg2rV+szBc2kvbmn9ECarMPJcO+7Zm5hcT0lQF5m+NmG3d
NkX3MujMukRu/qy6sXvpHzeWZn6gmxCxcwrwpBk9xs7o7Y6TIMWASJfipRj64iUXEuWcSRSgIjQj
1MF+8qOf2hF4RSef76KNu4eQyL31SF3rvnijJxjc6KiGKXRviR/Qj3sbBUcNCydOF0TN4S5se9YU
k2q3HHj+2TNCufX6PMP0QGpgGrbz0/c9+NfQQstq7S249GftsM/TsDF1LbMnv3qL2jSFcPgwEJEd
RACyY8GeY2ITQMHd+IaPjdvi2hu1EfyouQ5ODvO1UmbXYA6A9VulPLmyxlrQFdFuglE+lCQMsKLt
7qjQShztbnBqbbxK9SPYoAsA6H5f7BqX/5oVkFcYui7X7xuovG9WGZl4MFR6dqN2i67JPrhJ8mvJ
+xMS8npbtCQyj3/8hHD6ijkb/4BTNHaHgaDHmI6aDONAb3MXFqplYmQnagKKTVOThLrsFW3EynNh
X40oLx35Ny/L57JMwFZWc5wu+RexwTsl9cozJncrOpdnQd03agzNQbhf7IXla1Kcu6x779uCsF31
txjPLtdxGpi17t0PooOfTWOuNoy/7pTzRC4jSQlK/BTz6AHNp4Y0avccDv27Pfe3ZXpsleUTiZeP
qy6bpcRFSUJYWFC+E56wR/r1BzfGzu3ynbaPyUgyeGn8g6V3hZn4d+mR0QunWRspev0hwIurMD5h
DIAc1bNhstNm3AbDQuTa3B5phoqj1Sxvw+zfWn9c8EzKQ6mWgzNX91Gs3IGWCfjjQReuICfkIfVc
dl1ubGd0sCXcc69i5RjMX3Scd+mwX50DhSdRukwg69nhZaNk9fhnSUGtjLkfHvN09uWPsmzxyBfe
c+GSVQ0/AB0i+TYbBzr/NqkRLebhn9ACwZPnGFGwatxFlDwDsm+Bs89k4BRUJoZZP4aMwRr0Kl9P
NP/FgNV7mfq1iOpD34lj7fgju0njKdf6V774sdfApjDVzD/IsT6FNK+MSgjhCkE82JtgofeMuuVv
BmOe5Z996Ec+X1yTRgwOyKCVUmE8G+3FLs1igyIE+5V0bqYyMNp6VbEeseRXNlAh7Ewdwp/R46Na
1pUk6rvoti1hWBNibcJFLRWzqiL0j1hUcpLsq2fQRwhFfmQ32hANfY4EN/gy+lFumtD5ZwgHm6HX
YOwkMrQcl7vZwScaLM9+SDq3ro1utRTYDslJIx1Rk25JjEeKDxDk9QwQSfrLhZih4aizLF8vToq2
uTnbeA560OMrT3jAYcQ/DNdwNOtVN9RfYVH8czpSr6eFzN6BygKHmorLmvfYHbs3f3Q+W0siMFDw
xZ5doudYRqfRyFkHtxhjv0LJTxRhiNYUXomxltg1ozBuSohTAFIqgo3SeLH9X6g4SJBpvRJKDOlT
7TBy2YUYYBXYltu5PzuFS4CLqX96lmHsUGQ/KTk6iFeRO1jtdBoarktyDA61natdInAnpqBlunb4
I7gAFnLO7/2snsYC2O+QZ8FGtBLc4zQTGfK41yGXVWk0HEi+vTDOcXfTkpKOpp3mlAe0ucwZvUd6
bxW6BlKQ7BSJtsGygNUpIhhw05jMjENybcc6VadwSBUqgy7F0g05Z/394FA47Un2KQGxU7hjd9Oe
kOAyUZRmuzGjsj3Z9DdyVU/S3g0Y34PHX9i6szwFfsDpaWmPbynxrloxGG/ccP393LNaP3yLxR9W
A/mpSDX+fnr3lcg7MnwUMn5eZ3NTmWV38trCRd73kH0ovWzHPLw2Zbm3UxjMyH2J/ATkQWhjC6xg
aHDi8CKUBcuFSMCcNoCKnPB2zPtm9nYZy3YQuDgLwgcgjWvmyqAJPIbKh4Hqd8YmjIb9LJGNTFNi
rp3A7k7fN+wFgYTY0V4Z3lZ3dX5QveciUasrsa4y9v8tau9T7hnvykimuHv89P0QLfg5F0GxXVR9
ypsW2lmdiVOol8/Qo1hyBoRlDKLkdvDJ2iGUo2+gyvEqwz1qNpZcxImnJw7k8W0CfDGHIuTCn5nV
qce8diof96wp2y1e1u9LMfwMSQWBG/b/EqsJkcDEJKw3AeGI4wQD6fd/LKqIo/L77uQVW8Z0wb4V
c3qayzI7fd+LsmVvwExYEvjAnUsmC4p+IBotmMVRte+Z7HT8349GFlUnPlJwcRxvQUlBlxciiTDy
4vR9MxsYDXTzXjVp/d/DYQ/wTPiI96dFVkTLu05Hr5EgABwG46gQR1s0pjihCrB9w0jUYDpenZL4
pyzoLm2+C4UK2aGZGKFCrmtWwMen6h1jb/GOA0LOiWOhg9vaE/zapTI2eWiGZHIZ3Ghsh0Vkyrg1
pM2XvESw0QUqTrOvJbSSE0O+B1gYrpPCF+q3ZuwlHs21E5LpFy3rqQxJj2T3YLT0qlVp/pkGg7zA
noN1NqO/eJdiHWZ6W4Lqm6YehEdkZUD6wUPDcmDqTT/C3SV3m+70HV/tfz8apQbsjnFexPH70eHx
p7wWA7aTMKowsL8tJpmU3487mbD4UnS5OJr+EIIN/n74++b713/fMyfHXZNgjO328cv++3v+u/3+
X5tH6Hw9QOz678HvPyW/n+733f9+VoG/geeLV/t/n5v+fvLf//m/Z+LNhMnZS/DfU/q/P5glmb/V
2n1vYNpQcz+ecGl4+87TXKZTBOjif7Phv/Pi/+/H73vfj/1/fw4pRxUPg/jx/fj3zZQq+6GdRWf+
/XOQdl6MT+Dp+yGyXZatIti+6wWtcpjgCo8Cd/P94//dLAWNdLMQtoxBh7uc6cPRjbS3CSvniAMC
PhPGinU0tdA/mvaM1t69oKH0sWV4XVz2BcEOtZVspA4g6jx2gbqY3TXiuH+6sOCIpxZItNr/w4VI
rkwO512psgM83mUTpINzI0ewi6tE6Isf0olLltx1zXBGdZG1c2VfYQQtwRhMX5Wpzd2CDxCfD+J+
D8Qv297c/B3SujxljDroswlQ+qBiw7jNQf5wKQXrroZzarqcPSQdf3W6vyrPviNYQfapycBJCIFp
mNiTKrYYMYDSzyi4eZYZN7r9nWj87clM4nNgW3T/Sf+jwmprDA+ewOjnsK3zQ6YWf2dG3ovoEReJ
pd3TWt2WGTBLNEKGApG+ImcLYk1/rhQG1xDI+TpC7ef4CXxuV8MIYQmcN9FGjdCaiWqGyli1v/MX
4mbuuZvYK+k41E8pIDINM6H517vetq4hGXD9/BpHi9y/nsYjBGE4du6xWFq6CggnCSg6Vr0LwyJm
LEzE8P5aPU0p4ThW04Tn2pEfeoAsJp6Tsp12Kg3DDcPI6BaMze9RFCQ+hu1fmQ6vRt/OJOpMcp0L
fUoBY9VFbNQq4J19yBIHd2MrAgnrFuRjI6JTqtAm5NRGlphAu9tfvkisfTb+yJBvwW2hnJF5cjbQ
p5ys+TCPDWokuHoEUMktfiXQFUOTb8y2Fpshzy0uz9dC/m3cVG87WuDY8h78BXJV1ktuYc0yx2AX
pQpcNgyAak6btQWDyO5UyVjLKq8Gvpp9lyxfaBzLa+DK5uiq8FRD7kJHNk53B+FZXst3o5LdKXAH
za4DEqTlts2lwuzljS7xiGVO6lv9ZvAUTvgv0XUmI2vABK/w4lZu3ARFsu9s+YvulhwdZTe7NLDH
JwyK5kDJJwzW8nLoU8JsAoWTFC6ImgnjteqAhpBcvjUjsEcMmEfQ1Jy/0tDMu5w10apgL3tKxjs6
pojKhNoAqcHJV/6P0Q6xjkE2MUj1hlxdDOCHFgT16xzv2qH2hTzDY+dKVEvq4JKRbYK+e2GSiCoq
+wCyzxV+cfKNUyh17pkPdY9sHLcOQf4RCLcNp/CntjAqhr/LZlBPbbIrElWsF8++DuRXrjttEAJn
NlfTQv0xehZHfwZooJjHOva9LtqhfcWhVrqf0APHdef62TrLqfcHFri0FaBO83dHIy7NxeDht6Zx
InoJYlMKVKBqq9gwqo7pRy43ATB/xliCoFo53DBnqW3GL4mYcx0GPIcu3nQ+NVW4neEQDFVoXyub
tXBpupT2JIysk4aDuTJ/PTRg0lAUI7w69HVM9Kvln2CVbDT5h9HIf8Ok3eNgYZCikveBjiDXgj4e
p15U8zXi/ydP3d4aVvYny5NYC4/MrT5/WHwjwqOmDGaUA9OxFcg5iW9CGB3lZ3RO4UYi2ObS6Sax
q/QMWq9ZdkUP+iOxp7953sx3TkCEMOMAw6XVwzEvixYK11iu1VL7B4NuzkLxfarp3VO/bU7WSAHm
mPaba8CMrPG1HBprwMC2GBFsuOTUDsW0SaMie8FM/jfxLo28ki9r0nd75CMlbnFbGisi9MpZ14tH
baYgnX1/iyannQ6ttp6CVNHERWPNjjLY+c6MLJNC+dI+bh5ILZfRnOhJgA4id2e06txFsrz8d2Nz
NvZO9C9pMwoslhBbE+JRTr/JLHUXtNm5EchUvLxYYzUmRYil8WyTNuFN5XDqEM6faCj1xg7ZX9Rp
AorJETnDdU6qRzVp7zyVHiLFZMXOa/QIBtipPp22Igj2/iyMWBGP2CeDwtb5y7WAuElH5qzJM3vz
1o3CjyFMsBYGnzdkYRaDGoCDYHNaG3PBYCia9q45/JrFkh2CZOR3AXZKom7LdcXe8uiWtFq5lYNN
UFcX5QCR+uqUOyXU7iyP/Tzt/kz1+Mc2QXURnLESJMuBVRDAff35q7Gdw+w7u7mcfWahgN2UQQha
RxolFezNgktT0MusBqSbK3sgG45r0M/cTt24yMX70heXLGGpkQK5ADDrGXzcMHrUQ7NPmXrFKK/U
/NolnLIYUj0CUtMPho0PilqEdgfagqHJOV/8SJ0IBY6UvRO9/ciM4ZsZ8Tsdjsenlpdvzp4oU6dY
DhCRcEMVa9ihQdwVPxh5Yz6K4kE4T9ECiIdQKxy7dl4RRjVdoTd0VAxRuJ3qR48VVvMxgqdCipW+
ZUCIoXIRjxM+lVSAaWWou3Lkn7yM+NC5Y3nRZfezbAvopgxf4mYYY4+p2ZY6GeMkPvGtmqHZtaV1
yVy6kAZgxdRMJb7kgpUBh/YGROMST2okDEDb25lJ/dpD/fxE4ui2c8Zna0nRzxVwR+XDEjNKjIjz
B5aO+hnuYYD7HPxNIADGNIy84sZFwBb2MUy5YcFeWv6drFSuHaD0kDpKFjyV87uqInvnToozllnX
3lJLsu2DCbRYpw7MZeaDN6jy1KkA6LJMDqRbQAgP9W/Di5xT2xfRWUdRSmIywxm12CzbNFbGAN3f
lVEARNqqXVtDUtxalx42wR9vRY/0d9zDxe1u5noB+u3Z+9Qj+4jTFlCa52t7j3NL3ZzkeVQOQchV
CiYntW9oFMQL2viH+77vN9bwoYZEvnpFMVx0ln/wdWtf+xBmNDoTWIPJP3ss6p/5MBIKLA29Nh8/
oozDrOrb5dEB4nHIKmYMbZDGk56sfyRBw4nCFB3pzdh6wc96BoSNCJApSUCvOjf6CWOtwt7Q0xMw
SvKSotjbdjttAmyeTw4v88or3PpQCUrImV+0i4wqntvs09PjoSrC8S79LL2yMwXDK+vXvBr2jKAs
5GjVP6KWxrUzqDSG2fKv7J+IqRDndvrNQKKDDI1NqydyMspEdITJ6RIP4hATlOuDaXUD3y4T+4Yx
jKeCZdaEAmZXI+pht0XZObdk+0bjxJKE5kWkSb53SE/cJJQp3oO/adp/8nDYejN4K7NKH/DqhAY3
6T9tp7n6dt1cPevBSSIo5+DhySfDGxYuZqVyXmJDZv6NsLgdoE7/wNJ2P/bTs+d6PSxCRXaFbY2x
bOZvAMEqT7zggHYv2znmg3bXUsNO4qeyM02FlLPbs6J9Le3fQW86h6hwLtphjOBoZ+tPg9oRiz6S
VZsPK6fLaOJD91zr9AtrHQPRIJi2ZbH420pMu8ps/ANJqyKGywtdYADxEaQuF9xkrpgnaHcPaysg
LgpExFQ8AXSA4GF59zz3oIAndbCqZeHGtmAiYrACQ2gyb/3cddbm1A37RVXJASnPYclg2lRhhayK
k2JSfuwwqtpgDpYHVXowZpP5LWst7+TgWFjVNlLmTNdRLEJVrXWXyxerAqjrM1JuULfspA/aiEUV
3Dv0jk+AgUHLtR2MThZvltkdOJE00g9/ZPAxZs+hC4YHWXXnRV+Wm4yHEVaa1znYzuecom8qJAEp
IZcXl1CqNOQyatausbVdopeII47roYWoRrt8WmhYkbsmLAm8/NNmxHpww+gznZLxorytlRXZLdWY
RaohpE7yTZDgOYQTR9Ld0dGqvYlY29GtOE/zEeE0jV/RlQhyPbVzcpCgCaGVla8PSalwf3bBHIMA
JhOzvBVFG1wVHDjEJ/oH6cVgH4x3S7OVCdS9mNskNhz9Z6ZWPAuiCB/DtXNYJMu2RI4DZsFJ9sp9
TxrSvow8MT79Ceiv8N+t4o+c62QbeXo+u+EYHpQgGxEJMxf1MrtkAgeM5YoftdDdJelL63mcXiXB
mRRng3HJirC8gn3Sa0b5uxLByb2GGgtHgaCMsbp6Ib1cGqKaDusH9Knu+ntCBfNvrlRwNXKSC0cP
8arvoBoNDT6/kvHC6CVqFRDBefYeN52b9rEKlmBF2Qg107yz9joTDLZPFZmvalleZdYXZ1YU8zPc
5rWxGPQaQ8H6yQPw1y3h/fuGsd2+KO0v2Tgs78wqQIQa5Gtqd8xA6fy6gGm6cD0Yn4E+HDM7+5wY
EzO1HtnQZKjSAiPqLssAJVJoQ21QA/GyOuLeOCUhPMEwMRom44M1HaGHFdrnEMLOI6BIMpVL1M1e
APXHEdpFkm3hygQ+DOwhIyHKybptX4bLSTAo3ua26ayIqeGUJpzS7DzWza1HyPScTPcS3cjEkrIt
dAhCpNTHKEW8ncvpK2+nlp3RQhSlFPro0bA2Oaj4MWux1daptRkyO40toEOTdSqrVL4IL+dVWjuY
ls5zhf/DEVmsPJms7Nyjfk/I2+iNJD2DJ7mVmZPvyR56TEDnte/InyzfOUVckce6KOqNn/fzk9PM
ICVnv4jtKhm2YoCFnM0sgyzvN1pU4+BlMtxpKz+iN1Cn7xtDTdFaal4YCbD4Xs/NlmBC63XkG38s
xg4k+GCOxzkPP0SSfhmYN2+klyGVFPKAmIqwjsSZKBmF3C4lgMd5cgbIbYQ9RK2fHuo+1WtVtymZ
XwOQezkBx/GZ3M2zZvaaPXb8MOA8L+4LIjH6ieqwzcOfS0eO0NAge3cmddJBLlmKiJ8YY3s+EoAL
M8P6PbuQrea5mo49PfGusIj8KPz6bi8DEQZjrp+SpDmRKmxv5trxYsEptBNTaW5Gn7A8ggPf586w
OCSrbkuWYLYmAZxSqJiClWQi8eSlxG7/a4PReY+aCV2fX300Bv5Q7erig7k6ZBQ+YpPrH2isfU5v
DH9TRpR97zgqzojuqK1CXUhRW7w638FT8Vch5+gBCwzTgV3Zj/kej/2ryDLyxyPbWU8BjAavD/04
L/vhUABhWPWR2V5JvaqDr3AgszprEwKmvPnV9Wv3MPTDI4cVsYKNCBnOFu9o39N3hOgEBgRvSG16
4oUNH8Zjuvz1XVS4DctxukfQejaJV8DyQG/KEeE7ZhCi4WScFJXCsBAgWacrKvsSUQ4iPOZaC9Qs
kcA0VIPYlLn1q022HTk2a5wee7eX0a6SNpnHUbOXLgwpQuSGtURnuquSZT8KKTcg/cSqlBsIEGw/
5c53G/cf0Bf8I6uSSb+X5M7NsKzxmLTGvjGrbVkxuLI18x9o+xdVGx+61n9Sm1lIPUD0E4ThruTi
WofGmJ+WMYgu0ijV2Wp6KPwoM1hoskRticYTjp1vud4/vrpiXepaxY7+WYB+nggcaHvQmYFLmLff
tlzqISu5UQHOhnIqn6dtMwm97x0c8n5iI7lkJEMtgb5OTuu+YZtbNwVU5yL72Q4Gk1pm/DSp6Hkk
yGNUQNdKLfNRQnuHGR6cUi+24JvRg3Yw+AXDL9sjztqIcnvVN8LZJQrqyMg16th4/V/m4eYudNoO
LE42bSeWbFXZ/GJNRuxGCnhHk00vqIK2KWiOVe6bp9orgYw5Q/LcMlyaNfvaAffCyRihkWrRP7dl
BmWgTJFDDIb70otfge1WxPex7+uBrW3aTHr74dHXGwzWRiIe9jP2XkhbuBY8RuF4bgvG6C2VIwkW
mRGFjBel2IFj05tWLiViBx3EnIYn3ixwM7WiNzFb5wk8yxH7XbViqzpRyyISV9jIgGSTX01uu3N2
UeUc6qm+RUHfnIUgdE91Sl2DgJrT7/WZQ3hZ6aSMnqqcOUjObC0vWm+lu/6VCkrxYYUCG2TdwQmh
qpJwvGb5CeKzV0DczBo5hV6FEHo2Rt2q6xAsrxabssdEKjha9gNWOzRE+Ya8cJOcaf99ANp9Yr22
5QLTBMO8O/slppvp1zDZ1rooGmPdOYz3iLRJomxrt5RvaQMStuorthzib0fTviM+OlkbzZcou+yM
xC6EilL8nbzHqIu0zH2B5d4jOwA6oRXFbpj8tm3xlBTfc1sG2bPNngwknXMe+FRHhukfLJF5ax2x
f6kbIENpLwm08woKWayFa+IBXc7Z+os9L01WTfmSLAXX7ZFhUWgUDBakvjj9JzOMdUEh8h5Mh7lX
pHBYILktr+DdCVu2olndbjHwH6PF+aWCwoxzMyP4Uvo9Qn5ra4ObO7SigA6lOEqoI+8i+WcFqrmb
rjejhgAIKST0QB9SF9dzgHUkedNQI1CNsI2kIOwQSUaHspo++krlp7Sf71IE61S18kzWAnBdv2FD
uNAPhx0yrMmD0NtQD+QVw6C5dP8kFiMat+x5l0mSbIJpXPkejCnwhM7RC43fFUZiE09rzMiR68Ej
Gl47/PNcHQLiEkS/1omrNikrx6dozvZOgKSLCW26cdvE2QUsW0rirNM6BFA6W82BFPBqVzD2i0f3
w5yN8NTqPsLAOuWHwL02DFkcgxPHMO6p5cGUAM+1NuyOL3Kl3p0gmY4Y+5qdXEBJNayftOuz0Hda
iYpEcu67fXT6viEb869ktsbsL29jhhf5gZ3MLQmle86U85ua0vxTKffuJWZ2zeY2BBmeXwLQcVxf
R9BBZTjGJK/yfR5c3uAuqeg1/T3zlvy9iJrrMg16VTEEK+RjPdanrz1yVgqmqjjaoj60ZVcdU0Ju
D0J7cF8DvbNbDq2lbFnvAbUuM8BbFTqPPz3l2qDC96RSFOcTJD5duuW6jgxNHeD8KAKxr4ful910
5atkJLRjXYbCY3TaK8ioV4qq+aAJlSoXIlIFNdKc9c5hjEDOYgQnB7WkTZMZ8WD55K7HkoHpHGKw
b2FaZ72dHZXJVXTQoLqM1sNg3pW0AgsuDCstji1AgzOSObig5MsJnYb3LoOnZmhJStYcfQYI19am
D2XO1XgPsG6Bs276fWs3zknPqbeK6MVAkg4kDls2gwZIY8qhp1ka8xItgIzZE+7qlF3MXBpEvtLo
Xvyo3HVNRKuDv5z3OHm+Vknlx0U02Fu35VveSZsJTSaSS23qvand6FhRSx/GCpe5LwEvBnZ1zcYK
VHYa8zzoywGIzsDG0NvM2TXCMpgV+Cfs1CLdjj0lKyjdHRbp0iobl6IhxsszIZU51iIPveinOMTi
BeiV7Jievq3V/s+K78qttkhosbsHpzRonmpJLNisxsPgl901SlPQBzKrLhPfy8zR1tGrYdq3OgGE
gBYuK69ZTwJJV3n5uUyIB5nH3t4pQUCBFiYY0MfBH450k4EhgXT3tn3g2nHNZ0pFs5W3Ji2eHJuh
7+KOm8ooxhNvZsBHqOcgl9Lcy3K4MJVv16pV/kvis5zIlP3SCGqUZEJ8NJZshsbc+i0KKW550G3H
pnU/QgYta6xAPCX8HVvR1s6bCU10/Opl7762jtnfwqJ/FR36KfphYMkPSKlXZV+N749fDfx73wMO
uSj0sJ5BK5wv83k0fLjzti4voe3ulkjLDy6DAg2iTSya32THwYHVHA1zcM1KNCVJ2tSg3YdNarXV
wWCVnuT2a5dHz1m98CEy6c7nxiG/eMQhiJLTufaK60dS9N7TKJdxnQEiaBjlPbWPm9mEaFd2St9c
DeHZnEz3x4JqfJVNb/jkokePC1Zjqm6zdPS+0/JfTfwLwRZBS4KPiaDInfVtiqz0qkyzZt3wLBI6
X0Y3wcljzrkJMTMwvidH2zbJ7zbSAdpe0XmHtlM5JgC8bQuhIItCS1tQ1KKDa2Ao9DR19mTg401L
YqasJ9zJxg7bZhbbAP6AGKvPwFo8KvKmP+TNlG76XJXbxS59HFRZt3fxOkFuW/4BoFzn4She3Whw
9i199Krku7yYo/k0aY6fIiAC3FweiTx52Vxq9RC2uCFA62RJTrWSbFmW/IyhkfAl6wzr8fHhc2oE
JNG9r9LmafIbdSxHPnU4hrpT6CfmZXRFd7W76mC2zYvjGYyfceYcQqUoaHpvbQdUXFaUOj/0HD0z
7IeuFmYbF4sA2YZp8oJGmCCikKTisi1PLXHfd7vjC984Ub4JnJwJGdO8S1Q0DP9sDLo6s+szO1p6
LDnu68ia46Ho7Xujv03B3qYdKlI7/LSDumleLM6MTTc09rZ6XEWMitGtn+Yo79A2TSywvGppmAsO
/XMKjvceZcDjdpitqj8l46m1r83u1o23pq+qc4W5gMaztH4iTMTAbSkE5qwZ3ukXx+mSSDf8cIq+
YfvDRdFi/EN1GLBdIqCdmeXwS+gC6aIv3WNtdZ90BObJVlwTotzZAiC8BtPcnHr05LwrHE5lNWa3
SRNYG1LruVbGhORxE7KgArkx3Auu3zdsEHcL4i+RwN4RpiAqosLKT+McBeu+xW/UeRMJlunEp5ab
tKffNpZp2lfDsBvH0jq0kVc8JwjjYO9uA87Fde2My8lngLGfwQIzkiH50MAWKCMnfVM5Y9e07pIz
77rAwdgygHZL8VmR+cxSNchBHA8gN9mOvrHbRqZ3Z7Lnu+DyawR3dX+UYSDf6uHRPUMXUOPewDZ0
cVPzR8JC81/jtFwCA+/mD0z6xs7kt8KWvrIVupcTxVDYJ/N2hhK1aYb6Si5vTv1Ei96U0ryYzPpX
aTm89AiUeV1F/p61jHfaEL/YNKvYtWaHjtZaexShYz3KiywrwsVRZbKHAoJpFSRhq9r/FaZ+s8v8
8cU20ieVIbgdSvE/7J3Hcuva2l3fxX38hbgANNxhDmIQRcUOStrSRgYWsJCf3gM6f7CvG7b7rnuL
h4pbJEHgC3OOCZ1eKJo2yImL2s4enREYOnv6kk1wnzAnyYJdkQH+6eyxe+xxl/T4Dt5EzeAzTeNH
A7chixKT7L5U4PII9rj/NkKZ4puMIQLP1mnJbOr3JnEMYmFCWz9BY1qBDWcf9JbZVX0UGQe8kRb6
W1PDb+3yyDtaPfK+VkXuNtO6/CTjBO2247TPEQc3w970BTFVsmV8SEs1he5eqtBY+L0vv0ZWRGNs
6A9RAvpAer5zMK2ppZGDl28pVvVWbv3xkAo9K0Y4VAMOxMmZR67LfriNoyiPGoDcgXHQLQ6SaSML
hAr+77yqQGNayMhid8P4StQqf/DGv66rDcPKslB2ApWBf2gbLSFTs+sgTqxnZ+qjZWx24ByDznqu
DP3fPxSS6x20uHFTZ12700tk4Vkx5PApR8wCefgxtlb8nMmbL/3ypTOD8NZbPZqLJHn0+0i7AD7Y
yii4M9UZH5QFmD03fPcxLYLoxfjdRcDYPHQBcGZ8n/comx4aAn8Zp6TjPS2ZtGEyO9YZIgzaHOvY
u1iiQr+u3qaAFRbmAnnAm9lt65qZg4+aDbBA62/SlhbaQYRdzPLyyamHLWRMD39JVpydER8k0NeW
rMO6A5w9Dz5iLqqVo0gkLfO/jBpA70NS3vpmb+2pyHlLUGwshpwFfzBC4WeqaS/1ZiCC0KeXpbYe
T4KCfwlLvaO+04ydb9jNpZtoeWUami9APV8a0sZu/GF/x7r2VxPykDUg9n4HQJvwtiYNHpB9N2u2
mixYg1pcUhTFHuEFXRscu5CCN1cE5GoDA8JQkV0Vt9amyNP5UmxYVzpd+0pb2WL5cY655hD1OZTw
VF9HJ0/vVajVd+o3sq+0LNrCiyVEsKDH7qdmOjsDg7JmdF9bS2+fkdjS4rr5+MhqxzhPQblqUzc5
YeFw2ECOH7VojNPvjdYZLHvwQDK/4HOsyXZ15XdbqMlHXqvsgFrPuAXOIW7b9FGqwDoG+cA5zaCt
Ea51n4ynxtfMV+NPptqzN6N6I80MLxBFCNzz5SpzXAJBxqi/wA7vL8QXP+CADfwDyJvEXkzMDTbF
SIk6YXxlTVzoG1XV6pdocNRTmPeJpZqlI2Pz2trZZ+KjvRwSab2ik4oQ2T01HR1JIgwix62uhpVf
XFy70y40DIiAoo4Zz5TUQIu1g5K88kBTXsVktDu7c0Eout07nYWxxzhmHRnZhbthMPKNP+CZqbOp
WPvoQBmcpLYYaFUjd22GAZkxeOdwm9UvEVPxJcvuz8w2o+epvYqGdEGM//16Uu1PJ5vbKA1vNdhl
f4JUcehKywEeFz6HfqUfW7j6C2fUphXXCW/bm3b3j+Hy/xNN/09EU4yOmFv/M+r0fyOabn/QG8T/
K9H0n5/5L6KpZ8OchNVmIv6wLcAI/8E0df5NAObjPMLWY0ZS8iX2p0303//bDLVRZft7V/83yEVQ
TQlId+H0mP9PCFN4FfhU/ycSgY1/VfA/R8c5a8NR+xcqoG9yiASll+2Yl/2USUWyVbvQp+ovdMjD
oJkwzPz0Oc6rBx0B/Dgr4b1ZE59Nxmn83WJl5AcCoKMRRkGfzVp6z9TDHckNcpkHpODUvrkwZu29
6o1Hr9XOuDLnUQnvAIlQn9QBucKd/zMh4deF5h8T6PibLGIPXiY20jAU/2rW/huzC2CY/QA1xgBr
dghks1egn10D0+wfsDAS5OZbj62gmf0FKuGEIErnKjXU/nhsKLYsddLA42zq2aHAT3bI8RLINsB7
8PLC207NbyYKZJCRAqnSXaQTTFCn5rko7Q9j9kKI2RXBTnUzJvqnnUXXIEOAomYDBUaKcXZUpLO3
QmKy6Bh7xalw2eCR7TT2cF5dx2Azx4A3iaIn6qDHKoCn7Pmk2dUYOUAWMoLF2aHPHo9mdnuwfydH
LcEAMjtBHPnczs6QKT2Ws1PExjKSz96RaXaRZLOfhDmxvfTDtl8hIHvUUK7YmE8STCixY23TnJxs
LiUxJpV+dqtEs2/FwsDC/03sLKlgEj5VaMuNacVzddUxvhAZm8ySy4OYPTGAHbp1Pftk+tkxU7EL
b2sUZa6IUE+jDsNOS/I1Rhv2IOca443ZBatmjp9FpYItx8Ge42PTAaf2WoQex4OA0OP8SV3GnFoj
LyipVsFUX10MPwHGH4kBKG4CLhKzJwh/N6FyAIpK7ELT7BtKcu/WN/a71uqs98qtZT+YTfstkfWx
x4CxkzzgE0TijyFJKIuFCxalnO2UPXuWMDQsgrHeaqg2G0xNnksaSoTNycTuhHdoa9MZdhX2GgtD
VIkxqimIIRgGJBkIBsJj749rcF/+qpkdVR7Wqm72WAnMVs5sitHHP5bzM7Zo6IdI99dgChYGFSYS
M571LMUH4ho4vaQt9yPuqUXQZycwjCzT2sDY5AVDPeUIf+GV4y2JyASIVRCdWj3Z2+nYwm9cwcur
dpxY8keAKw0SZNCXw33oGOVqybi0FCNzhjTB3vGDt6lB1OONuGEGhL4VAj0v0eyjZw7kYVuIgzXI
PokKgQQhzLFCxLCsFEk/iPC7acB5F7yYFSiPrWpbfw0AnECmQN2V10b7KKrGVdH2H4TOBWGxTpvK
WyYVU9ZIlCeV6h+FFvp7NmPPCXz/RewK5lVMwvppeki0+KEsOXYHxvqwXKb3qEPNF3X1Q9HY40YF
w1Jo/bhsMH+XKSJIzC0pQr92FwT4rcjzjTatqx5B/es741sbQQI0KRldhjkIrCxVh7OR3TeUqmPR
zA9aDlevSHo8wl235Bt2IbPpnSY8IGuRv+0NQ1vprfKWZtSHczKFXFJhTXeGkRxG0VeM2I8tZvU0
jF56gVPE2M/PDrXrSCqmjmDbAWdBwm6PRZi2oNavNsJ9S8FtnjGrrzJ2prTezkPthH9Uk2IhLc0X
5EhiV/Y8sVFboZ8LMajwroASabNRJPDW2+Ss+kbyAhYoe3qUdB5Rf6Z8z1rX2dia3R4zdl11aS6n
4Y895fHdGdIVECmMvX1HzIxBG2wPolpDhJsl2e5Dr0HtQnHN45kNmlp61NxjV+EKzye0AyRqVYbA
LN75p6TpXH6arMnfXR0TniUbc0aDqXjBSuGuck403bznUybZjk1U38rQ2IcI09a6zBQtkMjQWrtH
VaEiRTVTXURt7FRYPCNlCTb00ltLDOURfNfejuIPLqAYqabgFvek4xru8AhtkmAFy2emNdQPva3w
lkzIebWpyF+aglWSPpwSzKEXw+OC4vnBnzzR+PcJCsC8ETGq+NISNIWdYrIqnNpZeobxbKrkJcem
tlFFfKSORnkWI8Xx9T5b57q8eBwGJkA46B6wc8CX75y4G1dRV5hr5cDDMscWh02IPSAIGoa+uiTG
6h0+v3kdMZNEo25vMKqD/fe9fBuq4T1y2xIyXfjSjc2h92MCqGrWPjLxSLM3vHjVmNrNmRRRI6GO
eqy6Ybtrl75Q/ZttqumMpuHWlU5xGBr+VCMKWCy7fbQyvNmlqOLpudT0q4eT6YgXFqntUOVb6U+r
MpkiRlzd8BZJ48QFTdG0WeQSy2tRTtmaXYaBySRQR0GDoWZdUjqxLGfwpS5RuTeDIuVMmoLXw+Sd
Jc5na7YxFie6bKup3x207XNLokOU5fUrxv6hDVV0QQl5NkNJ1o7D3FE5pPyOnnidXPt5NO9Z0w1H
Ni/FujD9p65Aoml69Ws6ZX/IwfIP6HndFcfSbvLIQsdthZ4HbnrubGvd/VYlMQG2EG9JZOJ3k8m5
x2pzYL/RTN02sqBLjDZk9lDZ5G6M01G2a6vXuhusW7ZVmX/xIlLbLX9Itr7BRsHjYpzlbXpm6nhi
/eRT+tsmlQgaknmSidJHu+u8oSnhm/fEddONXenFFqUKhCdvtHhi8dXiSqU1xSa9DieYR8SroBaV
aGkdWfirXNQMZpMIvXizHxM0KEPdbwXpVgFH1b6euAZ2WhafBfjAqqv3FRFREn0vyzBXHIeYYGE8
6vO+Oy3lu+5n7dmcb0a9+vSYDhhooGEIMNRLcT6zYJcIy5bCrsk8rTUik2FrsLqQ6G7KnGfGN4fl
JPNsmxnJR6p1nEjIS+K6BOJg8FqxlD4BR1Ya1fRLgqitibMlLMstjyF6DeuXNvqrmo/Rh8em+4rW
3K3uoWsC+MDXGFlsmGoQDmU5G24jI1zX6UQ2yZg1OynC9GLn21G4SGmKkEJusMCPUIroOmPGDjJJ
Pg7aATHeCcjUtKzdpj6mpfsZhSxIjGh+jVMiXyrs5HV2DEK8B7aJ0MoMOTRdXRprIbMfyiGfZTNJ
cHrqwZCoeTKmxOCiOZmvtVl068ZympWlae2maXirkMpe14D6G+nsUa0cgPN3f02isgx316kierPz
wdiKPLZJRZyosUqB6CTocH853bCmrgx2sU2dbQa93LSmJBWyUH/IxQh3lnTkzkQshNJnF6MDqVqH
wM3+7BliPCLB8x7nQ4bJmQNU+NZXrNurKa1XmkDnLjC5rBHzHYAFcp1qyazyTbJyxy67tZZoEOKn
HLNheBpcSn1zCLa9FFAgDUgvY1qihPHcjRyL4loXySr11CPbMHUlDqi8NJjCaHKdHdqsu2e19xS5
NC4IyWLXqKqlHbnDzshmoZ1PlmOZNf6alauFjEg0WyEQratWuBwC8guFB+HlAolsH/Nt2Hz0tR2l
a0nqABnOH3nUuKtAmtnOzcH/R2p4QxPyMObmuzOLtZs+KpZJl+LSQeHt6YQXYkvTVl07GUsvKOy1
lFwK2NkdDG+4lDl8zm50PxjPLg2Zp9tpIi2wychYZoft1K219Iv9QOmi5cm6YOuRFt0nlOK9FgW4
88fgBBr5B43grqpeKsP/cmu2X0W7bdkUpb33FfTlT9TggI/ffa+9jDG0zY5246X2HRytn13s7DXW
VENo7WPHP1GbXjTd3geBWBJCcxmGfldH+ip0kcQ0qXayKCJaAhE8hgH1qDYMPLZN7C0rTW21qd40
GtlYYnpxBlKeS7JPdSRZKJp9eNzTzracm6UQyXiu++W0RHeGzcOgJPiIFc6TLtpIUz56ubhzpSU4
E68ShTfWHPUKi3NTt1GDqz44zs4jtJUuzzhW0aI1TnIlnepl/iaTqSTw1d0wlocm6W+VHTx4uROv
Ctt4Ko36qExkmDFBA5AoudJa/jEb4f2M3oEj+2/r+OswjDF+sACf52noQQgnbDcyI0hvsjdeLZ+a
Mnzt68fQZ5FT5fcmvDps+5GB4VwPj5Vl/wj7qiwLWAX/YGWpndHRd/gAQfi607E0xAf9UtlQZvh3
aagXqQHczeUar414B+ynegT/2RnFptcIMAPygTCqlzlBzwEp0ME677H9oOGe3yAsTfNZIbUSY3x0
45hsZdb/UVgsRxnv4PKsaD32qAcapJhMLCfb3zporiYzPuW2av6AQok99CVF6r90yNubwngflHrr
azWHng9G9YmA9VnD5p/eXKJ1zlKTm9EZ/mj+uJ+8D9t1X4MoYlic34s2viHe+FD2cNaoruN8Yvku
t/YQ7aQqv6xRv3amyeiXggVTgCcieOxg7IrBu2O3sLZaaL5hXT6J0dolRrvPu6e8mb1k8kJBv/Yw
4C16a1xKw107RXZ3umwXXWTNxXUiaotcnhHLGt5xrdjTkWVkCLNeTkiyQj7h8W5IiNCsr5qZX1XA
kSJNykOdBMLGdebcdv+SHxxqSrdkBk+ndyQ5zV+iPXB6baHdOjm/Ic1r1c5ADX0BhWfdlimgk2kt
CbdECnFjlMuT0QxPQJPv3pQ/uCo+iLTdsJ/aOK1z7otmHgtfdOgetenmrM61XeNV58olCo82TMQx
zA7ngdHAa4c5GXwHW0oH1a9tHXIVv7ep/kiysTvOWhHRHBLHvgmNKMkUdTl+n65TPwAGjza5cr6I
l8k0nHmkDzZX6cGZlcj5x+haZ230zo5d/aTDvTbya4WiAE/MIZyeG11tawbv1HcL2/Nw9aHntIyr
L8JnzVX72CWOOfcPJcmFIwJ5ardNkoPaQna3zfL8Wg/eLmTjHxaptwzs8b2Lkt9TZoHtTWXqXWn6
TXjRpw67OMh3AIf+4L1Y68J6yrH/jn35pSNRHLV2VXfqji0ySrOLjz5Od4MFq8Nlk+d7z44fyyKd
G0Y2BeovcKVH0QYfpEf63vDhNtVLyAluSsW6bMS9zsR3E+FAmUzvucvtZ6T5336jfaGmORQu29hA
J1TOf0jQaoseOV2+1RNQs/PBghXivUzw6nkUb5GN3JhtUh69gV8qFA42C0Bi3dn7oQpPdgl4oOuJ
4+xBKEwOb/sxV+hzPYIGx79mz1vOrfTXYmA+lTpzBTzTUI23pvGe89RZK80/DxQThXTeeqtacU5b
hrI7t6m1ltl7qyWfBa9J4KdPbRmt8W0/jHYJj8Ivtq02LDSdHt1pnzhhhCTHGitNkpcui4MmhqtI
kQ3m0VZZhEg34zahsbASuEd+8JQk0T6xjW1ojicCqBB3YRJsrwMzf7y4ErS+m9ASmcDRs3jndtUa
EhUzBE0dNfvDPTNovHgm1QjDMSxsMRmdI8D/CseczGBcpW30XaP9rTpoE9jZaNttUCSDs0BYdSSA
cWd4WCnsNr1VnF1zlNpLxzeXozZ851nyIkGrbUPIokgKURujQx5h7y+qVLvXXDYXQS5PY20eKt0i
m819mSRH9SjRqsb6hjAfLG7i3PiPpBM+pg6LDSWLd8RpGzepadqm62TbMwAKAZN+632GTla1iUX9
6g/lY2VBbXCSgs6UTFsrw6uMHI/0RfaoobZjIkfyQM+Jg+mEnjAiHGQPV75RH0YpHsE9T2APizi7
5CTiCU3fGk1/KeZJvpMvcTivjZTWaKhWTvps9+VzIeRxdLuH1kpWI8uDRBVv/jjdk9x4siV2nWo8
yUnLF+TwERaLzWmRJ7REpcNaFKLcXOhVwbQtaQNtsWs4mYgkWJmsMxnn4GxaWqb7UOXNW2TBfUfa
Ndg3x+qvtVu8RflFi4tjYnPFpfvToQyMPTJ31Dmt9WYA2wSzh5oupTQQm8oJDklUv+HkuZNlB30j
5BzRDe6J0eMZozlv+1K9NJTndaw+PBGeKICptPoU+SGkP/Ho1EGznn9XoY8PEVOKYhTDsom1R1Os
crf8hpK3TqzfAx8v1I7CiVeFlW3v2D86HW0YtH+V6R4K6N3pVK5Nf3xNjf6x49G1XCiMgpTobu3p
1U+YEjUzmnBFnem1rgqErdM6mwJKnO4qhMvzpkl8IaCjkihcusPwML9eVVu+d6J78c3mI1fZGRfJ
Fi/6ti1x5MibKdnQoxUyuR7Xp2L8zuzwb5yki0bPPgPXiFHFYCr1rRYPNa2wPSXxKkD9MdeI7Jut
VVTw3aTbroVNVEdjBZdQc5+KPng0zOYAz8WF5VNNVFjlU1M/kUvoYI1fZBr+PhdpjzmoXWoX2c6I
N4pJNq5ypN0OEPRNAWMZAFXFIcB0c6o2DFRmzX17CoxeX/tF76xo0J8S+wOtwIXOlYIpK6nYxsds
2rt+8YQejdNVN73VnYWbrJRbJBBrRxQXXRPvLNrTxdB0q9HKv1M1Hob2JwScxwmcmM05MjXTTA7Z
bNtb2PMGg7kpMcRwfhPWqAFzhdbD2FjT1WP691e2wC6MW85ouvJaqu5UciwfMocGPR1YO8fEM9uo
GrQ81k9MnanqynHdV2LnTky3SzwZZUJ9BCr0b9YUv9K3nfIhsbYaCQET509hUBk5hdrYVuRfG2BW
DEA41akJl2hFCw96NwwWvoOzvh2LkLPauKcDWHirrvFdOmeS2w2lnobSJDDbC6O1o8JdK7AsqSi8
0xF8TZGdbiqV1Pu2Y2Qe4slwa7aylocA0Ywg8mNsvSfCvwZGZW5727qK3r6omiBg39JeKp/sZRWG
90lDvBQUL4EDINlpQP9bQ6utoqayd4mESJiBEiHP16BuLnxoozMABLmtMICCpL1CtZDhBWeJCvgQ
6EABKpDrVm2LN0ezKH9o9bCVRYugDrW1Xd0cTScSFuTPymy7GrEHYu5Qz5a1op/yTNzSMPURTHr+
tqoUz1A8bhizN+dFIF1/5UfVHoym9Vxmf1gyfNb92W4BRtnucy1bMlNib1e4vIQYf3QTpRw6Uzpk
TEiOePBdh0po3uGwROR78cYyNEihx6JECcvkM5I57+C83TsGUIbGlYDHgSsuk7wiWLUiHUXT11D+
xgcillxeDSJ9fYXGKEiCD6enPA1jhHeaqsHguPScA4eSlSLhKkWHaLKDLjGnO5udyI9OmT5lbfaT
dMQMZT6RkoI/j40yFzVxjerhb+55XO5ekfnRAZTTMrOetcR+KSMsSkBwntR8JNc1a5HGm7mhBobm
DO4c/rhmMYSC4UaBybJGFZ5ysNVIdBez7T5voxWdKm60WROLA8u6k8/xEiFot68gjI+uLC6y8Nap
wSHrdDA6VNC/o57+nuyt8PIdsX9QdLRgpPrH55/9wCVCJ5wsWsPnGXTCEotB8SJ7sE2aM+5b0wZx
VH1xiTvp0JWWhk6Ha9e9WoQK74aBL8D6Y6A+sK8EDn7lploRbFShT+XEBEcIIb+60V8j02+Qyrjz
6FBCxYBZhprP+p69VTw/M1EQ5GBMkYC7HvJdkbsrPdK2NjlnrLyRbKdIu8z9wNIBgfO2H9w7wrP3
QIG1j8vFRD6tLZw9munngMAkRN3gjX2k7hwx595rjQULw50JPijoh2/aqjkpC0d+ik2jRE/QZwAq
9bR4N/xu7039qteNW5/E33qfL+GLPoWJ9WXW4ymBeLECPvJHH5xd6vUvVkxT4rprpkPPes/Vx6//
aOWr1dnRPuDKqxqhljbvZEbSwDcZ2G04GiPoXjxY7KR0F1WaHByuiklgCfx82pcb6sSJyhu5i0uG
IIuoG84suV4F08LFJIafKKofY6Z+vXdjh7Kq9GCjazVAiql+CofsbubtxYAhoifRY9lmR6cJ5EPf
6HsmzB1dIlwB5tUF2/1mKckuxTLLKkTUe4bT36IJdukQosmCZxqjTPL7hneCeaq6jLBpzrd24Dz2
ab8dOgTWes8vM/aDALgi0ncnaN503bk0Wt2uozx7wkadiuR7LH7ChIFGQd1oN4zTXefo5sZJ88Xa
tLQFsh+Cusf2XJMLxAMZdwh6PzEtDws1uvj843Yl9SRbknn2pEASoxv+RE/LmVGfqGNAGpMXOR+c
p7DHC4yg8ejrBkoUKX+wPhxGdor1ZJ7tMnqMG/fd7/znAFE6SV2YMMoY2ExPMUJCO0aRq6fZ9SKv
m5eQvHcDcmb1jEb5kridt/TraCembJZNlz9ZUe2NobhiFFjHRsNWlsh4tyGqmqmixZYiJqJcQIoN
dBfPznwDZaD/597vh9r84b987l8+/Jcf+/2Jf35frLbpaLF6ymdjiXiKk9IAScNTWFegzQMjLw7w
LYpDwa6AFfN0K0jLXdgZACpzvvm99183/xefG1ieZIuAsYjbxylkvbA8jNEkVsgC5pjqQh5ISS7/
ufn9kBScZu9Oz7Xedg1MM7M8YPjlF0DPBOgYEewJKzqbUKxa9CXzn2sPqGfWv3dl7pKA8nt3aoxL
YHvDJvBiTsp+PuSH3xsspP9xj2jnUgQ4zjKf9FBZ7T2n5e/9/TP/uZvO/8rvx3Js5oEdNkoJWJcS
rj4MgBvgdvT/fvP7ud8Pf7/gemHH6/6fX1bzPTeDGsH1gvBkcL46M0s+KYsX4MQNG81YHtigyUNj
w8/Dy4PCII2qA+vU6vB7779ufj+XQ83a++2XJ7troPXfWYY3WdSQQQIvffBCxnEIYb8m1jdnfBfE
uDdoseIeBaq9S2F6LnKGbxkayc5TzKrM/idtvJ4ulRt4StD6S9B1xjiufB8YzMRpkqjhYJUPEL3S
1Aj2oVdculiOh9oeQQ4QOS7G7pzWA+gOxx2WCHffB0fiEeAiSLcMxM551bsxO3Q0Adg8yjOSLNTP
qhvXU4mcPwQ7kqV/dbc6WINnH/y2H5FQTTcv6dODaQfNMSrJ1xyrrzqJql1XBCm99SJRfXFWlWzP
jV35nFHFkS1DiXvGXZdOt3erLsCWbfDPmOjqtZQXs8yBDIVsLqlJXS5VnqbO5YgVNEdnaMN+3mu9
/mj1hjp3Tn0ySlQjE/5zaSL9pQ5fPCM7zk46KumwaKxzZ1rWGZYA735rOASauEyW/OvmabzmR9oz
NrJVXtinOo7F7GS/xs3g7V3DCh5SM6ACwnymDR8GUsOlJ80fZTb5qSip3yE+ndqIkoX/Jt4QMC0Y
eVZTn/FvVHOm9tVnP9R4Y62yuGhqKi5T/JfgAAfZ8YTwmuli0ulk2AteFfhwlLh6g8c6zYtz5Lr5
WdfubJeGkzOF9SqSGSsVxm0FEbObzsDOT3/unpCsuydmpPswLm5mWLmMsqrxQewIDPprMSKYWLEt
ROUTuGhOIfYBcqZGLkyUqvm0wodJyWgy7zck7WaUj2eM4Iux8MkNmv8Sdk8a2znKG0NHKhy4Xrv9
VWSX0MmXvsxrrkR+BgvTfON6p+8Y090pQNb6/CKyUUJpwkIlZyfHd0UFR1ZaCWv9+7l/vvz7FZSU
eOHbkifmOMW7QloZ/MX81fK971ZMDyUutgWJAE9wcxih1WfIa4dEC56HAfbc8Ckq60dvk/uYh6eU
bAv66GM/GPe4CfNFYxsvuKqrhebLD9eEwGFMTGWr6dZPXXvMM2tlazo5yVSKhgB3zgJmp7nLqsoO
0oofVEGdl1SYq6FWxhaYTRfbTKx3zrJ0u1e7NHcdeTmQHU2Jhw6XcIRAVgTUqahkb1WYDUsyuexl
4XVsUIzu7nOt0gbvsQcRzLBhvFZEPjDQOtDeAmHAIuw1zksf9CdvTN97zaZMpfHUhboaOdIZoz5k
O1bblCWDvw4cuCV9olDoWfKSu6eGNSpYzs6HHVOn8RPcrRUkAap8lyBFeMcNyAP5p68owtxc/2gl
Rh4399c92sSVZhw9opsWwWT9Jdd8WlQGoYxOONyCmDP/OJRM+kK1xGCwN8Q1QDVKsGW80cxyOPbp
5C2HvHtrhXWzp9s0gz2iOry2mpk9JD6ajQzQjmmmC9mhM45jHK7aWYd5wYkQA9VEBljVaa+BZPNq
RgW73bTc1c70GYCfonGtbyTeEql6c5wzZ/y73xRMh93iecSIpY3WQ1UZSKcd8egZ0V428DiNK5i4
kSE5O4vSaz4KFB9pKcbN6NL6tcNPIUt/jzpWu2oDUFLZslLTTfNoIAoVodxNELpWDn0eGpDkMk26
jf2YpyEbUWCbD3pCRanMfcsibCiMdqEacKJlIZcGIRkLiybHislDskpEsBLebhT3pzI8ulRxq1jp
oLjyFL3+gBPHyqsf+BlfLtrMRcuuUsdUs60T/wk/z7CLHBOvaOEYxyr87CLDfG0dBi6OOuSQ6fdx
O1gr7FivhnauqM9kiQLFrqvvrDI4TXeHUkZ/DcK0Fq6OW7nOrj7FWWd2dMYhWjEtNjBygZspaaC1
KF1mNVfgSE2HuZRUln4cHVZ2phvjqa9ReteELGMhVp+J1zCpRym+CBzaMvKmFuG3p0RxBJuDVI3m
ZxEKq7wMjBMW5ujtXAE9j263uNVKPqOY+urs5CdpvwmgczadOQYrMYU7zrv2NefJgj2yMCF6bwY6
fvYBwzPcpXGV+aPL7KxpNp9E5rWbivFyI2yspJVPnFwzXIxoaNeVYPlYBegC0zmxwPmMSK3ZOHSU
vNwXibz6PXCMnyqaLiLOTUALtbdOBrUs2NAv6sjX11Ov895umBUKk7KZoUc0ypCNZqvhhAjsVWRJ
Qkkju+XvUcOKgCJvIcLqkXDbdK2ZWF9xG5nr2h3Xvka+VgeqWsumuzYl4E2w9EHJOztlE29D3XiK
HGpmE1jGEm1Pt3RBDWA4o37Lip9BS/uFSkbaYc5sjHTFKXGQ6JQ4OTwbm4FE+eYDZHdUbbM7Q/vl
RN7aNeuPFo7nVsj6kbGsv7M84xKzlKqd6JbNUE+LTQVBneGNnfWOyZB3Dl0M0qqR+j4hrQLqXJvv
fCAZa8+BGFdmeLzU0B8sq/0rquklJwKY3y0OhMM/tMGYvGTtJbLVdzh09wrtAYUaGLxeD9Z1oG/b
JLgyZQHfFFZMn/GBcbaxiRkEMhaExletDf0iN+ZuoRI/JRPgBUVpvx5mEilEUn1Gk3YzpDSFVoqz
nocAv9QubG8RN7NpOGM8MUNO4xl3WhX7lEe2rBs8ROOMRNXCn0KBSOWcZwEPwxcac93dpP+DvfNY
jlzJtuyvlNUc1xwa3tavByEQglomyQksk0lCazjU1/fyqLrvVZV1d1nP3+DGZQYjgqEAP37O3mtr
lGqeAFVNAhHckL+wMzVwVWj0aq0hrASvLoyKAbMKv8fjpmGtg8a2+hrgCmGMEgbeBy1X8hNu6b4U
B1dDX4XGv7ZwYHHtGGdHo2F71Pm78cKLLTU61tcQ2VxTZnMNlp3qH2SckY57uUZfrBpDayXPtsbS
VgJALWyN4srrWpaquAFgqyDZ/u2faE4OnQPmFuCHE7LJZrioiz+guLOG4l5+8mgiH7Ey7BeN2E0v
FN3Lj2tHw7nUkF1b03ZXsLuX6y8XYH1InIDOy7+Go4DXm2lwb68Rvon+KYXq62m870I/lUOwOgmN
/m00BDjVOODqQgYePCDBlg8u2NLgYF8jhH1YwouGCicaL8zJ/SrRwGE+oOtGc4jhgAMj1ljiBD7x
5apcI4tRllTbdtAc46kHadzCNsaRI48BtGNLs48vF6NGIc8NUGQfOjI2OGLdOkT7kUYnTxqiXNAG
2RUarByPYBwhLcd84ugBgS8HGsMMpGQi1AU0M+aV+gptCXxuDW6GbvDLjME1VjCdFWxnpSHPjcY9
Oxr8nGsENHJHsVMaC11qQLQrUOKlGhpta3w04T+fbFursERFejWxPQETw+Ai63TAKABq+tuMpzSU
mt5CczXAqS6mxjqYF3Y1rsj2arwArfW7jGMNqrXGXddwrwcNwFYal1K5eAdNjcf2L6Tsy5U+9Gy+
UjTBU4DaWJe7faAh2z607Vxjt53LH0zpuAHkrjWae9RvQjwzMFBwu1sN8O4geV+ee6bh3pefCEXw
d0qjv3sY4Pi004du5Egzu09LY8IlM99Cg8NrCOKDRokLmOKJA1y81ZhxY1V3Q8kTSHFOWYzgd1ju
r5uqDza4I+HUwitvNbi8vyDMY8q5Bao5b3SI8bu4Yazd7ALA5+iEYgMQuh/QTfLmeGdGscbkQxmM
mcOnnUhD58F5jCZqvUW20Di9DxvWeqah64boQwIs8Q9qILul0ew+jPaLxv+/7RD/xg4hTZsIxv+7
G4JyaOjSz+Ev9fdfwB6p8tc/WyP+dv+/OyN87w8pcCIETsD5KzAtnAh/d0b4/h+UOYH0BWnR+KQE
AV9/OiOCP6R00EhKG8MEEdr86k+nRPBHIKRt8UvPJVabX/2v//k5/4/4i+GFRsxW/b/8+y+VKu/r
tBr6//ir/vP/bJSgnSYc23Qtx7U9W7/yf0z9XMwqxwQ6C8goQH8hzsff7oo0lPk4lbkO+9A29gxG
b2R+uT3HzfikIEmI9bdlMOBgCU35ksdldpym+6kBdHA3tG+m026G9N+kwQEk+T88W9vzOIHw9oDn
+Jf8zdr1vCYIYp7tLM5mAoAWf8e98LFxRc7bIpvrfsyRINLB9o9GKR59KsVmvV2C8dgawy+LMnh0
LGi6CBUnPGNFdJPWQTjBs1sY2E7ob1NcC+BhN/LOt796hneQbDZJdMfDtBUKxijaxlVzrx9u8cpt
pK/jFnlHldvWn/o2I3Pfocl2+s/VKIkmcBQCdKb+U8D+gStfB7gs9VX6Jvoh28Y86GcQkLOmH2py
mzOacwTFn3Sz/vNJtcjx9HPST/DyhNsprAWrC/oP/cRTHi4m5DiaPHRm3LY2mOVDGEitrf655ed+
wt4+UMiWedgzO4Xdfqdvk5TeniFGm3BXfu1AS44b7qJvisUiwk2ytBVy/DsnR2yowJGN/EenVt/b
SeVRlNGH17fFXj8G6WCacEPLA9Mh921ZruLlAHRih+n2Rj+clV2pEd+5PYb6Fnk6PbTcuh6WnOWT
j2MQ34hjtf0WcfgdJGKnJheD0WTFA/A3Ls+LP95qBujfX6r+e+zHWVPNw0B/vBqP+ldM5i7/n4+u
+NUjpLSgbF9eAI/jNIoIjvSg3x792vUf16/BMcB6oAvRP+u3EEVwqH/XM5SQNUjOZ8FTgzH2qlvN
VofC1So0wy8Wh9KO2TxxaMBs8viZ4WNmPUcYYEXK14FcMRmBOBj2+p/6xj1biroPjovABktZ2xbl
1slGHOnlVinqD67HObIZcZxk6wcxmQf9uKh1QFqV25yH0w9BPtZWDj6itpSGIX8bdM6fd0VRsWX1
3+TgSlJ0nBE/69+1+mH3jcMr49FyJ0U6Zw5PohjDkrvrZ6DvNhWhJ99N26DdHx3HdglHWTk0kWrI
3Fh/PWKQ8QShIubrf22hC0C8t/sJVWHbIcSYjegZCD9UQLv5yPuSEDNvIwmNjMridWq8TNt4NlVA
ldMjnl9oK3VozaBQDZme2Fk3aqaRD3bTBHV5mAZw7VYQPOfVG9QA5BNp1GJRCuhniOmzItOU2o2d
UswBAyr5vjDtfU/7I0+1KHp4oDXKhIRo73rlHbTvOInF/20p/KoGqHf/Zg01PSf4fy6iVzyM+syX
v/7lb493+v0ff/37nf70FJp/4OJjwZS+xz7tv9bNQP7Bwud7pqvDd1m2CC/9c92Uf5h6XUCKzTJh
mYJI1T/XTe8PR6+n0jUdk76Q+/+1bl5yt//RYIjZz/RYoCRLEeyZf406ZilNOgYV8XlC+VxBCt/g
noFH6M3GqW7Ij5Tx2YXRcS5857lsQGGuQZUAm3lIjYK24TSfqgFlk+wyxm9+xEEBOHcP1mjdeFOX
cL4C3jk0JebDOQBhnj3lBuhkQsiKnfCGXREJVMYyxe/fTl+dFaamWrFw/mdd8/dq4Z+qAzKb/2XF
DSzeKaLOheVZjikuRst/SAWfe3dxcyvwTlGHBBlUGjjYvDxGsEiYQsnuzNSF9qaMETEYoqN9wHVx
HYAqbtlPYms44pB4rSL7vLoC4mnn4sXMM7gSbAoS8AQdMpazkuaLN/g9jJ/6qTLELycpnfvLRVFi
vfPkLFhmgJZ7MVag6YSPKyz8BiJglRHx7o0EIy5rPtHgr/EqGuqYrsC0Fn/mZBpZ05Uk/I/n7vzM
7QYIXb5IqujuOTAS80wUnHlGv9eeS/SAohLny0U/TALiVe2fVuPhv66WPk3AtcT/lQ1YKVF3HO3U
Ws+Xi4R2L4MzaW9BlbbnywWRfgwuouiBbAIzjEhmA2MC+TVEPvEOzM+3vsaaRtfixOh9u2E4MzR+
q0Uq99g8hjMxYAS9SR/wryfEuTHiGGSivE3rnF7XrEgltBXQyxj8yCeti2U/1A9FPpMtPSVBmJbF
o1eM0bmpy+jseDYWiRxRCDFo0XkdhPyHi8t1RuPjTF18XBRVckjt/n7Wt+r5+vXxxE51TowdjUcm
N1DmATwvKF1RUVUQM5aYXCJGh0o6Z1R47vny07Ku5rn/kRvtGA4mKQcek95QM/b7oj028RrQ1J0S
RpxyGc89h8NuMkjnDBiKwHBaJasyEI9cmXu0sbwjJvmii20+iIGrVmGFtAfUtfR8Sp1kZA+vLxqg
tZvLVnbUrQtV05PIG/V6uepywUAatklJEId07YcV1QCeRd0SuVw0wbdZl3CRKgQOsfOBO2E81WSX
uXypWjH7O3IuiD1u1m7nTC5SQpBVVrcCXpcKV6V91dXdddEP9dZLLcbD75jt8j0+yYrUBNWfDcHL
aFKTqC0EOmgrKFYnLzsNDZj5IrXqTVNt3WrNzt14NelwmNhf0209Qvh1e/kqPfySl25Bj+l3KFfv
1GdDckVfBTSxTJ/jDJ9C4RZqO9+rEkJpl+bwP0FmtpJJzNwGR0uiV+HYOLLnRpsMDhItA/5pelWG
3OUzuk5jgFaDRGCrjJahdLdMpyr6UI4ywzVitcX+kR8UjfCz3XEMzSJm59BagMrROhqNV58b3QdM
0IwSvPmD+/snPi7rjBoB25er5n3SFvNxoL8xJC5pIpJDtKS1vBGMks5WG8IGc0KiYgC/9Ij3Cemw
mgF2zPCTWbqBQuwIhcA8kYixrZQ/XqkpKQ5JivSiWcYrl67a6KDrnqoXQloIQaADTj+RKb1HTA2J
E3s3nuTGK5p3e0qwADD4prPQH6I4AfZqYPyNeYv4FsuDZZuc8cy2eq0GrwznHFHbGH/WGHrOrb4o
5CMnjuWUuysmuqIGb6xPlCyY7dEpx33Uuu1hncuH3ofsVIqc4tlR8b6sEBYTH9ITq7Ud6mXc5kHT
bVFCuTjlRiO0m4Ixnr2c0ftAzI5fEvyX5zmvrrwh/5axhr5XZ5VH1GfW+JXVAugFSevgGYlenpIQ
YNFb4jMEMgEbCnBbxPXVp2Ri7rNAaggCsjIvTbUgNcAmZ97PoWdISPDNeGbSY+F1zZ+nGPpxa79U
VnFel8A4DKq9rVXbb8sg+lr8JyeuPqKBky+N6cvXfCnIq0q7XsuIPiohvH1bxOs5BqzPHIFuB2lC
aFY6741MHJ4l2srMdwa+D3SAxr6INOa3PveIqGiShXFvvWKI7Y6cJx59+7U3CUsA1oaaqgZyxhfi
UW/ALAuRyGotLZudEgcOkdSDpZD0i4qoBnXMEoC1EiHEbm2R05sJ/mqavLusEkTDwl3hw5nc3D2m
TYvazFX7wrA9QnFWC+OKdWz9bjg5iq9XZT8WszPvKk/clIn97hxkRt0O7vvLgxbnBOim4z5DNTm3
J2lW7o3nNvhbVbvtB8U0IBjbTcM97GXwbymvcfynxbCL8nXFv9YxlKbrb1tmE6J58DdRbrUHschf
c1aHqZFHD8xnwRvEoOFx5dw1fkweBxlqdH7DDCiQqxUVyAbgpFnVsQPEPTTLMStLwjBkdAceL8dw
3v6wAINvXMlkEUcjrn3KF+zJeIJwzdixTRU9G82+NDIUA8W4nnLDO2bMphJ7wiWOKIO0CWUeiVrT
Bj/JnBUHl0vuro2axKYlvF8NyfloLQ4AFegSS5RzhWynrVROOK4lT2MxXpjsLJu1gubowY8rZObd
1qV1tvDCgaLDEvYZRQiXOLO4W7w4O9fj9uaA/cIf8Sf5LbR4pGjELlj91tc6Yx846dRW76mgMpse
Zw5mcAeYjOnW3k+e1T7hmLtxfAUlrZDbLnC6fWcbdPfjMrQHJkaWV76Q3Yzj94cnJdUeRuNNCnli
P3Yd8SULoJP8nKyjwAMT36zs/jHjlBzn6kGIrjgQH0WI3vjhMlVNCwxQsZNjKQPwuTedHB/2YBZb
bKuHmqCNPlUQccljpIefoW0bPIZKbPkd1NMoXwlKb6nYiHwjtPiRudN0N8XBO62HbteT6btfug3K
tBAM0VshmwHoptGBcrKdA1Ovlaaj/5ZZMt5HEBX1vt+8J1fdui/xYjl19JakZXBomum5nTIYhqPz
XSCYqZe0v84DEWaSioyaRu2WmkAd1JLLrge/fsrAJe36byMfnCtVERoyRIchcPFGK3JAq7Ld6FC2
n3WP1W8a6GinXoZ7pkbv5OY6P77owVcSArch9uGMn2+49mXLEvLsWKV19Jrymuj5m8DijYFFK7dr
fwom82jOctr2Ip4+Fq3gDZbXoMbUMStnP6Bs7bye76m7gqdufISO9dmUxe8+AOSBKOLNcfE7NHm5
QXB5MxB1QV5SX+3XNECGlIM1l9j7f/poopqNzzSwthxC1VBgdnlLXhPK0AaNEXJTNvq0ljclQ7ON
0XTljZ/RxlBvdVf+CuDwEfACz6H/zYf+xJQb3wAiWVmU945BXk9RVsgcMrEdpVPiTHohV5k6L86O
RWFi3KiAksrl1zqC/TXz5FC5dtgSue3FzoO/Wndr5ZtHDIEmUyiDuREmpDiqjvVq70c1M0aImExo
EvIWBdMXYhzIRN7DCpN1pyrrxgiY9OPoCOuB0dFAkooVqY+ZOCMryd+WotkYfvbTG3QYvGOfRmMI
AZeigPQww8FvuzdrXLooG9xdESjaho1Qh8g4VQq3Xp1aSGQ7pJp+oXJSu+ofw4KqTyEhr7xbxqTd
AY85ih3VvljW/DrP/htA0ifg/9ZGDuOvwTMI4V7L7ijnV1RDB392gqO9QKfHbwwSN8EazDe7Ow2K
Izi1K0I38TXZPT5ChBfrZnJcckkSM+VwGkJ3ARg5mbPYwTO+HZv4GPMpE9RAXiJqzF3cSlhqgMhd
uk72itWubW5929lHsUVmBNqlvTOm104VJ6A2rerKBNRPms1XrX5OvfXCenOwZentPFd9NxbEz3Xm
+5pOTNqAR52oOb99VUxhXFaQ1uizGp68kUzkjfxhpcx+7CnHarvzdlW6PppW+ph1JQ0jwbw+cT/X
6h26brlLI8qg0fL4Hk7Xsds8Jji6jEK8lJGOJAuYdl1YWE32oxUAkD3Y5V4crCcCvXEIEEwAPrIL
lViR1OOoTbA5jeZ6xbrfPKCiMsFOxrlGdNq/JjN/7Dyb1hYNnEPjpjcRONjQzb17a3CA7U50Hs0W
GXVC/SRWpLFtTHBw1R5XT6pw8jHRrS0KcyRZmO3dmq6bmRG6NAF5SNKTldM5WtAJAIzHrGTrqIs0
HvfeKJlyxBlvtaCQjIPspS1qwtMmaILm/ZRTj3e8ZrcDRO9U/q3sgJgAyLliVPd7BS4TxXpXhR8f
mDIyXi9NDn6PIilmy41lY2fjjN43Sf/m1/HdDJwkglvXlhQxXcKLnksnFDXnwkEADpCF/HDsxrrp
4y3ARqZnNbiBorir5vbVKomIG10iJEhT40xOa4AV80sZx8Um/QI2tTwoLD1VA/pZChw+lTQek0gg
KmiX4GDIrgxXv2i2Xec8561+SzkXeoRw9BGNLODE8Mx7uUGmpbZG5d3Vhp1u54KaWPXdbaAKuJYK
PS8Ny59xhYzENq07HNSUbTmaDcN9IcrhRnTBJwTHBz9r/K1HDhvNcAsefP6Zmb67w9f77jq0UgUR
iBRW5OOYc30mDSYXHUr0tTqqosKbF9O6FtmmcLyaWRnS79gZbzk5rjGVYwzOK0iH26JCEgKwZGvM
32pJ35F+TjRGzVfZ0QNZ+rNKps9mIHraWI7SdkBSTC6edZwS+yFL66to0kUJrCdal8UnUMJrbINk
YyNowQ3OlKbG86pOagKZKI0WBgenPw3T81V2MuvvqeiXZ8Og5gBgxYDnZMcQbpEIoGsp6k8SSMmT
8ZZ7wxMYu2mom73Rk5+AacskbdGbVxenwrxZlJXummhFg6/on2q3CVR0qKwW2WGJGDWeHy8ETat5
G+SU8Pi8CQtzUfvla34YEFsexnnGPCO7B4IDXiob73Mm630PlKepmi/bU18WexGn7Ky9CB1/+SBv
XKC08Dnopw9EVNj+zc1ogFbNRp5DgWvVrjXx2vvwqeDFZLOEzb7Yysh4g7577B02DoVfARBqn3hg
yqaME1gf5G+E1u2bvMc+PnczQAeKvKHOE4gAiCXr4T0tpupUxmCdF8PacxijE+VcJeJrL0e4XsHa
pyiKbxV7uW020UevCuQsCXrsLPNoPNvgrloc0A5nd2NkcwlqklZtTEQAJPidK5txY3lBtqtnvBzr
2jzD2MxCr7T2CeRMQHf0scHKAnFebwldImIZuVSeb5KqycPBfaeDyNd1TrfDwvxKUZAsBGIlInkj
i5D11ahJam4DCD+boiERpAcWSMXA4UBZoAhb0trw0ufw129k3lg/gmvAv7wZPooAm0m+awFkFHkD
jRNJzUDrERmf9UEkIkqYHFf3VDeIk8Cd4un4LpIctVuI8/vLoBfQzsz3M9uKdonj3rtCEsk2alGO
u3qMYMSJ2v41q/1D4EYv0vaW/SyD54oicmt3ERa4OnowWhYyUPxbl23RliP8rl2D3wwsxHZ9RIpO
g96EYVVTbkyVtxUZOjsmzRHZFNW6JSGSfvxRWDBFexqPLI6fqYkej9g3n6RdaC19brGXh5kYz/N8
RNiOeQfuDUUkrtue8dS0OAt9N5IIRIMYZmbGHa7KZkad2USvu0kMygNmh12ijfGaX9LiBRtJyvya
IzIeafbLJrtKImUfliihfWKxIGHDjB08XSbkctleN5PxOU3gIsmjShPiBhr/WA8jcUQQeJYbziGI
bJ5cU4qNSMvnJb5rPGc/l0Dmo1FyM6icKrrt5oiG3RRGSLU/iNdgugRpc/qmtEgM3EgZ3MyAeNxt
1K72NkIR0ebkxfWGzT7kqsPitmh/LVX+y2xW5x7W2CZgoWTVY9bh8dl1sV3sBk6i4GIIb2QnULR4
4IKaUIcp+qauGm/Rr+I8jeIjkqYcgprctQay8K7HOkbcukM1X9TjDEBzfbHb+SnqGZwGDoFRXvLF
JAY8Sk/g+uI+ukX76iTOQwZt2VWvtYupSwB8KgEdUVP4c3Hl+PnTYHO0jFT9KOIfS9gbkV/jhQH0
GsX+lUTX16FEqlAoE2PzHrG7MVRKq2q+citjmybDF5Jedi2CkYldnlStjtIY7oQ+1uz6q+2qH7XP
XmKd2XGNw+dKuPEmw06IktK7H1TfQBkdnrvKeonMJ8Nj9OXUBpiU5SaIg5TvogIm2gBpxdjNytvN
n/na4LHzYzAFaP874+dsiGHj6+mdVQLbd4PtRFzBRvXxW+uB4lepzyYa18swpvcoVrzM+7ZGklVr
rEWNGf+EgHOPFpXhY3PnVc63YZRPtX7NxjS8eHW2KxUn8kCkWNowIOFq5BSNjIP3pD63VXBjSXh8
yRSODqEgznwqeBdvG3Ezx6l1srPmlFOmblFXRWFXSTOEw8RAySDAsUmncCZ6lerrzA4EKzIj2nXc
9UtKCzEL1vNCJdlO0PkQnFspBsckH4xTbMinlL2C3QpW6ezViMxV21cY+q64GFt0d165qNPcwdls
iJiJRS7uGEHr3F6PuXe9w6EDYTxdtjP5j35ByRzkMUdp2fF7NQBCW833esGVODbELeX4t8kQTY4p
yVg7mNRXkbdWG0psWpjr9FnC38DhlGtOQkVHkr25VwYdLYKM6lWwp7udnPY1D80mJShvMK1QpM5r
4FLRGCMRC3NT3LY5UB/bWH8VzYxPgK/RJh0ZFppsJeDIwY1KW1hRa/4DS2OwM/rHNkIF7ZVJ8cRw
nxMR4W49Y1DdfTq2df1RD+WLJK80TJb6t0OtuzUeCg8AR5PxTleEHCbDOF8HSfebYGS5dVLHPNTL
jDvUzv2biCKfWmv9OZeSULKsQKO48kVoSTQoV2e9khDRoTJkNw2yu6FDbmYtrCGcQTE/3IGYYYsB
zHLj2zBz68ZL94UN1C9azeXYHQsSE27TdaCXZpJQosj0DqCQ4eq6sVTeHMzi207qcodW2NkWC43K
gdKS1430oCelVTVzRj1Nu1muDtzG+tkSKtqtDtEFpoHBqByz+8WQETuQ+XlC+LSrTUxgdMf3EfMP
EOYLRu6K+zUTcasVTuDVG+GkZUQdloH7JK0yuUpjTIBZdm4wsl5RJXP6WpRzQH34Ky3n3w1tGcSD
ZKk2xT0JfRkKI/RRTSTcAyqVaR9l/q+OtNneD6LXCoo2sdq/Zno/V229AuMDNhHOk4FFsmNxtEYS
CyMI7AFeT4Lls61nzZwFa8S6+RJtRmuGaES/6LoPyq9scYt9ZNOVsgJ2BOQbkxDaFA9kSTk3HhZO
h/Z1mMMwOvBSjsMMlBkGV7qZCQVIx3bCsJC8RpWRnkHf/Ryytr3uqoC6NyYbyZldMBekntmGEHfJ
tJyWWTcr4QMLkGID0VoCDt6m6Kji7GyEJLDYd2nrV8QBZpKjFg6Q8lvK/YS8s8lSJNI4y+NS3xlj
Um8z0aiHtBJ70Vknlgnc9+KUINI7Vd03Ttjpmg/v99RmzSGrV4YZ0mBmZ1z7YoS5ErzZzEQOfU6J
7xvteqN692WyECvL5pZkpZ3DxjmUaLEF44QyzkeU8oyagqRvSPrpOELv2oA0I6CdnL9xvtKa7UM7
wK7ai/a3r5bHeMkemyW5GVbvTbB65I6C1Tcj+Zj4RH32oHKYQRqlXy0at4fGAvVNnXCOgm8Iz5ti
RgIAXrilAG5hEGE8I4iy3i/wWQDTwXyu43taR9OBU+HGNYbgCSZBFLpr8AxPAhQXMQoP/ZR+kW9E
EoRr7OTCEj/l9euUkrpUc0jiJf1ZETaAsw6ddDrN7j4V8g1b5rNJjsZdNDf9pgA9o+wlfoMvzA4l
dx5WYN0MWZKRIZiFriFNfzRMCcJ4+REDFB1imqhr478r037ss2SX4Iimtlui/aRc+4YKQgXUhnHl
L4SNtw+ZLSb2QKVeJ8ajFTjLCTSpjw2T9mVGUk8wwdGM+rOPfHXfWUsCCTW5mafl6LpxsA+avkWQ
s+b7wo+CnVkC18zdED9sjHd+up2IzithtbhnwyH9MYvwltBnjDaW7183N5BVncceIYn0aYF7ejeZ
5PMOiaOzBQcdbMuk/3IMnmeSkTk2AmPwBB4ik27oGKyfZY8ZVwXJ0SaorZLtmzPZoCgi+iulF9ZG
7nJO7JOjo7x7V8cEUN/hgzQzj0GeSQYQcQgU2DmUJvQXNZCRbtmUIvqOaowNPjM7UzkL/br8NlpL
iNYLsts0Dn1P/pwby2Y6UxM8W6tdFqfZye++iglqFFaLnA2YxABiOP7tBYsPz1S01WOes8FDcM3h
mY13gVQf8Yyoul8EyI7gR1uOP2tyra9zpt07mTHthBIQ2rxbI74c5h4NzZ2BjG+N9MrZNu/bPjoE
iQedD5nIaA/LqXHrGvUM1d/kzM+++5En621aOkXI+E2dTdcpNywlVl61oa8zXmzhejAzGUvbfR8a
M5bxYUW/VDT1kzLS10ZNR+mgFqaxiOmKuDJikgeS0HXffkV6VvSJE+YR43pvrvLdOwK2+kcyOty7
V/tOjHKfIni9hb04XQ2Ds8u6SgHp8VjpJ5BneX1dmlO/W1OQXQmuElRI0yPIKu+UkxuUr/sM3403
kawR8SUJB5EoTlSG9bBksB8W+ZIXTn+c0w7ps0jExljqA2IGJjci/aRsWHdDkNZbyycKAZvWLqXd
jPSHCgRrDFs4v3zMjYni3pXtdiL/j7E+Ovauzn/HTmXi5TMeh2JAK0sZd+8TK7UPRpNmY+ayMX1Y
Swe/WwqLD9X2o1uyGsgUpCMbQk7a5AyAfTo7vvVJemC+m2c4n5FlxT+Ixe3Ud0Rt/rBalbztDSJk
7IiADEQPS45bRVmKr9tD7c9P9ri0xyGiLTfFdn+nhAlwcSn2aW7c9QqdHRX/tQGh4XYshuSmbfKj
h45NOFP72nmkrMWFdZgq864q8kNn+dcEZdDell958nPy81MpOJoap7VJxBEgnZxjPFEDKrT4pEFX
yHMJuyHgpfQPZuLuwTRAyyWsbuc4PWHDEHTUj2xtvqtOUSJjUSk6+126dfXbJgzSxSi0dPVNlvja
qacOQCfaQ4ffKmmQsK+luWtwBIWr67Mpiii9p2XDOwW0ldNFiYJma6zC2401asgOkm0xTY91xOln
mAkbAqNGWgg6idSOf/kLOqphhLLaZCuZRj1t+EXmYbqM164XJ2E2l9dKERoQsHFgvAHKZYmNU9GQ
NwxT5qBA+Vyr+a2r+v4kqI2A4KX72UtIgi7reFuW9PWaWsW7xgmGq2k0ErakZC/7i/FBy9g5T+X6
4E35gvti/UW1YQAz+FkogryHSU+FKnK/BPw99t0TFBKHEFbQbs5ilg+2rm+8AT0HOTj7hlDBW492
ebSw4GWjXdzp6CJ6DMOBgHcrh1Ojms+sG+q930EKyCLUlinbDzNa460MrLPfO6fJYRLMn+/Dpioe
0x5wD7CNO0XuOltjPs6sXX8xrrzxAW9/rb44scdjMYuxKvIqKHB64iqSa0FwT+O6/q+sRwSggvzk
iToGi6VY+7CWs2U09xlZLIJW0Q2rBtnz63DnwWAzVmgBnLKwgPI3Lc4VvQgg2QzuprRUfW9hy9n4
KYwDcBTpcYyaI1N3hsYWXe1qxrYpOXINs3qXWXXn1qQB9WB8MiJki9nMn3xxXkm0v75cwDErr10I
bBu6xng6+S70aDgoYnumknmxcyQdgirN1BlUpkBQSqij6oP6avXxzBX+GPqN95HiOtx0EGrvpYC4
mDFXRDXAJKKH1D/M7ls8VFcS2Dk08PiucrPyRwlbsxsYvldeijd2cNGR6EmnybzKGj3rJR/O9nLX
MSI8y4CCa5FBzpmZEEeaJtWV8hALpu2zTbbTvm+ksaNTR8jX2ehpehHMe2hdBIjTWA9EYBiwu0cf
H04+3+fWurVnbD0u4d5eQIJw3hvhKu1p31IGUsR9zZhajzC8N5NS496WTA+8BkE+Gux6D3Qi2ic6
o1ID4rCxXKFLWQ+ygnBrjdltbASPuSjpWq+jQZkMgFsMDs0vb0DdM49TCNC2t8BQ9g0JksqzThKG
4e3lQmAoIYd6P7p2enJwU9D0T8ShmTnN0pNz0IVl3Q/cehtc1NVB6GSYlghKBeCeUKLevp8LZV0n
2J9ym5arPSbsT6NhAriznlbXltd2yVaA/JT7eASBMntnfIfx2zwwAVkwt1WVFZroCZZ4vRqyAmiB
615bSRojwyR7GQ/Nz8B12n1ZNDmznXjZRYu0dtaU/agZbC5FLhDSWtfzzImpxjNvvGYO2o3GKEms
WNvpmPYs7pYdcZCtYwJ0lUygvonIl6byBrgA+4YElkcbCs7WJCE5Vrn/hDn4MyDJy3JeG5uytjG2
omqmzeKp8jobgrMCvYSHWR5SryQ/MPXvIaHqmMt2L7Ewbo2WADeXAC47T39DScPfJVB7Nn7n7N0U
x54qQZ4mK/ihlW9Tbbm/ilIitCkzupjIz4ThX/cdUpSKcJsg994rop46JHo3hHbGTxmDx6wiXSxz
ODMWLxhop1vEX1YGMsqN75iEsKOrghN7f1YZTvyMYfcdaZGYFHWzsF7C2odE2yOebyw+dFy+eH5G
TZckBXqrsKRZsxfi77lXDMho35Gre+hb5IEVweGsYrfd5AEkUv1VvFphRLNwo8SY7LqEHkozYLyj
3V0Q0AkB3i9CS808U7TNVrmcGAMyrKY8MJjsAsZ9jFOC/CS64KOAiImRtXr3gmci7CAsjPl1XbjM
ayq6G/TV5f9m7zyyI0eybTuVPwHkMmig61rRSTpFMLKDFSITWhr06N+GMSoZGVWv3q9+dbDgcLqT
hDS795x9kqNtFvnveWYw26YG5LfTjSl/cGwTujG6j8ChCYx1FTQNKnzBXEkeqbZgdEmgooyGjaXM
pxRPO4I5csf4VpAvG2X+KskeS1kwUxqjU4Scb+9bJhXuQfZ0QZn0Ouj9YDDOjo6RNxHTRs/az07q
YYIjmDLoYu2+trGKBjb33TmnbCY8uH1WFT33zuCuvWp+JK0v3ppmgAqz7LVVZ0uGbrN/zrsYdj8l
77Ei+Thure8+MfdoAopDP5T6vrCaE2K16ZTgREv1hGDURZADrGPiPsTCEt10ap2IEDoMQZIAVRqm
+ig3pOOgwVgWSo2BNKGH7iNGmtARGqPGTHKqUKiUTsw4aPjEJQPWiPkU6rCirTMiCGr6Qryl3lcL
CSNw12reC386LV9Iu/A6xoLSpy4fouWV2hRSjq57fzgki7QtthAOZWTNWNlMk4p7BoX4tN0x6lxo
CyD4InmalwWaQgQgiS2Yh8F1gq/Sn6hwd++L16zl//UWr1qhJc9u07W7pHfm902+rw//1VL//2mp
mfnj//lLuPtP8SyHL8OXOP6bkvr9Iz+U1Exc8AyhlzZMy3Q/hNTIoH8zLMdCEO1ZtivMDyG1YfyG
jg1gtS1cC0Ca9yGk1vEmCd9GX0KdS+cd/T8xIOkmSTM/OZDQZJs8PXwU3o7A6mQpz89PCmPh+ECk
7NB4ElWiHbIp6w5c9NOKK+wuZQz/KSsoThIpfdbbznrxUGlCmGymU5oTbUuv+lVSIELeUAzA84S+
EbM1nlpByEhaa2dBhAMdb537J8/b9dgyga3a9jh0qPiK2g5vg6cVFzOVz6Bdd6KNDzRZNHS/mFBF
kA3ojfQ10U3QSwzAgoQvaYegR5AVDvIw6aPzuwdsAUekS23Ar8g89gbzELdA86ZicA8mlbitD4f/
YR4ZPgiHeNQyGilked1jja9zPQuQrt0ASaiViXfXogWcpfOC4Gdj+PKpLseD5QQEwSMAP4dQPccO
LWJizgdk13JVkKq+OCB1i9sRJ0azxlGCtqchND1wESRF1sKB64dvPMyYAVYWXv6qg200dPtBc762
9vQJN2lzHUL30bCa6r5HA7JC4Lsd6jR/nEi2A4PrIh9IfAt7TmzfBgROVu22n6RHw4P5wcpJfdSQ
pqPhGCO9JoaiTtDKJh1SuPsEcm6BpBYHMgu5SwwdI+PwLh+JQk2oZOqZY53KcvxTBW0OnfZGb+tB
lsZ8y+1xIuJGhk9F3OxalzZjVFvVXd8QNmdUmXVEsPcnINXhHEfiW9L6zrVxM5BJY1JtQtGSJzvP
uL5pM1RtVOyr0q0x89Ov+ema+xdieefvUnl1IjuO53JxCOF7usfV9LOVjhqyBQ5EOk9FDWJEBN3B
Njvmg2M2wcfoySfRq3bL7wVslfwu7GJjV9Q6vcyC4BUZ8r5Hv7jRoI1unKHcD2mvP7pE9iDp6s0H
RDSOHz7rZUUUxOSFVGj7xzgV/X6OkmlLOPMODGW8Hzr9mulpdawsm1Z4m59G2GvhUNNhbGYEf7Ub
b0wSEi88EWjgFFtBygcCO7mPgKNunYx+q0NipVulX9x+lp8kMAB/dl/7rLNvzBi2/Tz8jkIW0aXk
VPVDxCeQT+8TfaJm5SEVRBOFpnMw0LOW9aowwejiwPaf/v0ONxaD5N9vHZZYiu1YJIXACGL9Yges
PMcLwSkUT26ddpAQWvfUQrSDtGHemeEyL7IJ4WECkl1GKlrnZNIexqr/vRWatknjihD1CQdV1TXf
7I6JvJv1xYEJSXMhcw6itnFHnzTZJQhokdKwCGuAZHoIpllWg35KxsFeNwEyjC4xH/SkPHaRhAI+
fiURPD1lVf9JppoHpCN+qBng0LaEMTN7+WtD1PmA+PyFQpl+Zi8VF80w914Xoh9uBtSW9fhgU2IP
rdHYAxaF/VzxRE2LgYbV0hia3erzIOQlywiEz7sZT7R3kQRfIspr2m1NwsO69yokj9JbQJAnH/Xt
Qczm98LpLkNj6AeXm9tEgsY+7/V6Ta54+TqFw8UKzI2dC3fbWlq7wcvNdHasdlQaEXEmBKFYYemf
pwlX2iDSTRyV5gqTBrJtQz/yHLpmYqZuOtk+pTegiLg18thd631JGk7V41JL/Dd3ATUTEZtGgI4q
64WKZfxkW/0Rig2WF/QJawQk+6iMbq2neaD4CWnQBqpaosP/mfvdnognAHkF8TkUBPAjaNc+ktgR
ktk+Vw5+kmK+h5ZY42SldjqNVO4zSZPOj7z0EMcorf3IzTmbp7OYG9yIcbcow+tDnaXWlRoGRc/h
rEUeT5KeS5pGyHSugT8g/aFJ4mDkHsLuaBHBFfjesO4Zze1qV/NO5C7GaF8QQ8y2ZT95Xkc5jXHh
NIWkENn5ngv9e0vg06oxltGnAZUSPNc3QnjlIc8a44RzPWtbccd5RcEXxRxhkReGY5uINgMy0uCI
Gra4Gyh77ybE3NTBYSHLOb0fp0czYvLCOLhgHmjvR8Q6lJjsau/4bnWnFi7z26rGlTLxn1H1TqtD
kdPr8+2WPI9g2syD9zuFClzAXbP0+dBPegYggYIG1oQuXiOLYFUMxnhIhOmv+yRMT6a014MRmntr
tuRmml0eT2l4oWrLA9urHmAZfiNMazj8+9uA/qsXSwjPwIOFixrUvmkYvvn3G68R9uiBASTekqyh
CBjhKjQKlGS+m5BPbTML9q2G+qYHxm/wNo3bocRjxqG5tJRLOEgC8BkpI2h85mKR7BT9awgQZq3z
eEfbP36fQ2HTpD2hN6q6brxIxEmZXTPU1Zy91gCuAhTYnrS2YzRvttfaq95GH0Qvqr/uOJDtsNfC
iZTwdjIufpjFGHb30b1okdAYYUNFkJRkIr+IKpay3eK5BJyKSpPk3+4chZ23igwdjmIV9EjaUfuR
34Eiq7jUeDh2zMJhF0YB3z/GydYWxoYEa1LIvhJnHR5yYeXnRlqbrhyzAzirE1HTBkBG7v1Ew8Rr
fHZoWPn1K7tF5DNxYV3MCmB9K6CxJB3189LJSGLX3HwDdCvftaTUAXHS7HM9idc+j37vq/irQ/jV
3sBg6QsnJASVPI8+1OEgkdMpXXSj9JV3dCOAwFi2sfbjYjg1cl4nVULXlAv4TOmEmNEexQa6xoFC
dGvdDQXxKN6EYzv3J8ZlgDnoYnJ42zEhsGDMEm4ARL43HFGq48grqvQO9RJpJiXinRKfN9y79Hvp
6s6+nm6x5kc7y7UpJ5h0nVHcdpesdp7NAsB8icKYcMmyRmrcLSVttTiMfffnvz9rneWk/MlAyEmL
7M5zmXribST00P37STtQLdDCuQlu5H7BuO1Dny585Z9nGpEHYRmvCIgPmjaPt97+lsz+dGfZNIKN
ksjtuf4iyITWKFhjYssYBcNr3uAXMqC+GuMlH9KWjtxNm2RCbJKj7dPGe9TsbPrsFYDQPV9ENzRP
JM/5It5btJ9jQFxbYiT6dWU3PuXRpt/gAB/v6pJ7mek2807VD42w80EEDgF65/mrEw/6ubXpQ4yE
vGMWuevHxyJwvcuIUWft4MWhK2OJmx2gSmwBS7ZOI1596tgzde7DYM5g2a3QuaC/a7lyHhKojODz
MwS+ttzUcaft/v2Ot35hCCw73lrmNtg3heka9i93i2JOZaNHoXvLnLndjok+XuuKu+eb1c3BQ0HG
xl5YEXJCj7SatkVAFp1LBPmXCmcpHj0tueXltYD4sq2XSL0pJgudDv+roElOpFiorRur968aUgCe
K+aq9HT7WjREv8MuO+uMDI5BGWbUIVDTGKVE5GTg9gBICMVlMtNnHQJqlnqfmyIqTxTMqOeRRYXg
DhEbj/OnNqTeO4ss3DFKPmrge07/fh+hmPrns9NyLXp9huEC4P11Jw15QwUKT9uNMSJPzCQ17mP9
Uc6CsnDUiz2/880x6CY4/didRDePTFdILqp73SJtg1ud5tsFddauZew7YkwKoPI6Fu3PCtcmVBpq
P22iQ6zx5zvh0/UygxzzXoGNAKZWfyI58M6tKTF2xJOX8hLl/UWg3d/JKgLPawA180KSi5zc3/vS
/Qo5kIpyAdXexa3XjKZ/rGCFzZ6ML32fb/QKp1ojlihpRowbw8vpBHjJdM0sbnJp3IuzFtPkE7Tz
Sr+0TnVbeJdcLFXbYOiOE/leyGquNDSjN0237QNJ4L3WNZcYfcxEwvGdix1/002R9Sx0tK5mOjtn
6pzm0j3lRnIiFaZfJ3HO/Mog4ifqB5D44w7wH658SdsViRzgiNp+cwYuy4G5znYcCjppHqmNVgkR
fMCrgUPJ0c/kk+kiw0LjaAcMF/JBt4Z4i3qYzCSE+XdDMxHrF8UgIJwLGN/uFs8kzLQB2Utt7Vzn
kpyxBPvJBXDeW0eZ/ZLLcW2W6VcD9vYXLzXIpfRA79mBd8gZEw4MxUHtmd97Wkojbs92CrINhVJI
xB3cHfUEsqLigUzk+lKK+hpX2n026N59g/Zt50UZeHtjMxeZvFr2cKyFRi2aBlbplvqJZKfSBp1l
JK52qiLnKIomfDXT3KbyHU+PZO0ggybpJZ7EJxQ5+ssw+rC6G7kpRm1i1knQ12TEctsT4LajLEbo
gOc+tNVLbuTJPWjxa2m00Q7HOR0OyZ0nzPdLJPhZjsUqr+EwDlAs1jQx/3B1tKmidMIdEicBw4dk
aaLjoliLsN6E5a6S6D7VS5hOezdPvpk0XpCUMIrjkmLai/cIojlJRSm7HW31hdES4dpD+2SaU46I
iXa824b0OcZQ3LFzvdW/v4q5mf16FSOVZjqqe7atCja/zEi9gt4KQAc0jw6DA3RPCT2qzj1JKipX
Hkq32eHWDyjaundT7cmIAvyrNUK+bBhrhDt1BL3YYUSxMPNMuzmbidVt4+BBy4tHy0iK5wWubrTz
ozAS5GSLayyyIuPFhx0Lj9ehL9MTFlca1XObwHUQkue2us+aTYvALZPDMQomjkTYDfdeGnzvvf4m
MtN/DsNiV3KYr31Kfw9pQrMLKKCseWbi1qzKam303kg0H+VJqjMdjF8928lBphtXg04R6BV2gQgl
m68t7vrB3TUE1Zy12fOuQV1C18/pXFUU0fnFIY2zzjwTkwoXzceAZBdh99mt5iPplvOzo9f9Ngvx
atVUrtdF9dgXuKFnrYxezLmuD2nM7820MXnOgyfHX34ausvdGHjZ0acNfOxi+Dp1wN1NuOFjr+cC
RADs6VyYlwQ/wmrwmvSekeIn6WAEiyYjvTjgaY99ZOWbcBLJ1u/cbzRZi1vYobGTNGjOrolArioP
Bb2sM8ZBeQvpZlG5IVOg6pGZ2wyZbq0+r4kHNPcS8wBuXZ5ccdEdcXi461GfGc3HWr3Lsn6Pj6al
p5wHV6MufWTeOOwikmsQUlDQblutuMoxpa4xaK9xT1RuEVRi30wo3lzyc7cdg46SRsq5MJ6FiGqA
9+ioggBcf1AmNq0v5PJmhA+M9KlV3/kh9uXYI3jEWWgAdQ3Rr+rSQ+aH+IXD5FOU4CWuR2ECD8Xz
UGAowHTuM4eVwaVPnOmR/bCxZfptsDP9qcQIu7dLMzzFMLnuobuSLtEuveU6xxl/zxM3+KKVkhZW
yxUZ6kN2JB7OXCJrzoGVp9fYi08wn7IXXG1fKdjod/Xyqq39sx/ON3isJtERDjmORQtpCEfCzolf
c6kZiHJpxgUReuiqSbOdB1RzFYjc4xD66c0zXCwvJdNvK/0zaIavTu05j8mrYWrhKZKojscDVLQS
PsT3uI2wYDWNd44yWGKhS6TV1NveRhel92LNWY46uK23WrL0MgfmXTwGXjUQ3kggeVamoQmvh2w4
M+L5O8p8WhlLSmo2GdW6HYvkGNrFSxWW5LwttINKPPcmJtqyNOPPXp8f6gaRWFiSbWF7u7ZECmsm
3nnKIV+6LdjrOUVapUcxGZFt/DiEkKq13tmFJEVxe62mVzzI6EKmXRS181s9gpUm/bXY5LZO0BN3
8QuEvBRC4udqzN0FGuMejMS+0P4oH9wFPqv1Y/ZQWc1T1wLTxCOq7SApZXdzR8ytH1Ce7OORMZkm
p1PYJZ8KvJiLXpWcWw+VXF4M9LZChBw2pta3XHeRrwy9+5DYFTWH5jt1CuMahRX9jkWUVCAF2vlu
5uyt3pKExei7OGy95wMdOZMwMv+IDlS/eFb0kgSthrX5kCVtc6gnJNO9tPOzQ9rlpmP+tOo0Kzjk
mid3GJObjZno/Q3rbk53ir4wMPesiOIZPnzwMNoUTq2+yLBY9O2ms0wADSni7dxGA+HqOKgKGcMJ
HkmNbuvhKSxhSxveNO5RvZzyHHayGjZP9pc2q5ojk3fCXMAnTZOf7AttMq6kgOEb3Fdd8i1LIPiI
zBMXoxarWes9TKoBBg086qEzBRdtqOfr0OOO9avaXPWWxWBW6N4BTetnt3APupSfXRqCoJ6mES8z
g4S0xeeRxu5w1ZP695li8VYsNoDeG270EHx2mv/AxUKUpuiGK3JgSa3J/DOrsaCkoz59sqbiPmyI
MrGqmnualTa3tHF2vv+KGrB486idEz9ti9VIo/PgMHZ/f1L+l3T3f1B6MEwtCLX/vbP0VCJo/n+b
L2nZgo75IPX8+OCP/pLv/EbfRncIADZt23I8vvMH404X1m8CFpBp2T46LtXI+sHqsezffMsSFMxh
zLgYk2gM/WD1WMZv9IEMhwGz/5+zenTT/XU6Q1aDbQih647uGwKl7t8n276QRRsAZj0Twh3gTqKZ
UlCVQ0XGLHWU6VGGoN+pg7/hwpnWYiKEapRvc649oBF14R6ICXcTmpvecXdGjyNEP0zpdsqscu2F
w0NIFApl2Q2O0RM3Jwp/IljBBZs3DP3QF6IXws3kYXOxgbf5lJHK/Ib96M3k8Qt4cvGTAV0fi31d
ew/6kgVKOL19NAFgBSTRYbL2P4sGVYRfviQzF6k1fvMqPNaZ1e26fDpbBc3YAD9JWlzsFAB0Hrl3
1LXMtTDSGz2br2aC7mkGbK45q1rIWwqfiOFe7G6rLrLWrV2uGzLRM2O0L3qP1YA7hwdKF6tZ8WdE
OhVmxXNc7ooKsbnsHroxg3SWyWM/Yg4IMNlF/HCcoVVvLeulG6zN0KWvmhsC9SJOfGUz9+Bp9TiX
S1ZMVztrPzS+zaC0Jx7Qq7Q2bpReT2huntoBcpmJXJbyk7/xGu331u6fq7r40m76Ht+rnPD1JVB0
kZVgdi6JexibF10gtUS5286gyrm3ojePB3QUzp1GigR6mlfi1O76EsuTNuR3ds6/m7IXJCmohE/0
D1VGNbdito3xPjqk4uiQpNIW48GbDbQpXXqhV4m1byCjUDPiL/UU9bTUuJ0j9/xeZg8gYO7tsHsC
6LFz+I5d2lUgWeOYeDFDbAyTEJawh/OTaNo1wMOJl3L82uTpRVvgM3WWxZgibll8qxxiYpy7ocqG
U8tOmKpyvE1jcUgmGIf+Vy+Nsbc2Yl11Afnn80PEsTaCmM5R3B9tgcTMG2v3CF0AiWCabBt9cjfw
4186c/AOUdPeYXYD4Or2z/Ca5Dai86rPdrrrXdIEbRSvkoMJgCPlVE50BFyAvdH3UzAmSsIp64QH
3LqyRsZgJIUBh7yavV5RLCL7NeqLt5wqaIpKblWIVxxKn6q0ytZpb2H4c1FPFMW3qV/m/ncLidBL
YQDVFloT3XE7JkWIpcuncnBuM0MoiNYx8XvUCyHWSgfnqxkGD44tr0ZxdbUw3uCFuM1uOa7r8mDD
ngVED5mQPIMVU1okaYO+Nilb3n0spBNbm7LgX8w9pmEYMAsu6GF6Y/YiV7q+Dbz2D4ISGbYxk1rN
WU12VJ2/VMgpfBRr2xbAnT5bn+slhqyNUHsUbgSuFoty0ZuPJH0jFRUaxTVhfifWOtkUE/aOhmwf
uy12zTL0UtAoHsI/8FEf2zS8dlAGsyVmRS06KyX5ZHkpl7XlZrzFA//2480EAQjEQFDpHW3If6xr
c2Vv8o7B+/t7P31dTgnCqkS7qQwLW/TQ6gdOzPdXacNu2tL7mjamUbZLojKBDTV891Vht1hrJKwm
r4u/uYIaRdWJGhpLOBMPn0UwCBDDx4F/iIiTgZnNoBwAUIn/eh5/rA1m9TBNqb772KR+ImkYr4wx
Wc1//Xy8fEj92MSzZDPbGBe0EqaQ4RGLUpnzPp9dWmSxAXVBbRPLG+pH1KIIA/sIK/Fjy8dPkQPD
p5DaIKyz9JP65Ps3ter71IY+Tm6hj8XCazi77b4khMsOdmkRW89DrtEJ21dDmnxBge5mzPqRbZmf
SV0MZjiFREh5+3ppOetLbPHQjtY57/t9V7cJ+tjyeZim5q4zIvAWkNedhdTS4RJYNVURH9EuFdCZ
jSjEthT1t5jQPzpBS+JVtUPjtrLHOrnOeWBdxql/zmMNyx99NlIyZm1jzJl3alyjPhhh+SI9AOW0
Uy9aRSh8Szdvm9EtQLx17ua3UYe2702UEoP5DVEQkijt82x6yzCxmffjmLTXMpXH1BDgnGb5hYIV
iNWCZOJ8Kr9aIyLS1q6jQyR77wW05Tp33PSAwJcEAM3Lj5oXfq6n7g8IMfLmiABd6wKF8fqtS9vk
eQZXSY5K8dAFowYQuS0/kdpGSEd0y5MoQGblNBj0KUZIV7wRqTzv05COTurzwJU63d/vOKiaqxE9
NpxdOxCjZHVPtTzpJH5sQE2QvBW2FAdwIpJqPKz6MA+P1lhHe8cIztZyYSVw0U5RIwHlqNce5Tqz
9490jUR+6GVcnNRijoP7vncH6q8kB42xgI7SQsaYt57VmXQ97IBLRHIVum6vH7Pk5IzIGeE5Icma
Maxv7BGGTGPgqFeLYIFkJf5yMn68niphMGyf9tGIEGKNGLs6qQXRGR46MM7Q5uTICeIWXF5HI6tY
RQCpRKCGsfR7QJDa9vHSnatXjYLZVixaMnMJXJoKnu6LWAWrDU0+HcsKbk0d/8PyLlOyZB0bGNrz
NjbntQOtBV57fGReXANKY0F0HlQZterZXnXyTPuTQ9QW1iB6jDajAoNJzlFf0G3zsogXftvHSz1C
EohLtQch5RCRNC5wtPfVaOEJqtfaYMGFSuHhhrME87QEMrM/OSPZDah/MtrGE3D0gfSPFnvcqZwG
9KNJT5bfclxnlTwVLavoLmgFOT4SOI56lMwb9nB16BfC2sdRhnbGvXZZqDX1Rjalf9iTKLf+kh5V
DvqPhToRPl6qNbBS0ASrEdvgctxVBpVagEwsTmrbezpV0FBnzJ36RR17i+zmH6eBzriBEq8m34JC
2lvXJctJxF9lSK8xEKQ9ULciv07t1mWXgT2Up9Y1SZMuaFWql2qh9neYSH1vj+0hWECNHwttoZN9
vFRratvsfK4BlR+9dsDMp/apOt3UGrNUB3IxPoSPBCq19nEOfpyILjIdwYW17zWBzDHMvPu0gLr6
EfWVKWWk1mOpVxvx/VKGjOs/BvB5P47d+zWqsr/UKshrbm2Ll+CvA+eixcbl+teV+nEMTZq+yeB2
B3VsenXNvl+57+t2Un1zE0yA6sB8HCJ1xH7Z5hY+rQ4qGPRhuYTV1evEcIUcdezUa/WOoUXUEyPx
qsOa/XHxNpI9oF6DdOC6i7HxHhn2rWKFEVWXjLqUItP4cX19bNNDfe/CvNqrQDEZmIyjARS4ctyr
NDFLAfgWFN/7D+iEiZUhpdaeuu8Grb484ZGUJ/evtV+2aQ0tGo2x+8ryvHl5Nrbxzs2oRozR3Jxx
7+wNdeNYlKpqrfAjEIx+87s6hB8JbuplbmG0fT+iVVw4B5loK3UJqkuylFEEiDvUuVPaqQe1qw8P
je5xO32/z159/JLvl6TpoPIf5iRYq0vSkaikdZlF1By5Qp18YMinPlSBhSwSmDbqQBe14/yc9fae
/YarmpO3S5mBLHlxPgLFHyFxP72WnqNhu8QiPBUjqUPvR3g5zNVy1IXamPct3dU22Ym/bs8qtE29
VGtqoe7baluAmy5AnXD4uF1CtoBbp+6c76t8/+fCDyNkZGSwwXjNT/lyq3GAkeYHT8XXjea4/GPq
PSQE81b9xKgzPjqoVfUW47Afn1UvQ0NgcDQc7WtfVVH0NWhTPAzLv9QvdBe19rH4V9ugsjHE/PiZ
MF92zb/6CmRnCLXn6E/1NZn6HHkTZxujw/6nj/2rz/6yjeKcs5klgVzx8reqd9EwfHEH2sbqVUkU
mCORz+kNxcpheRwVOpePFfIAUgs4gvXpY9uQLMxeQ2g77Lrufhyyc651+d50lmOhPoFgg1X1EfXh
f/U16o2fPkMQ0NZOzEux/PNRY37SI8Pbqp96/7r3n+2rEQCrx97QTdiZ6n21cJa/9/3dfrZWApT2
QbOIhobazuO/0gXRTW1UD0dJwXFL5kfRHOBntDBsXXmKI9Rn9FD3H0LxUT3cKyUvb0sdJuwTUvj6
pBGUd0JIySghcvhjwiB/a4Rlb4PlipiiNtjBor/US0BjUBkkPuUxTehJg4TBTaY4gcv9sVAvPXXn
VRsTP9e5XZBJHS9P2/eFum2r1ao1OYW8qX0Eidnu8Lx9z62q2fJ3V1xVLNxlFKxeWuqJkBQvoCnJ
X2eCt6FAW516IDHstuCk/he1Sf1DahEmKD36PNu3PvaPg1wGA9EySoiXR6NHcBA9IR6BilWs8WBg
qrc8AwkITcnvRVkT0cLE+aIos8szVa3JNo8wnWyUNt7OxGd7mK2tEsmT9oGrfVnoNroJwlQO7XLr
VVp6tdY41rrBeXZQnNR4ubXTIuQUBHtRn9TrwcooKpHza7W2KA/xMrJyl+FUbtgWd8ngrUV5OWOJ
Z7BIK4xJjloTNg0EbTXk5ozFbPk/vRo6s1ojbQoE5NzdJTUS061BWDraNfWPq4UDXgexEMaOahlU
gI/j/1aIXQB1usBpBAjU64Icbh3TuCHSiLqxnP2cDaHARcPVOGnhQ22XxGqqW+mSGQodivupv6wG
rcED2QouAGcXO5KdnwT1LEKEl1WiWggXNcS0BwVH6CajMYW5VWscI54LHxvxtWik1RBx9OGlUGu5
l7j7Wbq7j+3KY9GG8KNaSchOZdngtQBKqm/rlyGFWvtYhMuZ2uryE3ZcQpCXvYQwgGeXWiW/nR1v
oXcwm94+tBaTsTOpcx3oS3z+yxhcLWp1qtkRRX94tgLeMbSP5V2tBNPgwTD+AGfTpoBGql7bhcVq
1JooSSvzi9Eb5wLmEmPy5eRTi5gaoQDfEv5Jsa8mkh4TL70NH8VaTcBQVYwnPxzGE0JZSIYfr/MQ
/1VaEd/R4NdPknaAHttHC8AWqz4R3WyNcbORpFV8K4r6B4I5DOAwq5f/tC3BsegP0F6HS28U5T0Z
CsO1C3CqSWPLuIZCUR+v/NQKdnT5wDI52hOe9ARNY0AqteEQ/oSfb+9iMd1WQLp3E3rRbSO8+UHP
b5OgzWD51Sar6qdKzt45Gcvn2QqCg4xphrWm89nQcVwOdKebchYPXaeXlyw8VAHa+YWiQbyYeR71
eqUnLhcEYeqDPoEsRb6TeTgWqea+ejEynLRfIjJ695aM9Xwa3JaWh3BPA+ic1Zj0waEJ5sc0mOJD
Ld32XA39pTfpLaOKpwYx2PSIBK58R7vrXKYfk0zqg0OyOEJVEw7SKM0jvd9rESDn02hl7K2JM9qp
nQ5KIXidMCYfGrcd+WbzJUHrRCl4+jSgclwP7jCtYeOaK10bS5pqJB22xnBPZYuQ+yU9Sa11af2H
NPHZ2bTtL7T7lkFuDnwcy/AmpM65nslqXdcdeaCFXesnrGxANYLAWtuZFV8X6uRKZza+yxG4LqAo
YVpLqmAUHoqmuc69e8/tbMB1GXu7ySCSgix4bKqEjGH/H/L7dIJ7aDRLGSSUGzsR9bpxRxBK8LgR
6YCzxBywQZKVrJEYlhvN8+7Moil2bq0vuSr20SLFm1Lho11pz5lv0mx2463eUkjNze6bDf3N9A2s
mjAGumyWi35AwgOPFiYWII6g/17qqwL20tqbh4qAPfPZXpRrAezUg2VPL6MwaNwnBQHpCysdOBmx
el33e2nhVOsK2u0NlfUpEV8dSRG36L9XIQbZaiYbdfIPM8pQwCbdXSEt5GDmYOwa8LqXOUtutYOx
xKyjdhdIZIqFPYpHafGwHIoMiVZhbPJJgq/mSQENd1z1bYgK2cfuSRF8PdYQr20kl5ZmdBvXDitI
v5O5w0s9X8Ip7BblS7dDLjIcK1DG65yoHbCK3/sMfgYUBYawl1lL/hB6SGgNwz5QJthBZFStpJuX
d6apJZSa+MWVDfAim/ToCsJ3YiwL488wS2/TdjQzYq/+o7WX8aYZtSvMFiguedRiu+Bhb2C0GFs0
SsaIXsbEUBEW+kIEQN9dZsYmiPWtWUs6qZygCGu8e7reZ19zUCx77UFkVU7gXf21GmmWlLrZblRL
6r/du/+je6ejz0O8+L93747fv0Tlz227H5/4hy1M138TFpYwDGCmcPCBfbTtdBf/F6lQFspqb7GM
/aNp5/9GtoYvltgqAqoM/cMXZulkVtm+Q093kRthJ/tPfGE4yX5VLy1fIfi7cIjRp6TU+PemHVHS
dYdT3bnqU9IT+VOuBzQvx86YcSVXMJSJalviEdSigqe1A2FwU+PgTI95GKlVtUgkpDuZSG+tBmlq
oYZxaoCmXpaoiRntZ9EuG4z4oEj2avExYPtpm7Z4vwPS61I68swkGaqp8ZpaM0AMModoAAwHLmQu
fRmrVWqyr1YD7LdrxAgIH8pPc+3AYNWafFsvkYUM+A5OGT0EwO4J+qyvoI2x30S5j6+M7EcJmInv
9ilxYwcadq2X30UyXxcjgC3dJ1TCbDtC/WCRryrfPcop/eqjlkF0wLM9cij1q6AFrcc1UBvyQQNR
cGraojtZGowDLC7VbQpRYGsuf1OYeC/d5B9p7SIRFuXRNPCepNJGdLMMTcfZp5qhVqUqbBhLocPU
R+w1ENrV36lGqWotBhtwJPhB4d/VQp+pv4ohvh97yZC3mQ4hCfMnkPhgYsNTHQbxYYQHn1VOv9OR
hrZfkjg9R/QukFK4uCAGLMZDdQzhnbF/xiNAp6c8B1KUYn1S0xE1yGROaEEfpSL4MeZTa2rg97Ft
WkpJm2JIHkdP734aUaqJyf/QdR47jivZFv0iAfQUp/Ty3qQmRLoSreidvv4t5h306KGB6rxpJZIR
ccw+a/8Fg3/Zyd9H0lzSfMLE/0Ldv1f+948+Rb5/4e9sgjwOUFAgVKTAJv9ypgkO/0w8iWnH0xuE
ntnhbkRL9Am/8SCvxRphqlleJPWkJ9bwUwk2lNjRsPLGfQkuij28AESb/T91Ay+0ZlZWWPPxc5p0
m53wXTDb9shHjMgQSGTX7mW+oTxoxFm7BvxvX7uBhiB/lYiIm8zXPfkn2m+zuuWbMHJQacmyRUuc
KfIcaGD93snDSSl+cpUenV9RdqkYthpHswhtESuOzuytcoXEtxY4gkzMHP2xW7y/BOwJTIRfCuC3
I+g5gBFIvBg5z/SVJiyYgxPQeEj2rLKZbdGVNRb08HmVl6P9xnuk4rRLpJKWIJVHzh/zdXqdZMCg
V60FDDJdNvAXKm7NCjmbHSnLtPdiohlE3aHhc+SRzMFq7Aez1GHxbgvjq/hh3IfLt+vO0UG7zhgR
eTrNujl1UznP1KH0m+/WU0rG2bFQ2IzQL3HEXOWHIrHqI58vPjAWcz6TRWwWq9k2GyyQtMUHFCzG
pFKcFfAsGeDGmTGsQ5CvFpmusqw1c+i8MdoX9HNg1f22mtlX37hq6VgUY46eLPLSen8Lc9Q0R/rZ
XN0GOqFmZoYlfDJHBDIJjnC9HUKvUpieB567pEnbHsE3vvbSRb5llSWq7CEmCtkYCvuBCJT+ZHEK
lvhTVI7wcmQMXelKszaPxdyHg0wvmvoyk7K94KQnbY2bTHN7femX19Vw0l0Mc6J39HZlVB9AqnR/
zOH7gWSw3oGHRouK4pwdqfvWGeZILnMv2qSIJ/aw8LPGftG3P8vr2R0iK2+Gx1b5VH6HM8y650pb
FgsKy2+rQ7Ms2aBI0p8caweWQ+DF33S2BDhE4Bo3koyPjK9ckxUSAXjE7SHJT926vA57LFUyv7qD
OsZrgIetW88L7OLN9p+WLsFxYzFt1A4PlAr5AJwCHUx9hSp/rlnPR7VyogVWFPkZ8SVxOFLIuQ2B
lvFg0aE0wZzeP2OZWnR1JbR8jm4lS+2f8R2e0Qv/Kj/yUv2MfowD+85YO9rp6UCfVYHDvS9BysAI
KHQExKtiX8sexSnxhv95aRlLjOlpdmjIYHcvH3nnbnxhy2ohhxzRIXxKn1kOCM2f8zxkiI+d8Kes
XZQnhf3TbVoQqJuCIc2bsg4jq8zcbmPYmiMhiHAwYdZJKO8RmC8nRThgaWi9V41dnUvkfHgKs2dY
2BHO/71gnF4FmEr4djf3Wv5g7whGRlHNQftBb5rqRzV0+KDCWHwhfRLjU8dhSXHk8usGIExvp/oQ
mYXz45/m6WkWgovEz49iaHPN68/3GXXAV/5rsIWajECOmou1accWVVnxfbyoazDZbItkEQ4UHgy1
TWjJ6iX6eKPUc3OP3bJ/dLH7XhT7uPERpFQBbG8nrO0g2ArCojgHSzHwXo2f7mffZTnd337G/OqS
tfc6k//wB8HO83eGdXsN3hA0bWE0R/hhM3fO+0BjMwG6cbVYqfgBJshoFyzIQFym55iHsrKfM+eJ
Et4MoYJWTgjJufGE2E8CRzuwvA/ZJv4iaja+n8cmWKo7XWEDkX8ZlSNjM0P6aMM97y5xuUlEzzjN
SugKLr8mKCwcCEfgf7NHPZKBDS6yzepbPDX3YGNggD7u0U3Qjn9ee3jr+VWl2FtUfo6xg4Iu2mvE
KyMGAtnGsNOFfyFaptSGRc/mEWVOoKyw/cjSX8giAtkXk9KH4V5EQJDJmU399D4F3UOqf6eeNKu3
hGSkuyQwcDlTdLbxxL/J9vwOBWWEMDhJ67JZ6OiWkK80jK6aAHpqgzvD4P0j7G5KZ2fxMsDB8F+6
4H+dSUFocHhj7P+CR2y2DL+fOGubZ0bbDs/0nigbaQtiLgIpu+kXVnCvltmUivDMCsiRod8zLv78
7rQ1JuRJhl+aTTKEA6OU+YwySLmDp19eMbZBtrjpeo+XV71gpNhRBvN7g73Ge8eLFcm27ckW2WRG
ZUEyHbON2Up9gA1kisUq+TCW8jI+aqvRV7by7r0LLvMlTzRFktXsrjNMyxaTiG+TQtKdl1CT39W7
GbxR0X3JW0YB4J05Io6I0fYlnSTDVlTazlZwTJ3+nLuqLUNQN9OF+HIjlGfRFSR6MqxBg46xNa5e
TuJeG8ZsU1v9EcNvJXQDyacNThs+p+BZWXN6bRHzAk/a8dFKYyrHjKC2Up/7akDrwOGaQYqe+TgF
JWTvsVeKDghjbGL6+PzO3VbdiJ3fKfY83WiAwl+WVDjP9PBCwtyaCSJPnq4jG9Fl+lWYne/CypwT
3ZrGovjN8Uu7zPZK6YkabnQwkNH2mwHYJ0iOBxJ7Pgzh2I8ekuhCWqGBAF6ntnhDeDOalLD4SieG
GZNc9d6XJCuH4S+a0bdyKzbGRzY3Xwc+O1ZesApXw2w7J9KwgP4VNi/pKOHtbI7rwZt/KbfcFtbp
cWS+dNpOm38zgMDbp7FgtBgjIrvzJNvwMBt5NIeZ1x3eznM/E5ftot71K/mj9A8aENjf6jFsG2pe
O8Bo/H+4UvwXkmqbYmjcbzI7uQt+FJyrnHzamq+4RiWWXQJkTjM6TRyewJYIVw1yhcWL+n5yZUC/
AfKFopDZJpuOd+UJX0j2bm1963qnunSJ3R3wrEvs+jSuiJV4FR4xuzp6rebBtEiX2ENrVnxQVumB
KtCtunD9+WNRuypgxZvwGTILnL+VL+pzf8YonCe2sN+F2wzUbrZYVl3Fy/s3hPgfocLZvC/oAwST
mkgzYRed53e7Lz4VtwL6Cj1I4hmyBcbcmUNJ/PDYLp6n2Vn/4cGpPPEiNDfGktWrKHsiCK6pvwJk
8jZ/nxAACbyST5Hq9TXllxWMFPlVd8R8Xc091aI6pcsuA6RJ4gaduWZqIwYhxA5P6+sRHxoIRIEL
ATH1W8HNkWklx0hz2s7TOrPOEG8w1+XKnwDJmS0XP5263OU/nNMGJdHMla+Ty5uX/yD6g0XcNgsQ
6FJwIasqd81F+Mrst3HH+E5ApOOC49dhLNUb8L/wjbKe6HbfHatjJW3EyOqOMoQhaoEfILZaSN+r
cg/6sTXc8pR88+bh/vWgGaB5sWIYWl2WKFdQ0Tu15sD96/Qtuj6Qswzp1jsqU3xrjuZF9F9HpVmk
uvVKnblg88DHjxEvsG2yC268opZ5MszcXs9dl2N+YseNS9pk/FMJz2dL3kuhHJIeYdNJL76GzG9/
SiZi+juDlIlsM5CGYB3lxa5fcM2zwlTW/VtmFuqvuxLOwRlU8luxScvmS7WN50u5pxBdtAtUWfPl
3z+o1cCnIaSYz6tHIKfdklGFFoUKoJ+/j/4+9/fPU+Gr2FUQYcwrVKeMGawKEB9yE8R2VUvQpieX
FQvdIxKaqS/w91E/tRX/Psr+GoDx9BWQlLGHl95qYPpUcP6+PKhyg+rm//tpBc0SPk94bcCN0+O5
VSaze1nhDSK9iBTVqfX3J/Bqpz/4J/CKZC61EdVeJo7LF+hHX3njUxS8qqXxKjn2/z6UC9ovY5r1
lrRnXAk2C8ojvLZ/I2mVsPw3pGg126MV0UqoPLXyMubUOjsCHwbdib/KSka3iTnu73zxWlW+rCw6
HQCx+frSRHPOcDIoPnO2Bacf0dH7wFsCkJ6+Zli3jkEImGChNp1gIl2cxa6hefxSRdu2m87ULemk
neTNKGIYv5rNXZW6tIB60sl+X7dxP3MaYlEDjg2xvlPcsDgI1qH13LQf0gcJEjYuXraFu8o8hdX4
8PMOY2i3rvLRbsoHWecTXKcCAs2OEkSQDvEYOtjuVsa29vFcCnvxoZ2ar9loP3+ZhOVCKx+5h+5J
Smzu/VgyBA9p0cS/8ifek6QW6VH9mtvqYZi4Cn4SHtUtXgLD18t9LQg8KLUW62bNiBLkfYyiJKu5
J/74G7riIybu+9APiq1x6ebmuI1/CIrJ9HrNCj7q3/xRUliH09VYoe6JKy5e+UtwGfJj6GlFBvcN
U7pWJ+yRgaeHBYZcprqWvyTOv0PtcUdwRS43mQNAM7VDl9tdNOa4H2Pz5asHVIbwFEx5O4qUihzK
qDKCTuYKf3rowDEdDUL2JvYHEDymFrPl2dh2wF/gh/hVzAbZ6HRAZVtNbjeSbjYFviRWPJqY/Kx5
KvGPeH3BlyWn6m6UWQU0aLeZ8z1YA/tYtA7OuhVZgCMXb8FMNgDmR6d2o6XsY+4GAa31MDDnFiAz
tvBhhLYNRRlfU8v4Qp46OzWhk/HzPp84zo60KJKNMqlxOd+P5M/yijqKuBLZWE7x7gm0FhPJt533
DkOnykfNCNdR6KFRmnrGHyn89FYFZPjEVAitgKG4KQf5JQfhbivL54qWJKPedo6o0SuPMB6QxfIY
zRmfBfcCwsSTwYvKlrERFqBTYGdfYuiUtn4rl+KK0b10lz/CU4LHBn57P2gBDwFiQNwiLg0W64wM
c82d7otxERgt4W3sSS2Brks/ePsUZFQziwyf94G4FYxOcJIWlT/cuBulZ7jFLqAg9CHhYXEBWZNt
yF7aKQj0owdOkAaJQDKZd7kzeSEeCc4PRebUT3uCKeV2yoiKagWM9VHbYjjIV0TqXeCZXBiHmnJk
amc6ODOaKDhLH9rWwqoqdOJPfUM6kM3/DYolzzZqtWAw0fgm+CM91bxiMRXLRJTpsDMd2oR9+Vcx
oEaAJvEq/JtnXrcmjxSeVv94r4Puk7EEtPkR50TNi/C00kIUTDI01m77qX5lvp7BdkQDtqQ2okvA
4U+v9KzeXOE6LIpdRJlpIIjxhxCQo90/rZdsMu0KclG+vT5krLveHo5chYALojN8iSgoVkxAT/WW
2qof01P0mP9SRQD3ceLBQFXOMpxoOzQcDlQFZneSb/WLhyS8AwkfAG8+MFRSv+rxkKXbMHZx5o7v
7S9bXPgBTFHD5I/WfLvq9vWWcSl9Zne3QvLjik2S10VxYqEdeoi2Mzfe9w/mgyllaJhEEIKptwQb
T1TIpSP8ppVTP8bCbblo/QbfKzoZ8yeSf2v+r6b+lbqIPbPHfDkxazJvRtnnGS37jUEyjcPtVwDu
i0d9IzMscX3bEGV2DAkAf3zfsodxHNVtlsAHt0XRStNDmpwDdqbbM4dVaHWV9+w39TCVWdhCtXg7
BJy9FIee62DmSidBxTLdZBrSnBIHig7UCUpqqOv3rdujt/GD08hIF7NX5vtAWQsymcPdrX6SA4vk
KZ90lYNz85Z9ee5mo4f2wMBuRTOxHL5IDtkLlTT6kuZ4yQ5iyMZW9FeqXpxEgbrHvo2FzZGDe6Oj
b6mgRSv5xtptGGbeFDttP+4Z8NRQQrArQbk02Z21pezKjGeb0687RMWR+4jSZLxMOwX2RifuPEtu
dms36fwQxdBKWO8sxi9OjXr0YjAeMjPYLTvvKr8km36vP8COYPn4tIXfQfFx/m2T1eyrVe0JhRv6
Y7jMsIOgEhq5g27mhBEYeBDFYEwDPw273dnv3/XmxiiOcOjYBOYftiAAE/EyE4cv8uzAK3b4Yqii
FQ2YDcF9YepzGeZ+xkQLPWmST4A0GMmiM6CEhUfbNMFhRTjbpnctXk0uQbXFgxX1Gx37PIYVz/1R
+m24zSeWGx3rrHcoiVO7i5FVA9qkedY7/EFFsUUo7ZyvLBTJZLMPtzkyBxOHxLplWZuvT5rtBZ2A
O2yi7D4++g0rjQ0b7nCMDz3TAeImjS+wI1K8ehfVArPakeE/Hqd8QYbKtZrJF6KFXndwmr5h1hLE
njI7MoZvHGXyW14711s51b3PutBohjdUJ+WHOjg6sHJ4d+8FneAEIfrgzrNdy9P4Ezmkx3i3ueLT
STJHE89YD+mVP6qcew4wFcZo2EFO03tmZwH/yr3bgAMYzJD/8IGlEqco0w0Puk1Y+E99n0QAhXgU
yCo5tpmqxIouAINvKb2VSg5GXdODAtnacJv00LDB1Bxr/YZjoyqdiDwZO8OXC+/b4lRxtCvzm4Bk
59IqNVzWXf8r1idj7tYd2eVWuHAoUhRsyZJ+8kP9XORe7Ebqnpsi35TL8/C8KD8q4f+2W3UNpc3B
RJ2PlbNv7MSp9muL3/H+yfg/vjmLLPFYowoHLF1Yj7oIEkHhkrMw6YzzSNz6X2KvkoFLmkMWQ8XG
UXla1U78GjuHwuT7a+BSEM4dmrMK1u06OlFvv592cKjZSKZydEK2mOOSabv9sb5oy+wzOQqO9ihz
WwvxdTGZcaeg3/YL8QZ85J9R+U/IsW5o0dZ5LWbDN7PezIv580+2XwjD2YVD8o033YkLG7TT2q1/
icUZfGqmEQI6A5vZJ0d6sqwtZTnfFHcR4u4/TSfbdt/zC9ahZgxiSvCo2CTcQytYJhTC+JQyFVbp
5hstNZ1sS86PuxgdN6I9mtUVjfbW7i/o764ZK4AAr+fgc7OXL6pWxgC4qTE0BkffRNqK8yA1UiK1
iu80peWwlv6x6yJhobU+2z1XPGXN6fWjMFBuvip74Ekwi/V4aHQn+MU2kh1cK6xpfChevml+9L8Y
yi3jfXl8+jyt37zIoHTrZk2xtCh23ORyGSwUQjdPTTYSaftjfi23isMEm5e64EZqBoMkHk+KOu0/
jmUDLvtZuhB6qSuAxrQT1uJOfTOmYvFVwZJtgvMje1Ql+5hlpTTIcntQpzAjEFfP+TosyHtwN7eE
fE1q130ZXyzOGdLbGw+L9APYm+tn1pv+GixfO1ZvfRluzCawoGwu388jPb/X1am+sCnG1E+o35wj
wgRHWigf7y/jxqjgeMEXDOpu4uAClbbbcPzmoCH8D9byIygxj1rNv4lO4K6jAqziBeMThA9n9VBQ
0DklEi/ZxKBNW0tnVLbprfPb35S8Z5nuks1wEO54FuaLlPHk9QtbKWcI6J3g34lPmgl6ndUkLQrH
2KD5IqjxB0fZ5S8icEDpV8mVHdbOGrKub7ivvbEa/OHY30Vvvq7YkkiWtiPuldzrHSVxGhWhy92o
8IkhkMKAxAwhQX/BIetO7JH1tG+Y6RdDZmPnE74/QUtONec5HtlkY+x8RJOFU5UeT7gCzGitegb2
JWZ/FhgIw8GN4fe5LeNBiNScCm9r5cNqhAPhJIY3TZUxpX9qgT2v5rKpgWWemYls6dg1GTaGqtbc
B5YxypeCjTWhFkW1YdkSIkt+KjoEiIXTf4vLatk8+nNXuyrE+jve9jY3nYi5lVxmll87sj4C02Mu
W+JDdbRFfiHjW9EQWJBY6JcJVLZJt0W4QEJEne/NGknM+kOg0sqm//TBLPDszD7RHd2Hf8iRezym
NuUdB9b2u7kGGKT2fnooG6vFv44xy+t8JXxRuFI7R7nNlpXohcfh2leO2jC7auU/MRESr4pqvkZC
JviNvITMFTMNOuHBKW5yw50Cj5UQywOzpo0HgHWwpHWDOLGlnPJQQ0tYU/cZT+N7LTuwJU/lHWkL
IPOSYFwfnYxiDGWSo5I8Ot5RtOjvUQ/hzzVGa+TRoTa/ppL+7dfYjRyaI7etDEwgehTesP8156I9
UiJnGwF1as5+Gkv/J19peoA2zZ6eSotN9KO9/N6IqV3zWFjP1irnl7r1itp98+STBqfwS3xEvDrW
1XgteQpmM1DEzfRlMyNPRfG7MEXreQe9KijWm8q0NF1/hjUZwB2O4miHAZEGFGfSTlK8cZduG20q
SuX7+Xdf+XwzeUGKZw/WmRt27ZRsh3zvZ3QVFjW9xX25ZaYdyKQjuUg5WTyEyhwkz43qYN3y2V7V
r2Ydd2YG5uNToJRcTdtv8i8fzexf8zEfpoOKXp/m1ct6FcIeZwOXz7FnnOsl1EES/vGh/Bsg50QY
zE69UY6Q0IfcwEoDqHgMZvs3aT+Ix9R8B8tK2DNAzG8MGftjsmQ1wCzQWEwmm3XcwvZbzpMlZrqq
slYo9yB+iqCSM+rIfJ8ZTWfWRfxCh/ya+6Lh0bSUMQjR7T5D3IUO846yrnzTdLNoE1VorjAx9qQp
jqAnOseb1IIaUx4VgnLIQfTo7tjL0zXNnm4+YMPncCzgszj/JDgOtuDNsQhVF/2SgIB+IYkfXhfm
7Pv1ATniNbPZLV/GQVW9KL2qfnUSDXecE8CY8Xf4YgCLXD/xs0+Mn56VmQp2QjcYq9aCpiFFabqf
PokLXiusxW0MoNIUNs+HxD5GdO9ImAf73D0i4ATaqv0Wp1fwnpvZAdUW9c/J69blOHPaTbiL1U3d
LXSn4kDUrY5KjMeWveXtEhnHd6LlrFi/MCR+5z4xmvGpX9Dqva6YqWgOj3q2TizDmX9QCdDRfpJ6
UWbKDsP6uaV92pwBbDECacB7O5PD01A0PioQERRM4lsJu4QiVM47cGa//ff8g0NOUu3pQOp8g2Dj
8QZayFQQeYMGFYrYtt8qv9mBOexhoX/nTIU7OH+O0iII1g3JgafeZZtn4sUJy0pKXHr9w+hGL6ep
GGWF4wsmhyaVR+swPNtl5dJNpl+m44VkNt8coLIV/4yXfO6AZiJMyzc4vAvX3hl2M7Yjic7Um9im
7FHVOUyG6LKdk4ex0niuZ2Z4idz6BPVMEJ2kXs1ffvjAF7fcF5c893W4VwqVbQe7mSZ3jY558P3Y
X40YCTuxMxsFwQYvxW2/Euo8HrPUhLQsBI1Uot5gKLlQzZlP6YhngciusLsLddkRg1cCppO+x8BP
3UlLjkflKruVW99kwE8zaGRWd5FEpuWp24L/ChHEWHHHTKX5Pj2v7xM4nFZ+IJhseIG0IWhl+biz
0JjTG4bRLMY0p06Vri3wXHlXTv9ayuFD22pOvWRYu42t6h4hNsDmeHqt0eeQWoGFDWcg+6PideOe
hjkNo751Nd2mZEm4gTWlo6xpnr6vVC4c2lj3ljblRdzPFtmuPKdHDnWjomcws2NP/qFhFJOPYju1
oOEQWezFJ0HZxct+p8HOhzjwG9yEG6rKlMB7UX68vHgJvMuhqiN/UuxuHtT/i2U+wwnHklbV4+UE
zmzRXKITb0exA9GhyyEvwkWEwIDtGpTQ5rkbNi+PaQL6KfHUoYtCi4eG2C49V2eW5nDmIWPDk0pX
Pcl3mG2z3dCa4sKAKyytu/xDoIRx1SjGNF4PH+3lpgM9WUvHN4Xaze9LXlWI/KkJ0SvjiObaE+5k
fj2i1bbShp6Li+2XyvbS2zoGIwmQ/IVebMSnHeqLtvBC3cER7z3Qy8CQ3ckCV0t4+jEVm/oP4Hjn
rZWC9E5uKZMEjb7qZltxw8ECk5zWF1cPsOJ0eVVbeJqJTj/alD+q3+iUfQ0wWX9pCB/49Twx03ct
Gd4EjpmTKN3qVfVb4ZWgcqSb+jq+FIo5P+KewLuToS3RWaK0VZq0ADus+aj6nbk7vMea/IMw7Cat
0JFutB0yIUtYzY/0DofK0X/U2LED6hD4N9EoxMYtXmmr7nP8TkTWoBn/o8+xaDC3MEEuDLHX99dn
uxVlB+++MHFeh+cdUCxOkwd9o3sCvRGB2Fah0em9W1tubcKNjJ4deCnRHL+iG0lFkHlVaKOEwF0Y
15OlyjpF0vM1XxVPKzwUFwzXIne2YHcQXDn2qnxt5O6797G0Eh2WQWnDoJHOyv75Kx5Bi9Xf89Rq
LGQRF7x1qd7mlCVs6cbf61zeOzWrTX0TfPlCSxFDj9PsQzsOH8/YFxeS6iFg/a4JUX5gdVwp3KmX
2XPRWIZHb/GiM4JAX++E4QEs1dvzxKagCZMQjdmLAl3+7rmdb3qfPkPB1NhEJLNKN9qLXv+d7Bua
b7N9i0szqruL/KHQ5IlOqWIXl/kXvCSV4s+qPdM8eZfT9aw8DFHHM7+jOVQH4UtZJTvcyKXKqmlw
/ulRhuv7gbT4ObVaawoN1EVPNJlVKBoO6jfpjrT4FD547J4ngWKzNd/R8ilGO1t/fpJWJ1QY/MFL
iMF+9d5sLiVFISvkD/Eao5PChneKL+8T2oAXUS07OMbE7WLWWcCayi+DnzHW/1IuqLFOPWjMbJxo
F+iNnrLApq1M4xbdlJP+jifNDQ/1aoqQBw5ehAAmEpILBctVs8122nZmc0vjBxPn7Spyq2NxMBbq
HjrufvCUL5mGYW8iC1lJvrqfG05zj24s3XAZ2a9Duu1tuovjsBKg5t7wxJMJOw+2uHh54BQlF/Tf
qPvo8CizUJg/wmCEcsWbaG/No9tqvFvatz9TyfbJraZL+bbD1Qx7R64z6TpeKhfFT4/a01mr/8pw
xfrSfCWnVrfgPv9Qi4HeMqu9FrNNWj4IDknB3I6qA01Effk+yNJC2xFiJuXZWAqrjO2To6dc81wW
y/SCMbv+qX3xuRafyd+JECCY4keMnIbI/lZtJFskYouIiOxS2veNE9OpgZqBwgqGOWXRkYE0D2PN
ogTmAuB4ekSEc3VA9zmj5UZGnVEt/yR6L+QztiLd2xElZOmWoZrCd7nmNyGWnYOCaa3q2p+0yQad
edOpEzxfKasgtNXP9pyd4xXPJ83rHD4KlW2EmKdmM1sm53aBikr76/KTNR7xGxrtfkGkXrD18RI5
MUkQQ39+o4VdJtZrI35Q1/0diKrWz+trPUnEnvZ8eATjwtiVn+GCpfWmnnpHE0LfBjfb1kzXM457
5HNOYewCFLHo4a7VvSYF75nEtNm3hzte2MCbcYi9ouiYrbUDVQG4y8GDk+6cgI85ICw7IHM9NB/l
TbAn58LULT7ZsTEAA4ou8/jIO04QThptiWpIKZGhUQi3CDTFcvMsrfFAlK3vmZxgejsnPK4O47k+
qft+VXlpsogUSyeyvVYeG8wO/udsZZzT50LbCghIOJkpf7y/Z8w52ohimGCx2PlmLppHyixEvdhF
YnE5eobNTnCvdHu40uuurvHVuJCUYoMUcdhcnqRBhF8OVNHlPQ02GELoxLVUjPksjqRU72mI/4NZ
adzjMwlDw418eilJk1Puq21MzEFaU+Lh7eQSkbKT/TSfZKpR58Vb4xGcmOtmSxSqRZPZoeBjD0U8
GfSrV7GNBV/71r4TgCxcKi7iWseuPfFpo0d3cqr2roy0QxyNxpWw0wl2MyvZ9z9C4+en2H9tZRZm
a+mfsz0nXSbvMgAQaFhkHi6FfKr3hXHd9L7xOkbpAcuMIIRgjjzJ6n5L+n83YoiI8/Uh4ndKtYna
yuX5DRNislJHJ0GawwqaO1nu94VTitaQeG11S4CvkOop+B2alYha1ucpq3Kqy/RdKV7Ra3oCdzGl
Tb5qPCt98LtGwio+z9bSOZq21D8y3OC9/it6LeqaKoC2UiHaDFNCDSWa8Q425PdsimiemQOfFLYR
B/DzNPrN7+BJq4gV1E29BfVc3xIkqk8/zNfzwFKpfsCckf083QCSR0bFzgczD9sdSnItuM3vcRmu
C2oZ7ymEJbuhbvm06tIJOavwUsDx0yfIHZodllS0TTtflpGhrjmnaUu7TzYcKLF4vb6ZjlmWiCC0
pdS6RCS84Cy9iwGSUVxAZgSiHSbftsihQjOC2FqaLn8pOcmugNg/W4FybnKQIzsp22SFL+cI2YHa
Mv94nfWLvttPxCm6XfQgMRPScKHdyOnXqC2VOWKxK66IpvDyCUuIy4iFCBIg61UUQwjZCbslZx65
7JXcjje248PamHkBojrmk0cMVmwNmCHFw7tyNPbIk9oGbazV0LDOwWKbBEavwhXzz6eyAF2rDmg4
rmzMkbboLtpXt/9r7LdTt/9/ff6//xRldnUtE2f/aQH+vi+cP6fqSIUejh8YtCdGYvD5ek+VwsXf
58ZAU2Af6vsuyIwFhhQOVB1UcDUroZhRlIPcAtfi2beUUvhIL1DU96OoLspqPZ8p5Ip/n/r7ovSG
o183lLb/Pie+X3zZmH7i77+NSnHnZWl4jTJNf05QAmGIGGuetPZ/n6umL5QJUvu/f8Zptvnvo/99
4e/7/vsRoCQvdvOog52l0N76+6aMUTh2vOkX/X1rg82rFcVSsuzUtNo9OyywyMYVzFfGNvBlXqyo
wbKp+jp3Ial4IxogKW4aa8CCzMaUK7ok7bipnuMB06vGfgI0hWAkqxixR7s0DT9xZTvKyuxTEroG
9IaiWAbtjSgZF9EsdirWaxvshtcgY/uAYWOR3gOm5kydWUo3RU+XPLvBezc1sAws1oKcCoIBYU1N
kcWOOFMAfhVJaeY6aXKLTjSV4+0sSu5Zl/cLzHxR2QvItAWNc1NrIxpXdTv4mUZnO+o/cyGXVkqA
LArO8jhXHO4K3jJcI1Xo3BrILs8gpdF+nzWSuDKwPzOZmIAkSS9+LruFTn8yqYGVjQ+mQnApfhNw
tJ3GlCWStNmTwCiNaFlG6DtV1BY1rHBnbJE11j0HYYJD0Aj2bJHm4b2LpWWOOnUaJAFWSw+tKLA3
wwIgiluXCwL0ARQsku8S4aUBz0yNEHm9lRgxXddtnpr0WwvImTWm81+16L7f9MuLkBlS6a3/xJn6
+TKoZ6QRqJocgwlVR5mA/+rtWVG+AVlpKTqtvU4WRZvpRTa8mVDMoa70LzLWXRYitkMQOL5+5sMr
dpgHhdt0LMgfatRiVUcaEI+Yyyvv3mY2kR8PjRSHnmtUda9jkCcInkLpIAocHH/+A3rITOgre1OJ
q9NsWatfA17KrxlQE/bAMWeanEvu1FiemWKUvp0oa++BEBaLIvsnxCgfggrBuj6kPXhSdWnQC+gY
eohEag5VE8XbuMFqtZn2mvT1GZVMW4jbuCgRKYA/M/N3Q0ae6I8QUpwnBdqXEb43TDxSlJqLKI8F
1R0j5LUJ7+ipUNuUQm3YZipjpmke+OrkE5Ky1Ba63Dp5N4BzHd+ouUODejA9RVnLryVPoiP2InXI
csFEFOLIhM0snqf/qj6sVjDKd+//Y+88lhvX0mz9Kjdq3LsCZsMNakLvRFHeTBApKQXvzQbw9P2B
earz9Ll1u6Lnd5AMUS4pEgR+s9a3JmYibgQUOc55f/gq1NBpwJnVUmpX551TYPkts+ArtmtGaynX
tkRnRGVwyLbM0IxK9KfJHXHRm7xLYqoBGTdv+C4RnzJBq1oWRLW0xdrobE4GRvrDqjJGXXX86kQG
hZyP1tkpH7SElgD2H3NliHkUCdoliLm0xab30MmAsV+ZWKuaU1lcZtatTvdvqIvPgbTye4YRRuCu
IOujzk1Rf+ffSiTdSU84c0sSor0Z5KpFWTTHkliHjpImJtl+609FsqwQ3RaGRGcIPXpoU20LQNji
glr0abEZLfto8wT0FdPDrOMw6yem4AEhUDswu8d2quNTF1GoZA1VX14mIGp/RM1w0LHjIkR0GYTI
AG+oC8+fNUSUqK8sJSk4iYLXEH7xonBS8GtGsh3NpltGNdm3RifzTeOOvE1QqgY94Rmf9SQjGuDk
hbjGZ5lchpLVVMsOcUhGxM8dR3AIqjYVDLEKFp8ROZNZMmp3jsza28KghUmGT83R3oaB1xrC7bgW
cCWRZX80Bb09iSMGLy1B9K5k5CjkM+x3rtVXCdDIwiXWENtmORpcq74fMiHfEsaNhsmukpwnvM/9
JpXioCgijMHmgtO47SHpo/e0cwkeTc0jOeAOqsjZnE/wfTME2BJ8VCLRWN15eov7P06PhcmaOK6o
HFrd1FZ9VdQb6LK3Rjuu4XgGq8QFsu3X5gNYk5kBzMwQji+pP5hnN91UY79xwttcD4yzZnSvtdE9
FfD5im4q1u2g0cbDwKPRAiKYlTSgFkv7ydIWUksYttPNOaos+b2c3wzh3ws/YE9RieSAFrEiFi0k
a2sVeyzJvZPPKbJwX7WEMaWfxSzwcSjo8djumkGthZ0+ecNsV7C799YN/b3mUA4r+yO1s59ja3tA
klS/tDVm8Nk6tB1jlfhISwwjC2Gq6fptVyA19/QiWbmSfqlTjLSMACpC0N1FZROuvdB7loWGsThl
TsHbDKVcMyAUcadVwFGO0m/ZBPh72DirPLb3qbsBClmwyWvyJVejZ627H1Xz3BTEHxFE5zshB1VI
koc5+vjaTYvjJH2OPDPchLmlHwgvQnNMRgFrHDQeusdkxG15KxKl1268jmI6Z/HR26JDAq0tG30U
yykM/A2BRLeJTzXqWBKuVT3tOz0s13aT3mVZNhJzwHjUhXEvyazXILGwOlUp64rRR2ifMmN0RmuT
JdBHWGtw/u1Ry60I0brNAw55Jya3c5zH1A2FuIx4TT2tJYmqR7siSn1h1wyXyYV1l2Jk9mX4GkuI
1npJNYYGmXuaWsK/ZYV6ooAFhXKJbPKyjw/FAPnNCtJ1kVNCehnWvjhgyl9afrfofajRPl1YQuY8
GzRaGIQnCslC4DI1NEdSjZz6ztRLsQ4t4pbNgcY+lkw9Gpver+cKu3BYPIUEweNATNlhCrTYM19y
7HtyqJtyG2CCh3tunceBmXFx8GB0LwFZlKhD5dLg1L8Ja4wyCcTxFb77eBexaNeHlHQbBPJ1aLzo
LtNl8lezNQZr4vUIYsU4+eSlDcQGN2PJqSzGHzJ7MPL4WVTBTh84IQddQ6hwTjMyW8zhm6aHvInx
LXExyWqH1DHLeM7keTRriwt5uRMdA8xRS3BstcUXzzgtu+u92K6lXsfO/fTT7GEA5H/Our45qmBv
DuwDDOipR8sIUJp7NPV9xhSq9twTycc/LB9wdK+xxS/iyxC6zsGcuqc5JYODlbKG6q5UZMrhAm1G
No2xrznLjNoLHdeE94b9U2bL1yxjkUWu0DJ2fBrfiBmWqaV45yv9y0ys56Im9H4gd31Q4ynyEX32
9C+koLfpqtTlNk+QLoQN6E9nH9kkCUaIGgy92rpQ0ZZZgOfHDOx3s1EV3VcLUmxgiAXHvrQGDr0J
wxjLgzIzNp7QxW3H41+1VlCfi7E++yJ8Gwc33NmKacxqjDN5J1ttF5CESjY3STGV06/7Gv2P1rDZ
lloKKbGJ9340HWSjLlVaRNvcDLdhxPRKD1HxF3GFDSnqMCvOLZCo03VILdD0XKYj7xyAqtg7HdOX
Oi5Wiei9jVaypE9D6KHyxhZwGuyA9aplY2TU9G9LtZ9gdPi24IIMejxS3/GElU9+Nrn76gTyXz5M
ho3vFqQBeSbHieJkOz3D55EbHOCkSOoHUAkMJqBCGBBgTyq0WKZUYqE7aIUco95HFlP6oTEq+pxL
GWQYbkespJDnHbcd0dZm4XKaHHRX6mbwuEoodj8NdISlN6KGVN2zaZoxmLPsghBhMMBRVAjqK52X
OmoHkxDCeg2pE9ysUzn70amOcpDBfRknq8AIl02NVBHKtL2RVfvueKU6ZZ53JLz+0HtWue2H99y6
Mcro1GAVXgvHZQU0koAWOS+hbj206UBcHY+VpylGTZj5CQVk8jgG7kdkgXQxR9PbQIm+19s+OGWS
U1k+Jm9WIn4mLU+oxZzUs/p9aJVvNbkM1HTNK9no7DW04hz5FSklNNyKd+4qs+vF2LY8C5ElaEpS
LE3mg5ZpK4JtbmHOjwt9WwWutnGLfum1VE5VPp2UFX45KoNDHXz4CZMdPxnBMelcadtyPJuOfs5C
IQlUQqWwkXqJ5LhkqNbR9XLy96o7zWOj0kZFsy1nZW9cdXvPqcQyMNF/Ydi0pp4hRkDt2eAQqazx
WQ4ZZkU3AikJHXDtWdWx0rJ10bhvEBHJZUihm+nMjoo8QSnUMHwbCVGssRY8aizNVNS8ZUPcLENT
oZtUiQPP4rVKjnZv0EIb/dE2uX60oYHJJM/4aEQ7pwVmDYgTfRqQXtLPkWrU8FiW/ac2TfFStDl/
6V1b4YFWWMpCfQzWtoU5VPURMsUxiDe+T6s3mcmDH9oA7jt2tbwaxbKzkjVBfM1az9gY0UUzz3cJ
KaTt2JvCvuhOxbyr2ZA2fQBjsxsy1kMuSwqTLhUJc0a0IwI1Gvk972TvvilPdUpYSzdP3NAK8uZB
41QSgxeqvVkY25CAawQAYXvHTOFJpDq+jUzsTJ8XUOg1M5ChewfSR1SSdNdU82LZtNoJqAxmACtD
Bcm4cUQsbdl3Nt0QBKk7pbEQi8fnGMDQFQrqhGSbZAHxnBZvdohisXqxdCGXoa8jq/Vmv2zzjLl7
OBKJGi1uZZ57hG9MZBnKDkWsFUI2G+76XqfzrilmfDNmFFq5Z9Nm9hqI4Gby52JZ5+CkLkWQ09xw
nGcr0Mjsd70Pt+5qplHxURf9JQ6MG/5w0FBEDoLSbvCw99XZ0eL3xEwIY4OwueoyTn5FjkrQSe7J
vqnWvdkiLRl5frX5dSe0cGnq/tHwvfRFswmfCUV7jNvZp5j1bCBHSMpZJbZpa7Hr09i7DB6zaV5K
SZzE0krq9GaY53xNKc51+NEN1qEe2+QIwZmjw5WsdeoAlw+SVpe2IoCtEvcTbltlOvswvi9IaWGz
0X6GGpqKmuFA1dL0eOzVBwlJ3MHbnyue3ZLhzIaMmpi3FwtvUdBc2BWurXEcSIFg4uDBTEanix4R
vo+6CYsZYmypeZSBx9tAFBcZfre2BxPB6mTk+65GX9fJKafblktloibX/NLddmhc6jm4opA2pqr6
e+TUa3nheIIXRVge8RmIGFEfKc/yV3CR1LlJwl3fTzcT+NZj7qL7G6by6HVtsyprH+2gH62t2L8j
VYHR6GQA1KHQsYBoLmTWPNupwwpOW9nqZQoC7QAQ5LmXJmKuvnEWPCh7wesZ7qQgP5ZsKPaBBF6Y
eYdRqkU7PZJvCwh5Y1r4GsZnM7WxomqEi8clyiry+BYBR72aCm0Djc5f0QW/IM0otRr6e/VAap++
ns/6Di8oBtNlE52NKMIbbEZ3BcKO0kBhWI7VrknSVaUL/0GrcYgQrchOdp3q6Utqm5t+2psN3gph
RkfKwjsmJhNiC7XNNeObE+VXOFXV0snp7vJO6bwDspXfSLGoW5P1mpEurdwt1nbk0dC63mNOZOYy
tjlQHZaFih7+1uBkgznL+ZyiCE0Iwveu0eh2bPWGg6rlRayJjrX4Y0MU1RVQro2oYvYcog3vRvvD
De6xOJTMpMjt6ry1o4x3rWWZoubt0fjqKDqX1G7eyTJoluWm8eWrX+AtxYJ10Fp0HmkX/mg1hkIx
zIC4iAn9U5RVMUvKpqpeecsxYPKh/5uafKvNTi10E+GpZucGMnftw7TVw1Sz02jtc1IXSAEaFzmf
joBMJV+hE+WXCam+UbAqK+Y+1qKF06nhShWcABFCMmIEMqT6yZ8i98GqWYgollcjw6/AjPSzU+ir
wsJG1fRINZNyyB8mU/twSz38oLf5snze0rr9mHsWU02z+eL69pbZzF6sNqDKuoVZVe8YZ1pDMGyC
KnqTBHthEe8UF9RIYuZtOsZqnBpOGQqXMce33xqkCmXV1gooYhxYDbWpNly6WE3I4uCo1IUG2X/4
RkxqFErxwqc6Gf3ax3Xd70K4e5vB5fSWj/qP1Pee8inGv5JeT1Ysn/wBKHn65uqN2k521pyqQbrs
u4S+siOtQJBT/eiV3M5txrKoiVsdbTkdPSCxXUzdUkzgrnrdv+FEFx8JM5WLoMwZbrj6Y+lV9IbZ
IJB6YoqzulcuXtFdMrTjEsT7g+sE3tqfiF9rqubJzfOVPVYSXnGFLbUwH2TL+S/XZb1Kg3LrgMzb
olE1SuxPZE9lXOeY8Qyc+/JBq6GOkNKT1fJQF8BYHZQHZup0W19QhLo4OU0/5yyUafgRqJI0wh5c
SvesDzmjuK0ka5BwaBGU5BDH3s6ktjgEhfyMMuHdRnF5mTRMncowhw2465IzMI6XLKeQl/baji1i
arVNP7bsLL28PZsfCuFJxol/SUdYoe1NVpnTsHXwX0BPr93JRKQPElaF8Y+a3O6LyziarmFc2L3z
7CG+y7D64XmRI5Fg4huM3lbZrk3nJm6drv4KGLytixqthCohxXsoMaaSYX3lU3bPU/tCy4pNABZy
oYiV2Sl/PLvDYMJPZ0dKFAiFXEVx4AgUxb5AgzAanDF05lfkkBlIWQexdLruLQjEc1zA1EptuuSw
zF+Nccp2hpUcfZ9A41FhPzS7WWTZtjDB8PELxYm00Bk2m82lFi4ohgC2vROE1qZ570RHZis5P8ak
MHXYNbyCpiOmJxTNqtfx8mj5BG+NDNVFOzGOGLjCLWPdS3cxkNd1ZfCsikH7tAntNpvMevMEGis3
Lt9je/ihteJs1PaJa+1F8co+l751IGaL5LG8QbHS8B7MUrmJ89eBrnjn13BkBGqG/JQojPwx0vdM
cfJvsWVxIRkW9CNcn+3qM52pi9EV4ktsZg7r20Vp/NcPw7G+I10TQ9XMgSQWpYhvr98TVI47sqie
m4hejSsa//zw65vm7/x9N7uSfa/3f314/fF/+fXfPz71NQ/m933HZcOotrpQ3/yXf5C6f8Ofr9zn
KwG6njmov+9eP7p+7jcf+l997l99iw9tpuw/9dpfw/O1f6HE/aSE8DDOf+KvD6+A8ev96Ur6FaTV
bQyveKA/gVQ533B04bj9fV9M/j/vy9lni48menWyydolE+GSQmuMpWSUeUiTdjpErmj30idiohzd
nT+Y0HJctqdZX1mHUAutwxT67opkayQr8922mv74QjJ/i2NLNg/C3P3+geu3Xe8KhkJbW4XH66ci
S8rDYJBiifQhgYRnwu25ft/1K9ebIqv5z2k67+PIxLht5xi6SBu34Mfy0y0huvvC+BylYSEY9nrc
rQSiQph1tCOFA5StmVbkVCzzyZolULNk+yvj9qGNWdD09Vgv7TmJ4npjDC2CiLCoJ/SNEwoRqDME
xX2BCEV34VpMP2M9OiZcwGXNxixsGtaFQpANSVADaXlkBcygKMK5OMDnu9eb7Eqh7py63tUBia56
j73h+pUeZN609sv8Z6qYyv/+ubQJuaCOnQ1kF1tccv0N199dBjPKPBT9kT8n2v7+/379L9df++t7
rl8aWjYpugJe+/uXwx/988O7fuFPv/v/+eXfv6F042brdeQ+/Nev+tP/WUTuLkrqY6pTAMPM4vTn
ZoAULIImw8B7UBLhoqHjs3PG9pQwegYnBT2jd3OWYSJidPkjkXq1cyp/DjgN904y5ntCPusTDHK2
Sgl7/DbY9SHo/zbdiwDdSlWA8gKxsvI98aOvtW9bhtmhr1jE1ymlfk3lQsdp0WVDKhC2zUyMnaXh
03l6OXEuo4JB1HvN1mf3QVYk8/a2ZvDmPVKAFedEcUrzKmIldQ06eZuQGBX0FWYllvV9XiP8JD1u
KQegBg0Mjzz72QeRWNclGihqAbCJxL0yolthl0ddZBePZL0zKwohg+goKXqmZCuKbvbdhNuhf5TB
vhr0B8PJbylvSaRKNYQI0CuBjxe7HsbkoiXZdqnTlxHJjZzKxc9VdJdUhyJZRX53HnQWSx0bTN1k
TdfNavA08A59MZB1OJMnSb5yGACUE28toDgOWmW4HyNCSbcU9aVgt+jHt6E/pcts8pDQ6O2XFQBl
n+LKWRkeibOh6pCf+ojRAS8HLgYQzfFeEmSVLXuQFfG2OIg6FD3Er9qT+NF1xCDWefOhgeZN05ZF
o8VGP0kuJGygibZKNNQhfl0fNajBcu0orXfHAoCbdJhnG4ZpctR3lo12PCwQBhS3fYLc0EmrF1wG
2cJz4ZzUxPAsKpc5qZ5EZD3oJFH3CecHIYthXzn0DgE7WPKE66OjxJk9Qd23j5VGXazTmbY5DJOx
iZYsg88q0U/Qwy30Yx3ZKG5xI1qz2ijLvxWG/MireW7LwyE6D+9ZaoiFiDuQgTnGmMTPvyHlH1Nf
YRwPKnET5szQuJzBFIoEz0lqnAMoI6bW18u6YRxArNhpLANjmSf6q9aaP+1E7PIAcwU/esM4gDdM
OF0yYT/0dj1cmD0aAcVaYqEAsy3H2znwaCqGIQchtRHXVJLsdZcuKPfE0fEfEtlbd0RdflsGLv4o
fQooUHDU5+h25VvfEBXvtdNLuBOBTpswGRBTk1nXa7efLAPnxk+JtVvR67UFJj6zS9dlzFnNzHTS
zjJqVjNnpY0EtskdbcUay1gXifMZ9HX4XDDe8n1YvqGKNpUC3OYz1934mX/QkmjPMPPJqKS/r3iG
hGfCYi8L60kv2lOaeWjgXE6icqaa+tLa9Wbo7trSvyHxsz5ImXMeKbIDI4EbDRPW0PRvVVq/ayWP
ICsRwWb+XVnolyYcaP14vnux7i1KQbMbv/QEaG8d4RMwGkZ4gkhpN0SHlUTIwGPLfw0jRNVTrsHU
CTOKTjzAbejfFBOBshrvD+gR4pN2DUWFts89DL5Bd5Qo7BTGnqYGqcTpfAMrlj5XZAGa2qz6yGzG
Bg2ExJVpA9+T6Nt0RnuIX5Jm45C3/ZC1NSrDGKEMzy0C5jYUZ2p6AH46otsxP7ZOFFycjmsyiXU8
C1GwGUz93Y09DTVMjv7SSJ5GGXXbJqEN10PHOveh/9kyQut0CySGgbxr6HhcVRdforYEHziZuGd9
iMTj0PfIYsaF1zOZsgJEU73yN9Y0GOvSadVjVyjWluqxahoNbWn40zA7c1kxLNi0FprfQTd0anh+
KVtiNC5zBFurPG9Z45lOm6yFdxIba9FDFe6MldH4LYpRRh9yaKrtzJpmjY8SdhiLYx6oFnQealKE
HNtJCGutYkwV0ICyBKWxTezm3jABC1kivC1SKlEC9Hjfs73b+LHb7ttAu60mdGEsq566KcXU1N+p
piFMx2X2MZY69kItkAfldp8xpNQFRJSvIQZJqOqQDLheexZa1fCs13iQLEiZVTseNcvF2NY5mz7u
GOEXJgMe05kxoDlmi2p4AISLHlxGTIvFajLK6dgiriHKNbuZRWYcuU7RR6cE+vW6zrITc9JbAcMX
AXok10VsV7QdTr3tWvT/apiSw1jzQntTc5ZBBJym7EFni+HNIQAGItNwmzC3P6iSxUpGZLcxxCam
4cLba0PyphC8OsPwltos0zUbPvYk0EePWC1sAwuTVpvLwEIKP/bjqSMC8ACSW2V3aalzTs29H0Tp
Msxvsfja9XPiahGamfLBZqmVTwSlVjZX5kw4X/b8VrUNVjhJdqoVbyBmdlR70/Dha9VZaWMJNIe/
PsbxrmtYst0MC3IVPpLzaelIdb1qjy4nqxAiQAG9xlgoG7gda2ZsUPPnrl+YXNh4lSMfi6YNjl5o
vUYpZMO4Jp6+mwk2ar7RVYKZIsifQhGGhzCrvcMoh9dQAKpocnM86FR7yEu4qYUVrK0MOUGMDuqY
VLm+r7xpZczTQ78xtsPMttcccnsq+ki3KfStNkM+rzfGf310vfvrIc4/QIIii7n19RP9FYQ/zI/c
VfqjSFIgP47S5ojFNbrIl2yAMJ6TREb5CIRfjYQ6uMacwcIivVgUdm6udE8AIKm9bQ4TMavfzADt
v+6h87yW9NcbkjonCDjcXO+GwmWCTsO2km3dHRL/PZDdMP16UGYzh1a1Y3MXzkd4IrketAReLwhz
BkY2NxGVAbqkmG+uH/3lcyScc920MRjVRsxw8hp0JEpK2sDsUF8msM27joYuV+SX/L5p5sK5g+e+
1Ng4L2XFspPgKfj/V0RqkAT0LLm2HWZU/5XXHzsWUqbr/Wim808V0xgvNXf2NSLiGnhxJbNm9X1P
OvzediAWufPNlCLkFW2VLpWmZlIVsNhDV+I6qwvrJnQKThC2YRzGrjAP149qTRiHUtkFwwxGscEc
DlCZ5lyLWbQc3Ls+hutHNv3typZIuMLoVFow1tvG1Q/o2PvQ9vdWBc3ESBD9BmWICT7V5bgPzXvW
IgV5JG61DWMXKFvzNinqPHo9EOtzJoThFhqRZQLLjtOYh9LQzUNjxvWq4xq6aG3UB47BqXJGJ8O6
9ByisGaeWOpDUyDX2C7Z1o2NJMarp5dhj3kpfT/a6pnD4eTR8q5JZ/u+5i1cb7q5o9GVj5h+MhkM
8WJcbxwSuld1ykCkrt38mPc69iWizmHXxyW8+SGOUDhzw3x1XxC9uR3Yjx6m+eb6/F/vmowU04xh
Dk93AEBvfg2o3P648QYYKi5ageUEOPzgpDRERmgiKlXbokPxUlHwenPcxe8D8Hp3nFNZi3HyV13j
PpimeitLPHX9NGsl4yluNqE2fJjY4znvO3s1lMf/yGTfhLIVw9kARjh5e4Y7wDcDrrzMrIFPJtsi
WSdrB3eY9j59hTQQMWNCsvJW8BzX3mP1IR6LI6spDZEqSu25FoS5HFMQL3E0OafwaXoDL/Y13LKx
8J/Cxwytx9YZIZwus28givObctgy9mSDWOJLYhUwLky5ZgkC3ToGHMk2/DWfgWMgSAjKwloGT7pW
gF43nbaF6hj2O+1+um0/C+6OyAYXEjEEiCN2gG8Gb199hTCnfeW/stnFIf+qF9o9ZjSWhBlucIQ3
9in60OlisKd6/NCEnAG/sTjinWrjNZVzPWxxhBiS1I9PxDDgbUtAo4/62x0Aq3V06VjHLbAZI7R4
FExKxQbbeTyDptzT+BlcjBPqNMAFa/yxEAlSVq9fJZezdGk/2F/W2XgQ7+bBf2AeT63XYMciw5Rn
LDxRM3BaMd7il/HW/xrwhr8oGNjtNjjp0V5i4O+WipO2TSO5kdVKsMVCTn4CPjuVNN2L4pXjAAf8
xHaCrdEpPcYfOC7LZe6vdbkhmVvCUUrRW2DsBfDQiUUVscJaIo8DFKUuVGJzdAIv790JtcV2+AgI
XLz/6bWbdkQqTxYOzVPFxXAnq53nPIh0+ydc+4WKJCjy/5N32aWI8rb5x98MF547deH8+f3XP/6G
8ESzNMoJy3GRpuqWZfP1zx/3EdKZf/xN/4+yGggqMnWMmtqhFEhW1sm3OBa75KM7BPdQTlN0CxvN
v0TOasy2jBWdk3szfXKEUNei0UtntgvJ5Pqm9imb9iKdOalxsA3dvZ9fYHaqEobqyhRb4Rns2Kkb
tgaSv1eIJigDn6dv6H6bbJO9QeG4wQO6K5/7u/g+eyyfWyYOS2NV/4wPEGtf0x8Sg8u2P6cHrv3o
MDUOWIz1O3M7spHYOneczNAa7JDNYKdGPo1v38TYNG4JDpAr3h2E2a5Qlk4Sd1T77NyAYR6YZp/s
fu11m591/2U/ZidwvOE3xgQMDc43DiiLVMIjXdoKYNpb/IEYUvtibo38VT2wWHiseNGx2sAq5iu8
q+E1CGT9SMn2GGb9k3XHIduyfrxHbFa9ILFwz8XmjFECry6z4ZTn74Ak6s2JKLJ36Qda/Y24M5+h
YG68dfBz+rAxdpvb6DGdOY3Gq2uuo1O313bhVp7xhcr3plxin1pjvW/vwAAieM5eCFaccL2gbFoj
d8YcyfvUwQ3wEa+X0T63wLUueIeNtzMC4NHUlj8Bk5HXTHWwapfRagfMEtgnG+wQA+GRbLuH+IhP
AZz6Wr9nWamHVDonRuTQxWd6A4ctMr7zuKLKWIlqB5Fhz58YbMyL/pVl+2o3/KAF56FyAd9ah+pt
PHpv9JVbKrcNtflO4BhazaCF85v1jpIQhej6EG/d9b858v+a2H098G1D06Xt2J5nEA7+5wMfkH2D
ostQZ8Ptz3iWwtV8juHwenK8V2NWmC4iaF2Ezi1QNmE0esKR1MzE71mr/G8eDEEI/9e7UJcSxbMm
yT7467vQitvBrr1enSODWSH/Wm0fEhbMUwSiDYcN148VPrsYOgZ7sNuyvQ1Y4GKzfMI/Et1eH87/
z7v4t3kXrvY/ptXPKYl5ETX/PfLi+kN/RF64zt+lZ5sm8RWabRBr8UdMvaf/3dJsy+bTru3pUuM8
+8/EC2P+Ep+Xuu0QSCbJjv8jpt60/+7ZjuPyI7Zx/Y3/m8QLy9X/cranMjcc0+OM70nGXJRs//2g
jwikjlO9CQF/PTWF5+1Hf4aeNWhiXkdZI53LpMHOkSaS9lBimbAbhjOau5FJ9GUP5fdUtWLWHFeI
KfEaBCCCVeRdxqbPDiz4PFpKJJSCTgiVysk1Gli/5A4B6DqWemw9a+z59M/AVM7DUFlkywwAG8iJ
v1fNhIQ54wTPJMK/WN2IGAMIa1al7cauYIHV9cgWeSKGw2wQT6evqigrCi7qm944DWmirfM63eoq
fvFGuP+JG8DwTUvKWEtW60BjFosYnXNWhMCitKxTE6fP7hhMR83cO3lubAZWga0BmxEJ0KuyD6Lj
6jzmeX0xsnw5WqaHR23aZz6XH7a+oAVMzt7BADsi7WZ6SWNe2tz1ga0AbPTRc1pjnxOAqBaJF9cv
2oA9qRhY96PZ07ZmyaaxI65wH8I1mZx47SLMPl9vWtvYoy4a14mGjANIkJcaajMSRbVLmF2BL4jN
dRZzWYXEin03EvcSTe7Z4v9r6nLaWro6ljUskGik/9Mnf+3ZVoHunjwAtqMl3IwOrQAUmDGf9F0i
x5+1Gvca+UPrtKEUcNNiaxfDrZxXxSl8e2Q2w6VOe2cRK7Ec+oIlSC/o3GPc7Ak6ZKYC3mFivhMF
jImA+5Rl85ipGRA5APvJWTRGtP+b0MZcaKqC5ADvllbGqHMTMBKr3axghiItexcXGSLYdnJ5BamO
rTh7icLg1k3DflUEJRBn51WDi5SoRt4JBSaCgnse2PnmhbjlnqR09923QgVAWwDmSUvw9MQ+VQWl
Z4bH5WB6CpSOXabYQUVzkxRIb9AqrXLMPu0QwQ3sWhhFg53+uuFPs8YwfeijlMEKDXFTF8zty9vA
yN/YwRJm4cNrNAiNEC57XeWXu6xyo50bsRg1Q2qf3OiKS9FTCDgNkmAL6k6DS2ggvOgm0PR7x64x
fUztrQsFUTeN6CZBiNcEpo6Vgr1CKxiMOWNwZlW3F0kCGIaEpY+E8opt1ikr7QZyNfM+BFsB1/GV
WRl7TAzxT9sNb0gJ+5BhgeLPpyQXuHhuqxpPa4V+iMHeSJwUpImW+eaysyN/pQ2IRW3vkGfRHVvk
eD10zI36Vv90swAUC1tnLbEYWQ7pTngegjvRcSX3yDqYAEUEx6FZFrLQl8pPe0w0UNGjfkrWU8tE
T8b1Jhlt6+SSLYlvMIS4Cw5hDBI2xOinvP6giG6YJuPTqpPHomsFTE1w4lOtMbwq3Ze4p0qrCj9Z
htLdu3EIoqmaKHn0HFYT1fdYFhdNAdXKidAbighscsIwo5g75dFxtohM2RmuKwS5epQBk49Q0GW8
7om4DW123+WonvoiZzhaYwEWDX+iHcFKJ3jBNkwQj7r6MMzi2WCQhYys3dGbI6qU+E9tMcyGzqo5
01+fTRArVXoIURlLC46UStD7smXKlqH7UYdvjrSHzU87g1GujK8cJRDepoW8tG1+mw6lIqW1eh2J
uFunbo/Fd0qKDUqVcuEXIZFfTU77xDbByhnla3n6XQXqgcFehSpilVU04xXtq+sPxEB2A8MnmpbO
DD9SJGg8eclHnVb7oESGYLTqm+1DtNKS4rNNgaAi70L+Vg+MvSiHTESEi75CSTlF+bbzHGQfGYS7
gk41DnVkJ/5DFqTffW/yU3JklqGDgJyK+pJP01ao6pJ6j6FLpxZa04snBZLh1Ee+b+wqjrex6c52
2TxFafWeD9GlSX206LYIGMLArCIWntbN/U+uznM5dWxd11ekKuXwFyWiwTZMbP6oHJhKKGdd/XlE
r3V6713V7ekI0tAIX3hDd8tAN25LVCxMDdMypQfG11PEcE0ZkQuDjteY430UzaKT99sWIVtcCuFY
l7/5PRrC0yN6jFt5El/0VmMhj8ouycyDjLlPlIEFVkFLJpEmI2bfQ0EsYdkZIsVy3VSucvC4PR5B
jJ/O9FvG4qYcps+ppL5d9cpHmJYISFfxdRSllyjqNF/6KMUhReA/xCFHhZadxeDwq9hABk5vrjGy
y0EXDGSacAEqEWSi0szvc97/BXFbAUe3lSB41SQRWK4M7Ev+W8xRsZS8MVhpk+JoNaGBJ8VMYSVC
39L8kB96si8MelasdcsbI8SkwJIeRevFbCF+6zIYYQFTkL6sf4EwjnaeJLXb8l6rtnNjGeBjH5tf
mDYeeoniuBSAcWdvuQh18y4PnKxB0t5Vrd6ZdUK7yxC80QqPobYNKup+Zc7OnUD722HtuR7yGrkE
2QwQtBN34NT4GeujTDOEoyYuMv4bN9qX2i31ili9VHIrYzHQuJnVy5smo5FlfSSi+jaFlXroImQ6
+2nxBI3f2XrMhldv9ArZEs4NMNi73Jovk1EgBgBzvJn0ozWYX5rQ/9HxVA8U9W5yAnnyA91VaoP0
fkBNTtDGFcEp06l2BFnaPHRqog1ND8KIYtMlVyMmm8SjIXTzykjhccufWdCXL1weak7K5FgGBwcg
gb2hwK8EkAK2ZNnDh266qCwMB3JAG2a/LNV5I0QDZ7GKtA6PeMpkQpnK8K16wI0CdQ6ipR39bTL/
Pr8PymNjVSS3XdwD69TFjybQMDsCwRmW6k81vgaVgmOsDv+2y0gIYqKosNGiXWdQ7Jt1Y192c7jS
MO+JjtOsklqEIjJNCltXIt27jKO0hLaFhqoiRW4Z0z5WO8OOquxbth7HVlMOgCG/5Va7hc2fsQdN
G0t+jhIwyH50q81zkK5phl96SHhut6i96gYJP4LmeO+mxB9zmh2MGkDDUH/NE+zXajxZD/VNqsID
NchfudI3DeKpcktRE7+KTiuv0kSCqzPFxArARCWsmY1eKc6RDyOkxx02ziHBm99597eNUGQrGvKi
bKiRLnsUP2OwndIf0FB+lILTl0Ljo8np64XaL2QrJAoD4x6jiDf0Ar41PfKDCfWfh2Z9Ul8OaJ8y
YrSTyrrU1oMmhHSx89P0aA2MLY1bnJe7XKHXSIBwCEuNDk1qmTajVFAllY8RtOeG0I8Ja8v994xM
ME29V6MOv8O+veiJsDWXuFKslC2KlAq0ColpHeNLgGXqEbA84IIGLB2klTmRVVtqhE3BDl4IyEkJ
kRdnH0KZorHWgVCEFGmui35yJERfA0hM4zDvaG2/04BHGjgUL6209DYytpYxE8/dVG8qU9+kwyIa
MV7nDCUzgtNgbcLORc5MpiFJPW7WNeRuW8un+o8umzXkyG5YPFUyAYRxdOJbUwQwgCpnEEnXRy0A
4+5RLbRUNBR6v1Xlm5W2hyQUvo3IfNNwYgNHiNT6sBRnZ6Aci5B9CVGoKcz1nL7LKcYgiq6dpTov
7QHnl6BvDnKTSH774PHToF7nKjLvKRudGqMPFoMo1KFYoXqWDIhBUehImtBnysT4QCyHjIhZcSfo
gPSrASmK56ea2WGgAi8B9M/iZRwK1X9+8vw6rqrIMTtoU8/ffn54/kBm7NHyXF7t3w/Pn/z7pSFj
rSLh5/p/vv8/3v75y88L+z+/k6bJTpG73KfN10ru8/c4YWFNPD9l34db+u9bVZq0NpUhIljHGajo
3gsDheHnCz8/SJaI1tByh/9+oKX2P7/sIL1sK9i/QTBR/jK/cFPnPZ6/pf7vX/3ne+pWJE4lTaZ0
36h0Kbrlw5x1sOziReQlECnsPL/5/J3nB62mxUJ9I7Mb/VxEMxrP//vv//2yTymIdi1Ao+pBHIGA
5H/fSCr01K8YoScI74mviyq6EdLSO3h+z+jH1B4eYK3TMQ68hp7TP44RT7OI6Gkj//y0w086R44k
6/xqiPbCoVFfOK1m7UA+kSQXyA86UhCrwOWk3iJAMX4Or8o7hahjYVcIx+2IXGizXzI/D+zyOl+J
SBGgL37Ak8Exsomkt/FZQp0bWp25h1OZ0HEgC7IRBLonR+sFLcAZkeuxNF4fZ/OkjPPqhzolRgL1
tIcSm9l01sVVjxbU4HV31i+5Cvp2MkolN7BnOMbpaAOs46+BjSdzxczXsaHYIgzDp+1Pjk0PgioT
hEOn6G+oS1IIjThaHOW7OQToUNmNr1zZSmAfeDhhAQlaBX/Kc7qDe4jFFlKL8Oeo8eP3B1uSI+3w
8CE3SWegchENGBg1qqtTOsOt4vQ4mieEC+Nqlfpt54kwZ0KS2eiYbYu3sPWKt0WPDvEdIK/7HP4D
DPSNLH+gJjyCMzEnVN0PfJSMlYnU2B3+9KzTk+Bl+nFD3qNvYz/zKe43wpqyPSkrXErUuOp0yz6K
CR+oFgXrgoKwrsPbgFPdVs8BGgPn8S0RL8LXCYBWGzjzWkPtf/d4z25s0I9TvJLWhf3A+a96xehw
BYIY/rbp0EVayQS5KzoZX5b3YVhHpHqQ/whQTUS/ErJM56B52Ir4diDPJ4M0QyLPJsV0YKYkX6iH
rGt3+lCPpftDYhrurUM7ONNHDg31Rit/j5ip9npF9PSISPGe4ulIBRjQj6o4pIerR2Cf0C2s16Zz
grjEt1cq9FbuEbsNWz0Fv+YGL0AH2C9yjuYGNV9fP8UHfaP/5t/8i4PTvb7C/P2OL9AVg1+h89qr
ChE6WQWn0KXhsyL8YgAQ08Vt+xZBjd3iSaU7d/GUX5GwOHEqFphPbAQX7jjJqBPfgs8f62KezBMI
sgVk6Y7qJgi3FlxCGTnIE0UkXMnw4cZge+XTRqFYHrrFBSuNWyvYnpg6inMrXo7h24cGqJjGn70z
0P444qb3wAlKW+uIrFOyDlZUZE20q+zRRtfMl94mmPQXqukvd+XtLe43gn1vkTv9LlHEK5zkGKOi
ZSOw3l3OiYOsubSbMZFcLbHI6xj5DwgLTsZayvE5t5sBKcwUpc9KuGM0cZwwaixhB6ywFbkMAPF2
eBtUPrZ2IyNVHB7OiBOYh7puSzHpBjrpv9+loOGFWwQ3enQk8jc8H0RAC0rioI60CrczIvcXXjc5
Vn51h+vDXMYsBShZPjijXf5p9mQoMoRunzoLtR6MGplsP4dkP3q103sQSmLsWuojWFOFLWQ6mocR
xXNsvtYA0OzIu6tYU6Blh6xwjAq0+89Muae2b9kPctSVMTn19Sf16zV9iTM1H85vzASwycnsDFU9
Z0Ip4iC8wPcRVrTzqNoty5mHySzbQSYPsdTAPvC+wap5NVzoXtLzyo9lfgjCjUGNYxtmO3Gr/dCy
GvEYmV8h9wXrDrlhfT1Wm/glOoXovxp2cRhX4Y0iCb2JK42DFR2yW+ymWzCE8ZY8p3glYGLkCh+g
YZ+9emCRjG9AsqkrHuZNFO28Ajcu5OlebkV5kl+7vzkSCtOxFjycI3FIR8sb3IvFqBWWXX01L/Eb
7VdojOjK1Tf5N6VzJP0h0qWUVfVu7FOfnB2pRIMVDV0McuY9eqKW+tX/aovh0aGC1IZ10uoGQR3V
5r+xeEyU1Tc9RZ3eJarTWuWlF2xhrmiWo3zsCAu/Kt9AWKUS1a6iI8LT2AyUTnYv/Fqwia0gJ9xz
bTOj7Eqj3FzFLqK1ByZL4TMqbrgFMDldoo/udfAxSWd05h2CtXa6eC6YjjGvyI3kHJ0vD+Qjr89M
h8Ol9p/FQeIRoRj6kfZOjoAiZJ1VtmUVwkdA0mres0ZiV8zflDWqcxfJASuhmvsW3NRbQr0GQXjw
/tDFweD76CeMPPrhDhdohfw9Nh3KN4clR2BljzuYWGwOELqLG0IU6HWELmNQ+eErhkYPb/yeiFTB
7eGWw/EHvX159pRqiq9sO2PaglSN+KsgU8JEOURev1aXuVfSwOr+YFYSLI89JsRL5DcKl4/zDbtM
RJlen862xzcuUbyjybsalps+sPWMwSaO1qy3TUL3bIO3ZeigRrxG3/b5fzjgHUtTZxe6XnMZxcVp
Ceq1m76A+7SD1/yEfvYFZ9NIXQP7YyRwGRgKG9WMUfcfPyJ63uZ9Vo8awS5+AFwB2FsAewTgiN5C
+4RjnNqJ4KPtO1yyOycD28gViYZFIQfeEE3II/Oc4y3YVivRBQO8Zlolv+ZfHZFvAMg1Z5THFGpY
K5XPAeVxknKD4worDryOYJCicfUt38ErsZ0/rB8jw7TVDqjP0RZN3qFrz9ox3m5UDiIPcCwOVls+
bvXKxzt1hZwHGBz0iLGnFbEte5038V3rUD1rSlr8LyVoM7Bp0dkCQcAceEnPJN7f7VW8sFDvkYMf
QbhVdtUNkySbzZM9AxQ/rM5vYzegbhuuvHDXfS02rCyDj/AruAk7WMK70EM4kxG0e48jdls0JxT1
qco/TvJXuKOhOlIBwdbafW5MDpuTMxoejLLHnxNaIRByVhBsaZa98HCaC8o5DCHyn8tDRNOf+00c
rEFZS35P1QifCnMB27vsjgsXZNUCZPgCHj2z1+HU5+HblED0twGv7EAq2iQNwqK+Tzg0FzcQFwQ8
C+4iW0/ZSe0fO7wfHAGrhYejB3u0mmWM6HDJ6d4N0y+Hd3gnaM4ChBA3IY9WTzaaukto676hDmXf
fVO3hfXOEX26wagRWhYS1vhtuughI6LEI1dADqy6W32MvMQ6lWvD9QOPapYTeEASbWb5m+LEYFLc
4XXEHeAYVt+YwGU/lXCuH6E9/ipkk7JiHQTgXuIWmKGAD58RnqSuBNWUuTCJ5gK/BeZyhtMDxGzA
IOAw1q3x9QD3SLyHo58EIWk+q+XDFTcgsTmuKFONxjslTi3Y0ztW0Z3whfxHPteTjWg5UDsZeKW5
4H+DQ7C2erxZqCQAb9qy7UhrbBGOCa33tfLN3sZ5QiAtIcrP1sby73hy2Su0y9ryCFeqCzTfaqQw
tiFQZeEd2XkiWFTb7o7Q+AWyOUzoko0DXW8MS2gCsXm8NaqjvVXw8ti3NaT1iSDdn3nXB7RjFuuo
JnUkze8XRxN3xtaYpc1xhacJEXeLSyRSeHb9Ppfr0lPv6l0o1wju3gdfMQkjPssj69y4pm67ETHi
21AxkZH44XrmFdWVVfYmIY4DTLR1KRLX6LVJflpTgV6NlKBDqHXsFTY+xDG7GCsebT5wKiCTiHdk
lDDoRVAJolmfb2RWqzxuR/VISWV+gCX2hLcgeQmxGjykN+MjwGxTfRl7j+Hrf6EK/jMe7H2AwLrU
VblmnzOhLDaM9uMokHjgaYbjCqEL5Udx2FQqdAMGzgYXlAouy79L/yBXnHis5wmFCO6lWp3VYa2F
ew00g60fpq3o9h2OL/siPY07KGGYomK3Um2zB2Scu6Duk9jNcucWi7YguSJhEa5RCFSs8GvhfP4A
19W91KfpglTVIHti8dbj+4W2YupQVBEvTbxGgaDjCnSCtI2iH5TmfRL+BOOnGdsFisfEDCjA3lpx
RUR4bakwE4JDg2xsGbwS1ATLM7DOrFwCjMkPuyMB6rwDvcKc144UGg1cFhYTNPxcHDx8qkOwjB5T
qbg83oX0TFNnO1WI52ywmeIkGE4PD2OfAtsEkjAw2aUjrftyXWeverQd0S4Mzo8EGQVSODt3Rppu
aPizm+EvvvjVFN8L5lh8wA/wHsqpk46EM4vhH1b2yCvdzTtWwrDjcQROJs8y/Er1UlRiHsU5Qhwl
ErwSt6fAFktXZWiONGlDJIUM9jYbswYFBYcUKeG1ke2qEHlcZ+z+kiegmGC+UwuBZE6pEVgBPTrE
cAeN4reTJ45YojXqBZaLUTB6SiMcX8NBS/+4TD88bJB+yS2fdkyaOdpPGb0lm9xYS54OWCXZTwjn
E4RxjmgOnZ7pNcRUN9pTjsaZG/2MFFo51ES0C96yFBUJEhIBeQ+xt4kR+S95QMQk1uYBzN9Eg1h9
6XjDcC5X6QmzHGyeUJPvIXanO+x/DPXLNE41KHVxy5EtyeggfA83ldrWdwn7jFzmzqkka/ZdRk4Q
57xuLZ7ww6D5tUeMi90r5FFtqXzjj442AjSNxBsUj2Oa1jHKKmq8noiXhYvmtZmHx7uOat61ltws
+g0Ab905ksDvFZt4PHPR7DlgvJVyG1IL4SgiYGKvmx+vI8K0Z44HzqdVe2TdYI1JC9s7YntF/FpR
D/eIO9p3RMPZ0bGgfwm/0q92fys3xepW/irYzP2AGNPhVNrtb6myg2OKh7XcV8zGNB14CFeDmIYp
+oeyQLOqT+Sy6/iQvSZob1JjpzJLevclvGPVPr7rDNKX4vTHUXeTH8IuzPA4xoz9uURv3oGoUl3M
Tf3dX9lLcwdvLuaexCQea7/BQdylm0QXmSiVj/kxO6RbbmjVvmvrpXiAZqO3HLxU3b8TwWO7IdNL
8aDJy/XwNv52tU1IE8s9/sJrePcaxQhmdeVmzW1kVpZoLXqWTN3DdEdYH8zMZhlQqhJ8BVpO3cTm
PqWfe0LBeDgsB8n4ztrincjc/erCNla8dj4LDu2AI7IPJnvWPn9n8bIiHx69cuoF7Okje9BKJnwa
1jhV0wTfSHsE2phl0x30/i9MCrA/WJoFDlxQrJ08alF/xYv0ynLnXTKShlMLA+sXZFJ2j1+zV2NX
+IZLeKcfntcT9sfkR3TnPRZpS9pMkF9idngMumOefM7GtsHfayD3hn+IJ4eZvBSUEAiLl4Zpd1EI
qKxr8kFObngY8Wlr+U6BSfhO3SD7MUqne5VdIh02yBwbY4fnkI8nplZ7JFOVroSXut1+IqIG403x
juKGJ2749ZFaydNNbY69xd2OiJbBgR4d29IPhaO4aYhFKVbT0X8EJC5wt01vYboBSbrpnw0+eDT4
2P8AeB4ImjTrfDdQhHXlyzh4JO29glSWg7CLLzlgUYsNaYaYYht/rPVjnP1F4ObKm7eDZzGjOY6r
BRaStO6CNQ1d8Sx4Bfg0jmoNW5MQA9S3AXdPD7+IOloRzarKCSFE8VOn9qGfkDZr7kygTeBzDzKq
DjZbFi4886Z30q96X8ur8owwifCz2KErdgZwoXehOZzwSp5UO6DyUjnhHkewa/WDAsh+OEe74Fpf
Bg5Mkk600yBEm6vo1Ubr6b02riCmUQv+GreILsDvXGWeU0wOojdok2Nd53DYV7ATvoK/GLtZe/hh
UolC7SqN3weMDXWHlVjo59hyDFSM+33ZfwxfnGe8zS3zNWKh9vNa/s2w6tOoN5GzqcLfsqGpaqe3
x/u5wApl37wSjXQ3XOO6wpbl3SLKjEVrsQZxQZmxJY6lOtDcp2YVgVdbwVybkUK8KzvfeiM232Uu
GSZ9UaejhikvVq4eD1JMX8KXadhgKzTJO2CRybwHKiJ7JBMcz/k7sUB2kyf/bNANY6ZiBbEkdARh
yz6NSzN1kKXYcU/QsPYwzTlMqc93RXknMIfGjUBDozmIM7VmN9k3acPkzoxLGbiDekI+qLxS8y0R
TmHjIQ41m132x2yPY/3GUz+INIC7Xdpzq0erJhJ4fBccBBU1uCQswQ3vMmMvTh9U6HIdLsU+yCEW
ffMfFRkLCM7yz4sS7JCMha5/sYzXsdnpSxyqxycEetaYn50h+prR7yNzemHHe3RU/P3gb35k1v9Q
G7FUf1zjwWJiwhI4bGh7cvylPoJiwDpADJmNFTonLmpvRrCD56eQXUH3/6RORwiPSvKViJdsiYJl
ucW8Dkw97Z5VdQlayud2e22v/LNU3Nba1Xqr8jf0qndw7fXPTliTeL0w7/FcSf0e7onbXnu2n7l0
CcPYNY5kGmb+JQ7Ih+FBmHMDzvg4sKPyNpSvydpYzBG7OuEvSvnrxFvU5OCt4sfgtt8kl0AcgfB0
R+zwloKuvMOZETswks+r8MIxVDhsqjqIExo/BFHYDoXrjKqNL2MQgxJq743rZUBuXFEzsJHSCIP5
uWTRnIigwxBRgvX53AGzA9vtO7l6+Y5y79Pk8pvR6q/EWmxroIURyFtmH5secWnw2V2iH1IX4mJq
uWyQEG1Kz1jLyY7EYndHfi/4jNV3QsyEoh89oYb+4ze72/iRSX7P7+ioSO2A9GPXDS/vnaIGS2tx
0HlsmvCA0kw3rCVO6asEp+5boomNDCmlmUDyUn9Dar8aY7AivqjiKiqCKiYL26WGtUrOcPniFMvu
Y4PjxAuDHFd4z7ihChnC7Q7DRXWnLWocxNUei0z5bt/Bku0peFRUawhAzU+ie+RU+ZTqP6kQIYVE
zYoYASu+9E9IrgiqwyUYkZS1lBy7xU4OtfC/2BcSUaW6TckdttngotxT+YQlICMQXuupKt0H7Qop
FqRVuE02H8I7NVG2DD+NtpSUuCweENYvwz2knPN3US2tgE0XHj5NhFX43DGiAFNSUqR0S5IUfE7D
Qbnmx9TlbPtk2MTkGhBnkX+bVGhSVCowr/4eccmNESzesDUsckuX8ZtXYltBQYy6FCf80B0foKfO
OkmtbSIJUuyVb1XeyWxwGPiCih2XGZj+wZaSxCY4JOnR0Hxe7NEgIvsiMzLkFu/Kun/P/tBJ1qY9
Xs9/UIy/8ftluEexpf1GjcN6R7+KRUyX3QVnd2CCU2kyOXyKkoqiy4Cwd2EYSrGHRH1JR8BuDK5l
rpD+xIFUTP9o9RW3VFptNEPJX9Mzv0thpyK4QDpeQ5HR52n0Gs0ld6QkRFqN9aRxQlGDT/i7AR1R
Z1zDACGTGBim2uelrHyDOWKhXenO4PNtfRbC3xZ0DGqcVJjiLbX2Ub/llqeH61LdEDk3yi7TrgJb
P9cs4OZZ+1O4ftT+KE7L5ImXzIMtm9R68bB0BmZlTu/X5TlglNUe5560zY0EFJscjvbHO4EJshvK
E4PO1XOtvDKfKBLzmXo6T7eiQFotY8P9tsqFN2QnYzxKtpTxzE8zLEY0J5ddqol8TspVXMTRVqVz
gmGXihpOiiWtXUS/5fjLoHbDJ3/O+yzpCmIQK6S4iLOUHcPKHXFfkLixRp0QllLWXJJEv54WGD+e
gdcs/RyjP3EWMuKMlwq92fISWG9A9smvUBB0DFSoOoo95MUlT5ES5Y3ZyWsiWMa5B52pED+46wfF
xir9Q9mfL7h8KuuYwgUoX3sPmbo1OyUnHym1hD4k3UwNAzmqmgvrmL4cjOvsFao/kSMPlXOeUUVD
QKCgAaqcFU/HG2gLGrMwEBDokF3mFjxeK0CJHpXD5RGxKzCVAo0d7lVo3qH8+NXNwqPDw2vMA5/Q
F2tR+KtStj+YSHVSQ+s96iSUKjsTsQ/XNF1d+mCu8CUlV+y5lijh+c68A6x7LgFbT2oa6oo7Y06S
npTK4o7KXs2Fcq8TiCC08FN84jcMP2/PwZ/jw7dlWPl7OuPLA8WaFC9Y5nK8yOJyO0x6xeWqWET8
hF/hcQz+GNEaXm6bu8UpmktDwJChYwi4RnQSuP8ZCbdw8dvmj7heJsHykJBS6rC4i2gh8QDJQTGd
XNo34tTsgy3JBtKsbEbcJtPB7JzpMNx44/6dLoFAxuTxvtwO/83NOy+oU+bRXng81IVTsmZVxQL5
yKrQ1A1LPlN2rbbp6ApoqALTBBYd8G88RF5sWRixzUKtNGzuaNadjZ1K/mN6PFgWCO/BL/LYuUNu
cxEBcnrdr15DGS8BqkPujA0aMMmlfwAMlOjXQXgTz2nJWmelPQfeSFfXcqSz/thRPBFSignvzHne
PAD1LADldCfjlLQ2DnMIFXE/A1OJeHBtzHseA78Ln3SZiwBTKD8jVUJyCvSVijvhDnMVWOdluGs1
IlCL4zBXwe/xGCQTBRQI4CjIrurFX9yzlAt/EIn7wdrTr2N+8ChH2BmZX0k+70TPPXoQcG9xK+Z1
MtfaDcvqM0j7uCoue97T2GBZpKXddjsmWXvq3miQhjUGjw7S6O0Z4iRVj7JFnpSwBZSOT4sNLWuc
eHNHib4gE3N1rGMtcokcx86DnCJadplJkFg2b7PlsJ1Y3WvffibAxBo4rPCE1QOQNlH2UGlq5AOK
rNHsQXotxA2tcWzgQIylkhtqnqhdecZcZh+cWXtG886X3O6C4MLfJ14TlwfS2uhXteBIPfOWNtcy
sDCCgejILskTCMcZN/Fl+FfYu+cuutbMSbO6qOPmnxEGsC20azCVjA+i9OTCaW0PiE/9GTdg3biz
CbtQqsGoXquoIvosuHzpOtn1CVs4ExVgB8WJIl1LssMsBFOAYLQsuAwYnu24A/LoGKhFYxj6z+w9
AHwysOxAfF1r7pJI5W7JdSfAxFHW2jKmKAKylP9ZkA3qgyuPmtwv98dzZVoG9O3UpT45PHbWd/Ua
cE8kTkzGeMvAkuZxSdz/AggyABfZke4GFPNXYbHkpuAjYzTAsss873j7ZRL0lDJthIlMtKkhVAW+
SpWTrGxF50LG18mClkxJbdX102qwKttn97RRcM5QjxzeYv2DxWjtoh9QqtnbMl9RHSVJNTdIvyf5
bREf5chLSTNWKllbMZxTC9L/XhwRPxWuIhjP57IzVU/vl5FG44WdjCofRPTaJ7RQGqBwTskcy5Gj
9ZELwKVlGXAdjQi7xIT+T0TuwF4OvIsOI+gpZ2JRTLteeQXSX52ps4HksEwkLHFOyKkQvRqPwGcZ
LOtHxT0UfKFTAr87wZQuuj3f4FFX1a5Ge7B3LBrnYFhegj+MqCgfQHYlVO5lhxVQsIdgxNqsdQ3+
w7o2v5d5rbzyLCm0ijREaXtWkL8o1CPSJOBI1Lpd4wG4pJLLDpRTJgXOlVnLuE2TuWUflmWL3Z8U
H2lN8P1odVhYADpZv9ZUP2udNHTZngt1yzTkLhCmJIEWCNRZoLWLPQ3W0kSkycaKXtoQALgXiiwe
t018qBSsNBCZZrIphi/hB8QK25h6r5BFRRH2LSvchjElvLE+UMouGwcM4jKTEODDDXmhN9niAT37
huGZd0r4QmcvrHZ9tJty9Jk/0FhZul6UEiI3whKYFVpv2atkSk7tctCwFrFZUb8oI1i0afyyWjMx
eRRMWRD/lKTyGPdMVqBGrY8gy0CkFv2IC4cRWmfMdpp4g7njR2ztS8yBV8ur8M3XZoQEM1ppZ51b
KFEVsjnJc5HTfiukbw96ZtNyF/xmgfMgX+pOiRUCwEgUqwBbG9jQo7RiL+teAPv5SUWEtzcah5XH
K9Nx4tx+cJzahcxspOk/LRvIcmY/qKRt2EkAKM8YmGFnTjFIe2VZAk4Pmj8VGz1WXv1W5qUg38eo
D/0w4emBBMorS7fFLwy6wuwiUDpyQ4AdWBXIvs2Vo6Mf3m7hlqzmngcGBqbbKdo6HNbC5ImUzkOn
hJhIIwadln6HuDOFHIZbyF8DIi42ludmxGItT49P5gxLiitjJ5rRU+UKnts5mxE7B48ohFn82PDQ
2HkyQCs6EjG0l4ACO80XgBA2KM47Qdvw60jvkTcTLyMgBGYtswvpyDbWxYfaBGdMbI4oqE3YwJvx
rpx9FMv4kjEkOGO1iCM56okOjmZRtl+aDDxW/ioLIeaAGT9YEocdlJxkRChS/YMyD/3MJd7jpQhB
Up8t5DGjKr+IJiQp1eGe2R8OqMltWDPU0x7K1xuYAFoyRGLcvfHDJn+iNkqyTr66HN8gTyh/gixC
D3SBGbQNqL8NSAuKyRzONRUmxJ9nHOAFyfTMEaFDu0GNBlV7Ng/NwvItrOCpK1U7MpjL10Kd0y3q
NT3h5dlgq2putl1dyaCEEyIkfXiZzQckyrw1thraL6GS4OqSguTEECb2S13FVmBUtgg8KVtrcb0Q
E0BUuZptIKzdkhYaRdZO8jZFYBypjXQjDhGNbgFSS6zXGFfXKbLs+Bxswy4IkXWWMULLB0W0e+RN
mOwUzmpdGtAZwf0p1gVPmnkiqFtdBn142GHQGBArxkVeTlUQNjhXqkkitQgxmHOAxuas/dZZ+DUE
HDKlwukczZnfGW5CXBOGJtoEgKZXQ2shXmRI76OJlSpeSP/580DXJy9IzePzW3WqZAQ54vvzpTMM
M9YjlZt8oQXl8thuswYht6GKGbKu38cyIMr0/3+QwxmQ5PPrNjIAg8olMjsVC7dWy2obptF/PyiN
r2kFR8kwVYQb4tu/v5DoyY856R1+XzlNoOVD3U9wiv/9+vlZj4Qm6h/ZZlqEKuKnRsXz04dYIFeB
TnCCqs28EyqQnUJaTzjijDXsJ4M1EoP3d9oA76fn1ZoCiNC6Slus+pZPn9/85w+XvwbZyU/+/WaZ
Bpu+JgdrUb21a9x6UHvgIp4fEGhGrvB5Oc9Pn9/UyupqiXQSRwW2UpiJSJWpnHSIv//nw7B8+X++
9/zp83syrtJKose+YiC/jkOKl/dhBdSlwggd8TcjCgV2gOpPLcoNUn6RgZgI9IKwGRyx1zRb1kGZ
W/suMXXsoY3Cb5CUxEpSnAGLaeZS3k6oDOTjX0SSajK/4BvpjQcRQbUtAqt1h0qjMTKDaUsooSUG
YgZln4fHfLFnVNSZ1G8h0kUNNU+k6wjJG5hNizETcl8o7HaL7s1wKlsO5F7UMEx/lGCaJ1KiB+an
C5vQVFO0azGZsEbzO2vea42CoFZL+VmkFYJmPLKoGQ7fZpXgDlbSCKFIotb66yRLJ/S8Cl9RAb5W
Q7BqR8KTCcyhr9WoZ6BxoZMSUJ8rJk+JkPWNVY60ou/eGnCVJVUrM8Xlr8y6DUrzYiwpNOHqygnG
jq6hSa6FAv26eQzUoUrVtSD3udnISIcTNG90RWsEiJza2KchovFTWv2OncABjVQ/EuADXu400xMh
pVvPIQT30LDpKkRYwJEV4i1BHxvrdER5GNTedIae+qgl4mw1gAjJJDIMFL3/FGK7AU8f68i/Fwn5
c2EY8UaawSAVVJlNCoT6gGYeLiy3vmDQ6mpQqbz+USxyh3wk2hQR94Ks6PQZjLbxBj8QcQ+jB/Gv
rCIl+qgmhCSiLgrRVi1U/1Gg3EAFSJNSbT0qWNeVD4LHKKcB01Gs0gP6UTO1HTHGPbbTkxBKU5cf
skp+x6TB0aFCbExKiEC9YNAaII8sdDmQ+at7wfDFaPgsOq5YEFJAgYK579pRexE5u4wOc/ERLz01
BuxZRumn0RKNitq3lVjaPuw44DINomkZh1dJJzMEx4yJqozba9SPeBDm+c5SeogSmHn1hlY4D2kJ
76UicMMhfxyggw3F0KPS0CuHXC5f56EDIUWjFwrKvJMM7aOSFaAEveCXXVywgHBVMvF4DMPXIT82
im5d46WEqLkWynW7bERQPC5anIw1JOnKYqcJ9cEwtGGdYp2gh5rkDUMFVoXFa1eC8dpJMedejO/1
IzTjZRKR58RGTzXH+M3LeUDXH25boqq/FZLzQog0WKsTjwh9nuNUZQBmwGgJ5SZxFxk43qH85CQz
niaFgeO2lHSfeJrQBZrb1Eskzt9J/TVCY1gPNcQ+aB8vSp/KWwVl0rB4EP1PwZemYIgopAOG6iFa
1OesMrxelax9XVZ7+DTtDt4KUnvSX2VqINCUFM44Aug1AEjCD0jTpMQXkh6xf5hHmVRtxfmt1SHP
NqizbXPAEdD8NmZvgGKTJ5KkMlnsevRmC0MKf9FA+0UbOPOzQvcD6cFJUDeXoc5vg/6A0tZJ/qw8
XpaZDlPXEl1NeMh7I5q+zbTEeCmOXPP/sXcmy3Uj25L9lfoBXAMi0E4PT9+yJ8UJjBQp9F0ACDRf
/xZUaZavalBlNa+JTDd5U0ryoInt2315TORtIKLSWO1u5PxtB3tDWvshAQhmukRtygCvh5oH+Dm8
R4JOJ+s5JOxNBSzcN6fBBuI1JGAbxzsYPectR8BQF5F3LGjAIeUTTuusj2kKj9qDZRrzYZDl9GDH
8T6tnROXSPGVh+Li0w8lump8oRRh5/XE3NyBzdrQIhvG6pfdjnvb74zTnGDTAJtIAGycgUL47ctk
5uNBmvLc8NEgOeL+jmL6nHv54wzMNySuQH0EnIosa7qO7HcHAG+wupz55tjyTQVWi/IxJwcFohtp
ESEKRD8zISEst4baZSg9HiqLtpkqZosMQQY697qSxHTMxn2ayL8ep8gedkkIoHcSZXmcOci4ebV0
fMmHvkmfQytotjyMs4NIX9yoMq9dWJ+DaJYnwT7LzRLx3E2apQ5WrFYBAKFIbZyCb9BE0MyG5M8U
09AmZPxSrSMip4fK/zCSWZ+DurqEzZTvYEAkpAfMTzBqTPMh+yy/VmezpnMks2J6uTRzHpuMKbcu
ljHz2PT1sDUyL95YRf3KVXpXN0YNl7BjPNeQv4zAyTdJa7AFjJwnmwaUfHbcDZHSn3QMz2krJHba
Ir+ba46d1ZDARWTazTPWLo3NGsjPLPfUh/q5oyPyEJHQYfGwSCRkhyOVJpcka7a2V/xpPYt8gEXN
D3CbKByGpQAkA54j3roiGjax7Yy7QdfAwT19aJyJV60t3K0zMB551FEWZv5qaYlHo50eDC9iKSZp
GS7ovAuqqiT4SN+eGEEBNjxaeluL7WCK/kyHyD38uV9j1d1U0aIRZKMEOafPEIqjXZfEGg16oI56
am+pd8cPr9oZoqAcqIu8tec61D5mExYXg8qrUIQHMeqc0cJQx84hkNS6iApNJ/Jn4j+3YRrP4MCu
RupC158LUhAc6JsaMJVDWJLiLBSU1Ci/Swok89TZcH63P0OT7DMX+2NpW0jlnn9IOKHv6dtY+hP7
M9zvR4sYclQquvxMv8TAvabTKd3Xun0JFjyrhg5KPybD1hz5v5OZ02bl91hlXHQqJaKDayJpZqXn
HOjvm4JtNjIcWhqrSRfjNK06tDm/4Z4xrX5nexUu81RfSD2OWfmH4P6q52fxWc/vjdL+XZSA0S81
379L4mWeg+QyxTffKfA29L+g3GFmnZgGxGma01PXqPGsgIHjG/6OHJeDeaS619h4HGiNXGdB28BL
1N8JcNengM2SWSU9OAHfv0SR/h21XrgzDtKp91QawOXqRmSAuTo0BUf6zCpOsaIYycna31and0pw
3Gh8RHDlz+80Ji6lGsx908Rt/OG17caO5m7jWJp1sxXyCpqzqzVeJpnE575mheqncjtYAQtCjyGH
MRx6IgPvApqFhAdzKPZ+qSQ4DKL/xQvn0QUGTGkJRAlKe7lPN3DOnHNN3+RozR1p80VjMqunMUiq
Q4oPbspHvklBwNdBoJeBzXqwleSfXeiuzdmhBfEGWLW5ACZA1gdHHqAQ+LGmVmasb9ICnJUFrF5H
gjhZDPZlSOeQZ1P25VdhelZhjzsozXau6yC5jg6Eh8Gkp9hbx2LNjOScrBEgrDdZb5BAb3M/uBcr
V6/E1nlP+rg3UwLpQvDIGSfEvakM7jOXjxJQBK4mIUH5xOw5zaFeu9YDilmXF5BmOvp5ZrO8lHab
ooB3aHVu7WzyqD2mWjevLbbFbc1+HbrDo+sq5Au75iPLOdBpky19Y1FENCuaDpMc1HjaMw4DaKT/
yDkA7BQHOwig94KA7AH0LIdvlDOv1c+MpvWuJYaNHZj/Wfg5XVuZ8zFB8qHzWJ0GQsaIltaHsptb
sTAz+3nu7pabx80mMJgRP1zHtRdPLkdSo9iW7jhtgRY65LE5Rhg8mXJKGoYKHSRM7Y+Ks+9GFuZP
oWBKjuYAVhNs5ymBJx1wk9Yi4jEmucCXkpx86K1DqAtqKyuA8y6PyXIgaSF9srJh+0zrmH+hMZTa
ZVHtq2SJIWD4LC3HOo3hfDVNbe0FcIg987Qc5uVUgHU9iyg1sWfsjBjCGKiPVqayhz4J0l3cs1yn
cEHtq8oDMuZO8myGGQA+7aKaJSH17OPBHYgf+V7P0AcN4ZjnOuZ9laFJAVG0rVlyPNn5Mp+Ifk/R
qw/B9m7OwHynlfUeveceEfyUQ/3a9ebs3MLMJQRX8s4TZnidvGzJC7A+CZ38xTTRRVzbsu5rnzCs
zdGGYnkaj8bWJykvYUHYXrTFBpju6nCmZrKrTuQYf5rJS47BXCUoJ1QTuPVhNmA8F10+bOfKOoYK
53bgteVRIaOVEd+s6Ue3TvLhLgVBjTkzGDpgvwbfxEY24c0wUgpVq7J9NwwQeFLogDNLqg5qwo7O
FIHklOD67+buOJN/aburIXR08c30JuzBeGbclbw7f8+qbe7s9qTdBMXGZ9fYG49V6UE3Y1Dweraa
ZsjrO+/YopfelWFoXWby95DFLr5meg9TuyhZO4BnL7p3HY6vyA4O45PPU85p95WnGgIUQX0Oezmw
kMgPGcP90asVz5YmPrZs+g1lhrusyTSZSD5OIs07Yy7KFfV9yxRqasZyiXEyYmfYc3Quc5yhliR9
Yg3FwSs6eW8P+qCRRzQtaJd4MrC20w1y5frkcZrKGSwxtVac0zhuu8a3IFlw8q3kfUx4rZoxdyNX
Czc0R9iliqzcKqvattheW4vH6ORSmFlHts//Qf2q5CDBfqoPc3DAgiUJt2hds8mZ363EfIlTVoWz
Zi3vB+B/Rc6qP5xoMjTK5iNOgG7LMWJJide8rbH/xw3bjzjWjF1Fdh0T+WR4g96ZweSx96Al6muI
sF9PcY1VwwDG3Un6N1T8kM/T6zxPRMgCBOC+Kq5l277Mcbk38ih6yp23VuvfYxpgoo0ZJWtkDrCk
NIoJtFvRmsd2LEiH4CAB/49fwT9qP7vE6iwt80PNIBkKGZw8aAO0t7k+3lv92AaFfsjM4UcOxEh8
SvMAKgTOqvWy7Imeu3d3eK2ryvme7acyyR6KUYGlLWfWQOm4LJ3ZBLUBcmtmX0ZeSDBtuz+6CfS+
C9jlwa3RvOnnYAdBCTSZhaMRfsunMbNZsEBza7qq1wYevo2VvfHA0ts+pTwVmSg91Tr5nVT5d+1F
Dapuc6+ssD+XeCk1b1Vv9r+D1rRokbLZR3bz62fvW+PV7A1aJPghwa2odo0M8QFsYOGLe0vpvZcV
zDRDty15gt/11njWmkY4EUkO/PFlLqDLBdpjdVHP+xG6xt04TcQOesARiXsoxKK5LMHEQSFiTF2N
IN43IOdmDlOivpHxZXVBzxHeWfu9DIIfWRjVNu3br9LlExdJWO+m2b3J3EKRTr1ta3Aq8pjtap8o
jW2QBuzLhog+hvHRhgQSkNviU+f2seN1O3p4PTIHqUDHggc2UQEjm8KrDurvhDVl1xV/nBAYZO+S
QaVa0OBJEwbmp1FgJ7IiCJBTzh45YRln2MApW/VVWqSgKCaY2qY6KLvi8WozyoU6fuvb9n3U83zL
nfugIGkMjT7fwfwo8S4CVTIMTswtWnrAn2Hk7UOXKZo+h7Zf/X/QW9kl3fR/Ab2Bcfo/g97eftru
f7wmKkrK5PO/097++Tf/ob153n88Lk7rv1Pd/gG++eI/riPRC+zAdv+y2/4Fvpn/caVJ8bjvgYrz
IU78C3zz/mMFvmuaIAlNWwRu8P8CfBOOtQDd/hve0/ZRMSzfdjzPsuxAWv8b3jOabLrI0yg+DIaT
bn1R/dCKQkxiwKTmdRyapMw3eV2Zq6bvP7veR2g2aOCx+iuWm9h2DwOEdd64u6RHNyhLVCyH+kGc
fRFJSe+TYpNbP5rlpnLHEM5rFNxlDWfMPMVIMUThJXFPNffmejKPQqLVq4i9Wi8UPq5hfhs+Xdup
N3NPBUQ/7/2+hrEZ4Ro3NcuLiunSZNDSnWQ31RyUP1Yk2gzMmRPbG1EOn7QZ4aDzaSV2Sd6Dqjnp
iIDjME+r2cuCdYS5oNCcDhjg75DG4HosuysoL4i4MQH+8mJUVrO2U+1uLPHUx0WyllmPHdbWl9yU
8/3oVsamoHFr04D1WLUd3l9rYrtcd3WA1B0ovHtxsbN9PItVZJh0wGYoHGJ8ynrHx4CCKRIbzFSy
nhX9p5pynNlcxTeY+mhiAoguwN6ppzvaneqLGuid8xLPWAO2IegACRmqSYee0tBo3vTJdkj6lFGr
5pFZR9t4nsZnqdmo+sT6q7w6jA54A+G0F38ZSTGYiOearqOzGRvP8PM3U9e+uvHw4NjqTg/ulhrV
laswjaEFV8nbLAgZUxTemMZpqIObW80X3Qcvpld/2mUIlgAgTUbopPtLzOmICPNVSS8TTlYE57L9
GHijUnfH668D5EPaFkhpoojdujQy1Xl1og6ZDKpFuRTVCPuMhP8QsX2YYGZHlZOffFNfhDbf6RrN
iEcLH2sNxw2IzauyMZGBKemmerruVgEFL6ylcdxQq4H9xXK7Hf0G20rHeDJaoTcVFzi2MuYXs/Gc
Uw9d6n0G3dstbQce3LIoqpA8zY4c4DzcNQIZaRILTTpK8CsQ34+eTcEZlxY0HHtRdhGKITY05WNt
iXMWOg8iD25Vhp7ckEiJqDtUVvre1LG6Kd4YVJSzP5UhvqOejpRk9Dd9oVrS6sE2UShTo5HF59bB
2pAn8XYoSY2ZgvxG2RxbXZOWHYKdnKCrNZkbbyJpDEzY4abo+zfBefAQhVW6QWlb8yTgNhtRwA0Y
AsC7zqEyHrRw2KI0RArlcKE8YmchD7HWZ06rWMPnhedvrCR+ylqbKOUcaJaSFvWCREzsorl4CdE6
iqKhTNuifkzUo18IY1fZjJFmPX+nHQdRpppvx2+uoETIu5nci3aLDpAT7/c0h/ZpVsOm8rv4fXDu
w9zt2H9QNKNnjq0dSHB0Gm6b9zR9bJwFVs3gqT3BWt/Cs6XSZgtn4U5Nb6U1/kyG9naxdq6NOx56
S4mtZxGNdvxpO1Mmu45HfT/B6lv3FfKO9kmWqJ4qQuplrDxodm4YPaguBigXPhBvCQVmFoX2x4V3
9crK4QHggomuBd3EttcA+3bGdVQhLwYOPa1xYu7N9jOYZgc2z+c49sXaM731hHhnzssHFM2ICEB0
vLDfeZwpwERTw2b4JTvwSP3uhZmvi8Jm80AbeiMCcc4HfC+mDB/HJgDnXdCRkD8VcQNDOyk/pz4G
5CFjkkalyzdTxT81MDkLQf6WDMjTufRuMgox2cTDqxfI4hjbr6GbEkoZ2QwPKE5Z7D9o1nJZjS7C
8YNkbYBDI4iqepPHMd0XdXcufOfHTf9whn6FtIlINgXY0jPxMxAgGwqOPZNL7stwTLwXBepz+ztK
5HCVDg2AlJ3CLKHvTgrXgon15ZccoovJj9eB5IHFOl2mvlr7NU+mppqX0oNo1ed29ODuLOr0Lp2B
ElcnNZ8uyv0udKa12ymSlkZgMAqZZw51K4YrjDq9c4oDMFix/VIsEEsZ182aeOMEG+oYYnT2K/ye
7HJYl1sQJBMLdUqAZ5Zef2mK6KUx963f3AaNR7Fmg2ukZbTWvCWpbRQPRWCStIfq3tTFcGwhiJEb
3TgOUTcw1istRtYr7LCcbKwZu4BKuhYKzlQ+qZw4bB5ENIpkwYfL2mlf/Any7j1l83fn5c1DO9Xk
QvbjjMbmZ9MtN6927ro84Xi8dACqY5s2Y9VJQMgm1CIzUjvp1sVdGKCUJGRmGkA79zkFn6kjuXaS
V94F1JJlZrbzKNqhkEWyuuW1NhTNvaQX675aFkkGFnzbo3FP2PHJjQ1YF2zW+o4KXSrAqnPi1pd2
D9vKuNnQk9LY1VfP7nlDwm6zzeCJeVgeK21k9wY9a/dGzmyJFLqP63bvpMwbXf80e82LYwfPGQMd
caG3uFqM7P7wFlhcltbYbIe6nw6VR7i3ceUOFRTrpAwODWuLvW4PPFfpBzHaYzI3N3+ImaX8Uw3o
RsKkvQYDe41qRtz3Pf5/CmVk0sHDLI3pIewbdbSn+bufwLgkY+Pjszc/ajU89t1kYPDn+g8a1ow1
FyZnjmGfhKK7myd55OAvoExuuH5vDu7HqsqIWpVBjC6OPc6ufyoHZlszVj9NTzLVbSZ/4UYyDthq
mzhAE6rBP7b0i9EnEf8qRvmsej9jqWQ/RhxAkjzVYNaIvsRL/01fLeQe8xBSXNbS0XIneR0lihIl
beImslx98fR7IpJ9OI/MlQ2dlEW0d8aiuJnKx/Ekoo/G88gSW0a2N3VDAHaOAVaSFYEq9xFTxTDM
AS/49C4I2vHNVRmzUlM8W5n35vTjlj/4zj1Wg0lckvrUTdOVYu8GEHzmiA+0svAXjwn0vHl4V2b0
u4qtEs0Ve7SQJ3ThlhuIn5jJzgl9JSCEh/U08d2zcLH3BzTNoxkFvMYc8VrknLtcN/9MOwSaHEnK
a6J+5TQYxA1DPxZT95r3S06hwWJUgeph63+YIlT/aMQWwUbmpQkI08wpT652MLJLlUr+FG+uIZDa
7Yqsq6i/THh4Vwmz0/HIqIzJmNIT0R2KJH5ILFZWWY3IrSEXW2p+SIx6tVSEuHP0PtV4z/zmw1XG
c5Z2pPzjEJwANodViJS6n7wYUBSRpTifH/LEwSouU+ch9K0/RRFHK9ulusCaSVFyfKJGwSNp3QLn
8tNxTd1otlyoVJhsPT7nA6eVHPIpduiSZ10yhGpbtJDTu3aAARQ5RG8yPW2baeT6Upco9ECiwEDJ
aipvhhwVGmBCJr4Mg525FhBCDWGSVBYftqig6ZFByXmLnljH0aE418QHb6W5lLQOBHaAPz6GTXOz
PCyzTp8+pvO1qeKH0M7gELgUAcU5BJkywJRlzTD16qqguQ5MXms/TCWhXxMXK44HuVWt+ViNurx2
yy4dZ5sKfN5jA6YpBzVt1ac27ItlaugfkefQYSr14Emwr0V3CbOZ3JAee/zNLq+XcCFmGW3LW3aW
63FkncYTqd/M7UyFr928ceTlbNfq/k5qtMSybu/7ckIWtQzW9bT71bZsnjNcL+wu0h7FG5pVKzHl
xYKft0dZXs2/EwXjuLN1/zJ65Cv5hohr+2O4nbsCL6eBF9mWWAdHGR26eRzQgkV/zI0/PGNSzuR9
8YF7wqOHJZQ9VpR2a6Qeh1RbXHXkL2hbrOGUUQvMIuowaanXY+CNq9ahIWFBn3pWwNnMmP1tC+aQ
rKyX3dIQ4xvnpOajqdE6S1n3+2VVi4U7Qq8tmsW/N7zaibebvZKWJxK+VVcM72Gd/tY+p9E0G29t
rH96SZlSarvRmsLCe5Nh4+z0PFESQidFhCc8dK1DtHyJ668K7RaFOPlqpT6hpLE34gbAYie+Ynhd
hcNfZVQJ4kPzNjnTj2iyxzY1yc0alGn2ozi3F9twqAtiJ2DZ/De1C4EhVYSScW6ATf2KMpLInEQ+
ilYdfBer1XzP6vDY9vUnUxS7hel1MNTWNEosv+JUwH4FdEwPR2nBSpqDR0pddk5oExUjYW2CNJuj
XN/Nj24dPNLi/On7ZJwDhdeZUKagL1mBGzH6QwAX27GtbcR449nDhd2EwNFNykTTOJT7RzP3DkmB
F09g1ndQgtzW3bth/BVYL+OM4ZbpTY/1rxoMq+UGL7Y3Jqt2QyPcM431vzl9/vIorSVfD+qg/iWs
S4C5R7mYA3m1+CagaCow5o7Hnxfez5E4lXH9mhhLRTemB7+9t4MILk3uPTopqZwYb6Fp4f1k49NA
0wbMxLwZ0XLDH5XmxUNNZ7x28elhWVsXoSgI4443x43P9aDu01m8l4oIE8YTR3dHcJD71gg3uVOd
zDK6Vs5iJhvR+nguYOXsuByJpY+ReKhM61U2dPLaSK5R5nxBDgqriiCFT3KzyZ4DW5J/UbfJM+5h
4CJP/erriorj6hz54Z1HfWkNMH5ettXvKinTLYvi57g02ePwVGYzUmFHnVObNKf90VT1s4k7P2rC
KwktgYnIr71NNGYfDr3dK+pfv/oiOHP+JTITkwqw7P732LjbiSNOFuKHsfI1rZO8CjgIYHVvONq5
aXn1BBDxNv7N5uMhD0cUgZSxT3j3ju+uZa2fE+rNmgLRYPloyoT2joDuEbUPYob3gnFUNE9pFYEJ
IbDrjQT7hD/cUbF3HCtx7AK5jyWeUke8+WzVWJKEbwNvpOVnbgz+s8JOFOALDuuLHupPz9wlpZiQ
/VwWto63nqfgvheELXUN5AhdNCSwT8c4MsgLx4pX1IucYxTTsxGHrOTIV6dUjtradp4eazdWp9Kw
+s3Y4T7ti+w+G43kIOG2VyguFyMzzXNChsCs5vbQLabfmj47hNQNSyloanxMuekeIs1C0m1rBmWQ
DNLXO979FL7I7pJQaUd7H+dnKpdQ3wtIcmQFK7E1qEXE7WsDT2wBAgsu/CpnGYpSSpXeeJ4zTLJl
AHmran4qANqcbUCLcA/No5ff2sZ7QxjXhK2GVewCCRr7tuOSCEhkGvM1p5MoM8K96FkUmGb8qTjW
JRqhNQePY1r+mTIyelwSjnGRvDoxVfbe1fUvquFYkMbkoHlFc3b88rT8MnAgKI5x2Pj6O7eDocLV
c50mSVk5IxrAm2Q/19VXnRAhKNhR3lHbMNxZOO/ioL2vowbThFG9uW56Gj1AZJAsvpQxTM9mcmv8
MCK3xIor7JxnO/IvvPrutUxZQpkeLUzGs6uNG9ucV9EiwVQtahVc9a2RCJKLVIr01fxhZU2zkjK2
t51Ph2rV77kutwK+OREXcBZDmV0S0/evSQTnPoQs6tcEOpDUMXrmW02NMynZAbmJ686x2n4X1+JD
VpSItfVvW1MLNip3nVa5g8EGp6zAjltl1WcV1hS8dOt8xskXiOpqRkn3zCbiQH38Jo5Vd8Jww2xj
xsdo3mH1JVmh6aWkJoz9HiyPXILAtUI2EJHN3G4N39SpLE4OQqjxrPbo7ubKQurcFNlwloO2NqNH
oNNh5KjGpxSIP8etEAxf92H5EKw6DjZDzu7VNqaDY9UklZ3uxD4n2HR9+B4hqjfKSPDhm9syaLGq
K4xOlhquVWIBDnEQJ5MZr33j/ik0N2jvNUySpATcDi5hNTxRIwDcSQG7hbnNUzxgKhlyT56oh8M1
iam9zwXe+AyHEUsHgqqOtxtll+2FCJnuZmfPO9VbluMIArplSuBwFrDWvxvw7GE/dmi3dI8qhmjb
FDD47BB4R4u8UViTfhz7b5Zi43po6VCqMLBJX16a3vYPMHoHzHjtphI954JipDQdoRKr5HVI1T3l
fDsLKXbF2mckyrLNLGAFIVIgHuLvecTGljHQ3XES/e2Fzk/hWeV2oKRt1dN3dtK1+aSIjZgGCQu7
j+7hfT3IBNSfD2YzDIhQ2IRgaqYczoJjTxzMZG8Zpfd1bv9OWpqW/RQPdBVdMFNsM6GWW1QW2ECb
lHRDRQ4nM8g6PbPQZafn8QfngDum/JqbyJdl2j3klXzujQpxYDI+SgO7YeGZx057kMkbYiuRaVxw
dcrQqLeJ6QKJwXDYmjKDiIDpCXhF2L1WxLNzM3LJcKbFxs6AewrgOWWBMlpG4tjT2TSo4NswxYu7
rEaxaZJYdvRMbqDfs5nfhx5zh5Hk08pTY3mMOqzvUQr02CqAJ3scfsfev4t1cDeLQxOeqUpZdar5
rQybFT6X8jIyPQQ5Rnhv+SVqa3GM09yBiNNCce2sPbXeuApTzhaV61ET2f7zOxWpeTMM5fLcMIwj
NwoTIbMO+Uu0z7+/FHHuUiCJh1lM+GDIM/GVLkgmsivc6i3PzGMfUccrEawOqRTYzHvriiDDnrsp
Fl+hibnFocHaTej++1vRLqMIm3i3tLlP5chvZUR4DRWGYSO19vYEIAk5uTnWs94P1Jju/qcBXdv/
uNKHjkONDzSt5gWWu/Ghrx5wO0JUaynmDoeAUeTv3x5bAfEb2pvdsgryNZq8T+qLv/fvf8zf3yGJ
V3zs/8s/4xS6HtNa7FuHD1FTV0D8a8nQqtmnDAPdBxkaP6Ur/vklLhlb2ay8yaUVE98IWldR4aH5
+1tvsYuumqX90V/qPJOO908pnHOTmHyhtZ2TrvD1c+fVR9xhkKHpOl1ZSQ9nu+SH+PeXnrsGNpX5
+e8/Eo5/5JRb7xrRI6n9+4V6kv/8W3//WToVFvtiHu3/fmGoWGCQ1yCgWPN4i1S7+0tP/veXQEnQ
F3//d5J0m0aR7EwD7gK/Ja9SiN7AVmlQB0+JXYcPj1LP5olsWXGpIs7DGrzvOCBgNwV4C680D76N
HdnEQWf1loVfr5AEmNRd3hdENzPskACCip6cXMmwkgYG9vACnBtvgoei5MU/TL35mIfqmtSckVLe
patREDTknJOcvTSCdTYj8roiCzexdn/YhHf7utQHZgLn3E/JTnV+salRpQxQPREOrYLTLSqku8Ik
8DxwG2K5WQj4SfEypXRt2hOlOlyUp9SWvxPBi2XEw0VLSPpshXl9hnmOQI/bkWc0Tq9xeQngBHHE
QCN02N/bedCeQMRvrAqkXk0wavYb4mWjTPcd0tAdO+/jLFn98piDOaV7bKQ9yZ8iM/elOZHIC6l4
pjPaHFuxSdGDiNn0Q/HAnCixakAmISLOuKTIqpgudosWB3DPLxWHOBF9Mfvm97VhET0O84ClDf5/
Gw5cWX83orq15jWyBZxWRhU57XIP3bNwXjNMbatMyZ+lhVsxVOdNfcrzKT/ICei0YYd3dp5epBQv
WRMQT3bI9APAsXvF8oRsGJDk53byjmn2rEWJ3iIHYEP2Y6DqwxCkVzOZ1nVTvSLGM++X5Lt1WNLh
zBN3hu6ge/0RF8H98tfWPtmfrmhXnlubNE+m3/RhrTQKPou46T1szE0Rkv4yzOLJsb0322CDoxeH
bmy+lz1P1mpW34OS7x3foZMijHQ4j2Qv2l8xjFnsuU+qO1c9FCiESjjuU/u2fHd3NnLDJXNdUJpz
9+np6D4gROksxjyk3SNZAH5M8Cp9Jjd7VZjOcx1y/lmasvM6L3dhbb6QiMLMhCMvTvrvdug4XjHn
ooDzrhSH2rSNU9s9C7yvG8cs4Jvm/kE0yS4RasOzkbd8Q2/lkBQ/mW3nbEx0tS6JgyUV+TGojCFT
xWoKFUBVa3quRfAbt/t8ams0KKsHK5xhI6JbA85JMDSc+2j66YxYoTjsnB6Z3jc8iDCZr/eQ/t37
xaJcOfi6CK9c86osN4Xq+juqUnBrsNlbfnQsiuRng4FNS+PjWlRMqSJkCYHx6N1w8Yx27hMhhR1b
SvsiWMGlGvhWKNC8Q2Koq7C5KBdq8PJ5KGoiQWkqytCr9kLHwptW5ifPSokpTQIXgOBqh3zPjcJn
pKff5InAieWbSCi8tANoUTtUz66dISDQ9lBY8haVNUiLoVFb9Brit6lzthDr9q5Xmce8S78miNeW
aB8St/3jZQihM4atCU8IuqABxDiY87uMRYTJp7jG9gP2RX7MNfyfCtNgYwfnOWgesUZ9D7SBUIuO
5lqBdak7Oi9sfrN8KUk8WDVZ+y1Iy1S+/eom3KRhorkdq1flWbdgwiztZBrKgW3s8uaVIYvOC3b3
cARAItgDrTgBVkiwRBQKFM4zG3VKVyLE32DwmNykgdrYbGSagaFuNUdnbE3NL5O63LVThLxVEz4S
X50cr3ozDedqJ0VOEh40z4zNqDlgK7t1Fv63jtSoFD5Mg4Qsx+DAEnTjZypnGlLrajmmsrzzDXsX
RQAOOyJa/FyXszvTViB2E40nLEB7xvc9ava7EctoG/q8zAHRWGelSOVyBGsdArBDkK3D2n9sAvfL
99jccNmUsv8R1fxQN/eegJNnIwOOIdfi8oXUgRxfNhTUc8GreN5gNdwYNhRO2zjST4I40dsPWUa9
45R+Ep7YBy6QGHx0695FiwsG834KUWI4LBBXnMaXuKrVXZoZUABzgFdfRhRSDqu7w+yYh6lJ7Tt8
okvNMMtDx99IeldnB2szsTqCy16wDqWxz9yJLETyQJnjvcy7h7KH8lS66yqXt79/79TBhDSzjOhB
l2+VVz3GLW55gSvBon9oZZtLONxdcB4muFlW19vezl+8eAzYukbwOMvpxwi6XeVTATSiqaxGB5HN
Ec0mJUDlcS9p0wPOospLUIaPLmFROQ3gYuzPAB0X/yGMRJ5bhP2OrWpeUlyOLXZRp6Qkhz6rJOap
OAb3/lLq0yEURV3ME8yWn20+HY3J++h8/4+ff5mUWq3YnT2XeB/aFBpe6cEOqNi6K5NMiwQLr1BY
R3M/w7NGxmVY9FPGyG5X8qDFRPeZRsUjZoqbCuiFr4npdjrMyUN5kAT+i73z2I7c2rLtr9S47QcV
PA5q1L2N8I4MMmiTHQySyYQHDrz5+jdPSLop6ZXtv4ZyMMWkjQjg7LXXmktOp0gPD5QEPjq6/SJx
PJMskgvOlnuq/7IVtro3KmTp2UJ5l1gpJGuYhYZ8ypkcWGR/SIgRsA581zsk4y6TT0k/Hvr4ojvt
px5yxjFBSwzNNuN1wo12m7X9WedmYESsbOxpL0tkYmNGlxTSyJeVgj/UYIaSiZ2YTMxtrZOAnUqi
JXG8nnT7tcJ2zPYqOJaAsgrcCZ1HyW/osEshZ0eK5VvS9S9NCg3MjOOzFdV08CTx/dAW3wXVJnSP
d68CJmjTNh/VZL/lVfFcZBwLuvipcvtvNu48cKg06mSy2DA/kg6oIA9lQ/oetdbGZztBuReLhqL+
cHg8AzGavBiIcpfGWmRGuhPTQ5ho7X1S6ic5rky9oiCbXO2ZGFG25E5TrJjbCO3yUiqB+Ho8orIb
x3VBZIftMz7QPJavCPoQuWNC8FXLXtIADQl2Iw24UbAWAyXZVjd6zr7Y5heDnQDQVj+wvzXDb43m
bvSpOhYtJx9bcKfEQnJEeb1zND1aeNEe/9v70KfQGqdHMRnviGbZ0sBMqSljvpUXn+r1HZRhtWxa
lWQGT5Kb7UzQ3n20dW/fRz1XH5UuGqzp5Hhs2kSN5dI1vYlLabcLvdY5N13KAGoS+6/4LI72XHDV
1JuKarScc4tT2y9YA3Z24dYYsg0ay5GMr8d9r/1uuuhTbUiZr68Z6tZ8LnqC4z2m/6WqEE/bT83m
u2g046PBYz5r2GapvIOouHYx8izN2oGwFxr7lI/baYfKiJ9Ss+g2YZk6DFZ3ekqdeMemxMrV2gxi
4FyyIC2DRx/UhB6xFwgDIgNp8Nzq/dFtBJCnqqGrKyIOWcivqSq4ZJjzfZHMWy8GTtPk6bFkHEJV
YBXSkrnwrARXk/duNTHUPY/86pgYCEkJ/utxVyi6BBv+pVGSWIuQQahTtoYtLT8v1RxD521yVDqD
/aQXv1QkBjoOkdtAmPrCN3GN6g4ehcl7xXizq+caEEESAQDQJ34iix13N60NHdJj1t1OiKt9Ryp9
1N23EbliPZdcV3hw7U2hRZeqCqu1EVC5QNDbLcNzGTWv5pwY62HEGEyTu9sAsDWFF24NqyDC1XcH
P2zbA9ubpcfGlWXQUWJU5tbs3BpB70EfHp94KpBFru5Mh0QQth+SPcnToEPuwr4DcKHgRlYF7ZrA
fbnCHgZ/YMzobyj4yblEgcGCw03X17Jp4IxKXisEbVMOeR7u5cmlsXlIClqGFVxsoGuBgVCvLNbz
A+tSo7UHdAL3zp8whpROfJOhW23ZOevb3kgvjrQ+ZJgmJ13hBW5rhmyiilA4I8yrrMxaHeBG2FKH
PnLDwtibLpxQzHtbkliUOggSmeCVQs2TXc45MsIa6o9PhFeIvxeXthxOVY+xmR3+c9uU+cpyXn35
6bbAF7QmDgiIxJc8ni+FhUxXs7MkwjVcgvRelOFxRhPxNGSxEvXe7TDCZ7P2o55nVkrxgNV6Hn3Y
EP3ecbofpoqPZMG0tSk7sekXSd0v3Z5JOpvF0Spwzlh9fJpxqq790KRFSqc+eihuzTl7th2e1oVP
JTNiW0LtIdGKYqO5kbvpZLgbMMb3xghNdKIYNWrbDXVP8Ro9Gh50Cvd6tgjHdiA5Iot7CI8aZ5tk
33ST2geSp6PIZC79LY5ieqoKbyvGZ+QZNEJX8zai7T8K7N+LXAYPw+i9Gub4jBzx1BWgBfDCQADL
3dux6NCip+9GjSKbAesBCMrDnUF4yrug4jIBiFDvtqnohgWpCWfFPZSnadbcJa4d0YRXF1CR4J0B
Y61UMDcUyTtpZGDO+euAdxcX9FsDarBoa/byMiCwJIYbFuI308jmQK9C957drGcVX+RaxTIN2Hp0
3Qi1jPEznEH5zt5ZxALP2QzsYeKWvXNn8+yENgctpE7H2kRNDGCPLJEcjY9hUpStzAA/key494Xb
0njqfFAzrIkxn2R5sbE0EIhZfpc4kIULq7/3C/Oh9743CbE4X1BVGCBht90r5IdA1vlN5iScbfhv
xrJEYiLLtkEwnyy9Y8w1IbwWpn1g3b1LYxfk/IyW3ug7pj4N3W89MIjVIzD0/CmOu0WUWzA57dpa
+fo8rihjD7riR1Wk5drvQhivsfthT6NcpHnirvvYuES23u7HoeDSPLmvHWElMyIVzDYJibHzSMk4
E5CnpGXkKsCFBoy06fAknOomMsn9C1Ah7Qyd36me4gACD/CLB9fUQNfy+uXAR6a9NaW96sao2dR0
7q5xyVAn37JZK3aG1YKoZ4EzhwEUxfDs1CjrRhC/u8KM973ZnxvNYTs/dj1omjxZRvFIFYDtbP2i
9y6aMy1dVz8lGjHeCHkFO2UBZLWmXmQE0GJkO5Y5wbqcBgg52s6UfXefhnxnZtLj0OvZ4YbUtOvj
9/9v1P6fGLVNJFyK2//1H//+Of5b+FWu3tv3f/m6fuTte/7197+do7j8oz/7tw/4vY1b/8XB9qzr
pu45hu9Y9K7/7s+2fxGGZ/Je1+GOaRmYsH8v5DZ+8T3HdLFLU9vo8mE//dniF8v32DXZysKGs1r8
b/zZ9l/ruD3f57buOMhHAjug+EsHfTBoYR8VJN8KvIqesKdz4INb6NmA5nnofFhcRBPxIXrjIiGo
4Cpjaugb8VoRP9s4NhJZi8eaiZZMbcgxveb9WO3mDRLDHWsz/IkDZYgAFOZdIRhT/fpeGqAiZE/T
FMkg+D4BaqKF/h3Gkb+fgVG3nN2JyQLn1b+lqR6tvUJA5Hssym02zdEuN0hMzo15YOVkrv/w6N39
6kz/l6LL71Aa2ubvfzP/g1+JiaXb4bdiWq6rHhb5+X6Ji5B/bfwfSuhqYm++TQDM83ehGVucKbXb
TKJTl5q2dQuTQ3cDMnicLRZX0c6c0zfNgEGfULxVT/yk2LKhBQHUnBNqtyRp6iZhjZvSGiR6jf22
775OCFz7//p7N3j4/h+7PetMw3Yd1nzCtS3a5P/43QfYTKTbxRWNWMFrXgXWUtL9mxMGJG7sl4RU
jHMxgGH1gEnJyme8rYa9XQtqi/H0GmoOHrmtLYchq5bUmK7dYdp1JLJcdXRMOEOa6jCZVx+9lPQ7
m2qhRiIPgrgymGRHKyOqmHMmNTibxhxZF4VWf+VkZ+F/tMcqi+E2leNx6sMX25xv0sHuFyzYX3Hr
PHmytamiMPb6zHjZu3tDHZNdcRdSJcsuuOs2sZ8+zafseqymoDXXAiqnxIyJq+FMIMOF5Y+rNI7g
ONlUG8+Uwrj9J564Th3ec3WMHwgSq2N9ow74hjrquxz5IwxEGXdPkQTTPmQgZwuX40dwX6oBoI2h
RoeSGcLVnqUaKXpmi1YNGZEaNyLmDk8NIHrvk/4KIhrXOv1UwSGiMoRRwWFymZhgCjXK1Gqoafkk
mhpzkP7vSeh9hgEDkMkk5KmRyGc2SqfHUY1KKTMTxC9DoHwGVXsXOwI7pATzWCPCpHlzTHOxCTPo
7rPLSh8cdlkjHjU2Fsg4BzVmE9fXI/xqzmxuqZp/n9NJLF0HSM+MfNT19atU4x8ZfHaYaiTE+dAx
wa1aFIQcvsGSVD/MrwQ4RJwJ64wIyOhg0nljnMKp4j6kPQhLpABgISCAuMxnw0TEGw+5134ERAkJ
383cXemKxlFMSI4TQUtgONB7lHLkICBKCHNy+pb3TzU37GXGhCyZlGsmZo/JOWGC9tQo3TNTN8zW
phqyDabtWo3dMfO3yxyOKxrNelq0akBns78OgXM6TO5SjfAjs7zHTI+b4obYJoRYpv1Yjf2pEgAk
SoCnJAFdiQOlkgkq9AId3WBGP0jRESb0hMhsTxzqti2kaTGy60/rT8+8VzJL5+dPDQuDdaiTicO0
S7LlkFoJzeE8LErIKFE0lKdwVBKHQOuIlOihwVVxlAyiEuA2uohIvccshTqvzadERvo6Gjl2RQkd
BoXNEiGfzn1cXhK3eS+VvJ31W6z/m6vvrYi6t1bsrALHTemhBxdi1xgGsQk/MBY6PjLPD7iwuo+z
Enu87KNB+wn4Xmq0oAJNSGsQh0wlE3noRQ26EQ3ArwmPp5FE5zSI6fFOtmwnn0b0pgrdyUN/CpQQ
Vdjv7FLqrYdCFaBUiUTesOKhm0otOzXnktn1Gmc/1c6mT/NAwAp2znucuMZXoaQwoUSxHnWsQyVz
lVyW/CqcIaGRUKsXFqparOS1Bp2NcXJjKOFtVhJcr0RAiSpXKnUOlY7PfD954i4e0/sEFc9HzZOo
eoaS9yYl9Hm4uTDGrsuhuZ3iFLxPyDBuAb5rWLckNSN3FnyYTn7SiuiBgGC9dNEVpRIYSdKiy6M5
/vp1lQwZoEeyZNzRqP2eoVOq1/ekhMual1Kdx/sgC1Bxsc9D057t8FtflaSF+vGLwIeaRwn5aDC/
W+MukMa9ekfie68pjhV39GlCDkC8QbdHiFtwSMU+I97EaOGDOgbp3mt8xFhU2Xk/6cCboYuwCgy2
ZTaP6xhXeVR19IJpWNZ16W5LM1DLFkTfWMm/HTpwoAThBC3OVBJxpMTiBtXYQD3W/XpPN+wLqAo7
qXFAeThgUJtDvz6mqM9txiVMzDZz9LvuFcjTMb4c3Fj4cup1QQNelER0xxVI3LITJCFb7xEyEKt/
I1oOsBxYGAF3Js0g2L2QIJfWM9iEXYbHYz0W5rCxbOQsWT8H0Xjner23DAvv2UB1T1DfIyXD++jx
Frp8qQT6gjdqJdn3SrxX75pQ8yWqPvse7oHI/Dl6v4nujye2WCVsAiK1EtBslgOjWhNM7AtctThw
5/7HaHX3buwvR8gzrj7qh7FOcHG77skf6JsJ45E2LYt1lTk557C13fWU55ijusdRK0GT6BPXF+49
k8HPnBqfuVp1WOw8mA7xK1rOt3RsrFUSmO9Sowoi6m4stW4prLLAKacD33KBwes3uRejLuNoWfT1
RKJtAtDnT/aNNNPtMImHhMiIJrzXXEyQCHJ85G+JjN8n0vAdyUFc1byqyKDUGumUwEZGkQC712nt
3doCY98MtLuSrXs3C35A3UIj8lGXQRbCkm1Bw7JBi3Tlo45B6QtptefI1MEl5T4IGNTDY9uE9Lvr
jxVhD5YkOP7UEx5/bb1ETu47jJK6w6Z+cMuvWJd4Jw0sGmyzCbsl29Dw9y1rWw4uVrAWzmMbxuGp
D/aeWqfVuXen23ChfXv4PscWhRAmtPjJfIrqptjaGt5uA6NM53mPA6zplL2dyf5uBK3MNs9Va72A
/Z7guhWw7yP+MG8dtQLcOAyhQ9C9UE1Pn32Zsyg0T0NrP2QjClqbtt/Ur64NgHCpx2NwnNew6r7P
Gi/inC3kwDbSUWtJog4voZE/5B5afkejcgPQwKtNCgNYjrd29r0veiDPnLbbmK7s0a+OfqbdkXh8
s9VidGZDOrApda8rU7U8rdiiCmhd1LLfRi6h7cm9aOZwxhlJY2X6yPHzoHXjY6DWssQFuDTN/t7w
Fw0fBbnFebr+dNeVLrvdXC151Ze1XBtqsv8gEverSYh3T6P3LL34vucndLEGDam9E8GtO1Vnza/5
xlkrw8FEfEUorUW8GX0/u+v6j7nPEfJTltKYDHy1pHbl4IEVHva4m719O5Js6tlpW2q5zaXemACd
F1Dy2unbXHnQ+QaiKRoMZZAQqtGV3ivkaW/Z1jEWyBkWQqwlO83l5OPXJSFQ4g8Cg6Et8/ZY+lRl
eSZFkspkVbGNWEkTvypyzbpmG+bgrDildvZotKLfUG7ek7KxPoVa+w+wvadqHrYzjgBTWQPwNmaE
YcRjomwDBf6Bru1alXNh5UkYNS7WgUMnAALqCffennNJt/ML/ysO62BdKIOCUFaFVJkWJmVfSJWR
gdehol/Ut8CZ9Euh7A5GGN9XygCRXq0QyhTRK3uERNHMmj0wAqGS2MsmQA2RgnjTaBrzWie3mWcD
BXmedsxsB46EsmIUeDJcZc7wcGlEkYcneM5w7lJdislM22J16RZalfdc0lTzXBBluzY2kW0AW+Yr
JFROT0MtD736QxcgPn/+9fqWMbnHmn3Y9vpO0hAYV4uiWl3f+esHWHeEy0ZORvofP8X1fZMO+h/n
8l2lXDAEQPwVbn7u7dY2CmfqfpFqkNt/dceUCeGCcOKszBPm+oepvqHrJ7r+VY7mXZEk/ebquhn7
+ncDTqoHzBds6UMhvl3dOax2g2XhKCEtMbW9JIab12hcludV23gs7L1X++CIpU9lYFs8eJi+O3ZC
j4SE+bVg6rl+mutb168WGoKvdv2fmVbh+bGxEzUBF6ZQSys6G92GypJc5/GqhlPchOwvPGA5OctN
mRgFHnFdPwbIWTgYxHyb+Gpishy5tch80OQ6H3nKRGeIXtF5FJGxYU9H50wF6juTFQ0sRpPcRgEo
+nEw65UMWSp7wYyWyU1hDFrzQro0o2msw9rp5JzmMhpnwwFwuO2WEguM7dw7phEfzDyl4ssG2jph
t1h6LNchslAxVE7aTRmIinM7FoMmTfRzGmlrty/fOI8QiMbRdaJy8rnNtZFTYrGuMip88LTd6C35
ZS3n8CBAkBAUxoJKCgYLIV+/wTt/GnrnG/rC51zP6T7POaU2dXCAzJA1mcQc7+Bu16R9iYzk4E8d
iR1njk9uw/WhkNwq2pxsbRM52dvMDQmwkjIugiPEwUQhhugxyYT1PVHH+mgaNQmxoX6wEXlvhplh
Ss8nCNVAJVG4p2XEHvhsjDGzOjItM769b3oY2q3fYhriJcNRo/joW5zGmn8obW5gjZYXOFE5iSVV
2DyFU4z5Q/M5XXrAWYKoz149bDZlYFE2Cl1jU8Z9+DjMxQ+r4vo9YFo1xrrdQyGxDjgEvhHlG7fe
4M03PEXESpj0nw5gPHau2XPG9MRxQLc+ksP2neQCqwLxJCteUWEY96Q/nckB3aVp4m/TLvxwylbt
Ou2PbPQiPLy96pBtKqD3cQJBro1vURrtRRCO9arD+DfN1fSouZQ5pkXP1TIzLw4672OogT/U+o5g
Mj53pnr3bpxqawkKcAbNmHBiLRJhnqT6o9ftu2lw+mXkGyDYiB88xWzNyQ7lu7gbb5pJk3e+H+Au
RdAUFgDicByeMi8Ds8u2fZ69O7jkSO6X2rD8U5wR8APdFDGaXKapYHVYO8ZhkPYr7F+XBxFhfXAs
sY/GEKayG5o0AHJX1avXgNPIipuYtW+cxN9nfcnOq5a3kpDvws5De+9moJcd6y7E2rvTGnidKWHJ
XdYQFxgejQbhYbbdG7eMwrNp4osIM7ZgYx8eYhuLV5QH39s+lRe1okgQcbdYZekSNmhf1oz5W1+P
6S5ut8DJShgr6RGRFmIlz9y6cTfsQZ7yuD8Qf7X23jBCzIqKl2BmO+QRZjOCuiEBzwiqQwWQHk+I
XtlAujw8hqgyQB0NepXaIhhunRG9RLjjfTwZFL85c4N3BZwoSySOQo6k8aIBq2VqkXYM7GPbC1bY
NY3yYYfpImsjMAriW5Bbz73PSWac660cpvq+5pkbVSHJSULqczdblI4qunfUkaydORzZSN1zHb9Z
cdlfqjBca216qPMivE8meRtYOQXXRUsBQqagatmKcBw2L5pLiGMma3t+nnWwqXhqi22cZFhRTaSX
1hsRFGDHTu3RHtLuuEDQq++dOL+LOdIYuI3tcesCN6F5g6VaNBawObXpzHmaSuS6EPtAIwDb+Wdd
x1yPcq+tQ2+6JfNlHurMxvOUm/42bn331nHxHtt1MW11PTjYnVs84Qx6bXtDv6lflO/7EcfeKkXl
uAvIAJkjB0bWnxc9tOCyYt9ZA9ZbVybhZo/TeVuXNYds4N65hZFvdIIcxov4Hip76zx01XGk7ttz
6KuVrQPVrd/IUCCtufYTOLF215PElx0K3Jgl/o7FUq9gAac6fWI1QywzoJ67HYIDOAvRymNegn2e
s+Zolo1O5QfZiYYnJwZQaJk4nH3/4Kk/rm/F8UlW3JK1SgMbXKs3x/rECBwciijSDmGf7IYJs3Li
y2kd6GhJWj0qF4dGtx35BWQbTWqHLKp+EAWZ1o2OPTZBL14YOuHSmDgG0AcF8v71zSvYmwNNdsir
vQBJFpxhBgDUEBOMVs4l6Iv0YI7AUW3wyLj/sFdnjjcdIqJckcfmjQlD0JzK/7r+MTX+M8RgetvZ
cUKFgmZ3IKtPMdv1zbSs4r1OBbaeO/phUn9c3zKdEQdD3w6//b2dsnilE2tapZmggJwEMhXVvFUw
h3PCt1O8w2NI4Ibj2vUdXRyClxoTSNvq4IJrQx7MxPXZ9uEeuP6/4Hp0+flul3v/OmzSNy7z+BBS
n46Tf37s9RNc//jL//v5V12H57fAG6ZY6sygPz+k8jjPhgUrn5//+vpeDPR8yB/eNCSSrROF+ern
R//hH13/p9DcHrx2RQP5X36C67v/8iV8YUhGYNb913dECj7emrR6/vwCf/mI/+iz/PwnxsgrN271
jVSnRS6E5FntMYNgH0NJ1VzQSE0ZJevruyGz82sffH7IpL7Eoafv3dJtGer4wwvi7oB4CkT9+neh
/ufYkJdJyfGsgTQyvLl53q9cfKdUjGkPIOsfXZ9CVVM9A3hdffpIPmunnEp9zVO8PLDW4B1hrQpl
65GCMDN78Nv5kAdjtdWwcEzHrMEAMbJYQALA+57Y+ttYzPu6H77jDh82eLpcaDSdKQ8FZPEFBwtu
kJNjcsnAHcmziIA253SnfyIFGy/ISj9gKvyBee3sQ88ILZ8MffjuEqBZGBBAUWJ/ENdv+viuGjsY
H13sraQb7xm7X/tYQnt1MD7m1ofbaDSqacSe9Vp77wjYubMXLhNKprVq/ExzOkVmOY6rSMOE7oFI
XtTtdGNRABa4HIB946EY7CeA/I9RNcl1ZwqCa2wQiiBG4c2GT4ugU0h4HTu2fKntLzGi5DqiP+d6
vzPzfa+rBvN6AJQYtV92oS0jazx6EU2QWrg1jfDNVD8zxZ+SOItpiKPnJAEHxIivNqxazn8JeXFc
0w6s/eKB7OdxwH7Q5nTOVWQ8HPtsOt1zjBgWIabjruwn5+LAblmUUC7aWPveCFtf+U18NqvxQRjz
U0ryd2fYlPzVfkmlUrOTMFczzm5pGqQH2dI2lvvTRYZQCPrgB8hSjkVVChMMNPsUsMxuXCI0oZWt
YpfILxc1VWqFa9GeYfwYTAN+9jRaIlxUw7wRx5rD1lKmwl/56BB+BQPG45pEYJfjf6hVl7Z6mtJp
+GEymrJIS4X1NmnDpqJ4xOiC2wrEtd/7uAIqLpOWOp7f6iJ5tA0fjnLpP3gj9c03lWNToNXfVMLZ
uViv/fatHxobeVP7pNnmlPZGusW2/yyTZ2kmL2MQ1YiwnbUVMjlqXUOd0kBoHxHhIggf0Z8hP0o4
lHDFYCFxIdlaiQXKtqN8aqjog+HZg+3IrAw+ja+iZAmVVQk1IJIlRG6VEfgCZ9xZVBqmQhgbAMwc
ptUg45YlRYH5d5JtI6GXvlw2OysDVxqRxsUY34DUTPgFyqFAf5qYBZnUD4KEzHTxNSxqEmIcbMmz
7QGMw2yZLgMQoWEZ3BMUwkdb0LqHpPgIqGpae07wFJeUoOjNM0MZ1hUOMHnPYwdcoiQX4NzFFj8w
CWgCzZS+UHHwRfo4jdKHMvN/iEGn36uUBz8FEWPNlF4EvvlGUgjOZDOu5lRScYSiujSh8s4e7qJE
t0d6jgmYvMAlRJQkHrVuspiNRAO7TR8rueCSku5SqbiKzJI2DH85V8fB4/fmh+nr5OukGmLSZKim
+KaWstCc1Vi8ka9IN6Z6rUk3Z2g5SMe4Vf8FyRRTF8WrZZIWiEnur5pTP/KE50rjRjy1amX578Sq
LpHsqgyVAWcPvma4JXY94j/VrWgZJ5TnRXOIxEBhIdQMtjfuiD0kvM1ZFXA38zxOCCEBO2WGKlb6
pJmwWLlzZ0OBUPytQe45NoCJiEJYGCXHGhhBSu3OrNreRPpaI4+AOK1xpdfVQ5B5xbK2s3PawOIK
tNd89FhQDbyuXA/Bzn0zSx+grvpFGknP/svJb5lW2GoFD709vTWO/1mjh/BoGG80V9Wjyk0FNMmO
Xy17yDpNLzH99t6AKTxwwye1kGbbhV+kjdqtcLNtPVSxyruTykqJjw4VfSYBZIKFkc7jwnMwbUxD
srcEFTEFDB2o5urHb714JTB9VTVQI+L226zCwxOB2VqMlssXxCzXOPpdq2Fm693qE79Ws00gnoK5
2jcs0uos5ylo2uz87B9AHvd5BeWdGOeoBPtWvSKLbl9kJYUTxBe4+uIr8rVPM0pOaVZ+1kpPN3ss
wxKp8Hgj/JAUNt080tLirefCO2rlPjCnT8gBokZ21gzjuY+Rbtop/haMP0ZtktRzWSsigreDwXoX
cjG8HmCnSKe6+yNFMthIyeoARWbZZgBUHSiqTE71EvKgTrpKKLBzlKcbMGloJ7HzLQbxv0rSTysz
s7WTzSiCifSW4Dnu51p8Qjq6kZrzBMj1mFO0sTAN86zlRA3pHnhvm46mGoIjJBn5nrKSX7pGAVZQ
uOckBWPvFo2/ECPVEIGak1yQEZwgkur6UNiPLNYk2Jo650I18YQIaN3Ife0ieFni+aLHtgXRUBYB
UVILq3qrwYL4qrMqQzdgs9M5GhnuPOQ1MFbPaXbOSvoWpnkwF/g+LUuaN93V14jBMe1g6OJ3hC5D
DVt34ysnpK08kZVyR2LU210X/v/6q9fkN7dCc/WefGKKriFMtX/56z8eQV+U+b+rj/nnv/nzR/zj
Jv6sy6b80f6X/2r7VSpLS/PXf/Snz8xX/+27U06YP/1lfXXF3Hdf9XT5arqs/aNn5n/6zt+8Nf8N
PtGwhcCX8Z+7cvbF9/i9+BM48beP+d2YY//iQQxwPBP1QrddfDT/NOaIX3Rf92wbl43j/Pqun8Yc
z8F+o3u4eWz36pdpONZEf/+bBYmRd/gAFX3hm473vzLmAOBW1ps/gRMNhXUEwOjg9OEu+xcnB3ml
KJ6jUdtj95ptDOwuczhokPwcTHDlwDcuM7zft6j1XK4SHAr2RH8Tqtt9Zies5Ud7CxoelV6Pw4XW
gjXvhmybdzj1mprXFfnPGYKL68lpZRfGfe3izOvT+L3yIhBwQ0T5tC1Q1Eu6WbIc52uSl9xL3Ug/
wXfBwMv6BBMyMf/xte2clKbGeSs7OB7TgDgiUCNTLCgL4oAdvu7y5GcFFNGpP/WTn270cmDjI/Qb
x2eNqpn0PlcVaR2zrdi9jUjd7HghSBCba7uLBroEZZZVJUHwVZDTUNyx1+IQxHXc7KZFFAWryfHe
Sm2MNioCGco6O1LnQcJdVBx3hi25D0KHvVHeGKgvdXmQiV18d1znGzMgeqcu1+ksf/RUCBmYm5rs
2JWUbYBN9VcmfDIkCtQdLUmWrlaxWQk5Wdoju+veoAOjNtYZODQWAohhpcyZQN+jzv9Ke8q1Te8E
gGgLTPysox/hAVbbnaF6dqpiJWW64/UU3QTG2N5yGDzVHdCAOI7ucm6GaxP9LrQj9msYf7grudWu
DPUHDTybCvM0drG0WLqgEHQHFOI1DRL+rR+M+n3V/Ujas2+a4cswinKVDylyoWd+drZHONiFY1PR
/Q02fr61844CE+8yxZSjTbntnqvsPk34gr0BdSbNQMIyNtw1Wevt81a7aFZhLKsy/e4qLa2fQfL4
DpBLjETQOr38UvYlyBTDmBmg4fsnVdAgi1r3jaCBO3Mpu+xl9hkQ1j0knsRZlZGxw826IuvS7GKh
PcUFXUdFbd1H+Gt46PJpE09hAQqbb7qgU7B5Lkd4QybCYGv1xspihb8PPBo5TFeeGLnXfgP1ULMw
74xUlrJNGo6TPoS3NJP46y6YujVVSQ9DWsoX6MJTQ7I1C7sVXnEb+jyBsj7Ex1y0rE9mDBEz96IV
Rjm4Qd2wa7X4OZXlQzNLkhVjOOyxuG60zOMAqDugXPzJXBppATwQrdlBdCosrSMubGcbQlm3rvPm
Dfb42LFX9QP2eyBapn3ChCo6TV9NalUTDtU6L6sz9jwCqQUkiA6Na2l63sko043TZA5CRzasBj2P
TjFcwHh2QfxOIGE4Mnh+94Y59JxM1GKKmNNB2sqLJkLnlFX33pCI2zSh4jZJMka2Xk+gHn6lYcwi
nhk5mGGzG7ZnrbQ2/NCyaJM2U0RCMv/U0vQ2Anq2LcZ6Z/J40yYdcaXRYJ07NWBGGpQ4maapJERs
4O+1DEy642RTVzRMSKCdezcRGN+VNhJrX7buZoCv0HpiMVfA6giRJJ1g8084rBPzZ5EJGyuFexMm
kq7pUaX+wva+c7qvVHm+WWNTqMm446lbduBRUNCywM1cz75UNyx4TnZLvgBGGKYLK2SAOplmcxsa
Oun96bbFwQI2nYqlfAbdHJBSLmfKlCUXIBvb/ZpWo13fJjeaxSgPDQ+0FhkEQycBIw0gBFque8tu
OOHdnPZjMe6SUDLShkQkiQjc0+U0LXu81OyTmNUd68bOuLTHuFHwS0er3rAuuvS+OQF7TYTC46C9
ZJzzNnmXvhD/VzkbEJUTrm3o+Pa95ldEW60pfIVdSvOWRO5uC64RbvkY6f5rNIzOujB6Cc+9F1sI
3+9hBSAqjjh+pmyRiWTsmt6BtZQWu3qIv4yyHO59v8B8NIvHvNeCja214qGMsS3QCLa1SrUr7y5j
nGMzdvVybdTtcPC5jhvQrVfpmGDoIDrqix+hEWP7NLsn2eY0Z8Rfoh3brQvfRg4OTi5tdGC/dK8z
E3wzu+QSkptSzy7I5JdWr77bouPl2OftxhvECUMb2bmpaw/TeDYAXgmDQ14oRxDpmuxpnR5Leju3
4axTwATeQeq3QxPLc2f8X/bOc7lxdMuyT4Qb8OYvQAD0pET5PwhJmYL3Hk/fC6zbndUVd2ZeYCIq
siRKooH5zDl7r208F5G0AKJtkdhUZF0q9XshqgQSScJRodvqpeXyOdVJ5S9S9BtD8nRMjB9A8/ou
s3aFgCfE1JXdXElukUg98LCsZEF3UYJkeVQDxtDVgk59GNwWrUKcMIW1+v9LsGoahN2ZRrwxkxpN
oYQ6udm6LekUodo702TcQsg5siCKFx0YkjJpay2yJ3ulF1Yrw1IfW3P5DNQi2adV+qIb4ni2Km0X
VpRLtGqqHvMJ0nhqZr6qMhoQFOaYcajBpCkeRjnSnbyFdtNbNMmKBiNtK1a/K6sQqSXLjP4xnEdZ
7z9pozT7WUPLllNgpprH9teUe0zDOIAzwMZJF7QespEZoJEFPVccvxaFCLGkFl4ULFS9an0NpOa4
HVUHBIw037QcHFdRFldB02keMN9itf2VDv1XMvcqAIKkteuumA8MSvskVJjH8+hQmNptTtBwCoFI
KjeBYE6/SONKNHgS0Sza2DEGV1MWt5LQOEwEIG7wnD/VFbF/fYf9PWcuFLCokkQnBptQeooqi7jP
meGsqyYMBmx9E13Qd1NDOxQ90kxNpsXYBUZ2M0k/8tRUVEL0k9GJ27A3QEdLpLYtZLnTm+vO9dZa
pHmbKiHZLRTcXPw8hp+wTLRD4M5O1pmXYq1eSPMb5rB80+kp1lyoveCvNjnrpwN5CdeQOBjEbIN6
7oZs3hmD/BnUGCl1ozdO4YBZTsVe5mtApB1R7X5JoTYd63yM6crhGdP4JMlTWeObkcrm12T0mGCl
8llXoZdVCtlmLdNIqLL37IiXKrvshmpH2TAamhIJawClXgk6ABGL+ApIG2YIRB2oI6d1xzcJriws
X3EblY4E1aopNcovGtslKVZf5E6SaV3ErN+8wWpeqqtIs6U0kcrEXcQkX0mqZ3YovJMhcwEFLzY8
qO9oTNBzsNKzs7InDRmOT2XkjPBVQTMvrf0KuNYqG30XeijNc05vz0pDxEUZBh2AyM7KIuFGgekg
Ma5JNUQQAd9iP4iXDK4nmBdAQb3e7wYtHtkayoy0IkpcGnHbckleTKUWL0l+okN7i9OOyJ+4oxBM
E0OtRzwr7SFPzGXPdnjAN01C6UTh2ZpfFgb66a7QoZJrZkDZJCl0CiGRvYZal0eROXKMqd4hh5R3
XXCKyrw6p9SAo7UYTG2EQSAfrRWLF8+HAKWdPwki+ZXFTTYICp0Kk9qystafjZnMUEsWAYBUVdG6
Ux79ytcitM6unhDy4ClWo6c4mKhBDg02kjANKRypDaTeEpeOuRbA9fUfbS19sytv/v39/UHW2LgS
m0flXj9v1lJ6vdbc+duEBhmfF9weNXdtLb+bayH+/uNiLc5rvXi5Kzbuyoz7V//p2//02DTIbPnT
mMTsVdWB9bIBMqWvWuO1kbL+85+eNKiRkTv61Ge0+QRiQv7nt7U0R93353s8R2hjzYxGx5+f/O3L
Py8R6riKahP14p+/FgSZZmMI7E38q3nyf3pDf/7kzxNKYcTOqxoplpn5xwzM3P3zw78+wf2zpVXP
5a0I1l8vfH+MTiWBtkZqOnf2Cj5uB0yLstXul8IfKEu5XgF/4Vqytb4ZMJ3dv73/gKTLxTHWqyxT
g9yRum7NHVq4pCIrRdXTrNyb+z9BUhxKFvO+lHHS16Hub//cH7OUKaKtBLQqX62lICC28toU61d5
S5pNHYx1MrVaQ87IryvqyMvy7FleT2iUc4V2q0rGyqd8L65onPtX/3hMxYknJqioZ4N1y0GuNRR7
Fh04GnLOqFXz37g9sobHzxHvXWgwOrzGGmaCOUwuw4G4bl7nzz/z+orlKP39sVInushYNNKMcGcK
5QB3CV6NF4zpMTaVYv/n8WGYgPmW8jFKIPf0RsWOm3AQlEf8kRXpiFCK0rOAC6dcLDW66ftPADpj
hBgaiu3c7HfG0P2rf3wrzzNgW/XAFX28pyav7yBrYUDdI3D/5N7+ycYFDQQzLwIIqreIrJs17bdZ
M37v3/71GNfdJuhtP91doY/vMb7Y1xV/mXd7QfVeRcv2oSQjkXls3NFLj4VtnF6nfWGHOwCvm3aj
+QNNXGM79k6ieddl/zp6PtlWNlj42YXUNidHtOLSsgtu/pDu82NmOn5wa1ztATyId9Rt5NMbrECz
7S/7dkN31H1fXwxiDhtE+5o2m9fEdI6Tk+5eC2Pzagqefpm/eaDf8IJU0W8aZY7yl5RDdLxxY/v5
8TW4dRnlA7IAeicynWUf71gFP/DeJJ8lwIPPc3Nt/xA2ZNcbaY+zY0P+6biBalUihbJu+ZI6q6+b
xBc+3fgW1ye1uHBYiG5ul2upfXN45lR0MWBb2lvGOprQxEthje4Sd9tI3tcojFa/HXRQDy7EQGtk
vtTLVSd+KcQCtBNlhIHlmdcOTlkXuhkr9fEKqAvRRUA4F8lGxyzdoj0efqg5U7NA6o/WGUUYSGre
R3rsTZ+3oQJXmOkh2aOnMymQ/8vHWuCNKGjTbTN0+YJvLdWrlt0CbYr6PFIDSGSXiOzx8QCBigIy
J4ElgW6dTDbM39SiZfImR7bDW+ljQEeLgArwI0zZcNOktxFETQ0xtt3HmWcUZxb/64tNZ+iWnIXy
DbcG40faO7x62bqCvol3kF3hBtD1Ei8L89oJBb0V77gssLw4xezqdCuJ+8FBY97MCz1/E/4Aso3J
5X/qa+nKPuOd/ED3hMYmVIil89OXeXbiF+WioEp3kH1D4n0sTrLkDCdwg3zSvQov74kdJqT90fwS
v8V+q3GsTT/6gkXe2Ryw4TeG3+KDo5PPL8EjoyJO9XMWfcLw9aKnYRPjLPvatk+i58LQao/lLm6A
vpMt9LvCAC7swGA/pk72VeSnhGCKPH0haLghDTJFzPbY25iNNvTBfoJvFouoJBkDzxXe0UN3Lp4z
GFG7H3oV9Pveh92UPXTy1vDKfKcxYlRQShF0sAWNyM3FdJ4rMLF0W8v2ys/0Q7+F7tARywA3lSZ4
+IWIu9okbn8bzvmvCtfoi5TsQGzktEnR7uDNf9GrB2vNAq+epNwP64e2eOfP8byH8no81AvF8bDZ
cNYl9ti5O00fQrapMI40Nqesd16Xvfjt88P+jVrJh5Rs4TmzeQeJA2cWoiK+PeDxG5pz7SM9/7y4
8NrJzAW5yX44/RUdI+6byqGEqFYnLq4wQrSxviThcot5K5ZT9MKH4ym5ISJOrNE+doR7qOsVnSrO
LHhc+MtCph96VFic0IcbktkPqkC46G2WfwSUHV3/yZUMwVeG7C8co/DERZnRoiDUC+2ytOnRllfF
wWz32f0oFek+NZ/r6gnLO6p/OAc+aNC62ZXNTiTfhMJW4/GUcXIUmq8W3Q9PoJk3YkVyNGws7ocM
KabkSzjgpP5TCa6Dgkh7oS/zgBTIYayoi3dRJFq4vMrVybwt0r7uJBTu3MRZaXN/Syu9KdkN7MUj
yecpovLXK5Kc8qVt3bBhIbbh3qMWqNkN92TqmTbnvUch7ajfpmTPXtrs+uVqfZgXzrDckFDDaPtJ
LMils89x9Kj59HMUZnub4YnbhGFhbLao5g2a15dRdT+VB8UH8ZqRKW1Dic4ZPfmK02H4w35w17Gb
MfadS4nX8KV9/824OrEpWkOlGHWLH41vXN7KsXihzjQTl+bQMeWThtYneFf5RseEQt0Htwpq1/kb
GYdb2W2zVVPW5GcyDm/6xSDybb1O4t5XKBjkrrLnIuSdTPv5DdHkmWNA3Y0qhr+obz3o9tANLrNH
pyV8YuSMj5w4EDgcLaN/5i2o/LJmOIPbcfGakzd70L/mb0YfhlIIfXyu1GRaDLbSXvLXmUMlX8GN
HbgsuVu8MFiSkLVeqFT5iBrAJuJCB0BceoGav+y56oVnFaLNj/BRMrkL3rDnZFHGkS/or9XQzXcW
IDaSw5OPd/UmnH7D9RK/OXQ9lG52jaQ5rAP6+vTJK5UUhl0t3pHfzh3MTxmq7y+v5L5gOOXRqJxP
4wPjnS08Gw8IGd9M2/owHpj+OI9wtzU7+hy/+cIHu9Wss0ga25BYgXUxDzOxi5zodSbEn27Z0l54
HiLOFNeGUlwrQPImCbQbJrPlYeGMcmnxXmGPO/mRjT2XA1gkTgdyeZ+lZLpbP7Ijfn9y5TFdgLOy
u32NVGxjXjhL1gNnc2Embr3FSY/GQ87zMR/4r8YH27AjaHuUEuiNNwwKii9ehJPwLO05Sfz3mrxM
zjcHQb9NDueFw6SdOOJ8yefnY3HxM4UO+/U+1Q6VG2HlsaUHphdN32jlS/Yi3ziNCDcCN7gZJ2IA
SK1mjPKthCGLY2WcmP20B+4yAprCTfIZFQeZ8+fISBRnHEX24jOV0WwHaeePFtcMFwt7Uv6SoZI6
q8co2r6988esUWAJ2lZ+YKgEC7Js4yMnnsEne2EYlPbcefRLjnwyxoA3JnftRCa4rUCapnhGyv16
ZIGxua3g8VLGx3vTIgd3hQ/+oeI5Owyo4ROXfU7ogGs8oICeuY04L4WtYJn8LDTYcVzOnYu2n7UC
BmR8cOi0fY5w3myUB8b/NdFuvUj1yeMyy354W0z+vARb8WXbN9squLbf3NaB4XNWECgxZc8oijq6
rRvrNLjQnFlFCUf+cta3k3lbr1LVzSQfGSnXiegHNfHyEDHOhephtvihFm+y2gsfEcIvOIynG/WD
iMJr/8y8ie2TUIMGm7CmjVcOASkf12QmQcFH1Yg0CGuOW8C12a01fa76ztqoMmcSebyTGwTm9Sfh
kWTweDtxiNH9VlZ7pPgxUCuJWkQ4VdN76qAfsgiissIWftcZHk2tGnFIe23oHOtPFe2DTDZd4Kja
6dO8sUm3K81maJjWQU6WbMsZp3NoPF/n+q3IfcTB8QfppwuYWKhCAjh+/Iux5iCm2KGvP64HXyru
SzQvHm+vWU5l0WPZVLlMq+ZwkG+ydNTzC0OUQVli/MY4OVPBWIsAFdyH5J3pdHUWjzGakQRLE7Pa
VLuBV1qnqnzRTrq1x2ae0RCRgGh4RXG2Jlcd1svALE9Vs9aGneewlSC5n6PGm+crK3Nx9OXyFHG5
siJWD+oG1ErJ4M/KlfPzGJ60EsHFIcp/m+z1X5hajWdspVykcegq3KfhhtYPa5r1AjvWjCOs9dEN
rdM562yu3Xw7WZvxSmh2+z7MDjo2MIOS6IOhrd/mfkemiMeJ7vttonoTgB94bsUhMglz8qaHyTxL
0EWgNlob3EG+7zPIdc2j8Nw0Hlda+cZ4xRUwiZiGUIx4vXXKWQ6Fm7g6qfHGchEvEQnNKMCwgtiA
Api8oynIDoPVyuSIv8zYV0RXEJ/G4cAbZsfBteVHqPXZ7zC9snaziVYyn0iNp+7IIp0ZoyWb6Qw6
mbUB9syIhfDIBOUop2neyuEmP7bfU/uTQ0oXHujuET21PHbaXn6SPrC9uKrho8dIM/YbBwIVTZbG
DMjqXlHxvlFlz8TpSsDMpQvUrfFlNRIb/ui9lnU3+QTBr7KVia1bluy17oUQHXUfskX14vxxaQ4c
ChjhHxXBasZeRUzRuBF0FIimWLEPS3qJHwSXtaWrcXFtWdg2Lhdg12Rsno4iCxLl1L533O65z0TK
qrV71Le0LPD594JD6OgZvMI3txwhXtzECbJykefWcgyCYLDIB4BuhSB/R+ULqMsr9aaZejz6B6pD
390P05RxsAqX/DThxGDCyY0Q3a0JKZsQQYXk5KfxRPGRZmf7IMaYfT9o7qJZ3qZ0TyJPpIDI0iUX
HMRG4uDimgTc07g6LbGRcq1OKKANWQdHC97B/GwqVxFQ6noJTdzKiHr7XyZO4mst+ODMc4Fy7C8z
umIKL3rCHVhT7hMBBy07KGdSTkJ94BEYscILnkztPBdeoGxURn5Ah9PbpMk4n512I/Zua/3WdUah
9x6WBbx6FC78hO5RAiXKE8EG9g9o58nipKHORwEiUxXbkNWzvjFKVxc9EHNPj1hoveh8X5ggz2Zz
9GGduXGMR0vz89/h83xlwiOqxowPqnhIqOySkpCG22FPIabb5wKJZMUxUViG+IIz/wop0j/26iY9
FEyDdvEq9B7ggeAp2LLpnnqvj5RyU+rZXkywxArdSLPnQXtsKQyrm6T28447qRPttv4wGH/qjwGp
T4fNKo/QELKGxVznaI8BhFhb+UWYb/4SfKhYpSCsQ+lMbiQVg4h+XJ1L1RfsxqHYVbU/0oy8EeFN
5gjDmPQRHC1UjZJTdkjbGnfYJsnIrMhpBhkCb0c+Bh3jy7Rn/OFSMDCSwpgjTmxbG0etOzc02htg
EQ+xhkPjacneVPL0otmPoneFN0BFl3gIm3AWW9ERHRyl1mku2Tf5Lf1D8T4ComQrv2EGZpQ8TDb7
1+O8wRZt7VsSLTD6OAN5Zl/8P7pkF/m5u9KIQaAGUI1itD5crOGM7CFQNyp2YMaLxBVOubxZIclU
2hAewCC0W0x90FtHu6ZECxNcdluHgPad7iNZZ4Spsdh+LN501I4Ro5tLqJDESEhQM8uDT9M/hdvl
KXVTlGtWVLghR2TYtcYm1D9QL2zq2o2NPfHRrJXZ7yGw+iTd5CoaqxlwBzLjw/IkjzGTydytX0J8
Qyf9mSKLi5EXiYWqscPYr5j7127wAskr6LRTuKOPanmouRALU+3ApAWGc6MLdpOd4pTifnoIWdBb
F+FwmPMdbQz9gewvP3yW+22dbEjCSDYa9pALo6n6np6mgybayjZPXWULY/3RIvA2OkYMZxsUhsJB
u0gbKt6MCim/Nh3RXfHxcbFDZkf494ZmkObPJnivfRGJq+qv0cP7yleP/Q7Zcn29BWdtEx2Ni0BJ
wTYupUuyCGaVG3HtghuxCpWP+c/E9u5Sg/V+it3M04FtLW/6e/jRP5NsTKYA4LlnlSO+5R236KCP
InqEDtSgzbT6Kj1qJA2B3juX8qE08encONGtQwoH4BMnIWow9mhtjcKWrJMyZLHllyccf+uYWDoW
Y/65wiSyM9z2LXllFBXf6ZCFvsRRVnbE4CTNoSTfybBx4hG4U8VPerzhLpYea/UK8FYysBztCHZi
1WU2W9YIYrNLYqdg1Z0jw6UaKtrvbJ2Y/lghEA3HWhQE+dlqJkegJbz+v9Q6jnjG3Xw03WIPBYOs
kh2C/ZQx8wCtJaOuwnsJd7musJ0nvt3pnP44vhlIEFjTmq/5MfZzROQ97JvmFY1CGbpq5gyiHRIg
c6CZxa6Klg6tNhNhEPg4u38AGTKfZMsJacxgyMCeVZAWssMYiz2mMfxR4m5NnlluskOf31IQCthM
gOu5hnVdJFIQHHFXrHt2lCRuzIvgUxY8qhnCafY+uQpkmyHOyAklcOfko7C5ITo3OkdbUiCqddcE
ysOgb2KHz9nA3tNwu1dL3yOxsOOX3vDCYqueSNV6X0fv8LmjNWQr3vSW/sSv/RexQiXl9430rVE9
2VjblPQUi3TwndgeUySmPxlEXmI88Bd31gnxaU5ewEP4Qyo5YxzqAlYcxzX6DvIgB6c9Ug6QKaOQ
b2ZnO9pM6IMoH6AAYoXAKI+ioyIb8q26RanTEplma1tzxyL/tsBxdfJH4AUSqYDVZ/kAQcSoEOMc
0D9RHLLO0UUFOFdss1eTuWokF8axDDv4lRSSi4LU7I+tgvKUw4idbNrH7wQ6UylS1t1L9DJIfg8j
d3GSRwEZE9tnq36vXiipfnfJAystAbjste+whZ6tEt4SJWG4FOWyZehI9yscEf7JsBvP0qv53gu2
X/ts74/ckoo33LpX/T1iFKUl7pWh5jAroQIn2SHtUa9pPlIBQMCkAW0IzTiTDaxBMuvUo/I4sZ54
Rh4uD6f0U2bfGxLRS0aELXlkQjpB49IkgKhRvFZfaNO/rZO2b9jZU9e4IBdALaDUt4wbGrfSYBOV
6CgwNNb6yBhfrTP5jTkbCo06hq9dpgr0jBPvu70o/QTH7it+rl4rd12VXYKnQtmG3SWs7UAhuyjd
6MHvukV5TBwJoOTxKYu9Qn420fn+7mwlcZYt3jyX/A3ZcAUXBz9b9PW0sGX0hy/yZmzQnuhDySzc
d4dp220ntAikPzowqyc/fGB5e7LO8PufKq88p8bbQhnNE6HsF4ONeOP2aJ0xTKzgIfqq7+KNGtvL
Jw0gfR1tX6JXllDEr+OMAODESGdesdcBmkGOy7A/vBpnrdxQF78ojOSpbVH8tBOPmNrWz0/a6/QL
3Er5oTyWz8Gux9Dwiu3+iSvxd51cB0LM6+RFDffG45NKgoT9Db/omXirMxAILIfCOd0LZ9AROZdC
cM028FBqn9xBAlU+ciSLNt7h7SC7svi2HEgx3LM4o7qRyg8Yb7bpuOusJ6MUjp0QXu9OmjCf2Pvf
vxyVtRfUzKwhRcPywrFUHJTJKT0j+j5zLxgIvKBk5iMdoPtjVh0fKnQ8/t2+Fc3AW5FIUJCRG0qS
yTLOfxm77j/J1zbXn19UwwHdg/jUiUXu3M1g99/686udmvBMc6pFqC3xPvzj70kqIeds3Mdi0uw7
Qa//+idcv70/FlQjS/TI1D4tNEP4qdnv9tHffvUff3l/Dq1s//5sZROUXpa2N00zEf81kUujdhvU
dIvu/4T1+hr3LzUa9pJ7/xLPeiu5hlgUfjtFhz+/PvzP2/zzmIUz5d9PcX/w/jt51sRbphpIM//9
UvfH/3z711cRRAznHz9J1UhBIcPU9OcHuIB5kfv35ci6TKoqnMDrc//t5e8HAEVoyF555rZqQxaQ
3NN5ZQ0uyiiKX2sNNy5mb6gsCnp1vkuGeqtpRuTR2Rd9WalPYU7PK06oXS0KUZQEoSnjrZWsbY9u
3k4VFaMzrswe+USja2C6mNr1yMRoJnyZaUcIo/xhGZ0/F+goO5EymmChq1VeI6UZwapLjiXAqsUF
TAlFIHIVLW/hiBZUvDgx/SGXJCrGg+oNg7QVG2QFaQBqTtGQyUbpazYmk6O32q6bGzR44lN11/qk
A4Fp6vSsWBKjYJncxnE55AHLMywpxTBvCFORE+LAVdaWdXpN8rcwZJ1ClYMQzo1mWjuhhSFZJrhw
x6zxrCZmvxJfojb3VMlg7FLC6/Ipmure6GvURYmwxyr9XMXCp6jDGdZSLwi/xgEfg1Kwb2bAseTL
0pBChUYFTnSpgYvru5PRE3GnLxR1AuNjQi7qTGZxRWoGJq6pNDZHqCPZAdB9ZRbRrHes9SCbVAo6
5TgIpyg7j4Hxe+4meBmV/AslyUkMjbcwRcIq98T2pt+StA/H7LsYSYcci4VFQET+VN7/RIX5RRu5
OPSiMvglcRx+FMdeJWyXGmmiprGd7mRkul3xaszE6nXSvqnnPWIS8AP0WZbgOMXyI1AiIpxlOx4b
1FHFfk7pCGE7AXnj5R1xhqPOWozhPmhQNaryc2/5Az5CdQFBbMhur4HA081DSM2z0z44TF8toj/J
yi6SnHyprLayCSQOTFyX8KSxouqRc8yURPpdJT1ZmmJAs0FltcccD6Ws54jNunHsDAmITqNFh2gh
P6mTVB6mV2fVio5x6aEOK/V7waXWBNpj3s1vedVQB7VwXA1Khs6o+C2FMPqinnD1ttxMalmASCVr
KqcMpkE9MYmZXVQWlklCGFZUJ79KMppkQ9yE+fhcmcyuc6eB+RraaTfALyZ3CNEuvKFWgMeWi1l1
Bs71voAi2tSyKWwGYBZ2Lr9MvVTu2nz5SPH92mREoJUhyg0ZAFnz+fjOXp/uE9HdGcrLGCO3pai/
uZJcSepe8AB/drN+CehKL6AJnUWcngnpPAwZbBe9Rrk75OEGz/ZshDd89HsIFnCBLMofyig/Ti8N
CCgYlmADE3qZldzJThirz0pvkt+nyZ/1t6hYPxAYhl1acrgmMq4iYyY2jOAp8jQIq55nJq8hOHQa
2Ti4Jxc30vZSJJwXMfBQ+AZnxK8HK+l+A5GUwQS3N4iM5BHzMRcZ9e1ck2M1aJ96gXxhwpAq0BFb
cqt2hUakazGXv0jwcedA6S+pSEZvupwRP1+kGi6Z1ADQUMPgJ1DG5Dj2b0BHaTaK014DYORKCt3t
aJZM1OhW4WT5T2METmeNzOKm+dBA/naGggX58KO2yw21MwzjkG1hEMCZT8rkoOvta9yzu8jlsbNR
AFKGsWh2ZGadutVLJuWa32nLuRKEl4h7c6VQAGGwiKYXqMjE5P6EM71KuMh9n3zMo/Q6RMi/5KYL
fRHizEoZw5wwK5SH5sgJwAIprX4CannQY7llRyOeyaFipTqG1/L30FS/go4+j0YDMt8r0SJuajJI
nQgDqyFDQNaN1pUHgN4QVdclIR2XYI73ltl/EEFI1VKg7Ckw9mybLKBiNsXXiIBPrWqf62I8c8zP
S0MmDgvaqU/omgria7iGpKZkbI71NV8WX6iqa6yuqTMFE0NjLKId5PGPOt0Ukn/tUNExR5TRVVaV
FGlwRkWeCOXEknSYHxbSYG1A0aWLEJnSzhGH7FsoySSHO/Wj6pS36qzehWr6Beaxczol+jIbQGhI
g/HIBmz5Gb+zugSaiv8KUbg9G90NX9QPyJ75KnVc/UuIWl2F/Y60mjtwSUsvN4eY8mCfuElbv5ES
PjptV1yUq0IlhCgjO8x/a7ksO790lXZBHb1n3ZceESWpivJolzPGQAlYGEJ90DAPAriicKrbM+rq
VVVKQV0qZ3Y2QbMNxoxuTZe/gDD8AqtabQx5bXWttTq1IfQhy5yxhC9ez+NzTDAjq1PrguxTxtJH
lCZ9T1AFGzjWQgaYYDIM8iNV2sAQIMaSinnVUQQx0fZOVXkFJ95skOISShmMr+JEIlFMil0Dx9Ap
JuARsaW9io3Iil0suGr7jkJIkz4Bwvguh8gtW9DxOBxDirWVxuoJ8A5AshQFwaxrRyWhkt6x+4yo
iLllnqA3CrJhV6gk/o4YjBUIW0dDCWg3ibQZcLyiNZmyrZRqwSmk5EgQQL4xlPnbyqhOiS0lozyn
RDtQ0E/Nc95jeY2G3uLd0icB/4RjFkofa57isW/r1htUTP0gblBOyHsxWBgQY+zZcQCCrpEIGkQc
5rZ99S2l+v+3lP2Fa/5/Wsos0/i/WsrK8R9+svsf/NtPZon/kjTDwGSmKob2P14yS/+Xrsq6RPSE
ZBmyrul/IM/KvzRRhw4FpNdarWQYwP7tJVPFfynkkmtEeJkw5ta/+m8v3f/yBMKj/g9EYwlj2//2
komWomgIfWUFFDVyUmVlHn//YRrPedcNBcHo+1pJX5msEYhgZ2qx4fe1BZUzQBkrz3Q0BYoVMSrY
qNKoTc/yp5AosSvUMxT3qsR5sQzHyvyAAsCwvUnaNH6OcQ2zcP5B3BZv59lCiUw3R5AOakYHHhrZ
1khj+UkRF3eqTOVQic0xHhjl+/E5aERqFEXaeFjTnmRRVAB1oqFpGfMwfO/jMI5R8Qoj3qCAe2c0
b2plsgPsMKSkyCHCxjySVYRVe5h2WpWGnrIK58lq7rywUYDAkS5ZSUa8K1JCD7JMf40s8FWlnAMu
UCARYz8+a4a0SXT2r0GlKg91of829IyCPVnWsbZGVTTaMba6aaeaTBrTEnpG1tL8DZBhq6UiHFQV
RvLYvY+xIpzjnhEP6b2jjYEfFNL0nLK3rxTCsdQ+/yL+7VC28TYEAvswBSTlSX23M5UVt5ynwENL
OfGD2dyTNiZ64UDns9GMnVlX2SZDE88ocRkXt4jVxKmtKd4MtPGUWYsPTWUsaMoADuMlXQ5NqmzV
bDd3ZFPXUutPGhHDTJbQNOkEVriVo/lLFzL5OPeWiEE5XQ0IxZlkDYkwr4xWS/GhNu3zLMc9TikU
+1lE0S3QftUFjcc209s94d8M7YSA2NZARW4eU31Xple8uuRh6kDspeWxJ61x35Yu7FUsEpqZ+Fls
HJTIlWWyNa1pNF0DXCobAPVHUVgBByM0faE5JpNgHVn1efpL2hWhv1jTKZuQSixZ9IV5btg0srhX
B9L4upC0K63MvUKLp21c/kaDQ3MrZMpIaSv5YtK/F8ZIK3xhcQUCZiMVgQbgFOpfLRaU2gGoJUpT
IKtbnV4aKTcxm79hMAig02iLqcyJYhj8kvR43CqrXwCkZAxpeqZ0K8UdCc3Gg1ZQMhjWar8WapJn
6sMHDqcJinR3SsOlZEeE96McO7jV5U4zQuuw0AEE0mzCQXgt50sVtoTyJVuF1pYU4ZlIucD8WiLT
vDLfNEFZDvNKgRLkYJfL1QM2buU0sG06JtIPzv0MbXtPulzBtrsRwIq2xMRUBvQzXRrZkbHeofws
Hkgc7neVRSpF11H1xM7kkFQC7dXIdcrh38LUNr415O/h3JGKiK56s5ZM9nRGZMvA+CEHx4alK33j
GkDEONONyU1ilsgwZrV1GXMVl2DBGnLVj0YipUhx0w8q2k61OOU4qm1T18dtYemeztYP5yoGUNWk
dS+FAUpx1F3d3Gpbrau9yUCQpw+qn/VE28Tk2yDySIHNQi4zBpYlGn2Pj5gGqtdiObPYrDcjA5c0
z0R+16INMPCgtUyfePIH7Fgf0qLF2zFBn0DGBFHSONPFsn3I5OWHLPWNmeaHMKY4b034PzXxt6mH
MGYEzZEDzGfBXG9BMX/zvk1aGcauKmN63HVL35XIM+LXSvqLi1OOM7iDvo0AkLzDvWSj3wpumw+c
wMV0JzF6zhm0bX3u6LZmtCKzDs9Y01LcfGxKelpLQNaIpk/pWXgMa8xQMCd3cgXuoh0Hqqn6N0zH
hQDkBLGUXsPk79nwz2kPupgyLRZ9AH56coU1RtR3llauijmz6JAnrYV9UHImTfqLDg+ChDQERVg2
RacP0oSUrcgDUcL+IX+rlib1mKhqJ1/DwEW8B2q9HFsZcUlGehF6ml9aqNNZIJaEIMrQy3Ejb2a9
+dAnrh914lPWHQInLKSv+e+J0FY/LRr4OMgosR/YxCzMRytWxk0fF9/lZB1FVPHn9L/YO5PluJFs
2/7KszdHGhqHAxi8SfQRbEWR6iYwMkWh7wFH8/V3OaQSlaq8le/Ob1kVCgGGSAQCjfs5e689MGfv
rd7YmYr2OiqRJGaXKzXSQGwr/FmFTRvFduvDYLwuDLIPyRQ3ZG6aKGLG18zDdDFPAaiWxIk+8Mw9
9MwAsOMj4+ytllbnfJ2mMfeksngR0ngyzPDKGvGwEKy4kZGNuMFQHyHsoCcItoy+QswLlgdgjiZK
3kXviRR/aFQJBGUiV9MRbrYn6Yh+QqzoZmLxmkNtWKs0crsz7TvUperD7PhADlNKI50NtGWcJXq5
2pqPYSeKW9MD+ufYNZDlrjO3EbjkfSWW+zBre5JPmmsr7Dh9XPoXS+rN95lV4MWbARIkNLN6HOuY
k70AGCWtgww2OlV719nZARp9rzGsrQgaWyPMTwIGUAXpmUpesTMDn2JthwoMejhm3i4lXon6rVTM
+HA8Njsl6XzWmHcAcvFM8Kf6EBj5kz/78JJV82SaKLr8qCOygcnzppsntRtMFNGSuCXgIRy3FrYd
PtMqvxXVzM037A+jbG+Sob4uZCSunBbFTkTXRHZcJu5UpXdjjnOQxPWlDsaLbXQ7rPH0vZOCykly
UiE0JWmA150CyiA82ZsLCTBHUdM3Y9SCOwf72ISalyfygi+iit8RxYsSQZS7zGiaK68vThSKCZhN
mC35rRccrQFtQE7uU1BSX8Ec2J9dIjLyBPfBFAhOBJ/5cWz7NyBu7FP73kioMMXwIIiTjR5DL65h
0CzNUYbA58Z4qk54unnk0lV1pXVNfDalpDR1b0h+1+DGQ1Mb03XhYoHOlXsessrdk/Oq9F4Wd13C
MCDI3J1ByT7KAe0ncXQ2ex+DgiHxjA1Lfo3l90h1IcIfhve3mRo0hboQvpoZsFClw/se+YMX1fYp
WlbAat6iFI5AcYa17Hag7WCJaXvB0Ppf7X6mcGOfoyxuvpsO1jWhjQge3kHPnECQdur9hBzq4g9Y
HJvKQ2keGLRsbWlv3Tgl/5rT7CJr50uaUZsFkDghWnNwpNT5yaRU7ZrDfFkXSz5Ye7wVz1kxIo51
1Z/GElLvZ2xQAXDT33ZuohLQJovCXUjURlYjJ5xgIibp1ksCmjoDZKjU9utj3wHpQrnWkxifeTwH
Mpf5sKHn35FBMFnfv/SMwUEVI4RZd3KimMjlKPttFSbiMg0uk0SV0dDuntpCUvzsTFQ57VOY9bhM
wfNdfNevLxZ6tLQC672+imr/GlcfDUuHE3FOhuayrtlI4L6vrS/XRSEYctUJlWeopJd10f1cm23H
OCPJahWo/RiD66UKHpzQTK+aEMy74n5SDj56NoLttmWKWrZy8br1jF8Plqjv190dkZ4dY3QkcsFV
lkf2j4Uz6oymt9cyij1UB/LjpFskQjdCVB3Bdwn1ZT8lwGLalXQbtAogftkeO20HEkqzdtfVTnB4
MzOfILxjnjGtj5ay0P5r0w2FbgOBo17NXZBczdKQK6G/VghXULJg8KOPXJfrBktU94tEz1na0+eo
AfvL+Vld1rW3hRNAAV5NTcIsdpJcAETkNHRsHI0XR+Eoc/VifdnO2auJlXv/timrMYaIYGCcVZb1
92PjrodlPVYdKdKunYQH+7FsQb3FbisuISRQ8PZpyVPKhqWsF9268L81A4yzeKxmnmcoibKIOUpV
NuoyqWlLrpQ8haZHaOPPRdBm48XMveqQBcvTylSsNYCRvEfOucRatg1V0wUe12Vd+ApuvCm719xc
Rk1FapZjjG9ndQ+F2Pwu62J1D31fKwXuXcoeYj8Z/edeu4fWhWfB8N/7sjkwcOTeR9GBuzrqo7Th
k8pkuA1b8nYnsVCXp0D7EHjjfFh/qPTF7jSozPtmslHuLnS3B+0KMysMtm/mpFb/tdWhRMwvfdn1
teqjD4k/Rof1S1m/i/WLUplTHGTpve8cTTsMU245Db4tL7HkcT1Lfzt/uxG0QQ37hDb6v05sjzoR
w+azPTQ0Q9cTeeKugZJzbrpTy4DAXw8Iz/Efh2o9SljnFUI5+MhnphPfD8H6KdfPuwIl3z45t+3y
4LfxuZjVDswwQDvT+UqMs86wKVH29dY7ixmxJ3zsIXbL2JtIEL4D8bmLgIHbCjsuNK55rp7AaSak
K5UW6gDIUoHfv4KK9H0krVM+zp9gVXGD9SPkBCW0sawNsIvMqOreFpPWEXpWcqWB3YHIh71cKHci
SyEodiKH1H1QMZVGJJSN0dzaUXjfSuZuRsyDXgyXKLVAFNjyLDrxUPXVe/zAPDHptIvFhjTC4N0C
5bQE5c2kbtKy/JNMqg9mRDplblA+A2v+sTA/pDEaidyvP0Wq/GR7odymDpeAVaS3bVzmEB6mdxCi
3KrRnE9UJTAtaBPg05fKAVXBzBO0Ird24BmD19PSWmg26SjPMZwZ+njqMa3t+ipq+5veGf1TlMdP
jTWTHcNA1RSZtTWxlp4tk+drZPbnwffKo+XA3pin+6CA3+4QdEMh4sp/MagT7MlkOM2DPz64MNBI
S1CXToibvP1zst/5y0Od09UPQdBtmiK7jt3phQkJtWvDuDUGeua2zi6BC7ILfQqTABTpEIZeRM3B
4Btr36eRe1fm97OffaUYTYbdHHMDzaPnbmCwYswU+s0hu/bdyd9Onjq5af3gt2dYEMfGDqm7+lDZ
YTffZ17BOIEIzI0ooGGOxc1QgTJZUnVjTh9Cj7ZdH8mbmUFG37ZcEhZ9UVoNMWPmnVfXT37Os87B
qUjXuQXXjP2gJwly0g3t585Vj530vygOwhKjOBhGkxNRuu/bPLv4hfnQ5D3CutnZ1+3yZ2Yzp1Zp
gJZ87N6J0MNGj7C2zQMsGjnSmsnZ4fN9msMQVVvQlZvCfW1bB7S0Q1SBHXsohIb7olb7uKLDNF31
QXrkgv/WkTwBR42MCjAWmT25100Kq8CtaHvFYms1ibdPXeQOtdk9FLWB1IhmJ3VRmFQvi509gFlw
tlMmb/IZjaWfldcUzkm/mS+EDlxlNLQylUVEykx/loN1i1H1aWm995kVfA4IEoD8aRESubhn8oWp
szdoJmrEsiadyGzUacftsZXDJ9IgHthL+JsUnSOLbm6JMiUUeX6YnBIuGD07KiVajMWzzUtILuVr
iNC954KBY7Y3T5aCDekA8kY1joRcIKB2BRpxpyBgZ+o+LXOI5yFEVt11n9ooJhG1Q/RvS5RAvk8y
dRt5m37KEJgnJMeXi/G5LQEUhVbFowDr0PjqVZ1HeiRNibhRzyZavdY0hr1r027sF24HciBczcv7
+6HzwSdpBIgWIkSMlY2cvK3Seuz8Um19TPEAEopdahNK6bR0zzhqDeNkuouFGq+Grpt3NEtOs9tA
aBU9cEAQiUeA7tshLb/lDWGHStaffGHjOlRE7FjWa4+GEbqKuq0ZYsGWI4Amz4McWiR2mkihnBIx
uozkYc4Aqw6Fokuljk6GF70u4uBkZpJ2j2dc0rExrk07Ik0aimc0muk9FmtE9q1DxAHaWojh24p+
HdV4VJcw0A+U+L8xskDpPqhmyzXq2ZF1mYoP9MLeMS9eri2B0ygoGFnL4ZszBBi9SM/kVz5Pbmse
l9b8XCZphWVUXA0e3X4QGBvI/B1n+VeRg5hfoA3u/WiEI4oUV2CwcXyMcQXiSsApdH5t5IMkl8D6
39YmbRGPjI8kme+7kmpskdG3NnsBo8/OP/DUQFQXUgicy2tYQEzVvPG6GswH9AQv0nTwSCJ+gUtk
yNs+d+/MAA0VUQTI+QtMZb06qUyh8YspC/SAXsPQ/wbrB624tNwtIK9hl3pJvoWoRSuz/tRRsb7m
trZLJr5NN2q/UfaYD+1U7xyR1SczDN833IMuZdB8A/NIv4oA5qJoX2OqKBgfv/npXO2M8to3834f
ifwd3JpslymJxacwAa0Od8Cgv/KIue64kR0KxoEy6T8Nyn/lka62zkRnEJf1RSM60/Rr5oLuHBfY
OnLk2ZgyJhsEmNjO76heHdJOMJTlkcaF1En8wxMFLyKp4bqgxVNGBKZ3V/nBvaUG4BkGdxlGtXhz
zNHmNgjttlmMF29oXYyRPooijXRpk4c203DJEtarLKTOWiXGhL9k5d59zsR62/s1oBYxOjsl9u1A
RAKkQCG+tJNXMs4cxmNVuODXX1ufS74Ayh5U8G8c5ABbn12regR3NvVzukrDpaniz5XZAPdBmN3g
c1cjzbqlm9+FLnDliJzevTNFWJWTCfOdcyeGJdmoBpFZhsi3Mi1YHLZ86GArYorN0lPjnhyH0AlD
+i9x4N4YzMJ2UiCRLMVjmS3oSdPMo1jKDS0a1H2IsgMg/GlMwnRrF9PtHClx43BWJzoTJR3na+GM
ZPfO9nCILxkSoN0EJC3hLgGiGRGlRbQEgNLoY+Lui77DfEJgQFQTI+daD8SgiNw6OLl3cL3xz8zJ
HqvhpoP3Qn4A2K18iIOtGmzmTAFsnGKhAiftTYnhlcZXcj+r42Qt5oUyGS5AE+8ZfAHsuK18lyT2
fVzMwy4XHzPq25tOzy3WhaeIEM9KjD5l/Qjm7pE2Iz32jdcj8E8pDtVDVO2pBSfHFEsV6V88/KNv
xRTWV+EozKMX2gpviNQ3w+lkOPkNj7ltFg/BLX1Gucmn8n2qXpL+KrQbdw+mE15lHbrb0HGe2p7O
e43KpPey50DnetGLaE9zrj4v1vTCuGlvRfkXE8PEiPDsXZhWO0cxbmmTd07O/nTe+HWKxZlK5bVR
+AJdoRZOiGfXnZEPgp9honxeTKZXSZ+/gnV7qBpkgn3X71wnfalt8ULCC8/VnjiKSTDVHDjrfN+4
sRNFlm0FTGUiv2bLd8JtOEPq5kXM941B8nXGAtVgRS4XynBKpg8O9JAtqqq9Wzj7noAmos5AW+cp
4XiLLiWNxYfWsqv94IGqzVE7S6coKHkMV/MEgTCW4s6zYoBmfmpsqiKQO0BJmGJyeIAZ6hpmA/3G
U6A8pjZrrmMZbDKzqHcUVLpD4j6XSkGZNf8kmCpEjIEyuI5tQsuwcdVm8DzWJaIVTCnE99lg27jE
0b/rgvlgzddeczsuFC1IDXoscg8spzFDFrCcDo9XbuabOqr7y/qauOWeUhNTrw95B0WlXesIRZIO
l/X12yKpCUIAUkF8deldJmK9jrE1OiBFzXg3699AxgP2+nXO5nO+4fy6tPoPlVOp8+imAwMe/oLe
9LZQyLsw6fkpcZj80XRy8+6kBCgXE+7PUnz2KWUAZwhA/sHu5w8P6kLKAj3q0l/cbZooniuVRsP0
ESLEga7DZdQLdkAHcZfHdbspPxOCNBO0IscLbP+RSg4DwWV2rd0YVe2Flv9Aw43OyPrSkz2otapG
CKxLG9CSm0tsNkV9Qsy4iRq4cbS7cNGUC9ZPXR5BmMgkfKWN/FzkvZkgh1mwJumJvdAz+Sl0Hqw+
Z6SW5I/uaLcHdwrHy7po6nK6LAg900Qap1BPnNMU9FisF+va27bKHO/7ET9V6+HOIJNIXaJwRoAh
0V59f/22sWxBRbg5Orx05Ktd+n2bSbDoLpOjZapjnu4hzaLWTQn/bImbz3U5qyl9lAsNAfZuniJ6
G+huGSn/jmSW7lI3CwZMvSb0Yl3T70AJ1Z+cAC9E14sWisq973ja7zWgyXGG1L+YtsVHlK3YMmCz
L4W0QTrrNZU20dmj86k637qEZKYS5DnCLvPa7G7dlkbcOdc1CzHaxhwkBc5yeLUcZ9qXrib+GjHG
4FBB/2le1hfrZgE07pzxjSFzxeuoF+3Ptd9eMuDt9lmN62vdP6OaHE7ZndXxgU0d+LAu1s1z34fn
qXo3dCCaN0wTMkzn6a0lYl4CWCQxQi8yBgmAaxwLJQb7KMinvUi9WF+uC9n0+DXaB+JjlM66Gi46
tkIflV92Qr+UvuthTNP7sf4EzCPQCYbM8Zi5+9B/FE2Lm2eut0NMrjyE76oxPxYRk5XFQ3xKgpHc
pIDkXLJ56XE44QlXhNPW4hZ9Fuq8ipK2oahmd2F/bdnQ0iZC3LMpf2EMtM2dGQy0XcidVSUo2csn
gow3YQavL65gViyZOdDpgdS/ZByuqQSBGM7MJQyahyoBum5RqDg4M9kszGj6qXSPmeLXtUa8+2bu
JuabxyUUCYOT6Iqib8uWc5tYT5WlXo2cTyCVTzxNivRbo9XplHLmKu8SaQCZpyCGGrhwGolQflVC
/CD9/kVz8JMx/L8cYuKgpWWT6P3fc4ivnsvuufs1H/zHP/mXbET8gfAWmrDpu0IEtkWe8/ja9f/v
/xqWaf+BXtBGAyJIdBYuoo1/YYjNP0z9H8LBA8jBa6r4D+mII/8IAtO3fIon0reksP5H0hHT/Hfp
SAC9zncsSX6SLSVh6L9KR2jP+DmDD3llheHZSXPzehTkGnv9yA2ZG1JkJvJYzjVmnKFRV4muikPC
r3L0eNz3B08DaZeEiC6ZID7V2zL9nnVN6UfI20tUGVvVt+5p/WEZfklCUZ8JBS0vlq5Ir2uOXmuH
wTkj7H7b/PazdVvONBpi+89/1ZMEcayd7KpdsVUxg7lDAsHBxR6It/KzKirrQJShChvjvDChumQm
rQJH56L6XczvGjTWqrRVglmmiveLbOpTG5g5RlnzsYwmHSVh7MbYiK9yO5n2Uspvqh+ao2epWFy3
BWluQ4uJQ8fRrIsu5EZG5+wj0xw0vM7EVWpyvM81Vuf1GIXlAQCncYRj++MRyt+j4fDXlxPNlQW5
MHje6c7LIZu6MSzCfBlu1mGKBdsEdXF3XJ+i6yJ3mZWWNOxJWemv81BDFmD3blMbb8K6MBaexZt1
leZMfcr5zFUR0SRSCF/fdmPdl0Xv0Lq2LtiP/tCZI3wIHu6kIv26WLf1FU0F2nqnEijwiaIzon26
OilVTFkhhvRJps7jvTBoGzu+z5B3fYquC5MeMfp3dZroZkHyqLEG9blxWFT8fgqS6VJNbnJZzENi
tRMTS8rQVBlmQrgvyFxbHFc1sJgF8c+04B0QGEaOPi2cdQSQFM6Bnkl1mu4iQwUkJiHndogaILsW
v55ToagwO4U11wRHBWzIKhLiR5YAHQpRGjxRsEETiyIuo4UooW6sl6Dyr1Pd5gg1RWxd2ENhnkxf
bddXCSHTB3+Ib1LqyNQvdftkXYTJv9aq2VUYIB/oPyBapy8nuarAg1OfbRCZnx3NKh0Ofhwmp9Lj
zAzSgRjwqqNCl2N31cPQsSbhIqsEKF89II19XOS9HXwLGmgk4CkpASz6wfv93XURIe5c3ym616kj
HmCDpts5qVSEHN3hnaDQdbA8jxhjZf9pdM7MKE/HO1iepgkzMGuQnFyGYpkhXKNCKeq03pF6iTlc
Hw45+1xLjZ6prYeBMNz6YNb1w2+fvdQ9zIgJwLEPWwM/OHORXjefaKiVmGVYrNem5iv+uExpDDIC
Kt3T4G0L3RIQ5L+0ClSdUdBXXmCe9gzFxy5oN01M4EvXTMyqULzulxABS26g84wVMh45xDRHh/pR
TinYFOXJi9eqp9yQ4HCGAJx52RyzLMEJOh0mOyxOXU+81Ki7JOiAOxNXga3bS4tuSklDwbyyNWbQ
n3EtcpLbICAQ/folnJBwxtcWDpSqEkIDdo0i7sWjtdXqnqAQNoZ9yLXIIXhZFxOg7yJ6Ln5OHuw2
yA/GFL1EMydopQK0u72kQZ74p0wlTLVwxjCA6ZBw59PR0g1JRy/WQfy6tm7zR0vtM5n+uV79PqqW
S9Nk3A2Y2aOdkoS4wKWjiIK+kXOCwWvjWHSmLJzZfott9/sugQo8NarfrfegdZMXIMcXBqoLlT9b
eq6xTjjoMuBy32QiLQBt11118hoXU2LJ17meC99Xhe5nD1KdAt1HtDI8z2VCuIkT9pcswKsR2dSY
F2pQqEvEDpU6URJZMDHQVLdxzR3C1q3mLLJ21OPuA6u2mcLqIwvjexb21Zhoh4UbPUn73VJgPa3o
avQUHHdmDqBqncKs9ze0VVeTkOn3+7If66BHOvcbr03Kk2nVhLhG4zsD7cUIW3kj6vomqTAQ1wnx
SkUIg4whwUw9tcp25pJEOypGzc5N22taMWgdNbvzjdqJIQQ2j9GfiiHAZa3tX8T9tMy6uFevL+Hf
f23MagBaUdfbWf+pPom57XnO65w51r5KivxqxIl5haOQeseF+FdEEqkeM66r68LTG7+v2V2KnIjb
ZhtVLqlWPXk8c0IXTzDQJe6uOjs2DJHFzIur2RqKq2GU9b4yKkr+vTvuZYmAviTJmenjkJ5DgnUD
dAY6NTlOL4BZFsrdF9PkDhtxFh1EVjyUHTSm3mGehFWBVjwgZUD5RcWky0m76uzROQls/SxYt6GY
sXdBjsq7GLnPU7acj5bpnr1SuyEaRURgzxV/DIOaVszonROZ3yjwtqdxnBZolngpZ6qwKhQhStYZ
SofjRns/s84+qFIG2tGx4V1XdJ7UFcl5m2baZ1g6rKkOD5Jaubldv6miNX/lq8YMhI6OB4Un2BY9
hbMuGh4mnNGphPRL+OdpaETMrBxhwoU6OCbV8bIuSr9OD05dfhh02liihz25HsCsC+jnNMrrIj27
JcXv1cP4/QcBRqISkVb+2k7jXeHV4zVprty/+mib2TbOqNZ6SCswWnSanm06ZK22ttW5+phE1fPc
MXhzxhYTpTEA35tN+r60IWfvPbY6TT9zzF1HrHQS1vtwGj/kLgSDUA4pDJePc5YTlDasWkAiC2ME
cAg6L5nB/QU4/Kl1m4+Fko9ZOGVEOnXLUatO3bzed9TDRy5GSg3JTR+6+dGOsQPTKDjmGBW3bhJ8
KKzkuh+X+SQd51DPzjfUGbfVTJtmCIlVVNjBkF4uH9oggqgh1MFZkGd5bfNBKlA9Sf7B66fils5Z
4QCVKAlY27gp5kNyDm7JJb42iaw8kLryxavocy3Y5xzGT3uE/1jFSyIQPSDAcsIJwYjxlDd0qXOv
73fVlO9IXNHPgee66qKtUTcY9io7oy2+t05T1tv3TSyfCjpQ/GUvLuq7MKHC5vb66RPwaFkU4EhC
Gra+QAPJcHWAvaK6HSpVQEiieExs8mjqhOSwaZmsDx3PJF+Z36jgQjXMjT9705EHlTc7Gn8wZBcJ
RC9k9DfJr5bi/5EsP1qUZEHnqegILJ2cUCIS0oVBRjAtcl8Qml1V/TFSHRedFV1NxAOlGOryiAZL
YgJp6ZxP8zxa7xQ+zi12HyJCa8RceUQ970vjVjHeKPqWM7TlwAPUj0b+zsYeeBbjzOENwme/ci8C
wD0Nm5QwtoJAbeeeHnT6kCVFt7EdyNND4Z0dHw4TkraegNp0I11M8UCeJkmjFZFxfTBcHGeImZ/s
hoRkToJ825V0OXofvB4MNOCB9rYqpXPIJ1IjFy85JnH5WdHTSpKUR14a70uvtSgLATLClQprzFBf
/AEoURCbH0ZX6x/kw0ij5iQq/3M2F2AkXAETEzdndyNtNWwx+KAFnqrxZkBCWSLporxrbUzH7w/W
EnzO/fHGCNhT9Tjg5JYod2SPwt5U9GLi1qaXGj8Jmgx53ZmnhfblJkmq+96h8FNlNBXFyNsnQPrY
Z7ovHv8bEZ9pFo5bx7gFU+8JxUO9q5f0undzhqRdTXUXhbkzOkCubfVujmKkhjNd2tYGkO4GX7uo
5UYokEyIysuOUoXmkbAmuavG0xTKO5VWAVcxgJ28EBg56cf3Hs3FephoPgVEqlnuMZ+JI0OUOe9i
ZAR4r+kCR5uxUO9pc3w1jPpYW3xws/Op8YOSDqqP0VS+RDHJMctIGYYuS0A8gAf13ItfKo8IPE8N
ny1T5C9WL58VNIyR6TJ6veFTG1DSlR41lr5ELhG53o7yXTxDXrJQyENiA/xbN5I50wr9VVOaHgSP
DaZYbg0t6w0KvK6tb3rbVq7/8o0U/NuP/+6f/H9sK5L2JjDqRPeveofR0epad/QT15q0lO27oV1P
dRK9eHs5rs729bVkzHhAY33ThmV7yRZGKOtaL836HJnUfWhzGwVzhnXzuij0u97e+rZtXcPUx+jt
v/3x269JK/fHH5vfExJYfP/D6y83DTc6z7EJd469envjL3/g7feoLNTDRSEzZsc/P0DFyPkY5v2Z
pl+wX+rmY6qfcck6gsfIvMta3K75OtteN66Lt/e8batmPbt/e/3be8jHTTYliiesa3Dj9O9/W7y9
F5khI8y31+t7Vnf/27ZyqFPghus7/3bPhoAwsswvYQe+/TpSjfpDNqbvatESVFCN3r1FP/hQWlTL
VUf5420h9ahrfdnMc7MZQwS3eAoYa6lal1Hefv799d//TPz8Lev7szamP0lQ6Ui1OWRMzt5hP0yU
SX9gnQrn9P7Gu3V1IToRRUEDXAvN+IUovYrAVNbeFokWDr69NBHR59xMT2+b1rXSwNotu2nEG/GX
f7D++7/bxhWTUHn9+e639xC19a4G3QB42bFIzFEs2vLVkAXo29rwj/9bwuTp0c//5HtjyExl8b8v
YaIlSLp/C1P7/q9+VDF9/w9KjSSpCee7XY1sth9VzED8YQrf5r+BZVqutPHG/ahiOs4fpu3bZiB9
7HEBd7SfBjibXxgI38QyZwe4voL/YRWTv/9rlpplYXzGR4FDj9g2fMC6yPmL/y2Z23GoKAcB7WOA
lcRdAFZpfmwW3EFUIUitlca+jLPgOANOcqdC9zR92OUKWlQDvzizD7PHsDeQiLYsl8yj5mYi8wxL
dfFkpfkuoEqxIy4NknTea1WC7+OYa5xNOaEVtJj1i57pRMVMwW4/56IpQBnjLUA13uyGFkle+9G/
6+IG9F/b0XAu4FNWn3KZLIcydcgvHyxQFgYRwy6PaSP0rpdgHBgZii2zgo5cWjRc/mAe/bIKQLex
E03x3ORiOEnRPrZNB+UMw9K2MmngKWIfNsKyGfoBwWzoj1qlMbz2NAnOQ0S1L0Z47DEdyGsD4WeB
zAwd33Nd8AvaemZWNxeHWXsH56mZriy/pW4HmNMf76CzMAeuTGTyDnNoNZ5SOX3t/M+x1da7wAMC
IVJpbP3KdojeoaVCV1VuR8uBf6piVIwSALOlvG2Z2BQADGKXBgm4PPKYQ/niC7wV57vp9S8xiv+n
HArY92XfUbf/9xNECGkLyu3032xH2zR/PUHS2W9Vper6jFrzEV8I1Fu9yH3AHa6klR3hkcN2NtyZ
AzslUOkviffjYP5ydf2NXZOK/2/nKo0Ax3TIH5S+Z5m/5f7ZNAZwJmfUvY0WdlBdfqY5JtoTqsz7
yC6ejKB8TUT+T0fgtzo/lwghXrbl0TpwA4vmwV+PwEILfelimZ9RBF2bDZUPTmztPI51mbC3Wx18
l+zSkRpJrYs8RofHAqfehY8hz021fPjPx0E3Un4/EJ4IPJPOA/cP0+TO8ZfvxLS7sSi7/CxiDkRa
GmLbBXTU5rE/TlXlbIyhZaIgckn8YXY1lvmCei2jJ7wgH8ENC5wpeFVTHWylXMACV2Qk6V8lw2w/
ORjfuzB9/5932tE79Utq43oYXUHJVVi+kEAV/rrTEVcA88aUnQ5acC/dfOpTf973yvA2zNKsnem5
yc4Zm8/SMokzibgOk5CRIs7dat/aXxs5l0cn6MFdGhXsxRBnVPOUh84eufW8QckRUtTa5iQl9hXk
iNzusgtdi25HeOsLSm5CovWBsJOvk0EZPnRxlbmx/WD7DYzfPHj8h0+sT4zfPjF+Pz6p55iBwAD9
1088ZWhxi8zEYdvjCTaw5LVNAmFsfIr9xb4mLXMflNDy0GOkF0sspNIZVkh3QoKfGdHM1g5YOKUK
/GVoCM3WPSSDg/oMv6U9BY+qgSWRhrd40tRe1twEgpqArDIPn4PaAjI/NNmF2rGJ9XN4bqppObUG
akZyjfdN6G2TSOyFCv/peuHh9NvHdk3T9zwBaIql99v1kludx/zQSUn8CR6rYBg55MtdG+Yv2C+H
Y/OtRARX2paxn7q5wwvktvt273XRcggIhdrRUSOnHZCCxQzzH76Sv9s3y3JtG8MJvnL7t55d28Ad
6FuZnpv5ZLaZd1ny6lPltzwSOlDIBknKi+Hu18cBFlx3gwFzU0bw65wcJvMIBLrXl/lgf+mYqYll
zvaojN9xWiJyVI0PzZOJmbW031xh+lDuHpcAEw/wfd+9byKrPRn2aO4ragmkKRb3XarEzogS5Ml1
cUnS5EtCcNrNf/7Y1r/fwlxaopYFVkMGnlxbmb885bMoHZNI1ul5kXRpUGbcAzkhO0sSKOotqDsb
EK9lfxx75yoIebHMIJCsJn5IC1GcSsxfm3/Ypd+eKwIBmCkChj4MZVwmsr8NPGg7UEuPCceIw4Br
1VzuTCRQx7YAdJl74hxDRT1FyryyA9/d9V57m3gj0emF9U97oi/DXy7TdU9cy+Z08D0Tud1v52ta
9NJoDS7TPgnRSX7tdLRsgRADJtU4bnFMbeCxRJcF43pUm7uqiusTzTWc+COqb6f3nnLfhos8LPLg
2u6+Qpv3n4+Wo8/Lf9tH2taB5MnH3UQfzV++wEHmXSuriVtJ594GyMto8WQ7QViCYfvdF6fZLZFZ
XHk4jk91/OIpKvwIhcxbNwEJHIivyFgAx9cIRoP0/WRJYoPATKd+cW8bebQLEyLEqkCUe38pKOza
xtMwkAtRzXaHsZzRno+hw/Dqfzz6vz0W9NG3Ap9nuiWhQJi/X5FqtrKkcfvkbAqqgQ0VRJTZBN/5
QN/7Dtei009cRkyae7Tu20pTW0JnLi5uVxmUS5BulXAUUuMfrhn3t9GG3jGbp6yUjk97H7bXXw+5
iqSqlhA+wpgGR6+f002XVinP+vnRNakXTcwSt0m2PPihY+kDSOQ4y4No6XYNBYNQ1OitV7o70noN
Yk6SXVU7JJfYs3VacpIByIiV3pjfmapoDqgxiWBIfGvjG/KE5WN4dCbToiqUGs9Epp1dR3XbfO6/
TpnAq7xYA+RdmKRImsbKLd4NyGRJaMKr2VeZsW1shOIBQcLXsd9/DRWi0WwYbks7s+5KxffYZ8hg
6/4Zz9bNZF841Puqj/NTAP1/CKLgaGRLuusrYI5rtzVkR97959Pa+5ubgMvJHAQeM6T/IuzMliNV
ti37RZgBDji8Rt+q718wKZUJOH3v8PU1UFrZOTfL7NbDDttKhUIhAvDla805ZmD+K6GgXA1H5NnG
waH8OIzY5EjwQvc+84dnWLjvRD7chwESYz8cil1d+xn5RHW18yw0klZk79smE9g/NdMNxrdunCus
JcTDDmUF9qb4XQqn3nlO9BpmQXvgevbXUYCc2abMXI3BmJAa48AwTsNgV5vVLcYl570Kn2S4adk5
XVDAZbtmDt5UFMNRb2zE0QV6j4nAk9PcknUb44zKEJlSOy33B30eae1U/fhnbCVK09Fd+u/0Gjyi
tVcjLiKba/kzbqfbGSsTbln2CwIPa9QG0aFLF2izAb88Cpv4IOruYPnIhyvmo5sxCz7cyLDvC2gI
vGMAXg1mEaNUJ2fWjECQKfzvH5D1z3rJReDToBXIZlxq1f9H42IGBfKQjKOEEgvqQNHepnA5DpUm
RGPCk63cjh4OqMfa7yhkdPHkZSmKKr+8j11LbDNpX0kHgAeUAjIgEbvb/n/e4T9F1s87ZB2n3rB9
Hv/dFCSGzUlktORfLQVsPQ6PeRhh+DRZ232fI85lRiOZsJSQjgmuXoCZdfkxJZTJkjEcRJAIr7ec
VnJmA/b/eXf0C/65b/umlL7N1sEl/Nz/p96Y/NZtHa04yxrb2ScJPvmoHz8yJSEG2lW0rvQ4nQ2n
m85Fnoi1qw75DPvp76IX19Hmf39D4u+O/n8uJb5At4TZga0Ub+2fqjRrKsMesFIdtMgA3Io2JSh1
kSr6x2IojDe+tSPGrrhAmIn3efU7yOzqU5TvlhrNVSlE86v3l1I1zg8jlpmzU/6mnOnPoRwLQExe
tosTcYefQ2/HuPZ3LrdFjP1cFYM1E9+TvUQ9fbQh7rYDxpW7RiZsqbiqj3yUV6Xb77Iq1ZUGZXVo
O6z9dsl1Hg2MrziSuziCSDsHg9ij1vtqVBxftAv4OC0bOA6KKpjUdOai8q6nwjjFAe9zAKTXOv4v
4Ls2Q3kHTY4jdHCoi+jcZ7yUCsp25zoYeJQZPQTe7B/LmMU/x6QBxytPTpUKIViWs97HQ/uHj7uF
9jqInT353wghsSOSQXkawB52PlbsIp6HgylM3AK+ey6jxNrI2FFPtv/OwY6vohgfQtMJyfDFcBh1
Kd1BNtAscj7RGFWHKjOLRmxs2Q4nkXMk6nuTYPW3N75dNWcW1A80jPO90O7KkbQk3JkhUT6C3MuW
zkU0qWRvldm7tAx9hnUWg/fF9cK2CeD14LznheNS69FaDuSGgFjvOmtfn8EiI5xh9cX6Cnm7xL8K
NCSM99BUvbeZeDKmkE08TMcut/9Mc2o/9Jn6lPM00geajL3fOkDHMbT0dLf23iiczRs3wZvcMoDe
K/fYjl14ky2TNmZuKMb0yCfpD/T1lX0AHFRtmpgEsEqSNIfPhojp2YjvKjuvcdngurYdQpqs3t53
Nlf1XPSo0hzkMwICENYp+UJsNSi4qrhpR82EywM8XJvAzEkdf/c7hmMqKggexUpB2rb/K3YYswHA
SS/0gMBJ15BOc6WbJ7bNOG/7VPKTjIwswHS7kP75Oi7K7ug14/fIkGYfGZ4FxLgirqqYok2LZp/m
BVz5Fq2abM9Cp/iIobs582IjXK5pbyYTsLa6VcuueTvY0t1AQjw7AQgUJqHoWlu5t53maqosvqYe
vXhbpWj5C2NjWRA2I9djX4zQhVxF594Ww4I/0dSpvWbSWfYws3Wy4P7yCANXfTf3y6+AkCmz0rw3
a+scD2wbO3v7t+huinCngh7nqwX9yfeQyKbEe7HFsY8ldj8a5dY2MmY6b41LjSh7e9tIobGApD5q
wew1tAqY7i2cuXQIkrssI/dkblm+hP9SDnVy31hgLvoUm0tYmsM1sCbrBcs+IQH2s21E+sVu0ac4
EDDhgoPaN+KYsfwQ2bvSa/dpGIWXnqQHr/K9Hew49rX6cSgm70oNVKk8PAQGWFFPO7dAFqKrmf8a
TLjrsxO6oFeC6CqXN520wS0uJX/RHRNyJ+HNeuySd6mYAbzEUb0JYiJoKr2vRRzd2GRm5dZmqmvr
mg6zsXIUvM/GYbhqqMK9mAUc96q3on0yD09Obh/iUqnLoIWzpTmPkY0Q964lfaXwzMtg6Wvojd3W
RiZzb+h+Yy1/eNkQIG4NBAU5qtcvftWlWwK0n1PLvlA/ws7Ii+bWt3lzhM+Hr6AoXozZJG3GCKzr
7NfIuM0BgU9CXsY4i5fF4oURIQb/KdjlshomMY5kLqtd1brFxRPgUGSSOq+FHXkbIQg+JUKYFEMD
NGkNIWylUu+uDWZnz9ad4+TTn7Cc9pCkXgtw1B7XlvZ/lSNRFkUE69pQsP1o+jw0kRU8eoZDq2NS
NolQ6qMi+nFPpdZRSt5MMtlSaLD1r+c3p+HWUzMozjJCiJvwdz7QNWDX+G2XoP5qV/QQMI3hNpnx
WGZ5cD+kuNh8CRqQbTY7nALJSKDB5U9OzWV5cGX8lBMcdGsyvN84CTDeshPVPh2vMrzlo8yOyJq+
ZKBdur1Wdcx67kODMYgb2iRvFoVM7nYIAuMkvhKie84Sez9n9b1LWOyqbISxEYFLWCNwj3WjWgL1
Rk22HLKWZvwsSucFiVtxTRHGbOA/1LvKQUOWkiJBZ/zm51V1S6aImfjhNtUj0jBfxDvH+nB0w71q
JOM2zmAxT9jjh8KsrnNrH4XIEW0J2P62x2TXDk6ZwwltDoygAbgUuyo+z0o19/XkE2TWitNshdYe
bcNjk3tql0UCOlHQIKWwlN7MpfdQTY11G9MOlz3jZ6YU2Wmc0ZomooG6FpSkeyN9QOQ4bo0xo/z2
AmT8XnZm/LbuXZquYYmKpy/q6TqWzXMGvyjEnfmW9Z9dTvOGHQskEz+90THsZtXwASf4zMfc9db0
oJod94sRfzTRDUyxb8vGvRSeB7gV/zHl2miTOuPwMmnMqsYiWOeleIz/UEZaZyOYtoFJXKEyyu1Y
5P6F6JbCEvLg1CUSkjk74kV5mwNpXWJJgEUan+AGoT7JKQFFwBqN4LNjG9l3h6BA+uU/BTG7h2Ba
4mRa/LAJy61pei5qTdIA2ILK7VChohB535xNj6SjBD97GIMFRuEtDlYLQn5MpbULZv851cE3uPLi
GjgxgmaaXL2q+jVeMpgq4XSeRwhiBh4zE7Mcu3DXYx/Tr0sv0rcwwIJ9gKAlH/60HbbddDYeMgd6
eZszQ8H3W28yjLyVJG+2aV2yiPWs1lLNRycLyr1khgNSvo93fl6i8zbH6hio5sVPxo/ReNW5h1c4
8WgRT+vaD93HdBl4cB8H7U0WVxJQGbpN+AwTtbHwqkp5aAXPtSPHuthkv/nJY9LTZuSSa1l0EwQn
AJIY68xopaq9l3afaIdOmpVYT/mtQf97xc6PtlOzK/Fi7Ca/8OhCMyBpvZdonJG1tZgCrTm8lzUo
wxxxndcZxjrUjLInHe36rrohSZgxDbXTrrGctXLcR0rqjZ1446XHJxwlub+bhhmlX599kZpR9F8V
/MP1QDNmasV7JAlN02F28J30qaE1ssL4/daPDsp2lgHCJ3C0DCBiKIkLBDQTrnIjpGyzUcabMAER
Ru3TZMZbOaONa6aCVLwUnhxTAdykNtFN0tqaGj/rYALAeB2HCsQz3Y1NlbE0M8h9Guc3uyeZL41w
2zqiHFZWiltXy7zbjjVw4FFo2reIlJzqRY0NoETdkuFnqJ3hU06EfbcjkQ6OgvmexGJXp+24zZp2
rxLyGuiwEvFBKn1sa/RFmsSo0XhzOub83vTJ3p5QyhrkTct2O9NHH8U+UPU02/SFDQ5KtM8xGzjK
CnA3lO3DYJSbKK6+LE+cpYcgCVzDQAMmvg4FLTvl7ZVAn9vWBKo1KsD17J2bksHdjJ9VaeMWRkcw
V3JtIIaRMkcMIGsOe5+im8zDuzEMVt1AWJTqiM5MZysmicgcVqxetwLECuzKCQ6NZuPUx5I46IXk
Xdmf8LCu9WSQbJKWgPayX3YxnYPoMnmLcn+CumOZJK9Sud10YDFYrhtzHYdfiGkfPJk/Vl5z8Ibq
uaPfgCyMJgekZtS3xU2Toi0oEKAHETc+EH9wcjMul7FWv5CtbXLstfPcP8cdSdL0Eq0N+Ai2JkZA
ABDi2Y+2zIv73A8OMbcCskggZaulG2hitN83VfxYNdiaptBFDCM4vG4N3Xuamw+KI5bswSVDIw6e
vcRk6bSK/U+w+A9DaFg8Fn4B/CDJSSL++fLnGz9P+fny78OPbkTSPEW5u0hIxpAUUHIUfp4HSJx1
7OeJZAf83+f8fD3VZrLchc4/X/19ImJanNnaJKtv+bn/+lXLS4+pH6FSj0McxEhGe8IJ9lWd81H8
z1e2u8qet//9slO76FMFXuXlr/p5nz//9/cn//6y/3qVKLCJylXZDgkXuvift2G6iUkhr2BKLu/l
58f/eX//9ZL/POefA/fvofn7OsvLRn3xHLQ0o6boGrls153OJLG4bYdbpsII/lEHjFJ/BvBYqFX7
vTYiZw0Gfj4ZjSTEfaCzP5slIAvuaD92/HVkDeOd8CnwVT6+5TGG8TT5HNICxgpt0LZyUQZ1u8ZJ
Ydp08cvYAZXu0t7fmh24ugT77dbSw2sUF8FV5hlhjmMI0jAuWNpgMCV5TehZWrUrSwx35pwiFw6N
/NiEMVLgqriUzN49WLKen+d3Ijhqz08JXWELxgYk3uKUsFaebf5p4yB6UOZXMyLgtlOk8kWDdzQM
HL3zj3NBfW7o+ROVyn2q4200DmvLRErpJeW6ptu3IZ6r2MBTuGauGo8ZTOwVCIyzasR9My1zCFwY
a19fujheVUlmwi6c5RqiLlspv+v3nmyIrPOeQs6VqzlBgHeBS0DTive+cdfbPeGCMTmTAkjRWEkG
5OTRuAY4yG3Djm0dlU6IkVlKpl0cNCCXTDd7AHBOdpeZjwmt7k0zy18+1npEaQHJmuhsvfHoceqs
pP2dUbPZeA68Lh53KPjqrcJEtPherwgnBJR1I9nrom+uNCaoewZgCrlxk+s6uDX8Y52PV/oan6a1
pC304DCB6ect+6B4xM4ju2clQv8SB/kuaTh6IpjeKyu4c5km7Rtl0ckl3WkYO+KJUO/hf1CoUrv0
vhIYMyGkSiSK052TcUN10J3GdrkbvOZmLNzsWIQjcyzxag8omgGExqdapiXvlnY6ovFLw4761sei
HtU3kojBizORCWtx1q906RNQkzskzwEf0POELl0Cj+IGuksqHRItaT5DVoBbNhsEi+bl4vVgkuNh
DU6XnFd6D5hFQMA0RIl4U3NcPDwiZpI5BcVGgmRb5T1rIO6bgRA2A3fQUi96hkdywGQh/bYBgbtz
lBwqK/lONWipHJpUCC91r1HdHlBFEuwJUx5oDHtztUBYZRLica3u+NPaa76ompkr3xjKpKEhf7cZ
AhcDHjtgiR7zsuv2hz5WhIhui2rJIzBQY+LiPwIUPxdEzW38OlKPUn87Zmse+aEYKVieboCUb6fS
+xiGesQ096Xmx2aes0M9wy5NRHudfHguSbOdI9A9jj1/ug6VZJGMt1kRPqWR880UyYGVD1J2Oqau
cQIvyJvMs/AwSN9Yxw7KryrCsRqEriCKNiBZKi3fdF9w6ovEp2b2QrpG9a1Q8AbpHAFrTdMLpJtt
3DARMF3JQoxSlFCF5mzDZ9/CRPFNWmekX4kcEUNjp4Q0ZvLVbtuc8HUaSYzpnto2vV/GA1M/alZt
L9mJpH0iT+biul+mALpDl+eumdG1xHkUr6UowBlMhbMyTd1tk2i4bbJ2Wmc2eCbfrKxDXbsfRS+5
aTgREfUuvnuZoBmxx7zfiqp7s9L4THSH3vdi/jYVmth8erSrcZ/86cPIQvPrnWDCExsprT+cgCPG
oIwaQjkvlhx3IXX+PuycfEvK0UQuht3D8pkOobA5AZGixDD2C0GDn21yvKonwF6FTWhx9kWNobso
OZeZc5q9zIAUQWzmMnyObNBuBRpJbhjo+lG3p8lLYIpVZWNZauGC7xNlXZHq7ofZPtlOQBeV3EZ3
Sp6MxGjWzBTJha4B6/qGk++bbzfB/FFCLUCmNG8KZZdrIxdy2+fDk6JtIWr1Jzf8e78zOdFCh1SH
2dkmD21e17usJleTTIH7nKyVybXNLcMCIa3vTggCFbvukkf1azARCKci1AD9mD9V4INASCl/Y4z0
wIOwI41lrhA+GtlOljP1DADIxqGZYHVbz+LXpFNb3qFYi66GeUPE0ktVEYEjxPgZIpvA54MWe+on
Rtdz9KJS57ddTyFgYerbefZOqqCkaDNbPogu3kl4MXqEK1hLcWm5AuLG+GoV94dRvhkNActOY5fX
ocNf4Lov0gLgUH9MplkDeA0BdeTTMWqNO7NOwCZZWEPTkNYchnToD8zO4rDp90bhv8SRTs61mb97
FHp1Z9pAcCQlfEi7bNTeE+jDgxUKb9VyhaZzjeoFUXiZlDCdg5H9bM6ctFT6YCosDVmXsaEPP2MH
SW8qoAT1WQmE1f2At0XsSocBYpJ7mqJvAwETZ4wvvz3Nc3tis2aQSuskhJBeKXztC3TDTzgzgcxM
W98uCHSzRHXIbZB+7Df8ZDJ3Y98WO7zoHQQ9zDVk8VLm1xB0yPpOp8sYzsTYjeQLhnX3YHv0NGon
e2r7neGRvSy4e7JVTXpa7M0xU2C7m3jZ4rWtferK7qkK2Nf7faqBSLnDVniDuU8cKn6WqpPZAr5S
CQxQo8HxqcgDNgjhAC0d/QnlfESoIveUItyWRybbM4aZVdQ5/dqkm7haOlSjE+bQe1g4TYhUoJ+J
fRyOFaAVR+crbpxe1nvkGS7JUmnyHNLIXNiVPgQ+fQde46kogLq2Ihl3pUk3j9v3SNyXUYO0kJE4
GW2M3neBxHpBB1yF7IsUhx0R18ywgxA0Obi6UOV75q3kcYL5dPzokKo458CqYt1bBjUNoPatCbd4
m7t0QGhWNIxhVgVjuksd/cb9gvu4kYRg21WypSf0oPrC3/cWIRZSP86lKL7pi2c16HBkFngWGdC+
Rmn02jsdZATVUhxZ9dnQjNELrCIzfLa6yfZuGMy3GZbjGoPumYvo2y0jn7lIKk4Tdiz8gfaNMebx
NoyQIoOIe4usZOefojl3Dux2aNS11Ufear21S7KDAlfd1NI7Nlj3sHcF464lq+zoQVX21aGrBnWC
gF56GxB1BAXa6jrFeXCYzOlBh2TapUC2IbZ5Cn4u0wIWiQ+bPcIq3ybVxOGx+mpVGoyEumDYNKIn
xb1yXupgfJjK9qWOGWdj3nntK23vjPm2d0KMUXZ3NWNKEifvrkj4zmYk7owWiEwzytVIBLDH5Q+2
yrtR7gCew1246Eu/s21fwx4YWwmv0MFbRewHS2PNfoxzxILER4iQ2yJaA8s5nKzoUuruiTmBWvtG
kG/o+z/M1l3XAG5yLBRPdRcAv57CzaB4O30lDzOwfPSBznbQwH1kMC+leH0TmlV8xRb70FsDvc+S
fiSTd8u41V3wmC9YG0Bm/YnWLU3pIoEgqyq6KX//sR8YrzeIg2xZMljK9LjKDaNiia3Ec2Qzo+oj
w1i1rbKZyIw4JecSLKpTolkP2MwfPIiy5WKM/nmQEZYwJ6Z0WpzBPw9eOJebWMI2dHssdHJ5aJGN
yxmbMeEU5HD2C3JPhKuqkPZpxJaLbQ73dje2yXn0nnE5MicwsvkddS5O0F4SwoLjE/LzknFZXn4A
nz8P/4F+slxhvKIhtP75N9BLrq4VMcvYKX/oqMnyf1BfGKJaY9TtS8s9Ogv1+Id/DFmGv/A/X4s+
l5spwokd5VL0Z7dXIdL9TtD5QUP/gyctflTuf5m7nR+92ikJ47SEJlWFx5/fWYgYjup/fn1C963N
w+CgFi4PLWuVr4JiJihjNh6dxTrbvjNoxgW6fP/nSRqb2lbbJDTPIuQG3ZEQvEa+AX2lcNceaNlV
JM1qmy22eL+Igag4dCOaYSLtOXZJzEyKdVHjPCoSTsbCHLAdFZQVnAF4l8HWgm5o8+w03/iLRQB4
scLkgak8qcLkGOAM2tMOOvz95rJ/54NkUKi/Zl9UzMBcXI0YPAGydjl/CcPu+7+Q1mUTqlgqNpq2
1eoHlPzDTc4B7KD2vVFejga1AgNDFWetcIyDJVoeUmMxtjAu7w6NmjeEndn4Jqm2R8O331N37o5+
kh7QcrsnmUaftVcbW1Fw/nZdvuuntDv9PNDP3li9pFQeMRlPGQx7tfhOf77583/Z8mXjV0xS4D+i
xmboGRukuIqltyYH/dJm2ONQM0fW0sGxY8xq/XPpkdBrzt07a9w7d0Dy6lYIoBDRDBnIBWkjF0gh
DWLri0iEwhM43mf+OQ3NFydzmGaGA11e82VmX7tCsnpna/Fq2dYLLGtMvgSIB7n3ECbDbpo18VR2
f6Qm/l1G1M0fkdu/1TnjUJAZMWOE4lYa4z0KzJd2gHUeGs/aowLBFIoPl99t1d3GqL+k43wivrzX
DWzPoAJVimaJ+IbibNDkJwWZlrlt4/4V3QLHFwubFOvukFMyclcCUy2nSxrPbOqWf/rPQ0s/iqED
nN1i6lY//57Jut4bij378r1/nppky8n385I/3zb7Tm4b7bz+87whWFz1P//487y5hfJv1kT8pjDD
keMSxz4JYosL80/tjldonbTag+QtZIi3aeg25dVkPEsqgJXMA5j3DQkQxjlXoX9usABvvcy8wm70
1swF743Wvw0hBSGysElPx9I+Rnwg+YiVbwgfHLFMwlxjF6UYWIi9WbmCb7U+o40hqRkbd5V85JKz
zD/9UHa3lV4nhR63btlcLW4eF0+enBGbpJ8CEAsG9SBykm7rieKmKFN1AkVw1i18PjfmsmqW3h2k
buYYVfdVI/Pcl0g+azuHcFTaB6Osn9j2S2q6eu+6Dre7ztzZaJQ3OZCurddbj5aq9cHpI4rukLXY
p8aYWK73wrsRTXAgUKG903O2r1sTPlpoH0kflEukZLNXvj7EbFkoFVFcx4jM93Qi2et31h8pNdeo
M23alEmSEuoNRxMtGmfeQt3Eh/RqWpB3oZR9WknW7cDP/Goz/yq99p400Duvi74dtzDPZmxsouhS
sZQ/j6m9N1PiMWFqrEeT4ndq953rE9AVEKfRQOaaSwZ1Vj59l63/Utsi2tXLIKAt5Q1Xx3MSxOgN
LCzDufB3fhd/qXZ8427Pn1geHWGzl4jjJyfQd9JF5MS8f870vM5TrrNurHZDCVWR8N1+j+Trt/HN
PmsE8eE9WV40bhGhyg3eiSccJ93JBWm1NrosXnuR/FOVZAK18zUsWmRrjTgxx8wDA11wE+7cdH50
2Kzkro3tOn8VnvOLvI+IS5fZB3O1abtoocH3rrTk/YgwWbRUFVF7DJH6Iaz2SZPf0eqlymVzTsLO
aNiHvu0vhZ7LnWsASTWcYe2YyR2mqg8p4rsxGu4UYgBIFP0K7iog2TBqEI3VtK6JHjHMrYE7jIju
OvXOU+XdzoLhVYqSxMb3TQNJP0UWQ2BIat+k0+BwrY0zUSgIk/qrzvW7A8BvFYvxLi3lfePRq+jc
B3McXuNseCvi+CrJhFb07F1VBdjx8g9foj+bB0K2DS4LZyzJiS8++fTxLTvRvZfFv6i1lvjs+GhP
6YUbvclc6dtry0vvjb+15fzuGclzg/7UGYK21h2ZnfR3c5E3BH62C9jHvsh8+spb/0+F0LxCSBA0
jcnVad2J9hsNzNdgeR/2U9cTmoiiGLBlXf6aTI+jH//WkJSZJ7lEy2sFTli8p/PSCrCZWbTEewQ2
BNhEIRbwIy7Rjg4F+BgE7u+cl8lWkT/BaSpAbJovne8R0o5OmD68uauX10Ev0lDUY+KedHoWEKUt
H9cDNEhUZwZZMWELqTwcFxmgpNYjRsksyH1q8AuQYXMRknjpkjeetma1MZ3xSdVdBSy4YNRfn+Me
GnxmFoz+XxM/TQHYgTez4MBgnQzODWD3lCDPznBvY01KtFUQKmUAitRoyK1iDDajpW/EgOMcgYGa
+nQ/NPXF0ww22FzfxpENkPC2WmxDTv3c0OT1IvfSTfSu5HLPsl04ZWF8NAFMesykaK05v0bCA5CA
1JvJt+KNHfXUvmb/5LfqYWzHVU3nFSLfSvVQJgqD1i9OniUEUj8piwKWP+xgNKBOkmHRCR8XRnUv
jM8w8B84whOVCGv7cDfBYZ/yisgab9PH4cnou9s+DU8ElB8w8LNhsCEdjS80mIQ0/yB+LvqACYFM
H8pyeiQQ5bUagRcEVnYakvzSZAxADD6ewUX/aNHAspJfCEPSTNyLFIuK7IIvyzXbdTIQpxmPYtcm
Jooad1hXRdLuC1Gicm2RknxGaOlA1oYf82gOW8AdOTGLMKXuyAtZkEMIaphX9uKL1gQJQ1iUnLD6
1XX61aGvo6rWY5fxGwYy4U9eyOxKunuja1/ixHtmakETraeDnGTjbwhMrJmWf28m0b6v30MTei27
rBszN67Kmn/58Bc0vBefSSGCOPJyycMhr+zFaFhty6D6tdjMB2o/Fp6m3g1+aO1aGvsEhrI9ddo3
hknk2iq/OmBVwOY1DOjabJPqQU8kbw0Ee7J/SfsZJr1JYk2cm6SfwUPQxR+TtiiL63AfNUSeadQE
sDp2bJOf5vaXkWA76tOGs6XrzhYEjxWTe/pH+WNONA9FLKK2ktBUrAyUwPnwOUUyuSZB8xoVkK+9
1gxuI7qpK2bJXxZDgQPup2RLuEt+jLmXOAaDCIQJ+cbA6baZDY6nCq0ZNSgt0NkWl3Kmz2rKiUic
2LwJFhm9WYWnyHdvfO05j/X0KIYUpV6JvMJCjeeGnWJO4W35K9H9LO2lXnq/Qoqacz2DSseLbmz7
ENBuH9UHwUYMHAQo20zAyAhh0m5Kj/0lWDiL8XP7J7XGQxYge0rAz6MvsgndRMu4mhukVXjhulPS
+c4OXkO9JiX2KfSz6rFTxGplTjvsKTcTooR6GtAdWPzCne5r5nmXwOnkxUtqe4e3BDghjIeLlQek
2Vj2NbCzr2iQ8yXER3HUzMTGQNaXfnnwywR0g8XHi3fPO9mL72TS2bkk321vViQbJ4INYpounSXU
kqcm67H6NxhYs9w60D+79RTquZ8Hv58pZvNNXrvBPnXldEpagSaItn7kgSCeehZRC7owcgRinw2W
kpufB2tCuWcEKM2JS/IZ3HurYFxciYg+V1ZHnFwWohXx9IIWyuPDgOrXrkvnolkMCSLtGwg7egKJ
25qP1KrDozxWsTk/+i4kn8x07bPXl2AdO6ZfA+SZp87S+Q5XBFWiUvbeV5xyUeca96J8jvpS3v18
4UXWtLOWGT6QnNXguKPDZYCkwLFRdKdtS8jvHLOuelQzFRB6aPgcHs8unEtMYnPrdMle2I13yWac
VRbh6x4TurVXt/PajBH/yFDcBFIjm+tDY+ul2CIyOsFrR47Odh7tbk/YHT1XNXurcYCSMJGLjOKk
49UGBsNzyZR/Mum5dMGN9vejqIAA2ObGVt1hYlG/TVVtbZzBKpHhEWnijR6vuQ+TxLqA9kHnZ6eI
GW2j4kPWJJU6PVuGeD7OMC8PwKWPRoDFKKacyJSlzr0eWLC8AxT0h24mXDdNrF28+Cwx0THEmI2r
btyezCRqd69HeYc8pttwmcFU7sKDoQlUd/16QjC67WpWpqTlh4UZ7TwO2b7yaMQbFX3Ftu0IeRhQ
XyAewERJjkuCoLIVLbUieMzMuSsHdbRo/FFBGS3upRe4pNzlFkNvX4HcNKN2Pc7s/EbR489jAd06
voLYGU1H7AdXknHlNVY6289dc1vNzmVu84LguuY9HYzvwBkdtKTEE0WLvKUk66LNORDoddi6huk5
A+HPYDqEVqy5w8z9lzNNN/NQPJbFkDLz1OEKzoy/ianhRMmyWWBqSaSxdZso2fr5FJEb5fxJQ8BJ
Hd08JE76RqrwvPw3k0Z4UXJch3VQv8aIxBhrxs2Ynf3QfqqmZLr1R4PdJ/d/Ufkr+BXvRlY+lK2x
0kscnxYpCi/4TSyuZF4yO9uALeFGWTr2BgHU2piIXHG63tkMfvSVqRZBrQDPnEzlfFXJr6xwgyP7
fBqoHvkmcwN0iGAr4tVDLMWG517TomZH3GDJjgKaYE16ovEKR1iobuk1k0wemszIvFdcMuqui8a3
OqT8iPv+QB6wuZkJxA4UFNUhd4DT9ItlOtAYjslEtrryEKUioprp4oPQ7KxVDmmmz6OdXY/hicxm
rkp49Q/CsgnE+w7TIKYGR3ENRZWeporvencwjiEz6S6C5spMH59SbJ1bpX3o8lCy02zItzk9wuUc
N7e9oDVMGkt9njprVxcsGJP2j3FfNUcT85WCVr/1hvk+s7K7uM49shBbeLPEuVwKtzJWqZa3rIfP
pq7euYTMY2yg9YQcHxzlwmAr6eTZdvliM4Xae333VSgFb89NHlAVL24TfZmUc/X+D3vn1du4kqbh
X8QD5nArUdnZ7W63b4h2BxZzjr9+nyr3jM40zmCx9wsYBElJFC2SVV94w5D4ZMHEF105fW6zdrO6
WJ0u9Dxml+KsG+O+hxb91k3pkKzrWzO2A2VF56bToQ/YNRmVOfB800WOoFKmZ+6vhFpe/eC06xaB
L8g/Xg37vLRPwwqUJn4sayTxvcG5+LW2dQAt05VwvuQgIiwHVzfqshC6S/vdWA1tX2Y+NXQ6ErsE
k4Eo6N8VNV79YjhIokWX3AuISVEHLXR9qdHUl4Lpte9dOn7asGyrLqwwRNzkRo1vN5EVCHPYn4lH
P7ylSOHb6U0XOI8jfrRbRaFQZD996p0LBmIwY5xZav0469EB0X9X20/qXcheg9AM4LQiUwDYG7XK
/Sg6EFCiCbjoyIxgT1lsTP/gTW5wgIZBVJD6d0iKV6j44xxnl+mtp9M3adCLqzP8ugLAcbdV0OET
yWgmsLdU1ExcyRDuKz6R69MzWwVmrdElMzKCTdg0VfYuphj3EJdicLcau8xJ3kvEO0ksdGzKJNfe
GO39NNHALQsgTBFPADpa5J1rXx7EjtFB4N6IlAAEcEiawPQ0G3eO/M2qJ2jewEZ31SIVSGlw+iXk
udj7mlOM25JhfkptDplb2MzETXTKLX5xcFHnAqIV+mLBp8EFM4tut93MfHUG1ZiaydGuxwfkDNGV
7/i4iOh+Ry3SX0GEJYB8p4dC0seQmjlotsd29DUdo09xj3kkOuyoCWlku8OSh4hd/7LGEU01zGe3
40qHJoNA3UINAWe1XYEYaY35g/FUUtiyB6OmFmdOuHEaPt+RNTg1CaAQk1mFSTreJI71zcMGi6i6
vasEEbVeQ9M1GecF/WPgjDwLzr022Vwk03lquEkWzsrvtE9zDqe8Tpev/UAu5tZ0fbSEi23X+k4s
KYGRBsqsw6eQX4ZmZLrhutOSmPETnEF4oLl48AAXWkUuhenFu5pP1sY75XF5WtKH0XS+i5rUoQ74
iCrfoSNDQijeZ2LJuRxfBQamW6PSNJiaJXRoQCg4aGZ3ZnpvG1Z5cOu5uKRBahxbCATd0M/7QpDk
+ibhvJ9P2osr+vk8Gfax0fW7tXO727YZ+tuKnntBz/TkZeV8kjGwm0/NQ24xaCaL/XWIJ/thJIzU
Z7OF8JfvNMscH7JednjWkF5bGaKwlx7Lwf2K8FR+UQttHN6EwItj0bC1zKvkRosHHTHBBXi1QRJy
KVfvi5hQ1QM2Yt4us54coxUmOOPoE8328bCa+lPt9O6escS5WEN0AYxCPDR3YU2Kf2z85i3IDXPb
dMajGLhF+0XbTS6TpLypdKnoIAb7VfNoJqa9/P0or50xN7E8qWlqUwTlv7yZgxPNngAdRrLZuce0
aCSd7H1kKfPgQJHf3YBFoHHX6GE+6e1pyWA8KditMeChYSBPpQ1cPQKDcRMQJkwyUzNbM94h3w5z
kdYfD2J8qvTkNR1BgmYebAbix0d8BO68OYZStoYt7J4OPT9JAeJemrS7ikgGiANBU+5mz3bvlMBw
fsKw80MXYTJmwxm+F9ghzg0L2aptds3kfu5rvyUNIlyKQfeUXfO5JTLeNjNjkBqIKK9UiCtYwabu
mI6jHKPb3HpfS5mNDh65f5Lc9w1Pv0dfgt49wW2zaeaE5Batt8Kj609lbdx5xX2hI1mCbVdz1FGJ
IFIEL2LaIDqShXgvYDQeuvGLoUG4RuuY+Deg/k16aPT1ts8RNsV6E/FSJlX1O7nuqzaBTbMNOPMm
jCF1wvU6r5uYaEuf4peVQDAkdGWuRwPFwD8uoYm+F9wCAFOMn8si5pBnMtQqGzbWAFjCnyKC1plC
Jqw6Kgo8q4nuQE8sU2oGDFgmDk8MGtCl+3Eg6qHpIGp6ph7u1rTxMH04t554l+T/vsvfC2ynJZAW
sLehheYiaef++Bwb/eeF2wqOEkoqv29BvaXpncL5ju3hkxGOGSNWtjA+lvu2bO4QgWN+9E+JIV5h
0XdhOUFEQxWCsIQ3Vb13WAqH1DdqAyyb9Z86BHaqZX6otwz50R16u4zJ7nRL6RrhUORgtgnITycG
ZAI+oNvIsvfWh+piFE/k8XdaDEHQMwDMyfFq7PYjoAgw+4zP3ULCl/F2vHZ9WpaMYp6ZvgfdcqtK
6tBIEFMkiwcmgVeXmy4Y4rgYbcghV2rXRLVUuciKh9obbhMGmY1WvPfG0EAj5r+p9WK3lja9/vVY
RJ0IHcrnG01ex48xcZjOmpFN+2BK31HAFNvGgiyTI+FqjtYlTwFQ4IOwzWeedn+5JycRdw1dKMSG
h+XLOIoGtkgVo9oYL18KOIf65MtyxvAzoaBzbBAcfPAr/ec8P8dBZb5RqADxXK7rTWLjwu1YGKbG
kNVDjQJVpev5uWqqU+KYw601j6diJPkLDNu8HYlxinwFZ10t0SFwA56TCIWUEvgm2H5u5xrJg03j
YcEb46qVtF1Df7d8d0oDAQ9pNSvvkNYYvvfB8oJu5y2aAndThRxI1I6oOTLv6q19ovZNkjMYtPWo
M0/y7nH0hkGKKFGXI8EcZEyzDCpWrlk8Ujxxduy/rWjfejk8Z9fOvsjxkOcE1IG3ww/kXXjRpypr
HsvVfu0X8SPP3aOYSka11Bk2VDW2gGZGLqn33BBeWxMVQiuRlf2ccNeWD1Ez80VdRWFvdSQVEsHL
GFNxqL7c3jVhB7xbRC8Xim86IzJWxEmYe0c1YUfktrp5gTSHq16MPGNKw2NIL+PFbP33WvdPmR3A
DjRPAqf1Td3X3zFA5p7l5tIH59Ps0ye3ca6JwjIoMP1oGKIXwLxryeTrj9zaNo0UJr/03YVMvYnX
4CifXTPt1n3B6cya/2nuGe5aHZVKTevvBp1YcZDhBEYQe7uBrexX91HNw6CXsKU7St1ObN9V4PA2
6szbEZZ26i73ja89D6Ot0Y6H/kYUUa/BnSm5wThbgID0oG/2AYOcgGs1e3dNxu2vhKjU4xKnwUaa
pGtgp6ktcn1jSAjDkKZbp2ZYigDHQ9j47MrdPA/zZmytEGIJowP82hCN2KYysL1e7DutQfJ0tb2W
AUyPfiX2Wh7kfn0BakXo6of5CFQIyFAbNVxJm47pcmtP0YCKIt8l39sxwCGPtKkwDt6qdKf2dHNr
WjxJQ3ILI0pW6Zl0RIm3q2+haWlSDik1uiUug209cFP4cJpyt+XiFcxhQ5G/m4V1bjMf+pjUycJW
/Jh7VBSjWALskJcld0oXJK4vjo8+lZC5faGttxgjf3dqMpWoYH4WlKDxWg4Ouaa7OyKfz2MQ7bSW
5I67H1s5KAOKmuv3EQ106UQd4AAU4QXYdKTiRU6I4PlB6CF+RHMHQoY2Wc+NiYka8DaXWbyV5QoB
wI1UQE6b3BwVnPT1AEVD260N7LMM1kbZvFVcuV2aBS8dxBoj0R6TDgGlpAjomtoDKSPKWxEahwcD
m5wQf79nexo+9zLLwjbu0o/WAoOCadrXaZeL6SGF2x3ma/I+mTz0re0ehgCnUDcjrG1gcUBAao8x
EH8wliuQkjWgZCzvx0npI1Wjzdn+UmM3XDoKDQYI9rk6jn25EDdyyWbLevabOr3zFvtnXrwjYza/
0gbVF+8GFh1A/BxML0zmk5Uly7kx2gz2sx2EjpfWW2AN2X1K7WGbp8jwc7WRLioCeuCV/0w7Z1tO
wgw5xB6iMPAg2HcGT9DJxtxxCuaXbFhEiA0uIJylo8Wv97gFeu4UAunZ6ZMR3WorI5bpLZ98C0wU
Dz9sjZHWShOsx7HrHgzO8ZJ6ANkWdGjtZGr27XLfUfFawS35afQZA+/2VEPLAYfjHtDFBb9Wo6eB
ZoSRJBlU06Dd99bAHBsTAEFuqLa+KBHdbfoHZI8gtSBy/GRYIG8qhm+INCOgPnNIbzsy+K1FEa/U
9PJhJlt8WgFwDuBJPiR9/t9g5X9RJzSRJ0Ft4L+rEz78LEuCkPFbmXz7u83K7w/+Fij07L/cwHTt
AFkuZB6cAJmT3wKFvv4X1W8usumaLmoBUhruXzYr5l/scpEeA/4eWJYUT/mXzUrwl4fAEn1t37AC
1/bt/5PNiqn/KUGBqaJtUdrRTRseFvJh/6nDkhdWtxa1vhzJLZ8nVNYY3tJnaoDVFs4MfZ1gH2to
miAhtDd16jewGbt9QWQIYcjBvd7Ln8CfFF1KXxH3q0NAHXLnSouTwo2pbZBO0Wkb55vK6x6nwOx2
hdbX4SxmbJGxWBU3yHT7qLtSpCyoqxcWjNqY1GuekBENjC8l0tIIwEAPrmw8ZlHAEHsK7HdmLvqz
fdfkTvRQvVPZSU5tVo0bB9mQdQrEEad6RubcJRZAByzsmgzDdpgeh8WzATnxmAZWjhKK5gznIaAy
CjSS6nAHcUA8JWlbH8jSDqLH8SM2va+CGv2BHi7wqhj1EUiFloEsEVCcfKmDG0DgxBsm9WctzzH0
ou/HgJIcihGnlsa1un03Y8irlzTU4qQ0GbkQnY0GgzaPyEBbanN28sz23VqSXyLC3beyyJW9scHW
k/bmAKV+M+Y+oZ+wQwwK4dzmTC2pn54Su7vNrNtJ5oyZHVMeHMney4C6q7vOYOM8/zRnCCx5wdCc
SGenXRtkyd0ilmiTBsGZxPAWvTJ6Wu57J7rsxhoxYNQs79b1cuDraTfsyB6yQ4tHOMJWDQTcGZEN
Ctk7m3R1S0MK0FaNPGHQj+l2RJsTypejHaw0+WKbDjL+84K/fZwiwFJjWVqtxYR3aPfJXevL2E4r
cEz/KEYqFiDCdK3/Dtr+W4ujCugI955OT3GPimLNj0oapOlkHLTTb9c81055Fd87FS60sDPNu8C0
4FjYXz2j6O+juL5BiK++aGMRIpRjHHEWoaiz+gerQmsowpFr082w5LIpuCDwDqIyA+hL6E0hK3rB
0YFCSwXJpUM7f7cQaO0xu9M3Wibo3rukEr6MhjLXHo+Fb84Szsw47k3OoRE/aNGCiYjICgrqCIZX
7J1S+0nY1W2zmTgO271NEcfWU+/vKUF4pxTZ99ZMAU50MQnTNONM4ubGDR/BDrbnPolyfjhcGZBX
sOMHBNbXHUHxcFprZDjS0XuD75MdKd1ijE0nYodKQIy1p/46B5CLR9P0t/bc3Ope82MqIz4yd88B
yPkw7qK3QptuCr18XmnNUHUkxvJjhHzwpC2zzN3ppg5ebbRegzZ/7la9o1m+rOHQtTKf5V9FXPxQ
oRpQfUtWAqRxhvG4mM8Lku7HuJweAw2AlNEcBwzmyJyL+JAnVN0m7Sdd35LCM/bclrOcDBpaXpM9
L660bOxpYddG+auAr7gi+7MVa2Rxv9Cg1T1Eu+P2xvEhg/itAZ2jY9xayu7CyVpQp9Z3dMbOVZkA
f2VA2oGff2+8CovUoLm3goDMp73pWpphUvQ7dIOiv/TZS5C1YMP1g12vuB67a/GYvRnz+CObKFWu
89CHi4vOQaJrkKMgPzN+A/Ue0hWo/pq+Rg0et7GDYB3BKawA8M5EyyapmmtfIp+gtuhnA4prNqF/
YL/TB1jPKMLty3lsDihfcPshZY3gWfAJcQMAoV7iULA2vL1OsLGbwd9mDc9SY+jhkMTYM+fjXq8Q
hrVwHalnZFlMh8EI9U2qw8kRHimqJQfS96B8QbsxOFVFc6gDZKuag6CjremMDzQ94SeYx9ZECxrY
967wm1dHdsUmVCEOFWCvRre+IFpBNWkZgOKOizii/469geG0x2HOPmPTFIXgZCPgn+kEM/G0NKW3
nXun+4wy95bi96ceY11MUIGSGyvDxVqIy9gY0da1ivvFtB+90dxP1QQPO669TZUuL3VuTRvq6v7T
65rDpM6iYd2hI7OMPaoCwKVmPQvpQibbxdKzra+flWcYNGIye4KuLL1bF0LxAU10ND8wpemd7zhE
adSZLAw9YR4FhfcdCf2jWRYRygykc+DxJP3DjjZNpsFKpyZAkXL1nB92YTzBAkJxJEq1XSvpqO66
bJoqeV97Cp1DUn7pd31CBSv1MA7FsjvEqybsI9c/RUcgx+86oLxdb4mDttoUEqHy0Bq3gTDjtAz5
Ar8IOohmH1qx9atxy8+AjeBaS9KRhY8epJJ0bwB92AwgPDYiyG+jNXsyK4xF196U8b71bJnJrQOD
gFp9Mxy1kueYQOQw6q6Ny0Qc1p2VhuTnewew6GIVYQVYh0QJS4AK6/W0v+vH6LEBIob4BpDTgJuo
dg9VYHxtRN5KhUmxjwUpk2aOp16fljOcfXgE6KfA+H5G9LunBmHSLu21eQNK54RqlInXiMdUjETw
FqQ66+AQ+Y1jtzqg/1qh9RUjaLKeShMnLlE/zvl6qlJuuaUccqr5yRvakc5tDEQsHTL+FWcowToR
Ijd0vuLAuiuC8qh1GVA1CCHkcx6XufcnWvLTd7JyrGT9g5lGwF68l2AJfLBj7S52ivmsryBDmuV7
pkmFPCtOuDzohwRIRMTZd1AHp8EFj9k4X5LF/44iGqiY9jMZ3YGKyINhT1/icaWQ1nT3WorENXw+
wwsuvZveozaEKE+qbe3hFg2PFp9v67aJM/eU5Eyy3tjvSsaC7QDklrkN8daoAczbMUiC1k5gPyGw
iS6x7MUt3fu88QtgF1rmCkAP/o1RN4QjNnx+M41vit66r8bxM2YS4yaZ/dsYUMYG0Cxu0SI+pDPF
Lz01T3FVfWkHWN0to9vWq7xDYnQvQdBGOEZkP0yQ+/tZs+6hnLysaUvBzchoJdFBmmbPvNAwOXBz
Q2uNkResa677QLzS5NDy86cyES9l0/zQRnefFSVNUaBBcQDWIccUE7IFbgreAZmanSsm7M4Ed5+d
tfsEI21iq9pqYSRJ25nBBfEdpeNZ98uX2Ncn68jMjg7ZhFeAWtBRo1+TF9Uuy3om3ElzeTab/BTF
03xGQervC7XPlSav6gVuAEJOd0STX7rf5f9eIHNan1t0hk9avKcxI43ipEOO58CaUds8nPlppPAA
Lbg7K8A/9io5vXsBqo7GyCmtn4sM+yUoi1AmTQx3u7j+vUBv5feaesGpJzdU/4jWm3C9Iuk3FUjz
NiGt2Za+PHU2dnpqvy9fVGtqod7RDc13JyXEvu5Sa+oYH8e8Hs6oAYNe6iWrT2nzvqauda6oHCOi
dkJLEtNCLbsTcQlDEucoCHzyDQhRQW/yoxP2JFS5NHluvvLL+vgKZTQ3pMN2Zs7CnQC3tVb6rLUF
Ehgg/llVO6+LP/apI/6xL6IJUXRWe/xj/3WTfmi5TdO1Y9xiIKfdg6afXeMmLReKPVG7E4xQtY1Q
++e8XoLdJK/o9bKm0gwg18FvbdRlzueWNrN63cV+qJDciVLt0724OnYUI64fVmt/HLDNBPmKJxKg
/wDSrwtFaTAlr0HtSzoHqrQHdU+dgjpUpu4xdcCP1TgCgZBVkAwla0GR6NVapgwn876Qk8nw44OW
nwsDXIJ0SnFLb9kqkxH8DU+x0aWAHVILtdIPmzO6qpTO1Lr67VNZAKscTK51FOQZsOQ1q02cFNWa
K91D1GLqb7O6gLm72sDydGnE+LEaNyiyA608OA0iqq3Xf1GPkVpgxcNVqOUTVTr9EvoJSY1RQ0iC
r9Pya/AQLUvQntWmWtPlJs1/vLvUNuXUjEyUMlzpuRKu9lUL/OFSYXAFXM89LlnXPrB724EO/OQY
57JlKDH75a1rogP9jvnJ6KBjt9mTj6QTYiyvbdTmZygKCU0riFcZmJ597UXpLumRP7XrT2VlOXvA
Ao+lhUqBE5fpQVQA6arByuR4STLnApKuVhl5mMgc2ehabsRAgIamZnrsVve7aRjpcYSsZ2UZOmir
Z52dVL9rBnoKAb5wW3ogQIHgg9Ng1k5+NyRb2hbZZYL5CLQtKu7AXDBDuiuxC5Zpm9pyszPkF5x2
4vped+bQdShmA2/6OpplsrfRhsIyp+12aW5aYRMv2dmdyl884bTLexQ8A/IyTUvEEZBHvoczvtBX
BOnTdw99B082cl28V7TFvg38aBswK2xEPCZ3pkVEaLSIGE/CrYpjZioTK1LNGnjKuZCj8uTgZbog
05Rt1Op15x/vUa8G0nHy+r6qc7+2sF62rRXcqtfyRjruqFVaTsO+ms2HqOJOW30svA25UJsfC9KS
bZBDGmkHuz6npDPrNl+xRBS6bFCDwQuGIGwk9wOzzYdZX8e9OlA3cR+rtTbD8DRr1/nkzg/X1yIs
vMNRAwai9jUyxdcXlxYCHxzk4nqI6yYgGLQRl6TAdd5kKssipGCXGE9r6a5W5wXcJLV6XeR+2h0m
5BLSHIdG2AhWOMtHgZudZySH60oKanzsu76g1tTCbYMJ/nEZ1wcgbKCi+axaxNnyDZs9nYHkX7vq
rra3BnEeamv8Xup3SWsvOaSRfakTnWtou/ZNrhn+HhmA4qyug+snvKCua1xUAWwWed1NOS/plvNF
GoBvWx1/bLVQ9timEEiKQG/fjgE9k6HgX2sdQNt4TZkQuJZQ2bESl2MHI4caZdr6xz5aq/BbJzPA
Cg0LPTTR2nMpp98Awib/ctZe4HCCgY/WR2y/UFcFeYgCxnqallvliWmO/JdqbSyKhRL+dIyln7zt
1svBGc0jiSsqFzwaAD4T1ALUGaxqQKzkuakTbKU4cFXqAhAE3z67i7NHgxjmCtaWaa51J398W9Jp
OE/DcqhrHcyinCBNN6EojNegJf/DTs2PaRb3F7WNVEC1wq4O0l06x0nebR34l168Lmcbl9OTn/3s
pbGQWgCZREB8kDMC8Om2u8TpUh2ADJ0nuU8tup4GfevxcytXYvU59cLgpAxVH4bFqZpFgDZjslVw
b/3tXfJA129U36U+/l/3fdgWX4+g1tTnrvuum9fDXE/vug9+EHFQTM0MYbfPNGqZrdSr6s0eFF2C
NnXu188IWGfH1TB3110fb9FMj6qJ0+P2R1/wDDx0PNcoUe/rNrs3pcExTFkIyky9pPg8ypq0EaZ4
JaqjTfXkrHYiUvoy9TDw7TR1jysQJk+yEqu4QnWqtQwkmOQto+5cdZ9cF7Pn37VSxbpdUyA70yPU
pPbse9iQJr5k7q9eFcIVgchXVsh29HIerlFFIf+X56NOQm/H58l0y72Pv0OcWMVRuRN7Ze2FdA0A
cuJeeOZfqFrpYFlI6RAbSAf9pSg9KT/UZDEejLyno8iUDWQNOqI6BrM4eoTT6iCQAsmgzsV4SPri
F0I5zYfm+v83Fv63xgJOJ5Tz/3tj4bYq+2/lf/YUPj7zu6eATMhf0mTds3XDMC3dpqT/u6dAAR/r
dsPwdMvGS8XQ+aZ/9RQCad0e0FJwfch2rjQI+d1TsO2/LNd2AmxYSJtd1/4/mR7Rovijp6BD+3EN
iz/L8RH+/7OnUK9VZkbRIu7BlD9GRguHPavKY9nQQiw0/bSWlbdPc+tSDGCU8jF58zufW3V2jQ2S
hFunEZdBL8e9sVL6H8pf+JNSzOydr6bfP9ng00iWKaEuo2PuDaTKILqUuJt6nzuneiwm5z4QJnjM
6uzrn7Klf0c/Zleh4bczErFsstb6KrL5e2mCVrMpEiP4pz+KQAtLWgeZlvlIuw7+xnFXfN7teTf2
tkWVDz2y7KFZ18+aA0duQZyo+oUb4W5a2gM64wRpg13uRZuthyZHtzKOctxIKFsYQkodJvFrnuPk
mHjLD4DApLuUB/3Wjo8ENBvdhoa9YGYRj99m4sjHoq92Q9BCRlnb9MYzPUrYwj4Oa2Qi3o4U7goh
HEHB5Ecz+JdyzGmWOHqxAdRmdvpB9ylxzgEQnGDYFXaXoQxdzQcT1kzjZO4Z/GdyEBTrAThhXOjz
n9vzMNykmKOgf7t3tTzZxfguhcOU7UwMN8PUXB4gMJZo2dyDhQzNOsM6AojHNrGCZ5BadIBa/aGH
pbgZtLLfrpmokJR97rgHdpoBjQclzFej7eZdY0ojZhfxR7o0e3QX8OauYdZFPiaOafc1IGTduCum
vOWgn82gmm5qqqN43+xSw4tBvKDNnrhIlMT8AvRuBmqi3puRj0/uaoNbBWa9LQHJA8Iw6UysCNBW
4HSaSbS4H+S/0kwDYl74dmgvJ8E0elxGjoGe12evLmlDQcgNRW5+w0BlPlpIe8ypgBOdoVyk51V0
zB2gY8Kd7xCiBVW3TuGcMDlZpU6ddvaNQyKr/a5+W6ywsOIUwa3MeyvBxMIQih304/p2o98JVJAA
otbfip4eldaXO03vEKGQ/W63xvJitm4s0z1rMWzBoE1pwOUYNeTmL8Rv65Mohled0AZ6coPgiWNR
GcYtyWrNnqp1TN3p2FUUs/oC+Rgz27iiKg82JfYbXffEln7JY1BlZSjgqTwJ8TmikHhBehIP48SZ
OB8RamlBkbEzUNOgwj0nT1Ls2RXprrG/O82hFLQi9FZSvMt9bADi7xGPKXi+KYo6nk9TTMIf4Tif
0E+l5YYDQY0SX5E40bZFHxTglvetaKMfPQMYnHVD27aLuU+YibplTjb24vxEfvnW0kuOnU6EnM0w
bOZk4lZH2A21PqMEcZwOiIhB7w7q+qg1VQjZAVgdwBrDOgsjfW0cfz55tQXra6oRHir7sB2beGcX
/q5NKKuiDYOqVFkAO8jRiYdMVs9efEAKFRSJr78lCf670CcX39ozAiOT4/xQJLW8RxYmmx7Q4D21
aNUjdOmNey0mYwWZjrbArkVOKEKpsNQr85Il07fcRXm5G+ajM4BlXF00olzdoqifUHzNx4qw3xSv
dSDudEDaofARnBorbrkkk+pWOTVrv1zDoAJbnSPbtuDpQ2egnCnpF1ucgECuaQHy+/lrTGNyO5Wz
hQ1cdI9EpNDS3dB2y4kGhJXbRP4oLuxNW/vmW8VTlotvTpncl4UFCtmj5TJFXS+zx8d0WG7FS5Ig
0EvX0kj7nqp7scUD+dBMXUWnKqGsKlRrIDq29rKd6hnK2Wlw8hYkvZmde1QMNrjXIvdSgstE9EW6
dCaV057zQCAN7CDrgj7k5bpLvYNemE6A/vGZj9fkB/+2TWqBWsiKQl7qa9i6rxXyFHINH+mHVXN/
WBl6TYLyt4r0VDzlyPqe2lSLrHWLHdCqX/24Tmgvet18WKSktU0DBoUwnU6hw7PgT/F9t3Yn10S5
Z4yAATZC8m7WFn1Jz6QE4Gl3Qmr2rODEEqL8bSCzIl9V9dSqWnTEnduVn2ELrrg4qwU4mOLcySz6
us+gVRSWAi0lFAG9R4NpFP+qDqA6IyGo3CcLRdgaVNI+NtdPFegoK6v8uxVWgegSEk0b+zhpZqkW
tcy37Fichq5wkfACBdg4F+4rHMwc9wHy0pc+Kh67Oe7JrWiQVPGt3/vByfJ0mV7VcXFsM6JrtJ7P
iWMAfOnj59klE9qqfV0jr2a7TKepfylQCUD0A00BLMniAvaYWcb7efa/9QTJfWo1l3xyfmGs6uw0
H6pC6nX3VydQZcupe3fUz8C+WFpZ0Z6hluaZ34PRpZGyVPvYjZFW7wWy/DIVVIsAG/vzUHScsFo1
eoZHPOX7XWMtHnTdfNfgaws8IWACz2iM1HbFiKvENQf586vkgVpNdqYd5czPtl6M56I6ozkwbxJX
5JRh9Ruq9+OJh/NNN/RqX/TU8icsFvXcOBYlWijF1BlhYcegd6KMMrm6Ayx9QHzHpkf/TynPH/ug
I7dgsCHJF1Nf6EjAUaUEboGAGT4OH86pbVLXuyJpfn5kt/IHUmurLDH+sY+Zsd17jv402u1wVou1
X6AIJWDG05Wm+NZGBHOTokVV25M714ciwMxI1koTVf2WCyQAnJ1nmK9lBm1M3g6rxuMb21a9a3Tz
l7kAylxgBIJ3OEz+koh3AXtem4WPMLL8fWd5y/uymHDdLLIR73P1yoyEw4p0sSwnqdLPqkpJHgK9
v9+hXms1e2+PnUi33QKh4N8HHkv6/UB8aDrJ77Hk46fWPg7z8RXyFbX2t69R20MxvPhTw33677eo
NXWYj9O5ftX1PWpfFTk7dEuofxap9/bHi/91U73wxzE/TvXj69TrHzvUb/a3f+Nvq+pdERxWIpA5
m2/yVqs+fs7rof/29n/8T/759X986z+dtFfYgH4o0MELzwFNd+Iy26m4VIuB1HQDhzhq1/aoXogW
o6aVJt9TxEkG0FOuqm2neOEh4ZEXzrOHb/E+Xumc+DiBSQztP612NSGe1iAKVRp49xgBlUxr7pG1
8Cq6LJqZe/pWfVRtq4UhylGCE8PZGPGOq3O/p4IJI8tuLqDf+SfslX5oBxlVZxrd2eMYNJvcxbhC
lm4WVRCymYhCDLTvvaL5aNSohpTqz6iuzKwKaNdttVOTd75aU4vrR6op78FJEhbJWtG1H6LWzCyd
QzslDlCm4Oog4AapvanVMRKIyqhjFWqvWv3b3sm3XkuHgMSVslJLEFg7v5KWkCiubQQkwCHV8lM/
Su/p1EcfBNTQC8zLb7HpkgfJx0stermWEgxDjqRQZYLWL5FAClKUHPV1vuChhURNMByFHCwMDLB6
ML21X1OQllJ78nG0+h/FhHKuOiCJafFx6Aj2DGa/JzeZfgDjemgKRJHU/xFl7nPUTNn+Tw91xl7v
xOeu52fKGXNcquqjRaV+u1r1oFTnqfALJ4wcEGetrOYRKSE2qFs74NJUxNRbbHmBWytHOcZwdjo8
oN+tIHBazWGBj7FE1tPcpgdCgjnsExwVEeM9qp4M2rmwUhMjhn3hmdT3pWd8AFOptTK8Z2VbTJ1S
5CbzqTdRNil7ojfr8eON8t3qeqrNchi+p4DCNniPIthepbS1rz0gpb2MPAGph+oJfbSDjOIIj1+i
lTrsEI0C8szi9OV0O+iefVQNTtWPmRI8wLkXftWigMAqr6q6Ep2sMF431VriWz/zcSEeD1qswGDT
2w0ilKlqmPk4gYaCubTmJ1NXS93WsT7iukR6EVUgG+T/pV5TC9WUum6qVz9uaBkC/dOmevP1h7l+
9o9D4XwzE3vcXluk6mTUZlHldFav22rtY+cK0Xijxx6myvJMY21wj/qKsKZsvqqvJdek4q1WZ/Wo
fayq51udDZHfvx7ATH3R9ZTjuvS3M3GiFgyfbFn2V01GoUXaulOPCWUTKr/xYr9VbVkfAjFmx6oT
QgfEyNs/ViP5oMCUcgZiCtWSU3eqWrsurvuWtbAxpjB3KP3CveG5U//OddGPBlO+2g5UdKJWP84e
ttO9g39dBRJpZL2rlnXvzkFBcJx31cm13311InZ7Nn1TP127zWpNLT4OrTrD8uu9CsRziZD0n+3t
f/qs2ne9jNeDqnbz9fDXzybly4A6G2OYbDvLBcIjbXlU2+rJ4xfPgHjJlz5Ofq1hSWGYib/Rv6/0
9d4KEEfRNNiR6ocHYPu7nQr/m1BG3Sn/vKoO8TFUzRXe1H6dh/n/sHcmzW1zaZb+Kx25bmTgArgY
KiI3JDiJ1ECNljYIWZIxTxczfn0/oLPCbudXGVW97oUVFE1xAIE7vO85z1kWb7+avJdff/aQL73n
5cfl18uPC8Hvcuu/+7jLg4fgYxCqOFxe//L+sFVx2l5uXu7E+c7vP0/my72eUaCm+vUHvz3qcvPP
33971p/P9V//6W//rwGPWLfAqhY632WYuUwjl1uXZ/yr+3495PK/xmUVeLn568flq/n16+XW5e/+
y2ethMsR+PUnlwf+8VJ/dd8fz/rHK4XLgD/qG9VFHXt0rtmWSoLZ1/Pucq3/+jG7C5jw0t3/defl
1q/75nzpCl5+ry/wwp+PvAy3lyf/9dDf/udyM7DAlwo6Wj/PaPvS3r+c3JcL5bfff978895fF9Yv
uUggPER8cbbuyJKgpMfiuP7QAQkYunWXzanN5qlF3oolBnsPXKjhCbA4kOKmA2deLkFnY+WcqQsD
V5+7+qlKm4NVmwSaC3t6LQgfs7G5PBki8PAhl7UPpfiBrJ94W6rR22CPig4xPmZyY+6LEUedMFF6
kp9YneYphnsetrQ3LKJBHejgGnWSdYR4au32CB0HpHqiH+3tb8qa3w7Dz+FkLiY6Q2yq5nyE8Lr0
li7T62Vi/fUDjP9/zra/TbmXm3/18D/uu0zdl/t+vsJf/d3PVxhS70Q4l04j/tJZvfwgIIYz99fv
l07sSOn8n3defr800n/e+Zf//8ef0xIDxEtowQpZMYPazz6865AcdHlkn5IXhRLsfPmP33r6/3Iz
DgH4y6z8ELGycYkj5GqmYZ0B2WfaJAk0GSLQcmSNVXzR5fOQWM4+Lr6leWYRWo6nqGicqwGJ9pp9
1FXvttZzU8V3Av6MO3o3ZtG/x25SvbmauTGaXL7KTt4Ho/5RGYTcxAzPm5il/34g13PdzDCnCBui
V1/MGNlEpBMGrS1p1B35gpJ0hzyB7FNTZ9y1WndUb3YYya0RsjKsIWvxEndhpod74ubTTTaVhCfN
ZOgSA0PGetbsPXBoayHTI2R/FM4Vn8RepLMlgXCaFjzbXfcaRmTFhFm+pEEaWIkJ9OrinioYhXDk
IUsFniSWFcHSXBgjPuo+mG4IS6NKgbeakiEBANjGYARRtJgqbskOWyHRPrsQCO7KasA0F1b5qQnv
1sIFC06lReWgwTsfJ9wWwJmriHeeIXuyiQ90KMzVFYCgPkqwL/Xh3iE4kjIBIubgpbPrs5snvpvE
OBtsjmqf0Sf8bhJWetNN7bz2an0rE7l1yCzcZHnxObnk52p4X8toHLdskrvNlBZ3dal7t+z7Phwv
goVdOhjZ0cbPBvVrMWTWIesj9Pw0N5ui2ta4IdDJJFsjgLMA1hYHuJZt2LZROW/wcJUF7nNlXWkJ
asJ81BUK4ZTlJ00Ej6zvraiiyoeIjPFb26XIHnJhKd9sqXhqhfkwlLV7lFNtEZBQ+KpG5IiK3HcI
ethYrveQjO20TvUmPifgS6Mo2aX5qJGwjohndsWjVuJKdQzPWjFAYRPBIwYWtwBGDK20Mof1hBj8
WCg5b4oe8TfZRzvXq9/xTJd+RZKjX42YIiaifk6OaIadrRWvnXtTTA3xT1mLGzzVKJQL5ymfxDu7
T3aVFoF+BfFbY4AGdyhHis4FZaZOK8lv77/biGzXnkUwZqbZp9ocAApUKa5b/Ik0fim8EKszFuTj
wexHM3JSXUjmh+gO7YDU0jzQXdQ2WhW/WmM4blMKrHWn9vmtBeaGfS69Ck+o1xkuYe7JZpMJ+9EK
aPM0xadTAYVAa/09qcbiQfXwQQsJJskuybUyYnHTTtTK6bdg4R6O3hy7DwNGBge44yqwqm05hKdR
Fc1+kMwrJR22zijD3dR9gUwr7tIh/SR9bR8TqrJBd0pzriXgDqyIYQ8PBvrp2S6Ma0aKlApCh1Ja
t17TcepWIBVJvK/rbxmgm03skVIFfZ3NYXKQEydb2kXvc2tXcIIy1JVZsgEM+q0EdTLgyrCbN3ug
lZBM38IBbdXcGid7MN40t/M2JSBaKHkbvbmfqg+4QdE50YFSVshLt2GjKDZF2rpHtnpyXLKRhD28
GpALth014imOQ05p50MEOD57LU9vbaJfSNBUG6cUFQAp53EKrdxHUFZuymDMoBsZa69hxDB0ztkE
HEG/9BKzKq/XVeV95pTa8nHYVcE0n7KoOGOaOFKOHTeOc0ht9poie/FiZkOCQArF6UcW+4OLc5BK
KdDBxdgh5c4y07PhZqBl4xumP1vC6rGhgoR8j5upfih1ZXyExarqy5ehiAICZCLI+iTXNRkHUhPZ
cUggcylezg+nZ0P2LxhntG02TYC5GPxZYN7lMj9iUUo3pobImnzNiLQw+O6i5qrtLNPkTcvnXpb6
VR28zDPtI1ziZt48W6x3MC5AVApm4+gqdIVWEpyNgMAWBVbN7VocChiJsCdRJNc1DkIprt0u3hNG
O95Yoxb4mKSYISbmJcIcZpCOajqxngHvqH5YpWXva5yiRPMSElC5u95Mc3bwFnXauTi0i9YtH7ri
ADCAmFfD6mhoLhYP/M6AL6dh1/KlTvD/rgPsICuXJjMaQqr/XqX2cTcCfgL6tIz8XIEdYueMwu5W
lfihZiAg9Nbgvbjea9XSMzUUraBQD39oYfsRzuS4tua5H4g3J9Us54IytqNFpm2E3L2QUXgN/vRJ
6hUw1ClNj50G33V6r5tKuwHKyekSZdc4jLu1lSfIyB0KKrInJS6xdlnNYMnQAIC4D9Z9n8cr2ENH
N3TkqqPe/8L4eMQUE65DnROVKMhVZzJYGUKrNiZoSorNfpuXqOA4Yn5qesnOTKO3RJQ3iVuKFSFq
SHYUMXXU8q8Nrb+b2+ToKYa3LrC/s2PeNfVizsJsRItoLTGyr2jr0QgNwmvMkyRI1C5I+QVIo8h/
63pBt8oezzKW0a5aXARWOe9R0nrHK1HRCx65HI+69pSBF4b2KTClBba1NuMXvRncTfYekP+x0eYu
244Ja2zsM/t4esYWgUFKO+Ncj1H92EDCzR2NuTQKTbz6gYn3cTp5UDGJ9vM2DRJS8D/dG91tLtCA
JyqtXNsHmUCyJZ7SKWrP5Iyr1ZKw7EbDocs4QgWDi/IgKQsdNb8W4Ks7DWPj3YdxOBwUkedxPm/Q
94B5BVQ35GUJmmrYJ/pEeN9WZuBWk1DeTTaOgHYw8a3U9ZUBPno9ZKzHe0nclEFIVNXm44aIPYa+
OX7ojKleTTmBM2UN4J58PRhmWhNuDI2EgKaunwJx58zZTTpgyHHeTG8mjMTsKW0Z9caMiJvWbSyb
MpKSXlRCPGiMebAeoQp2MfT53iCXPT1a2reJpEYg+ANXfUZUC8DwV6iiONfN+XEk3SZuag5DgYSS
kwQjYabtCgPd0uDK1wmlxphXx0HLxCYbwTuYY57t4354Rla2F05RH9pEAQF00plJ7hA4tUZnP+oO
no160AtZMMcRwTPaXdQVK7xvjJMh3ptqvk/MLZXhbAEBwmm9cbRgvAkwbnspzScjYbmvpncqbWD0
ZfRZFfNpNCGP0a/lSCyMwEOJDo8vqL+dQYZW5gMqCXfVxFLzR/IBmDEV4l2AgHU1XzEr0Qnuai7B
eFoFefOtR33hh7J6dWV/AG+DVKxxcSVGP/IpfUVpgp+NusRJFSSRTCaJOrKX+zF0vxM/9CjzICX0
KNFXreO22yaDPhUK+RA5L5B9C9rR7sWBZ29EFZ9yee1ob04IhyTu8ivymo7aMA8nrGVv+qTBMipZ
t4T43gWjaVmkWF775khwjXNwcNyu0ggawsSgXBu4OSbh0PXF748ZPc0gAJpkycL8enYn94eqyWiu
cttce33NDDVd98gAUlXDAHMxiCgJRBozk5d21SHW7rBE1+vJZi52ITkhyoMDl3SkTI72AWeaPLHP
YM+AcUUGVyNf1T5zS2urfSsGg4V66ZVHA2cV0aSEYknrIWZ0cFy00+opBygBjXk66uouHcnXwy35
MXfWj6AA2hAjAYoT5EO5dQ0ZG+9T1e8TFMDbOil9uyPLqySm9DAEwY3e9AaJjgdn6RXGS4Mr7oYd
IDaiSyPMJRgl4k2OfauCKbUzm+GuG8criPAJqypojBDifA4k5z1J2zkg1x2RxP3KbPU9MS7WGWQV
ohcaoQDXtOi1mNRNI0N1AyEBKUmktNssFFv8KUAlq+qmZQMtXMjJaTxurXbZmgz1Opnctzw3aBCa
abuubJLFCL99imxYxqwAxqC6T5xpVwprZ/UtWZQmoLsoaBLiqodTBoU9pC3pJ7bxPNXi05lDjDsy
YbOAuXhbSTOHp5Ls2DZ8q0tcLh2agwyQ4hoBtAPMiOlTzDUpr2o3digJPGcz8v5xAnRPA6KFqyK5
63RzWaFjw3aL/B0P2skB84PVsE7XeK9w7QgJb2Us7RVkqqzjLAQaOt94UHXHDo+VK4dvpeu9kPii
Vo2ZfcaJZpPWKVDbONV+NDm/Mot4SWk8g7N4aVD20CAVmza0CY0oDBTtxPqAIx62RHC2wCjxHRbE
L5Fq9dC0g/TzxeQ8I3ZKYu2pSKZ4C3B+FaDxB0dEFb0Q84sdQbXSx2wbuXyXtkw4c4D/hGrCMz+S
CGuzHlBTWcEDAvlZUsqDJt1r5s1gDlCkzazaVVPfrwqi9rS+XA9GJnah4017e4Y6k+GVVTYO+Nhi
oWOMBHGFUnd9R+Ew7MMzqcXpllR6+jAZU26K5ktIxKZOhFhFYDs1wm0pAdzFIT7HEcrIKkRcTCa6
k24Gqp0Zs/+VGqb9kFYtl36Furml+Jy5p1TH2Rd3rXzJ2S6R4A7WHFXaWpI1sA6QsM19jQhGb/O9
GUsdIiMKGkW6gJ00JN2EqMdYB98SlGGPGZsPRrIsba7g58ptRPAa20RiY9Q8kNsRoca2yW0D2Nns
8phREw32fmqSc247BKx5KO6lBWkmiHkrrXNbAFzZuqOpLSSftVOp/pyQxCUDxFuRY9E5UajTdOxk
UBpbLjjOwK2IGf1xL4mryCMDOpiyZz0xGeaZtDAtaBD0I7ojxDFeqRLWQEOE731ktc9JWxJrFKZg
NUlpLRL7wLehQgDXQbLWvJAvz3JnyLkjAqsOu3LrEBNVYndyI+85qsh4pO99FmR/71CUFTvHIoBL
JCk+QUh2gCfFrTBy5HQBixmhMEIP4YYYmR/AS0FWaZO3q+L0Kx7s7/Tvd8tbPODKeZNUuXBkZE+K
zAY9mdolRmpH3DKK3wDuy9B9MwIYWo53ioE2EO/tg0OUxx81Ppwr4Pp8Ase9N9iCrMwwqbYWUXFh
EIKDnPlKK9lv2VeAQWqim650iI8Y+wSgM3ExheqYBrqn2ei+5SI0bkqO3m07qxsdpgEdgdKhClJg
Z+iyYuvhPE3cpQdrO6EvMDLm2nTb1aXaNlAy/Lgeq1VhihBQZwIJVrT/X1v8VbRxC5G6+vrH394/
yceAKdwqcO6/s0cEmBH932qL3+Pi6y/+4p/KYtv+u2dybdkmq1vX/J1W4oi/667uQh1x/okr+aUs
dv5uSdcxXMfTDcJEdLgp/6ksNpEjs2nTHV14usUO7X9EK7FhkZTZFJbF4fMff5MWwTyeiYYZnArs
E2H/wSppnQQuxKjNGB5Wkk0368cVBmniGY0PcaXeukftgC4WbtVhCH+eUx/jf4Rf5d3PV/lf0Mnv
yhh70z/+JsS/vLgrbARhAkqELqT448VLihu1rUP/McdxRRz13CJcuqE2B4waxMkIVM3+IlT0t+/n
/+VlJW/r4/0ed/byJv93ZwWyR50479W3rkZXedtpuw0u6AkUeHOU1ZZYiH//kgjB/zjK//cHXb6F
314xtfH+uj2vSJJUN5+FQ9gdy4TVFPtt8vzvX4sUln95OVeg2iVxiNqshaD9j+PaZFpF2Fp9wUkF
i7qKAdO8HduFiVm4Ney+NNqYJYQ0G6GhP4GbvPZy9pSRg+OX3ARSelnHJFrgsitE8FxMxEkMFDjX
s6LNL1yWH2ajd9vZ0V8CpxfwBIS+nXKC3AEu9+zCRr74lTk4aNShNfvKzNtdyj4LniyW6mS4DUC8
UiseYI5BeYlnFlBkhxe+fUny7nufJD5iq/WDVRr3EAas9QzgeBwnXEQzzETTzm8CQsPwqCm/sNRL
6kEs0+LxyXQr4vgm52F0suDhuosNEA1VvB+GWd8Ejh76CzBXwP7d2+p9EcSuZ5OqLerYspjY9Nto
O7uWhFp5RQgR4zARqc5Qrg0prwq2RaylPswSDBx4AEBk5pfMASJW9Ztp9E/DVPlN01xrcniZDJZ0
TsuRnZFY4z0M/FQQBjKwXbJRAyJS7CGpfe/ipgILibRq7pna3G54GhuQW1Wl3vSw5oshe7OIte00
aYB/Szov9uiOvlnu6/SDRI8vU+PvBpNvwiC//aLSMsK0WrtuvhYFpi1R7qohm2ikDQEQhQg97/St
0K5sgpU2bYsBkuQ8eJsCESm65KqMN5ZVstsp10lMfEE3faW4dCLb9CUTdqzGp2mIUcqSVNMX7HdT
Z/4yzfwprD6xnL53zbLFcRckXNJoRGCvpxT4hTNUbwGrMs2xt0ZBpoFp90+yyr90VP9xy3p6eZ7c
HJ/0Sd5O5Z1dgwNM8WhTyV7HlYTaC7KNpe89uz6ERGrE3aPxkLLcWEZzmuOgWBMyPfg0RAiqWNIB
MhMubd5w1NyKpYFNUrTBZ0RGjPojL60vzXENOESgMXMdsYp2FxiDwNMb/2gWqF3egKmPtPaUmoKo
a3Nu2Yarb4lpoYwtm0+vJDFOi5xx06FtzFMerc3ml54tK7GQc86Y7bVnw3QVZUWhgzdSg/hZ00LJ
13pPVB/YgOvMc/aEmlGCWgxaTlOcKRTfWzOnSSbEqUw8fH4ajF5TR4adadGB2BfqEgJSNHUpyJwt
in/KTiX41DjQ7VWU4rqlXGjqAFAuXzSeU8AVwbvruXc8VwiClDE+4GAMhsKebtHgIzlMRMM1gMAz
1q2fp29heKzdycwRid37o5udwylJ2Fw086q13PtUBRmJvHy6QBM0LeaUKoOcyc2108Ny3oxT8Zjm
w81kyBAIcvsmajvET9xvypKYEcvxgDx5ijKVofMC8CsK2X1lGlX2KdIx+RKOOcxHPBvJodPZ+OLU
3fSpuiNuS+zoPV0jhHrS6BVQFOTwXc48PU19xt0CumYFDZTLMIvrfJckwSZWQbiRyxVXkka5dpCk
R1uvpy9IWDOR3paBsxiIbGdUmzSk+O+2SITh0MmV0vSvXLQPxpDcpIZYk+nIlbP8MJfNXdMxxltK
bT17eGLlyKeU6o36u/JBRZ3VZCMw9qadW4RUjzSYVv1z0Ctj00lqtnmbV2C5R4uKMRkHISnRQZdj
tzS/3FLr/clgMKPEQCJo/JSZz6o2rK3uVsBicvssSyLbbS7IKCVXo5ygBWNxCHQucRCt2wsD+DIc
kYEyNUs0bt5ed7JD6JRFqGEDPhRqPN3mRZLQ+mobBqp+4hvJXAb/cfALI7h30bAgax2frNn4ojzM
WOx5+9m07yOTAAfeWAtobFV45Tm24rPqh12niifNAEOhYlbcXqwufz/OdLcdDAzG8FT305PyFvp2
cMtuuFrrMRE/YTI+LWB/+hcP3VxvGFRp3w3E+NJEwqCyjDEqf1OxfKoLdnSQbVgqfy10G/w1nESx
gM9vngcrOws9PwMo+uHNjo/LaYWwm+vY4hudRw5Xo6XIXon/0QlgwC9FeXZJQbS0/CqYG1ReHAo0
TJRO4c9HHFZy9eiyaIxBVIlWThsR7kVvfRUONp4C5h92ruO1ymgszR4xXDCjv2JHY+xM4sesve27
XT3DFE73Y8/4qXl8tBCHMnW26dB46m05JFPNFGPg1UeiiYOGrPJ12s+XD4hLS67qLrq6nPCyat/q
hoaRB2TamzcNr7meBPMo0v6d07SvzMjhOof/oiC8UL6dApou+dkBdMbU/haZ4TfoCoI6hUWQ/Zye
Jqbxzmk2gob3zoNcQN3SxOaQfUdeUK2TZVQjyKFcDSKFiqRmdJyQ6lYxrv9gSe0BEXR2BzXty4p4
k7ZitzdArEumArqpp9BuK3snIkm0e8ElFKmJJmZ+VgUXhTEOd1bJtilormuoZ6slwjNbZr6oza4J
kjhbWtkRtBc9MEcf+QoDUF3ok1LS6NzhCZ9JvrUkpfo0YffZjt6PNix2uWIGILanIvqK5qjLR6A/
QXSpJERqho2rccWioaZfarfTE3uydWLH+oZRVsNvTMfZxV3lU6cFXnJUw+NMrBJSoNvWID07s+vZ
d0f3m0LGx9jhmSsk9Ebt9Bt6i8hmp0WuEzbZRpc8FZPqZ0Nzs8qtO/JmBBPgeEr5V7bYVaeg3VdG
b7xQHfddme+ynmVNkHQ0htrumFDwk7VkP50bJ8wYpCt2KC3jGKrZIF/Z95Mui/KV+orxNghCRmnt
FmymQYnP3aG3a9RJoXc7q/FMXI3GGEtWZEDvPIVcv+6HJlhnGaAY1+RDRYXL4VxkutR0H/sZPxqk
toCcjOy7VqYdM/LMXIECDEaDpjNoK8OvrYrU6hx23BxaV3TgulU/tKBR0LB4MHdIJTh3dvDdmug4
pq32hpKEtY42cTSmfh87wO3qZj3mA102w7jXehfAAqDxxAB+TzwV0WHj1sFAxbkWVn5OJYbqzezu
NUudjBkY2WAXx2ZOn0ONwacn0GZjzskGa/4oe33v4hmhxlT5ZHeRiOagnLGbAPWCoGcjoPLve5da
J+61q8RU+N6koBngrqe2f3TbzqLYuoQZUnhqI91d8e9qMpnTlTVAk20+Ge2Gow2oMTSJeWhHLDru
0BFx1pVwvIP3smYC+vkmYiq7/ST31nRraPPJG+M3oppiv4aKviZJcOD6iFgblCWY0tgzSAMPt4mm
v2hhQKhKW+1tc9T3c0UYuKdXS7BARABbS4Ikm1BKz9YjBfd7M3Jy36EifqUMi/5nK8TG9ILCF9Qi
1xV91h310xtrKdDF5pVi7k1qiLFxAjJdUv4sne8UiaSfabmxq0DjzuNn73BRBZGoruMkOzAAsyho
g3brtnEM3aLS961R3hcZUBOtbj4aLk3Qtp9EdHWEp0YflkEe0zTTGk5wjBPFhwuLFa9PQSbYUF1N
5fiJ7UdQCKUSpkUl4/accrUw5NaaF7PA481fzigGithxY66X4DqGYe574zZwFE1DRo9wOokBnpLR
FRC9LaPYcySoNNm48SIxZeskDOITjc27TH6GGV92Y5fJBlrSNXmO2YasXgAiJDyPpYw3kxvQxYnj
72nbLx2WmB0IhSPLsyFiyxlAfm2zsnHTYBUULcis2sYlEoJ37ATpJ5qhP8UmwpXQQAfD7gu6Ru3s
0kG+53nvs9gC7KX6uzyeGAYkOYFhsAuYwrfJgl43h/YHdg4WbmP6nV0RbQQDknBV0+xOc7XTzA51
eBUyoxNayWmc+K1ZFWx98FLqxrOEjo63iNAKFbp0LMobJ061tRnhLIwvOPcova90EIALXzwtu2jn
ibpbIXfg0m/qctsnjEctzfQIIYabU9gqpXmyYtJNCmp09XzoHCNfdwu0fLSsG7uUn4tWmjwDohcI
+1iiSZj0LeczD40fhTWnV0qytEUuFq9qg+/VthpvN9o11Uvcto0ONRs+80tm9/dOBXhblM6Snxgd
QpdmcmYE7VlFk987YthETgINv/sh1RhsZNWwsZ2SJ/oI0RYU/3BgjXojgX8bGbV3hNjlVhh9fWxY
WhDxo+l1y2YzTTasKanyVdg3IXay2YDzE9kdMic93dpT3FBuDramGolUadxvbSqkryztIa6ce6Pq
bXYTebPLTCq0gxNuYa+xaiaUAAcki9gJuGOQ7L1extemDB6Ca8KV5H2TlgooG5mxhIgniUXKZylh
hWONAynNngMtFIHIxYHfvjszjlJB+2nwCOoJiYb1oylhtOl3pvVC/lZLcKb3QHpxe2BlhX5+tANK
vRFhmhBD1pxxJxbC+a4fua4BftwOtMQomZu3dNWntd2oAvQ7LuJWNx7JaLnV3PG7pTIEbgR0dFl4
k0AJORTYawN6ILu8GtEwS49BketMNDp2sKBg70670efocrq3w6YE9eA7VujRcaX07FpIt1rKnmSs
t6exXS63RA17G7zPnOPmNpYgBnabS/8fCs0YIlZyoKH2w3KmZRYUTanvzNrY8NrbAUkONlXsmgOj
Jb4u0vZieviQfA6zxlo/ql0Yfb7CO+FTgdgXrk6wtkN9uqHeUKQb2gmMNTAeQJNCUnXTYzlUtLhg
StAW3RkEJThxBRnLwqOoR9tqHHXfLszXQlQbhYv2qgeM7mjR25DQ7/xQ+nxlsaqhKly/l5bGvmAU
5GJZV7UenDqD8AR33Gl97VAjyc/6XH+l03SwmILXHuJ1+nk6ovKS85d64d5uild9ClFrFuJAh+Rc
xto7PsIlgIPNV67XTCfWmoYGcxrLnBXY4fs2IrjqVpQ2MSlKfeq49FZFtSR1FoKqelxv59SBktuN
Hs2W+06ykw3aEoEQmUWJCT5VLyw6txA817zMQ2FROcQesQ+CTe/SO7A7U5woiR9VoZOh+ayNTrGb
bUm3QABbcimBxeQsRnA4N3mB340g0rKj3m1V3VfeVPd9Hj04RfB8iVqwM4Ri8LvpDGYMqo52NHX6
wnlkKWIbyhfwBYafFTZiPpfmHUXLegDS4Tkpshl3PlZo8LKQd8DRRRhlnpsYBK9N/0XpJbbISmy7
zBwPaGGAx9vu3pLWyVs8nkB1r9G0x6R3EPqczeZdRTI95f1pofzjcZk02n/sUHwHAUGe1U96Qf1k
BEEQLFF2ZCRbPlb/O3sJcBFUk5AZsr1r+8LzOxb2K3Rm3i6oSPer+7vWHBXVIQbxTrefbRZJW1Fo
6xxFB62RziY1Vj/Ed5pOuiUSCJAPSffDXlqSye4SClJUWN6NJmSN5JC3kc0u4WNZsmNzRKoCGNCr
jCgo6H1+lqeogiH7rqk+P1UQkLfL/o7IJoUs6cWggkF4GNGmBcNbkrgLStBbWxGfoK5uOofLMZqy
6JQlLH8mS7sqdeM+G5pvTtHiop5IN+7z6SZ1lMeA0i3REvZuQllA591CL4qvfGiaCW8kQxjcyQUk
3RAQgo8+HfvrsR1Jxo4jElIpCe6nnL7TJMpxr5lqTQrdsAWUar50iXPqUAZtZ01hvifw8FimI6mN
hHaYeqUdepncOyFWqNKQZ7M2zSNO9zRYhvpUd670oNySOdhwzSWsWJ1AYHak8gsoO6dfRHqsqRNF
NM3m96hRj0NT3RoOMdnmEtTiTRM5oIPaGo5jcTl714QlqUM3gC00jFvYUvIIidi3whoZWc7smk9k
uPYRBSfyesmm/TlX2xCy1wPbtCRi1+SBz1rLJmKpGzge5TQgSMNcv0B13uU0grkQGNnHmaqtWMJh
gJKwknOCO88sybltYAouaT2VkZFiSyUT6tntOAwvQYJOyDZ0gsyn6OoSQlU6pjrUw2VcTJ765c17
guQ8m8Zjo1AMElXfwjXOs42yKLXW8iUoZ9TBkDeVrT6rXHvNoH77DU7VK3SYjzKTsP+WA2iA7hcE
f7OgdLcVaQmwsSwSv2JvVzgJ0pUFOREFctsU3rMrCSWUFse0IDZzI90UDPrCT7auskkdbZmfcdbn
hIwxY8IuZ8WS+gmVNo5Msb2kQXHWrATSWDaUDRJeXbMx3kxbyBONby3nV9uZCKksF21OXhNVwJmT
aeQ/TM2HHViU62hxeyH12wyxbhhHfqpCtkavthLDKfTZcY87CIWwfYV+1Q4UH0nw5loR2Y9LTEeK
zmIrJcvyoEND0AjOeU7u8UjF91N2NUXBjHeGq/Y6M7XbPlE098ZTUYgl6cxI76xK+w6yIQ5Txzf0
6t1ToMmHUGV7piJxFb7Z2g9jxgPgZAzAISIIIv4ibycTmo1mT1PBWRgSxg5lYHQtVI7DiXOOj8Iq
qxvOsVmcNIsNhDfTTa+99BMnK9pJr052xRPopQ25VOjUpK5WtVOXZEmxYkuxCI6dHMG9YjNsnPwE
s4nyHFgT4jNswteXoA+j0B4d1MF+bA5y3epRtJkDGCqOIvha2VSCsAEwAIUDVVoS9JZn1lv3sXEn
AmZrDq+RfgzD6JOUlJ/j6X1uELtRRblGyquxKPcYTbLvsQaBwUN0rhGXt8o76ZEjsRQBZ2rj5VDf
DoaL9pYQU9zhJSgp5J2hoh0QCGYJQb6Xlxn2Vgn7dtAoQLf6gbTgdd7nj9qnDAjVnFtnTeSPg+RY
nmvECm1l0qPGCi37aFtX1aGz6vdaHlAMELBXsyVvZPDdDuJtQEYgi6utZ4G68CRWXeTykHfdF3M0
jzai696Z5lXRipNmU8ZG+J+ja/UGPoVbqvdUGSgZPYZTaqPdqkF/2X96aEdXschu7AXek4Ys3JMG
HOL9aJ9MeyJgDM7yppU0vYuFrdUiZq7s5hRWAaj0Dm01Xg3DbUJSndlkRJrwdaS1ISnrEh0nlYGo
ZC1tvgSQzKy6fkeHR9Om086sUN8rUs8mMpeS0D3RJzg3gsFu0K6q2EFtYKj3MZ0qSBTlHkbjvFJj
+U5h8CUezcdZsx6HNNvG7XCt0XNcIV/EX1wl5NqJ/J2o9wcLlTb0LPZ1mjp6eFn8Cak7BbBqY2vV
/SKtXDdMluksyVcldoc61rd2Se+pYu+Ucy7gai4/TA3tbqvQMF4S0KbnXIi3enI5LJaxoavJLhEq
PF5lRvJu8dfV5McUaJcv846K2QNnzjpjf6WTgbyz6oTcqXygXz9G10v0jGBbm9EfQsviYBGw7kti
KR7MAKVHzCaQjLA10QNEWjcuGP+KNbekzWIn6GH71oh90uS4JNdeEPRYTpAKD27uEDaYDOeyr/eO
M75BTPbZaN821Jc2CdwnFEfjHRtJBAWSVLWcWpNhX6cN0atT47zM0v6m233sGzlLpygqh41V3EQt
MrL/w9l5LTeOdVn6XfoeEfDmFgQJ0IqUSFHSDUIW3ns8/XzI7ompP6smK6IvKkOVRiIJ4Jx99l7r
W79SLnsYUBguO4rOkhj1JVwmXPCjvw55aUAXQe0p6cR4EwrRR51MIxIplv1okWFnAYC8JZhsnuDv
twbuFd8qnqDTm4TZ0dGbghH5gj6VW1kuq43ut9ZlyFwx+x566yM3lbNAyLGNDul1RLPG1eG0Y16F
euTnIRIjo3taIpCwWFAYzXSmEdsPaEVtJZ7oKS8H21bxNL8G58ljlSqgpo3sYqLld7qYBXIMsRjC
Gl9ZHWWJIRnXXgoe66qjgdoPoTPBrFwKlorUH1sa+nSvCZcmj2tHqIzzGOfFgTyd8qKL214Rn/Hi
oEsCR7zTxuged1WwQ3ndbJJJ2QiFiMeeWZ0t1vpNqwZcvireFS1ycWn4+4zaBRauXVVwFusseeyN
vjrpZrfF21mjVgtiV5Xc2JwFgo6UaziNX5iAmQ3R9N9T7NV7jZxqYYSKlAuMYHxO8xj02U2agk0X
kfJK9nVWKj4z0yjIRerra63dMiEKtkToBJ6AgAsdIYycuTZ3RHKi1Fnq1F97YSDwDWL5EQUAu8Go
nwKNLdvskpMi0AAm5k5Yp9qxUkwyzLXcdITSuP7KbKtHSMuaZW0iv2E2OjJGFLl4vxZ6FAu53Qz+
pdUgiFXkjf26dYV4xRFfTFG9JMCznDSk7TcIP6lEqLCqWAcxM88iGZ0OQIpTNMMtWLKjsC504Kz6
N5XoLLMXaSgszznnlR+l5rrL8UcdSfSVq/KnC8K16fNtsXIRLlEWigMQzf11N/SpdbWW11gs5VaV
zE67pBfAjqcioo+IFrFAkYkeLpxohJLdBAiK50NTvTEisskq2c1Q4C5JqPOmk0wdobom7+TYercG
xqTkJK1hGUxenFABxAbEJVFCWFYoce74Kv2OFKx7pz4pNBYx5M406NI1yw+Kz5QAdLrD4Uo019bM
rjw3HaNvolE2fEJxD+JdmqIO/e5MYILBM6hkM/UJL1LmvCHPBAC3CIytJSiJs5di66KwNkfxJ5JK
aW2FlrHrjZ3U6l9zE1o7pUEiiSpAQcrVjqdfX5HTKCGhlaVF5h1tLD9CuWiSFJlSCkQiW0Qb9IOn
KvA3B6rjVUkimCNM5Y1I+WQrJZ4xXmSBZzZuM6gwYYPeaJwQ5Jms1oF0lyN/z7wy3Uk9WPo4pE1B
zq70UIoK2ZhDHyBk9PFOBpx62B+9WhjPmom3LLCy6KEV0+9UZZcZ4Y/RUkBx6svpSxUrbi1aLkil
Vyh242XWoOP70TmkMwO/Iv7KRYMxqQzsjXAfR+38N5KdDcb90H/L7G0aiHHoh5Sq0TjmoTPPHQJx
vY1P1hICXM1I/4OouueJTzeKwxSmqogAyQVuNfHKeSaJrtNqznZlYDkRxHUwz8UBSSt6/Uoh/awq
I9co9M+BAbwmpzyzJUpxzQw2+RCnr0ZRnYdlQyM6TilrkQ0vJu9Zifs1Y7CcGKzpp2v7fUxsAXfg
cO45RyAEb16h4rq0/r/8MjoCMZOcVBFpvYXEt2QWc40oIM/QCPx70ArIkvuNoWAViudrURFzORrN
t8Vc3hEaWp30e8uW4DgG9NhE4p4CmdEqjo+IoDRDe0P7O+8gCs68KI77Oa1zKaoOZQ5bdsrIm6jK
5JSVlYysvOooSJpNoTDAkvz+HUhZfh07WrFWkrr0tW75VBbbISJWjop1Rd44llX0rBSJ4s5vKiLl
yv5kJNOSyRhMGMtoDpnW2B/UUg3XIONy8hVvMsezsicpTPDDq6TW4LN19JMWfomtz384+k9Mx3e+
Lgb01mJrF+TmcZJQEZWZ9J62BLmNYLXcgbvRSbl5F88fnmyjr13Uw7QxclJ5kulHZiDiELsx72R6
S66a5C95yLDTkkeaQ0z5N+G46X192MuVtW2Cwnfxd1IdybI7xgI33wwnPYYGzsQWeWgsdCJqkyjm
plm0ExKRejCsrCkfnsiFQhatsYVS2JADx6zPNObq0VDXYVcRCldY50Gm0anPI4dwkyRxQUk2bdw/
JOog7UoktSs6rut89mmmcB4KoLBtpNR4KA3YUuQEAw369UvBLg6mJw8RWmPW/L9fygtySmrUFnNB
qeqkmTen//6nzA8XNenyd6u2npWXX98hEq/xAkhErMDJApzFglmya64j/Xj+apy1EYBB/yYGpQaI
8njNI7N+SAcFpWIeKC4nm2zl9zIizGG2LhZPwEoppckew9LyJGtDEEiAcyaAMVkL79AGMYU2BEuf
JoObJZc/8tb4Ti5TIEjbqMWXWE7+Q9kM+yS05jPvIdqJJYSZGH6SGUHxFnvrQZTLcrWkEExYri55
xPQ47cIEAcw3MM+ZDplqIGxLmO/z854kNvSZrEd/gPSVWgfCoheeerGJy/I1CZOWTsLwCrdvlY1+
fxT1sMcLqGaoA0iMSC3lGNToZieg2q5CsvlYDt2GuX6+Uroo2WfZ6IIkD5ysJFNPzrT+WBVxjqJl
BCvCWU+mZMriHG6jsifeKKGyTh4hztQbISluI06QX2bzGd0Xa/PIFcy6e1v4Bz0pnybwDGtJbs96
nbQ2hGs0J029pyeF7nYmy7dNew1ej8ASIyXqFoEtanGC6/lfgC5qu0qM4ofWIkW6hrutyGAJGptB
8yF9Z7s6IBa+rmyod3sxW550FXmepYzRY64Up34wDDukc7iWgsbaMcXfViLT5UEuNgRzcvQZAidG
U4//SkfSN7ELE99oD9EA+9pQmlM3U0EFTXtSRDlz5xkoOm00y20Yq9F90LobKp2Yg/e0CSMZRKNa
EyMvWt6QrlpOpDsQW99TbiZ3BBW48qQdZt9xi80ztyOARCv0yyO4Fnp5eU8IPQFz3SbJudlRa9lV
mlVklIWMvrACr/WFKtgJPP9JWX7NoWJsytB8LEuYRHHJFLeaGE3HiwypD7V4r44aloha302ynqEx
HX7keFh1BZms1i+ScfGDSvpZG6bPLqyQFUXqQTM0PIVgzCZEzrWkVEtn6Y4sL1wHXX7lJtZO6iT5
VNBp7bXhrD7pZ1OIuku3KLjlgIaluOTfiHPuYDGGFCANxjYnRkUwwM6kTLd2NXpUHpXeOPqWOria
kdI040Du1W1m7qF5QjFuBGvX9761reBELahAfcftn20DS1f2hVg0nEEs7JqdP7uAi5RjjJNvkyi9
dip8JuxxeGwq1Sc5DgVLLcfi2ZD8fJ1XSu7NTHtQuBD42RZN8Ig5C/shxoRHOrCdMwia8KiQcdsL
lPP4J8enVmW0XgttdK0wXWMxrcRrZ1UTWfJGdkOyU6+ImaIADnWGnAzKt5LPgUrlCVvpBG89Dxxj
YAYBHLVqLCkajPHnwKc2HcUuf24rhkjlqKfPkmkmdAqYC4t1meKLaeJnMkPTFYaAkFQg4uslKQme
/Yn5UkuRehtzRARpbJk3FiYa8k1p3JBXFSsJ3NvZTyyMPYVMhxt5lFmjSPz1v3E4yyfNLwDDRy9d
qsNMH5it+5bAaLHCThVr2jbSm+HkB2p/attoOA15qRy6kDnm8vttNbRr+JM9cypDOzZSu4c77cF5
NZ/bxLy1A7rIfP5IxyFyOsK+7JKMZTKmgtd4bjFxhDXj46AxHH1UJT6leMQmjJu3ARTPQJsLIYzY
i9G6fTKvnDZRXWu0qXV1XRXMRmtRmo4ydQmNkURZJ232LuCLFUWpOMd6PLhzeRoGpXDTKjHOM69Y
iPVDHsSAq6r0MdNYjpkAZ/ReLdazPkcXxev3k9oA70l4l9QwEVRLlBJk2y2CHYFIu7CmAU4GVBTq
6AKMnsSlnunJ4JvYYFrycevusQ3i/eKBdCvckAiDknMdRV5XD/FuXDRf/swi3/fMk0clPfiFOaza
eedXhk5iLLZhn3KKTaB9AyA6ewzZSFGc6i/Tj2m4JSd5WbWDtBRsPVt8lcB5Cb/A7eov51qmJHhN
UGgpS7WW982hqtkaiFZj6qe7c4AQCyFYiUBApssTKmTJRomOqaGhYE97sI6GOR8UTdePMcUmhyaL
BMap20vqoGI59Y0Ho4gPTL72DZEp8AzMYlOaESnnEOs9bj8ss9mD0I8VIlZC2okIO47GFPBvoR6r
4ECARoSa1+k6Z/oRwu5EHUJ0KycHsB+UfrdGl6pzMI2yrdAUY9meXaLgCYZVbDmInmdMso+YGlIi
wNG25IroH5sQ87mCY7yzRGuHJG5FjofK7D9lKQnqFclnhjON9AR4k/OWOMkZB6Qk06k7mqKUnBoT
S+/QEXyA/3CdG4ZJEImOCyoKMzsVJ0JdcYzpmvzAVBChqqLchbj8ntL6FiJk5s6aHvSSYTmIMGVJ
lM1IE8YAhFkr9VLS4eyxoFfbwXcWffwkQjxhXLSGB4QWo8FybIk61j1R9dcE4eVEdPX3YmQ+MokQ
3zC41Mx31GGv+hw9ZOOhVbvCaUIGNl0pg6wKe5FVvzuMyMtIV+4xXJpFdaAyOwUztNCO+43ReoLz
PCyuHOsk1Eb6HtrKuGtHtaZ33zduideZcWyH3ztJsfQI9XqYUOIVwasgWsjeaRlj26/O05ixNdSS
6rGHvsgyx6BQMZfmj1cbNbmMgriCch3DbzOhZxLQvbb8JVheD3admbF5lvWlUTgB9xQETtbhmhLy
UHHmcWQW64sHKpuJm7E/GEa7Gca03o+N/vDr4MgnadcZvp6wmj0yKwPaBSgIes1Fk6pfBL2WVxUc
WpKZ1G5DCOBRM5DjpnmvrxORc3QlyijDheA0Z3J5aGaOF4KC/4vAPto6vkWXEDHeaiDJ0e7j+FkB
7w1lNt/qoqzvLb09TLHWeoQCnLViokuSBvpKqdRua0QDZ6E2SKV9UHTSfu6ZD5bL5v/r93790i9/
6s8WsjStnmhWZw2uNN1QvFpvvEAzRKI5SxMLVB1vVL/Ktso4Qcld/uDXVxjsUzLItaUjTmiAeTTJ
mLj0ravJqzlwUCroO+JHUYmal/5lQO5+DZxqGznSOX8x3/pP6yAxLgzvkrARaPyuKavUZ44L6qXi
RlDXw4V8bv9dIZVguDSVa6ElFOylrTKtGnUTkuPzGvSb0o09/JpuvtY/+Y2H4knnnyKjlzhvkHr4
LBNOfZpfjdjmwUBkp53J6KtpX9+MQ7SZj4K4EbxngsYAEVCVzA9ZvLKujAjFD2Mrn2JlpTwlH7qx
UYlKKG3RHZ0qcfKv8kr2n1UdjfKhDx39EjyrGamHH315ZEEAbYh7vWGUme+lZj2lNiyWLtikGO+O
KKOx5tO25jazTDfCGFenm/gAvx0pjPxYfYD+7bwsPZrGVRA+eeuI8zbKDc8l0h56TMNXtUVY0jKK
fG9TG+IAMq16Ve5KEu2u2RNVtwpCTFqLyBVZOy54SLpt/hw/C29ICWglYXtYF26nrZVn9SOV97KI
83k1h9/tUblZO7CPqddh/Te8gGGi3e+rA/q2tLLjt/49w1d6CR3zzJubVurn6A73ctz1L+G1e8ZE
qqyQ2h4JlChne3piV0NC5HLilNbIRfqTatgk7aSoMOz8JhYOahLhGoNHJ4K+h37v+O1pfmgGJz4Q
0gmfAHcNTpcUWy/c1d38NHjYX4oNwx7Q0ky39nB3uDbTLj9kz9KDds2HlapfOtlLUfgeVZjLOKN3
I3OIJ/FiXOUJmLwbC1uR+7pyXrod3oCZ3jCOu0O2N480jjlIXuNtOi53QMCJA5rwnYFdv8m/62P1
KlxGDI4bxc2281rd3xBOrsNjxpu5R80KQQ3d5M+Gkve9duj9naSvkXa/rTkVNoeHmj3uDTvEnQU4
U7ZFSVKAC8AFJUbLpnqytiHi62YF9TGzRWUb3whA7jjJjjuDJjOPqtNdq01+4hyOlgAcp7gLMaOi
q3a4Ig0jFjy6B5z7u+BpvAlufNLcaGvc6vysRVs9IH3euUsXMo221KYJIIc7MSXJd73PViyDALiX
3uomUNl37OaV/NyXeu/TBrwDKXWEx8gmf5l/0XphuEFNEp7G93RXH41z6b6P4ao5KG65RpVbOaYz
3pM3DCFPxgWNS/ECcoBedLBWk00UrENz1f7EP2lrI55oSBlaKydRObeetKfpM7yxlCkfzPkWQT0K
cJfuN1Z95aTwwaDU9PIn60ODyfJW3AC5763SVa/tnuzFavCkj+ZNTNYMWq21cKy2YoeR2LZW48p8
qbbmkxSuhk/dxsbudg/Z0+LoQYpLaLKXPKWDJ1zpFcWwyO+0g8QrlP/P5iV+9xlTrQ1Xu8yGXd+h
7JlPnBPnHwlAIiD3g/ikXKxLGG9pg/nbmQbyiU+Iw3pMGJ3dfAhkO7qUG/maMZG+C3fFg/4ybIw3
/1DvAzf3yp9mE/qr+KNaJk2A9PYG0xO+OYBkIBn4hD3mdPvOeEwvKb0u4C52eqNv/wIlPnmIyVeg
aMJp45EpihgZad3wE4jwLlZE5S1Tny90nNOEAeY0IK1RgO/b9RXPQsVew01DzNBklxbSPBhStprZ
vrLlk7fL5/BdMPAarZpPTqzjuiXdIrcZxkJzXTeedA5RH7t4T/V9d4hqLjY3Uy6tlq1p0T7Y5kN5
wekMOcBny4pgBLhkqSKARl6nr0k0vKnlCl6UWAOGRxp7Fp5k5o6P8Q09t0ArGPeuS+q9dJw8jHeq
x8y0XbHqfgYn81jGTu+I6/YgPI1n6zA/CAxRqRiO1iHQjv73YK7ig7DhlIgPQ7myI0rUbi/a1Tgb
r8ETW8IryJMv4dB4PH/APBBTMvLigQ69+hnIOCRulKIr8cFaY2ZYha/6T7BHJh4wfLXlV8D36mAz
keiZkXrSyQrsyGWQa5HBiE4BegsPMwCGtflUk8D3IwZrYRe/iVzSR2krPVTde3zI7gSo0rWDWxQN
dgtpd4VMpnD4n4LsEJayyfcq1kNxcNVtUznBNps28Y/VPhNDaDoasJdWPZIxzaBXsABAODxZKupa
p3vNtk3pMVJCU4HjVtwKR0awqKwnR0EswwDEmy9h7orQDtbkkQ6rcG0gzb4oxIlt2mfrKIluuccE
qRl25Y4H3bV4TKQH4SVZgxFmrHqOvoMjdAPzS+y3OmvqeZLA02w6x8hcdMIUQeonfMw9M86Mt1jd
+taG2Sbnq3GPzDdcF6f81XqhRieGWrANY8UYUHinz48c1//SIIbY8pkY1tqf0bPY7YclotNDYHys
fZYFR7joT0F/0cfdvE+dxm1WAQYgtzoGdv+R3+Xr9JIxRvmg9RPuiDI5Zeq6eQ2fy2ndfPLISYFN
NtaH8Minu5F2fujwgRnDAx/EXK2ixomuCRAF6xIPsAS2MmM08OXErPL9QOHfxWinm+txqyUH+Eme
5M6INF5ar0W5a9plaOtfPlio0WnIYNj7omMc+x8wDT69L5lekJs/NwgGV/1NeJ35pPs1NJPswdxH
CvMmkDiP6T7N975ncfa3q0PoqR+qdekeECYWI7jQTfPpb7GvW+QlP8aaJwyb5ibgwMjs1sdAY2d8
eHsMitNajhg/e8OD1h10koGx8R2Mn4J7O7I1ghuPzOS1y4KREJ4m6o1opT3XF7hVxUeO5nIt4PQ4
C5sASQ3KWgNlso2Tngczd0vX9LLWq+cH7rDmnJVbCS6vuGJghfyh25MVaGJFIp7skb9vkFWK26Bf
T49jvyfpfdFWkgKHZzIjRGSjED+l7TizR/qFSiEubjpIjdZpzCsHSaE7UrCV3/Vjaz21sedThr7F
2Va6sEAhf5KjG03B/LF5IGcCT+VuqNbBU3dPKjdh8KKxRmEccoytSeFSforGKmTTf9YeAKDV04ZT
McoAnbzkU5XsaM5RzqFCik7Bu/kmH1kk0u/40r8Z9O68fq28FYdqG+66ffuqPpapOzERRlP6pBTQ
hLBNKQSKe2HmgK43POutzVwTRVG2LxQCPB5yw8ECCL3Cfwjmp+KrfCtDnBs2R7/IpDT/DrQ1do/8
B29Xpn7jLZte8C5iwwKohUoO4eAi+C7tdmM81LIt7miTXnOwLPvmiWmnf4dXMR/nn+KgPxUvsbny
PfMaUH7t8mc8qCuFmA28ecdSc0ouFtYRoOk8rFwlbrZLJa1qFCir9EYd1+bvQWjDoMiPI329O68T
cyjmAbavXYKum7DPRyZufnnX+otwzp5wyoyqTTnO9DpGKvqB2HP+ZmOrMEbsA0oJ8AJ78Y5u5anh
1LETAAYwaz+ZHmwkPj7oVNpFA0Flx8/TxqdG/eDGF3Y9dLVdjOHHoWGev0WVU393B3IjeWTYnlDV
Ich/zlmqd75H3eIQsb5XIAxtQFVszG10NA8lXjCTKnhlHMMHKofgjWcm3ffEXWCBUV1oD+WTPu/K
GLIHaeoo2Ne1dQVaiJpO0nbaycjscU9fnT6F6vk4+MpNwhMhr8onxr/Bm8SCRUUVOxhL8n1iuukz
PPi5+HoV3srxTSwufepUL3SdA2Hrb6igIheJAkJqyrOxvo5q5ZqPXbn2A8r6Ft8+tQ/AqS8uBrtq
QhnPgWZLDvgxu443M7L7N8twiDQNbbrsX5Nma1cMLUwnJdWZzzUjv011Fz0uo//oIyki9rzZhxR+
8oZGsCl7IUHMFAROv1F32YV06HBDyo65S7fpoXjvwX7s02twKjlCkXF57xDsfNMIeFQ/mM9wEKVg
NdfYZKwDimVishCL76Jz/sjLls7im3hRrjQz+LG4ozgjvOL1gWeyMHv3hcPFFfbpG707Dgrpd+Pv
EZAsU/Zr8MVqnAk7FFXtybxj2P2If2ovZqS3Ldfqp3+Ark/Gu4/PQbSLo/WIl5G+Hvgr8ixWmtOs
wy/Akxy3xd5r7YjnqN7Fa/Yo7pfuhVYB+3X3QuujrQjwXnFocIIH9VF4BTr/KU6bkrAsHtVzwnqI
8JOPvH2P6S991j/sWkPlAK+E2DJsw95R1v6nv2/uQb2PEfNu5YPgGLsMm1voVL3dmVtxU71a+kJr
8e982D9I6AXNtnb4QAy0Eo4/bjTXutSX9oaY825OToH/EeEnzyqK0M10CN+pquMfVj+weHrkpB8T
Db7A/u5LVJYbyib02ezy7b27hMoh/dJeuDsfo3ffzUCLEijlWHvjBBpQ/GK2gOjCmp9DGphrQ0EK
b6tvwkH0ILcoa2hekcPqr+8ZnTjhkdtqJPd125DpwhFfeloWm0UkxhnO2ErncjnEmkwYXPp5wWm6
SS8vlcRY3qHtw9AWzzkbY/UG3kpeARw6ceNwkcKLvA+/sb+ajynM7J/42n+yCQhPYCpf8+uUuQX7
xMV3SVp6Yo3ioTC+mLodlMO0izEKv4JY19LV/MQ3G1/bwOnIeACzq1ClrULiHlb+N8pxjutob+Nv
lSMGlRF5BVitjtirxEdW+YDwJ5teJB6Ya3Eq3pGjW4elvykw9Vn7j8FTyPNk+/f0m3u4h7vFURQ9
pniJHliOiIYTsJyRjbpq7s1de23uLI/ho7jHSHCuNsOds6t6zA/Sxthvk4u4Nl5qnrYKQSlpM4TG
IAt6pba+9W+DxzTmXt4QqAkOmUigOCmlN9MLB3Y/spsDoYxgmJuNyMiPYd+zteNu+qgvUMvmYJUg
Csud4Wq+TOPecvoT7O7xHjcbIXM10S1UzpY2qn7POCW0/nlscPhwiBuwMdri6/IAjadq2Jc//kaT
vVndZFQA3UasvMDlLxautp9OSzQFbnLu3YkXS1jdo7YbXT4B8aCsQaumNzzGoZ3QD8qfRw0v0DZi
o2S4dVrKZ7yEHzllWbiGAfdVmW4CCZSTp8BCvggX7NIzjuV784KdQubgKV2EWwQaUWt7HqVOdQ1E
0IOV+juB0czu11fJqEP3SkrLaaCBO0bNI414H0PTW5AsiGglGYBEDuDr9nhlQzEhoWj5fQJyV1nS
VtwqVrJvpN5c6KAogBIOdlGMYUqZ0xchVZqN0Wq8b70hgVbUcr4MzGSH45CJX4y7JKL2QqWMQnTo
zokYV24KvNoJyx6rMzSs3bD8EiO7WXVMNvB4zwoyuOagSiPl0lj8zy+jWR87tdTdhFCg3TjkjChV
Csq0Jkve+ra+i8bqD5bQmZ2NnIsmLPqEdVYKnFR+/aLPt9QQApfhAk1MBMblGvQL5UNo3hFZ1l5Y
Upije8SCSONZxXuKkoMW7TR/iVp8FZJzQMdiKAMT0YCE9bk+EU37JSdiY+cxhzndvPi83x3kHQ0t
U+cUFWcu0uo7Qp0nTkTTt1L6R7/1ZUrYoMM89gITrOFREfEfcyE6VfbQK2c2EDm2x/FiNF3izlgt
6MwwOPPLZ7W5EzSFUoGvI3OEtx01X0IcX620fKrH5hHWFKS5WV0VY/o+6CUt1Ok+lYLitqro0Vnf
SJNxTqbAKwX5pHDwtHr/MZfUJ8PncGTImp3oEyeWWvHk1L/4DHfWQ2s+l91MPHeAGsgf59swyw9c
DgoY0oHpE5VfpICFttF3Ti2On6asCTvLD3H0hZ6v1IcmH5tth8uKdSZNt7VB6WqM3iBO4QnSKPVD
jVPcrzq3F4NoFcEDhZlhHM3UGvc9IeQQYWkGVhntIGFWXcuSPyeaxuslDMKOEGcQo+XjH73Pnfaj
DsRhCgTZwqFNoTlSLnRiRyaAeoqrkNMw2cb/9f/iQ/8JIQMC6D+BLibiJUPTLTDGEj/0N6ALRC45
7wWz9gYVPkRhgSno2S+gp26brLUzQMG1Gu9KePEgKqbbn3/83/kuy0+3JEU0dSZE6m98F2PUxlYr
jNoTk+HHH1VHbAJaBzFdDGERKPm1TrdLxCv9558rgR3629smH9WwTI3hliovL+wvHBux0ctRHon1
SYPMt2ucYrVOKOMAORMv/Cyips/qIza8o26h52SczMm2ULaqNez+5aUs7/E/wEVcAUk2ZEVVidQx
rN+ugJRoIlksvBQopr0TVwJYCOE7LExUkQ/hQ1Ayn1yAMNy+I9Oz/qb5EGotKuE+mP7ldvgtnFU1
eS2yhBZVMVVNtn5/LVrkS7JQRMzKyfBkeWCDX7AC6VS+h3jRfMFU/+VKKP90A8pYPAwsJqJO9ux/
XomEid1clkLt6TntPmPIboaioZOk0urmFvEmH78htW9lCdA/y104vWo1UtojB8Blku6U1F/iUmNb
xEprJzK1vqrxj/wETjME4aCuwbchfSBkym4zLm/ZMQKvIEdwIEIcto7M9vLni/pP1xTKpYFF1lyo
V7/d14CaS3algFwPMOtrHTyMrVfDvzw8v27S3+8cRebZ0UT4W4Yh/+dHN+J0nlpLrr2+1q6waS59
ZuwHg+Z3yxNT0oI1hvwCxnLJ8+CLwdyOsXbE/zFiX08vesgdlTbleTj4qnng2rulqX5b7cIsKd/S
qj7OEwCNUocc2fhnsQt/ipqEuD9/WPLf6FncdYqsa7JomZIlqcst8peH0dLUEW6cwnHAojQNjAJa
AfD4bmEQZlzTuY4yLzOU7QjtSVzayuYmr9PnQBoQOCYQRvTxO7DkbzOpb83CXFAg9dukb5/9zKz/
5Rn5x7VDURncLcwxWf/15395uUpj6YUR8XK5s1YdyWXocUpiIaBeSFl/SxipL55+4t32MWhZDBR8
zJSfKYjEf3st//T0KCzcooqiHmHob7dAgLBEEsyp9hKN6YlRJZOz0EYmoh0xHlduQFaa0faM2APG
GEOYff352v3j46tYmqyKcN50bsTfrh1+k/++B0cERU4tyTSZyS5s5ulmdnFsy8Cqm+XJw5eVAARZ
Lk4vgwCkr7TgZEZsctjYx29/AaLMiP1XbSx9t0ZCwzU4lmkJuyfllG212Punax/6H3Ai9tgoaZjG
ZHlCWWoXDNWf35j0z5+sqRvsxrJq/m1dQoPKDSTWROTutY4Wuw6dUEW1thlBzbQxWuJZsrYpjfMY
8suff/o/7YvcYQvxTAS4p/y2J6ijr3Zqxp4wLZwegdbEMDNN7YfYlQLjFpOaNdXD/6AR/78Yu39a
tVQRYhIZv4BujN9wcgmxt/2UDrU3j1xLBDdvulm8/fmd/dvP+O2dRVor4xPlhkXkd5z12lXN7F8W
33+8J3kYJMXiuWDI/fs9acWwWuSWh6KSNsrACGBiFbFGbjCtyC/jL0yQGq21qjvil7lgamIYj344
TQ+pX+0Juzz2Iv5Qk3i2YQLNqhp0DMIpfIvKYNM2KIB7hTu5E6YbHBI6owswKjAey8j/WIBjpo9K
488fnLQ8yv+52iuiqJmKydpjIdn/bU9RtbJTBGBBXoA43W7Zxm01zdYyIqhVnPGYEYV4w93NyAHc
TSBUTE1KSt/Syp0/vxSC4v/+Skiqp1jVZMn4fdGpdEM0p1KpvCoHQs+wPZTpXxutxBx3uox16+8V
gBWhsv/zz/17dYJq0kRYZ+imrJi/PqG/LLxWIEEVTdLKI7DbMWSeyYYPe1WUPX40Ft2aeLU//8Tl
jv/tM+f9mZqBcV5T1N+rY6uJonkimdpjL4AfgTKbUvalrOPn/8XPUWVR4gKzmqvLO//LO9M5wylW
bRSeSe+GEHdXIBMiqvx/qTVN5Z/ez19+zm/FlqCQ2bKAdD2QFK1gqQ6ab075ui2MyAKkQmWu+JhG
xbYgQ5Z1u3xV461RxVfePr2Gvus3grVorpRsraDHkhSiHmIqIci9Ga84n0z+DPLBgIKtUgHcdAE9
I9Uasd+XYu7CDyU3UhNR9EL36SwTUYUfPJH968iyzzE/VrZaRVz13G+KLMwOg8qETuoNUpIDFQE8
Ib3k63z+H/bOYzlubEvXr3Ki5qiGNxFdZ5CeSU+mSIoTBCVS8N7j6fvboKqSSuVhdsed3ggSAZew
G9us9Rt45tJZx4ASzmQHPJJcft58b20ZeAGS/AyI4YshKPLSWQuGp6TavL4Gr2Z/VSyQEsg+5pCb
Ojy7z4AhKTt4jFvb8792iSkDXEVdx+j1Wy/3f8ho4i0ilwy2ZdjEMEfFWpWG8SSv1HC8YdBcrF0i
rBlCwrPWhG4TRoAH7N5/CMZx5wXXn5cU5UjDRIfSMqgMZJBhxmFvKY5HCbudJtuECYIAqt/dt3F6
q3XqvV0634hGtDN5iG6h8zyi/3tTOb6OSFMH1f8iC4ztkOr3kNef8GZeKn7+ZZTiZ8XECVXV6hJL
cHU9Dj6BncJcBLL3ULYmli6+2+Apo6x7V34tK/jVVnQLrY0sle4/ZC2pUwlBUM35FnfdvVE7V2Pd
3KsRIdfWXelhSkIkca7Kwsf91p/XOj8IMQ7S+mbhd3A5w9tE1S/gktyqdXsPZc4rX8MhPdM05XXw
sIWVrCv0YND0LtWXJlXWeU/qMeCxuy5ZrADnMbIBRTkCroCzMBfXqepdtKis5t43ldfpd615UWXV
LejbRdWiUKEC56tjZ9tr7sYgLdiU8ksVthu3p05T9CdNTc/gWWzjIL0cffXGM/RrL0Ibwi+/4FJy
CdsFzR3f/+J30dfSz8eL2keTx/WkuzqtLvXGenUMk2i+XT5m0BFvotaBu5XeQI3L7hiDUqZcCFcn
SsiRhgKnIUUh+GSAyrQOKhM3QbVURWt8UyJDliFBvq1RLp2bDnHIpDRWQeK8BgDYgWSUwFlkXntU
9SRBXa3bnLgW0ZwfVKCaaunITThoeTiHQxSiLG3b5Um2QQ4EePo2kqRAENWSpQ1erjGVdgvwXp5L
effSW/V3JZPvqxJkje9jRJu1OdlEW/Iw7OxPNGLK76MOjRGabJqqYqOKeVi3l97QSn5jphsPygDx
rtwGKkviBXC5d+725Vc3GVEntNR4U1nobPkSJh2N7J5o1LQj14G+Le2ZbRv8H44V6yGyO3dokJe1
v6AIkKzh/yXSctINgdQx68N+OE9jwIladlYKNY1acM711gFWHIcwGs3vRnIeQycgLN/foPc3XmYu
tmItxBJVj+aqA3LWLevFaEo3WhtzL0GtojiHthbuKCu3MWdQNuITjeexmorxkYYkg0FsQ1UP+mFV
VOdxBKcKhdbmqlYdUu/lCxpUszYud0WX7uJmAPqjjYjFZC+fl7zfe9C6aE0VC0loyzGMg35m1Oaw
m5QQOopNugm+0qIfhh3RulVgFhedmtyNEuChz096pEzRa0fu2rLoGGmyeXDHeZVljdfi65hFQD7B
EuJj+DKaDaIf4bXhgpNO4cj1L7h/34Kifv389FMX8NevTZc1bltVdMU0jcOOmRfEearHRbwZjVon
t4hZi22qQO+EYr9+HcbmbQs5gPQ23lKphLQFhgF0x/VZL9uPZaPtGrHZDqLroYLLn/c2EZPsZRju
tOYSGb9tmEHRt8pTb+v3aoILZ9BBp90wuHxRpX3o/xQGcWuzwctFkO59DTbwaL+GkPCRoDwxOjhW
MDSCfiaPiZ6QcXAqH6iwa9dOtIkidA0sGB6etU6M5tIC5w1ljBFl7Tx+/mJ+7zBzeyima4ici8rm
sNul5whrSnYEEojDO/kLxnc7JBkWcq58mR555CZLXbVOlMffu6+6zJBck0VnnRMffARGRRCjdq1o
IzXNdojbja5H14EpX3x+e8qxZ2rIhLs0G2VB9TCMS7erDwKOjUOjcWu2jOEz4XA1KDSV2ddC0i4i
XV2FsrGy0RbQK2rZUoNp1QxnAaBARKoMdOBG61FyT5WsI5UQz0CR6b/bqmwyIvy1aPWS2qdhCO23
hAc0Bv69ZvTUAe4FmvrnTftVcUNAPiEaUcqpomaIlvbwexRVn2UgEkZLc3BuGpDaQeUo2jgG4hI6
RD8iIGgtyFZGvZ51ZzWabhhiEMYSSiSp5tFK26CKE+/ahwQ/61p3nCM+eDkJ3toKRECbj1pT4B73
SYRiDS2BF8z47AmYKWq5gBkHKCRv0pVbpXexDom8Fwoyk+hYnesQ6GGTwBOLBaNtN2kZSIW9NDrE
i6bdEcRz0E5C9AkSOaFW5OC67rmujG3ZIskwZtiOxL6H04lWzNE+RpIj+EZcD+Rbj7gf3uUbhLic
uaoULwg8r3IxDDhR4MRH+tuDtR0RmlFsRz8scGOIhquvU9ENnfTshuDlfGNpDtukBI1WIIjiGs02
S1EigTT1CjtnqeXVzecXcfTjwnKA9IWjWr+NRhO9oPPgZfEGTieQKm5bjpSdbdUnBm1H4o2UYMdk
3EulbhLr+7UEw3bT0rxI8S3VSDqBTbQbJDuop6ui3dKF2qF5AB6cd1Nrxq3fqBel21509njqQn7v
qYgIvUKayCb4ydP/9ULGUIZGjDTrRqnQvWiYLPpyXXkvUTI8GYLKWVXxt7IwrgQRPrG//d8fOE9B
p0HXbVk+jMjxGZhthF8NQTH3VTzvEnxZUronKmv190EyQTBqRvIMhO/Vw6+2ryIcfTJqDDMixeCg
8z+L8xh0lnUbDVhc4a22CbV6E7SmM+tqSjnK87MWjIlaoiIeQXhg5LAZhd+VSN8FuvOYoJmjupgN
9MADKwWA0+lq+FhtgzuDrpB2OBKWsc3SRsIPX3hiV1upq7dSnr/wKOepql4M8sla/+hzUjW07pC9
sH/L3MQ8JMsk+rUZ+mtJaZBEjvKXhrApkpA2yJo4+NbE33SEXzq8WruOHqlZbIMUAMznBcMSX8Bh
dcCLIsmrKxrmJAftnNOoCDx5RbSBZAxLB6F/G+EHFCgLVCsDsF+QpLK6uvHpTdAluHXsai3bXy1b
3yVga7K33oO6EiTtpqK7FNJAIjWN59HIpHUUkO29cWk47uVQqzu7J5iRUxhkLX/R6+jB0er7JM9e
nF6+yBGqn1UgJ/Xya2kby8KTQNfSXyJUTQjS2Y1Kcaeh1pQ7gRAefgsyku2+nWjLTDUv4BjftRoS
MLlVnvuNhryFvCLDv3AtC8FT8zENGOZS7GUQp72MrKV6gcsRZAUjQGvneZq3zGQ5PeW8IKLiZ99C
+VSrqh999xYRVuo/uH2HXfsSa2NCCgktW1FuU8SW7KjddiQ5F+KDKLsOfJA/bAylwfc0/GbypENH
2YVl+hJ65ffGr85GWd9JAb3MuqPCLsriHi2OmxFDWLqlzjwq/e/hN8VBckQ4pqP0eAPDa5OhRRYJ
nSkrNkFGS+ZrS+Gyc6PCWhXco6iLNYtNMgr4yEvlsHVamASZd1dX5LMs6UQzcKyDocg6w0gI3o4Y
xv1aK2JB3IcBAiIbqVZmSp/eeb27lcOl4hVfMjwD5RysjhvfOtlwYoyjHmmCFCpD0WkmWasd9vdV
ha9ah769GV3lFbm2J8T+HyzFXxZOeo8RdqNoG20zvJmCWGYA3PGfcFq+yFztxW7r+7RAUM/Oyfrl
IlK1rnoAFDgsr4j3QKly6nu/jM8+/1aP1a7EtBST/j79sd+G3S1qq33pZdmmC0G0WelZ0RDfSbr7
MkrPxjzayp210nwYWqA0h5SLA0cy6+TmPq5BR1g+1Bn/OrbG72GvPyW2/DqiBRfaX5RkeIkq+cSY
6ujrVRTSkuRiGNMdtr665IRBaVfZBjrdVWF2mN9WD16dn8tycOvR2UrjfjmEmBPbxklfoSMda84t
Is+qYjjU1b+WLaq8rq70grKFecpcpTQrvX7BV7PGN9qQwnuY9Vt/lF/zWMZpO1uh2LZOO/fKUJt7
qPmzqLaBMSM+rcnp5edv8thgl4tjOKPRB2PkdlDrJi6WZUHGmxzr7Am5sdUwGk+hQXXp+daM8emF
nBJb8gzjyvScLS7SDyeu4Mi4ijcjO5ptMsCyD7uBuaUHdZISXSqG9l68n850Nl6FiHn9pDvtvSxH
D1liXvSRfRXAJwPnkYXaU1iNr7Xl3Uqp/pQisi/psGYt5cTXeaQ5VjRQNY6m0yb9lp1v0bdMR+LQ
IKEbxtXZm2EUu7iiAAVecWs3eA1+/jiOFRYNmy3VUFQgJYcVESXDzdRqTDdEB1alBxoePZOZ8NLN
Tf8+9AdW9ic+Z/GOD1pe8vWyoWEGruuqI2qoDwP3fOz6UnYJXsFYfhzBMfZww636EtuuU4Fv69jb
/niug/LmSGEU6roIlDnoY1U4seahglIXIxwleCl6TBMDG1ijrq19ubgacbGHhGOf24PDR2suoKzv
hKJvolsrj3xemQ9ncqY/IlSfkMnHnQS5pXhc50oTIMMjn1VSvoMS6yOhr9UEa1GROLfO86bcTcrH
QDQT0o9o8+VveqpsMMTdhEaL7Eo4nlW+clak1jLN2ushePVUa+lUKUg6a2vDwSbkovbZps6GtVw4
53nZXjkJoi/SsC7H6krqil2EgA+mowybGYG1l0k7nGkNLLWi+RGG9a6tuEovvepTFEwSd7w3YjIl
qvAgzCBpzwMLCZu4H2f5N5xQI4Znme6g+eLKT1jZfI0qc1MiWSYN2jBHSNvpF62MSY6GIs2qgI82
KVw63MpKByUJG0/fmmCCrNArVkkPUlpOXnKgWUQWK3yw6vPRG2K0UFPaEbPAySejBCIvsNbxn0YU
yQu2fMEwQUm1rEOvA7hZd2jTIRTVDSEGEU101yR0EjVHRxgklmMOIVT3gSWilWBc+b3l444Nztcm
gj3DhOHJLcBZh462TrEFsqX8Fhk9ODqU+tFOb5E6X2g5/TFL7s+qlKbQQDUugi/c4h3kRG8O9CAr
qHa2a58bdvnWBtmtV6a3UlWDpXDBPOlQ2rPvla08qjG8xTTKHsL+DC3DmWUid0vi4NFCHMnNIXkj
Uuz4G9/gWJF7KWNq1SAcoPnGqpbORJHozeLWGaxz2xwgkXKRoh4QDuvgW7HFRvfQ9S+6oHnCSLjH
W3FYf14/HP1+FMtSqBw0YCtiUP3hWzWLqqgHkwpJrbDbNKmR/e5myHG8ACWkD+ayGZ1zbvFEPXis
k0L8g9ErYAqwSgenNfwBDRVvgEVG+keRnas0SojnpydqoqPNkUEPUyNjSxrROTiPDjgI8Xon3XSD
s2m6Bk4USvAJbF2iKRlwOkQ3/VunVC8DbHEK5XRP4ViNT6NqmTxjorCHA0cnT4ok7wwyCnA44gLE
aQP+vZPMC1ZfARRg0GfPXG+8o/Jf+gGIVyQRL+QSgWSb4GODIU9d402sYqllm+duopLBMhBLdjGi
6VDOnCUKZuxh5W68OH3NvPqu8b0tuuLnztAipoDbVGuUMBRSovmYTa88CMRY0y+GzNxpDTJwEdVl
M4gcYSzN1RK1Un8QTCcZc+t03KQjhju+NVcc6yrxZYD8r2oVAcxpIeDj6zWztOCuyG9LOwPDrkMa
kOvxRbzNDGUw+F99tLBD84GhVJSYiDYMyGeFtyV6Syj30hN5dqUO4ILI2PnUGxo6egvFCwjUtOGl
TScVr4IQOQWiUFVi1Qs1bD2iDMg4KkgIx26wxvIDFwIA6nWcv0GkQphURpu7b5HlBxjReTqWBrW+
y3vcuwcw/1aO0XdB1YnKJjoU5B6t1txWMiTKuMQCt4dj24YPY5SjvpEIkDicz8DlBEJW8PNv8Fh7
aWoM0R3wbhRV8Y1++AYDuTKSNGpT1A/JMalfEjM+Hzp5HSnY1fw/nepwiNbm6A1nSD5ufAslxRR9
4ZQYOzKJ866WTtzW0V6yybgKXApwNIZzv96XXKh5Vugl9xVtKh83PS9d+n22Ev32UBm+Kh72YjDZ
kRs+cZvHej1EaQhJ0dViHHbQRTZLYAVpTPXSk/ZFAT1JoLzU9ZXlO+dKzvtl+fMHe/yMBpF8YWz6
W7QBcWrQLegYbsqwhABW7lCVeVHc4TGLy7eaNgRVp+Xnp5yqjsN+lsDHEusErWwdgn/GKkfVHweF
TdjH/lzH5LAF4wjZ0sFoVC5nY23eV2gz4QXXxfe2vSsiVBzLgT5C2YlUH+SIvL6VaKgqyK7wTJOa
Hmkwrp0BaIMhZahO4DxiJcZ5BOiNQJcLKW48M3PLnI/luPbcvJ5bNt9bBysNrwFi2+ctOroLvpXz
IEBfiuRtNVfc+zKGGFejCZc42iZL1C+9U9ykUorRPZFYAM0Lv/ZRE3Ywl1fxTyA228E6FuzzokI0
CQAgJmHZnNFnOkfH/2toozphII73+VM9WmopsxqpIFLTYFB/LbVd7+KV5jvJpivyt3h4cFAbidzx
DPm6K1Vf1s0ihO84ngpkHitA6AERyCSgq/82MqhaafBz1Uw2KFS/hSOvzxmrlyGuXxKBwejL/Bbd
n93nN3us9SfzBOJdFpOpd/2h5pGdMgKQjPJhRBOSIVczd8Bpiaa/zIxtaCvXcVbsRP/k8/Meq/E+
nPdw/ByOetxmhpxAbO7XdkwZC+3qqlOVxzJrrz4/l3MkQo0LsQlIjGEptcJBqLzubAw9MGXaaGl4
1/dttwiArXtEY9UyrrFxyX8YmLmRfRrXg+zDZbfRzCBuqPCiXbeyZka10bzXOEP9yDT769DTbtGq
7BMXgVMtBuQnKa+eCRer0hHLc42vIRjJpaoCy+ux3avQGPRDhHOM8UvdIGkyRvfUjWj3ojy18tMz
+rTQomGbVLC1cW57nMglph3K2D5Bu3Ouogw2UiEx3lCQv54x8iJgnNHXl9IdNhsVlBDizi7u8K2B
x11d4aaHMSRQqmVqdF/bUe8wgWPYo9TGGrjXlWt6KDl3iF/iaUITXKMxEc09FQ3hSOtv9djfin5z
UWqPNj3ivqJsYKmw9Pz+UfdGbLDqXZg1V9g95Esrks77yFh2yM8Gkv9DGsthafj1Fo/Z+soofdyi
IL/i0HuiiTn20TjCgJrEA1/rIagzjvMK3GVOXD1ndJVpjy1yFLWsPxq5cU7C97HGouxETa8eK7wO
mAzYEBap4sPyxPjSw7eQCsKMrSsVwXtgt666UKp5gRJuINyhFJGCqwJnY7ohloaJe9UHYbjxwuS+
bEhr5ipp3wTXDjX8kbr5E3h7zK3aUUhLROdo8aKX0CCojmzWMm6hACsGahCffxdHmAI6HAtwHirV
DbHKg+/Ck4YYTGWM5pGbrMBPwXCXiXj3pXKlJ9wV/lv5LIDUJw3or0eSj9me4wDMHjIi5B5ERMmp
121DLVyn97jqgd+C6rTGtQAmLvrtWHrED622ck0N8fgcxctawoAiloU1tIzva9D6m89vaoovHbSJ
9PYNRXSmbMI/osR8qNEcc7CTWtXiTa+Gy4KgOlJq9q7OzHZeqv1Kcdx8kSVIhyeqsvPRV2AMn0Lv
9fAGqdNoHUQMA1CttH37RD10DIgBaJvUkeglWL8FZr3eGHO3pbLNbf+iCeIXKS5u/QxitKFDRK7x
OCnR8a6Mfof447Xf15cGqa9Z6zLyrCvroVslfvpWR7woVOqBuSVvA24FVschmtQ+x7QGtI8u/Tjx
TOUjNSjYCKACANxI7BwiMeTQ9UzCRgn47BIjpQi+XzNQbbjyFudnMCI83X7MgrPO3zod0gNZGI2X
jox2Q+e/ykOhXpNAI7sdoxikucKfsylAvSnDizfyuQzxN/wh02WX1teoo6J7grOikxPjSE2+FiNo
pUWIriq+nXxsA6rjhh3cUVkhUJlm1iaOHB233ZSxlK1tMxWHHM0nLiwyX+im+FsE1BDpiwlQtK3Q
NXXf4CnePVaF5oM1dKSlXOQgTyXtzjaCxxQY0kxrdGXW5fSVbMm+iJzvVkcVbIbNq2fIC9egN5O2
G4Bsi8J8RrH0zXO9be+h/eSFxsLTslvRnrTWF2wwn0WnsI61x6osd0rTvKrk+sibP7aBqpD958Ca
XO98+vxd1545eU2C3D9Htb5deEH349KVtSuH1sDTw2hNtBBKellgmeJYt9ghM3xEEZAqtkXzK683
Yyx0Rwf5Oc2G7yfKwrGiACBNkwGtMKg9zKoNJBPiqtaSTR9mMbKQ2gx537vEq/o14zmeT+DctrqE
iaeov+DZRIlyAllypNMCQdAGZ26IFv0wwIvddVEkooPmZLy+Ls4fTAuJ4dYpeDbASTfOUCxHeKSz
AK3lU1/xkdqfUAk5HcK49BAPo+8pOfamS4J0EzWYSOZpuNEzNMwshO4XWgG9KoOMdGEb9wbfwCpx
fcRDq42bZ/g++7W9VtPwym0K9UwbhAVg6yBCiC+XbJy1Te9eopa5wDBpF9gYh9K3WNOroU9Ylu+t
2H/9wuuo/v3fLH/PcoxXPb8+WPz3Lkv4+2/xm3/2+fUX/77EuS2rsh/1p3ut37Krl+StOtzplyNz
9p9Xt3ipX35ZWKbgaobb5q0c7t6qJq6nq/DeMrHn/3bjv96mo+yG/O2vP15eeQWoEUN7/l7/8XPT
2etff6jwGOnR/9fHM/zcLG7hrz+u3rp/Xb716MEe+dnbS1X/9YekyNqfJNEYrJPqpLcuU0i6t5+b
nD+JfJNepX9AhsZkU5qVtf/XH5olfoTuNr+is83Y9I9/VVkzbVL+BAbGEJnBvyWQevYff1/gzXvr
9v7ueCQ/l/+VNslNFqR19dcfjHFp5T60gjTDsg62Cawv8BCocgdNewH4BZ5SipVzAbanMHHzA/4z
rqO4vwgR8UW7WZLLra86hQy6qKKqtJS5JEF79QO00Qrf+K4nPkpuxkXWlf0W+WAsdsVEwxdu66oA
caVkeE4UtdhquQRvnWEaWVYxm9oObqbTbOOm5fv2aRGtngIBNwcBNrx0qal7dFm0Anhq061CW8OI
VkyAkkD7nGZzh2xgkLzaWZtuHSX5ObH+mZvWNYmGYouCHJgbuMl2JMq3TTsl2Wa0xMJSm9l61FFh
TKxhUUtFum2Gkckk+P7P4rQBThrmlAPq80aUbT0x0WI7/TAxQASvG51BMU3Qtq/qn5NALArh59UY
VBfT+tzFY2rwhGsHLCo0DFOfqSm1MHJaPAhjpSrRUdfQK9FbHXeXadai/38W9XdGjn7zTKuGYovZ
8M/JtBgGYYrioPSjlOymO/coKLOxsnBQJwHYn4MsBI6FxxXuT2hetq91MtxIjdYtzBGobeUkl7Xf
XJeh7OHE0a7tFAdGS0IJrmyCeh337c71oZW5pbxR7IRMFQm83EclAGYyfnfFUs5D78afm0Vdno9p
VJ7rYg4z82zdKsqLG2EMoEnBsuz0dqVFEby8CBWtrBvjQEOgLq4y7D15V9O7we35C+bahTtepqr+
ML0/bxwDnAbByddYZXfIIpo1elNdE+I4q2P+mMnmW52lFZLmAdgWuWy205zzz9x+nZZ3RBr3y9M+
+8X976Z1suPCfSjidkmwJCfP+vehTxzmcPN0WA9PC165uMb37dF5icXah2s1pos7uIZp8f++rswd
A9PB0X0/43SApAT7sz/efl0bh8CsDWeVWbgdcYH7x/L+CPbLB5unRTCUhHobITUpfux3Sr4WRJBY
fC44Z/2cpP8sRhWur2jz/LK5TGko8eJm5bTlfafp59OyTjxqqHEq99Ua5/kjhz1Ytz99PgxCg+/I
T/b77K8mrYWMqdrXqJtz7dOGY/vtj4cBr7MqI+div2r/0/26/b3t10WVel2aKJK/3y5JfXAhKdGA
3My2UsYE3HgpL6ES4/quSs04P5xV7SDfSoOHQo0ijG+KSl7KIqZqSh75a3GM/dEOFqdjRVaE2NG0
xeFjAy8pTj4AndzUiJJN+xz73bTu/cfTPtOFvB9hv7z/9cG6LOnVs6iU8VDp/Habu89IBSdpvq3N
Nt8GTtzL78tBbPYEHcSmD7PG4KL2FYtq9HBT3mwS3BBrUakHlqgsgPiT9Aww7cKaKt22Yks5NQkf
dkKYi12nbbJoOPa7TosNo6LVEBlXYYM8Sywm9Mny90mlBNTQilQKLb7qdtow7TfNGVWPjPJ+efrx
fnF/GBJ8P4/qg/qcYR9hzEfxdJIUOOc0N02MzMHtwR6Jou431Ag/M2xFckWJ6i019MfJsXU1wHJc
L2aNeCa9KOvTnCo+wWkOz1u+m2kLniubXG9hedURTneBqQMaZ4CAg2twdbjz+++mtdL0qdcjft5q
7ENLo+swTZrW5epzD9VP3yow5aRxmyaBKipFsThtUCKpEGbZjzLm02eyhO3LNFEtuYOnEKrAkx3v
qRePSqsQfMsrTdp6ctEtcWIOZoACkcrqqJwMgbfsdOrw/WRa52fGNzntlaUu/IF6jNm3rZikBveL
6j1eOHm9JSleo/7JXFi75Oiz/GxokDLsxETp62GNifPWl5NOFjYwpNf08a50M/xjwwyRPVFgpvc7
iJccuyMFZlrZTGXHEI1gfD7GXsDvNZURU4riK2N+QegVj2h6MGgxbHQltfBIl/UtZqr6dprzjfLn
3GA22TJqCAomSSrIyw7Vgzrq9DToAWZbmRDyVvURpu50BJRs7HM2Kt6BRq+P3T0PKtsaGnplZY70
mWEwel0yFPeWQYI5V+TLOFpKiPdVY+Bs46SRUMiQunlvW3h4pUDGeqlblqJXp0+9t0h05KZlcnN/
r5yWpy3TJB2J9hMMi/HRzXpyC9PyfvuHnaaDTMtxjBm4ClH8/TwjPUPoomE1gwJ5bytdsuoh8Yzg
6alONDo275M+gEiad9pGIXCneMaZKrZPE030vKa5SgtREJ+Wp1/u96klmS0Hu+/3KUE3YGUmu3Mz
yLPtNBkbEpoAg1mmlPkUZtHdPbp9MBEJIx0dLg72mfb+X6ybdnk/y/QTN+hePccrl/vTTXP7W217
Ujb6AEF3uqnpae1v92BxutFIWhvjbS0apP1EEY3QftETLYgrmh6lnnzjTQqsaFoYZNKa7Xec5noL
87j5/jf7ze+HDQC5bw5WWtCvqXF/Pe20z39cZ9KHn2uxtjJl9ADVkpI+TWoPrtz78ofZaROOhT93
OtyzMgxe5X/e/uFIh7t+WH6f/XDsXkWhw5Ag3U2H/m37tOsIsu6sUl4/nOP47PEz7S+aTN5ucNDA
/HAF0+x+lw+HmLYcLk8rP/z8ffuHy9HitV4x7gqlSP0wif9ZTJCm0wsJ00Gxar9+/wOSn+4SJ8Pn
/SpXr9WtasSJNp9mpy046qG7Jo6SDYwQk2A90HPdTpMeoNd2FBOAYg0CwGJ2WjltjmvhebTfc5qD
R6IsBpDiaIf/sxk/awbL0/YPh1PTpNqqXS78aMXstP39TNNyWI473I0BQTWNoyz3P5/mPhxzf0nT
0afNvO47CVfJlZL00rIt1YfpW9l/EdOi7plKunn/LgTPCq66+AqnveQEOUE3oBdCc5puu7ZkOOxP
PaBO9HX2EzvFiwAKuTy3egywcPFRBLOv/jmR2lGlKyOWUd8xZISvmHXeSGcE294R49lYfDO66J71
os+2X0zAY4VbeK5EeqWm2la2/0zfhwjCoOHXUjVvQ6O/ujTkcYYkdZR5C0OB/p+VSGe2T5Y/S84D
9GJWtaI/+4PuLKexdcRhMufcIRq5LMXdTcP3/WQa4Y9BCb/co5mRwL+cy1hTYnFMBxe/n62p0Zib
eCNHRVgyOmxQ8De/YFoCTKg/rzA8AzDebikw+E4DKAcpMUrGIiwjlJr/HrtOoYhpFJv0RrcsTCQo
na5V3vPS/z9gdypgB1gdTNV/DthdvpRD/JIC4X4PAE5Rvvcf/QzXWcafRN0Eq5vwG4TzD+E6y/mT
SB1xPBimgq4FTu3vaJ3zJ7gx8kjE6TQTASoi4X9H66w/bRI4imWiAWLJlqz9X6J1yiFCzBG0JRl2
EaBlEECH8exUbsIy8aNxk49NJ/CBZHN0ahILUfRBShA/BPEVkVaeFwWDexpuhtiRZc/sAqHzwXx1
kMTQ0xrZAdxVPzzKI6HE3wB0XJylWTZ5Tm7zdz4PSgg+Kox4Z0hVQx9Jh0HcIrRq1N01vBeiVkn5
MOgAOpN2rSR8qrmpVacyrodoQS7CBouBGJ7BYOu3jGsNZ7UtDL/fDHWB2z2pDUBkjAIGwmtzywV5
G88ST7tCGfDtW5il+dJoyWRKj3LEJcaYHoJyvc8sFP7DWseoNkjmuRw/x/WzLmEOTwC0QrDbPkV2
FxmJXyOxFC5YDSr8TN1WWTgEIDbNYAftYNV4gVIRO81ja8X5kuzCJna9ZB72pjG3k+Dc8kN54cml
scAuozXHr4HMXdZSfEN2r51Pz3qMsGeSqakg8JKhVHUEvtAh0ZDHaxV516t+yfjZHHFD+spD0hh1
1edWymlqP7itHRxw89YIZj2JEk9u0Odt1GGuFnawCUC1zcaNYpX6LOkbdUkmeJgNAONJm5HHsPM7
Fd4lba4SrcxReGKF3XKwsDNzvFgY9RVzdDrtNLrssV9zGQ3RKZdw8MGMtbLVEBV2l2SWkZ7pTX7v
edKN1Hv4i2TsEycmb4ZAXhwZ9twK1E1UcvOxa9ukDPNnC2HqujeKhdUma4z9GBeNRrQwkF008Rxc
aIZ4kmLvEoCEGd7gKAdQj/43DjEewIO8xKFCRwgI17vz3NKWCj5UOGsh8q/FT15qBZigFDjguTrq
v6r3w/Gy8KxL2mTGIM9fq27z7HX6U2aDWi5EAScATsEKUhl/Bq2dO/BquoAhXxKdQ3/7Hst6tNBC
O1oMkufAQ73m54hF6QbDd7XocFIYyJgG6dzUwIEE4YPeeMUisCQ8BAa+qky7sEI1YrSV3xQAunCn
iJFVD8116uDs7NJ3m1fPClhm377WdWlWFNWwrrscIXE8MowcK5Oo9pJZlatvpoUrUy2hMItAFmqr
sA2nr1Rq5R/g52eVzUn4HDzbENaEoNut7rEyw2cj9a9yYZ3tRM8l2Vit0Ky5mzg7MCNgzn1jnlt6
NSsR8B48eTNwkNlQeucdyqxBhVhQr4WPvRE9T1sShdfUdt2qN/R7pGQqssDowY8AaKpoxMMGudvW
byGHmBIK3l31RZexEBpC/UHyIhpWN16JnGukp9DnohRRb56dlfNZF6P/w8q9C1CiX9BtI8BuEC9s
6PaYtsPgoySSbDuIuKvAOrHg6CSQ/haVRwlchcFtceUqFMS0I2epmMh+6+DU41QGoo2vQJcpVMu5
vZjuwAswC8nS4V7voEF7DiU1LFGGl1vYduK9j63+ozPh1ZfdhRZ2u25M4rmkFKBQeXVZBHSuAiKS
Uy2VUhXddfDx3H6BDB4Wlx24XBe7l1TDJsbW8psKzP0S4NjCMdzLNuAIg62nCz0qlk0mCkZrefhu
40hleQkwjTKLF0Y3fg1bYckhC1MOv71m0I5xTc/+Hqn7sVirlpGv3AJAuiMN1+0YP0DSAVPfad9Q
YkAncBiiFV2wLyVq7dQcb8gK53iES1gZdd1DOsCtyyVDwQgBZzAZNeHQFYxnjdIbOChrQEr8grAm
gJiYHxKRwBO7RrKvcnilNqGdqRrPZPL7FZDmlYwC8rzusgvot9UsaClKvGbL95AdEg1NAZh5Lrnq
tSc9QNX93hgE9OGmX5RFCyhQmVs16rhO89Ao1Gx2SAB/ejd5Q/nInPj5fwg7r+W4kWxrPxEigIS/
rUL5IlkUjUTeIERKhEfCu6c/X0LTf/c/E2fORatpiigUkMht1tprzVTngeYd8DTHVFHpovQ8JNgY
+5s84g1iBxKGURl3umF9NAUhIstnsQP93/Qz1lzpxOOcPgxMX21T/A03Vsajvd4RNH/oqozxbpm0
3/YUf2sm9ogZgw3P4qynPC22yZFJfZi2EZ+uZIC/FLimTDlHRyjoUGDSEJfcIwkjSFbrMoUWjlAD
IkYStw+3CSb5QhPwlzUrScTs3TDrare+EVkKT/R0tntT4GvZJIdcT15br34wEaPGcYHbTmwQu2iM
vi0C0/ty4dEYWntj+D9TSBuyjn6sS2QZ2c1yPfpqJarZeawz7xrtPWPAOiL5BlXC27hV+e7nDQYf
RvYldAJQ1RI8+hTNRkPghTwY+YNtw5IeMLJoIxTLJ3UDTQfafRNk0n8IswFeBt0QHCoDhG3GACwx
6AzxGaFwtUGQQalxVTczRMsd8RLJZ+CCejoSr4hIoWVufW9zpdw6had1YYYzwRsn5i/ctPVAw5lp
NqHeyaX96JIQBh0qCCiLP62ryPTZViCx/TRjjLwab+eGRAldcDtrtcBbdDOh0xbXWRjDtq/jbOOg
K+f1C02ahrVNWwxNA0e+i9zPt1OU7ZvBeVNkLl+wqRRqi5bNEhQFfD59BkuosW5cf1cV1TmL6s8y
dn0mFHGTQ/QaifN65xVsxaBjmIlzTbVOHWhAr69MXh31zrOssObIHgqzfK8Iq/CC5k06hM8DCqo4
wzAHKCtzIDawJSMp57HJc+MZOEfDcFk2UUTcSes0QHP6wbDKagsl7RfjJSziqn5pubahZ+K53mMa
Xdt824mIsdD+3cE4ubGUzfnU6tsEM4o1YhuIewS9H/9O43YPhX0MctS3tnZh4jdovwx8+mDwivc1
D9BoyiIoQ5jknmxwTGS/L+9n7A23oQtdxZy+dzVBJc0YH5jb7Cur+rfKcm+FrW1tiXCOHLaQxing
0+yrnJ4h/9TbqQ7ftYnFNbuVSp2vg5zkjlBLGHQOBUO3m75iIxNLcSpxCYjJWgJ1zUw9+jkkKD2r
1EPDJJs+xDbXiEKLTiLNrPonquiJT8Gnds5l5JomQhxcdptN1XJx/6QgRgJyUBfKRxFWX8uy6Lwm
mCvHhxHyUJlYqQtzH8c85tFYPw3d8uo71MfWhiL03szKXcK468ZC2426G0cCWCxHy4mDtkUgA2tU
xiNCbQeJHPWK7K4x7+da+0VRAoEt51Hpwy475J64VJavNNen71GOI3GltlXUc1pyH65OI6t3hBLZ
RJH/2Yp7p2V61sTTer0Wba9nQVWAFkt0T3BYHjdRQX5l2pxCOp2ZsRq26yMrxnADu6lmhItnWYs4
mOXOvyKPGT/HYiOF4YkXOppW+FZrv30LCYSsn47ZUkNIClWqu9WXiJ6bwXxsZGmvcsy/XI/Qavus
H5lomD/5X9Qbe7vy46AhBM+l+IFsJ3qcmGoxoNnG+ByTKc+HReXxk9Xuiy5/rrR82ZszH7KU0VGp
yLSCXVmDxISnClbds3XEA5a0KGYDHeYEtmLGDJCDFYnAqHpTtsUnTZpvooY0Vic85qbLdU3t72pa
fzAXlMDeWrWxoxxzSTyJNfPEPFY/vkIFYqxl+ApzHh3GO7GORPCfR5B5FtE9dCR6GPLGX556/2LI
IJQzC6uP4y53ilvf0OBKy1ul4XNMl1qEaiJ1jaPy1kWxfnTRmbSc7B3YwAtKSRzSGvowaazRhtHF
ruity4wLqm5N+j4yWKutiTsqunbvRibf1+Xng1wErRYUEoPwpf5ZLFiXTd4dc3AsI5XPyam4rWlQ
It7yEd+VdTNODe95zUHWTTxtCa5Gqj+GJiY4fWaQ92QN/De0FLiVfd+++A1+pyVzEhuz9J6rIrlN
ZfueVlQ1Aj7cdD/FL2ZlBNFCmuFHROdCV6rubfa55r6ugwxZqBHDTe1SDOTglRp2Zj/AfyTJvxid
5+km4c7b7A12CEF7IIV09PCc9MlXYmTvMbwFCuMCF1ELx0nMXayzMTc3bwn3sp+Jf5AmgjRtoSRm
iGKpFHVR2/+SIVdUOyVmQCrb8ODdu8ZbOLAFNM1wjFv7PSsIpAzGPeV+9limXOshyd/d1sJKpdma
pqrdja0+es994j9Ppcke2TmXbrbf1+i4aBSuwunvizE516TgFBRJF6T2zbLy96Qlq5Hu8osEJXBV
Fp8X4TNkRZJBPvs0xlc/Gm6Dyhv8Ale5COlzT6ZffyYziXu2lcWbmQ8EP4jXZPJK54MkoL42rYOc
H8l/lNg/Rfm7T9gkFumgI4cb26HSst/r2nedMTkkYeJjW8wr8gSHFzfcDj1ZTNm3TwUS4G6p4ku2
kLQkP1S+gNbfc+5RdA8J+bDpZLhNcW28cblLwNQ39jR8yO49qwmY621e4sesh9Ppp9GCdmZ8iwzv
yDjYdYzZe+q+fBct54rp+iFhQPYAmxrZoPYT8rCB7zCbdfqlSiQY02pDexoXdrt1Has4XFvWUZ85
raInbc+K2zB619F4nHWMYLyUFGkW/W9SzXeI0f2+haVc2PlXZzIFOgzzbm5UnTvGMEojrCAo+c6J
Nn0bERZnTPFa6UVyV1XZRau4EZb09rWzaEdNq9/MxH7pdO9n7Pv3bi5vgNhkDQbDLLmT/yptdzhA
fsn2D5nOFlMPz8niVGxK44AXoKaKP4a5CTZS0IMdQYEDYQO9LZAFhQuQ7QMxQRIP1qRS9QCMlnJd
2kw6WXghrkWnjPYODEnSPBJCo0rwfA9/uHK+9maFgbtGasE04YtDgNz4rjZRfxEkF8YZZCHxO7TM
razFfKgS49pXPtaZIepctaH5xzgyH8rc/xpCF1HvMQ/SzM72/oeQdXcIB56aPgr306AzgN2XV4L1
NfLIxNolPwk14Os3Cw+77WAGVE6QmOEAQ69BPYp17rrDqR5SbGYcvCshcj+tyKWtkMzOrYD8p1yG
gYRwudHLAtLUtLgySD1ckXyk2s6ZCYY83socmHM3FJ6x95HQ+jcM7B9Y2SgWY1NFMgnYGoDpcNC2
Ctc+QrzDFLUeXlYQdT2JUJCsHOGQQwdT59OH6I1I10h2QgGr+ZA8wP509vrcD+eBROzs2tirRqbb
B//AxVdwXDfELsm9+Lh+t/7z5yUIJvgZ8+Z/AfF/UHRdJFTAIRZR9UQKqFrdf//z94v//tmgMP2/
gf312/W3f//MX/H5v3/492v+15/921ETKAibgU7Nvz5esZIGBhsc5g91YD3Qenqti0df12UMF/y/
Mwv1/Byns6RrqDUtQ2OcMhMiVvHPi+L/kn4ynVbfdkNnkM/EvB5Pp8JCSqVhNnW7IsrmMIYtVmx/
Ic6R6zz2lVfvw5UmGLbiMObToe7K/qzH732HGTjXcjyHfVRtpzacthBKnHOPnw5TM17nnDlv+7z+
cP2nrvGeMCOMC+0ImgFdsIgqLmMutp3cc5Sn3nn9iu3UPScKDJo642gb7a2rQmsv50ictaYS55iG
zDmch0cx++gmO1SYcJY/M+JvFVJwnKLB37ZTT/XlFjvHKBDkzQt8jfT0wHMLpK5TihTaiKUrMqXw
QY5hDNHcKbMMp5mKSWDfegEi93/18y6dzTOCrziMMl+1jTBEMwSauLZTODsrTe4GSSl/8m38YD09
zA61YJQvhKMpkD7d+8zkdvG93WKyEZe4+HEhzzyrJg99QgLRUnUOmExkw2M1oKtgtOW95uXttmz8
+1DHdCx5ifToPObMlkL7ZyZ+9IqgNZbwiIDrHkPzu8wZr0mbMPTsOp9tmN0q03KAd40eL8mFkian
3ZlF5ba3F/LwMHqYkFgx++i2aMxOaxK/01489V6WXcY8iQh0XrnHyuS3mK1Pr3StrVbjeDuMxS+/
xQeTeffPmhnwaZh2U51bZIjVQSbdzU77+7YyyIKL6YoUBOWKw8Zb2yMq0pZ3Aia4K7sxGECyN6U5
TsHY/8qNefjWtq25My3UVavChTvLKTssCC93jzI08hOwEKoH2C03uSkfpsKt2arJAOfIPRZNwiBN
hbBYoeZjHOzoIL1n9HaweRNN/G0qHIekJbMuut14iMojPBFZfb+JW4YpR+/JVgMhPmJrImbapUTw
CJwA21qvxX8CrYYtw8/0fIv5fig04+imM9MDaODXfcqgRcd0mxe91TXKsVY7XHy/k1s5mPOJIdag
rSD40b3FPnh4N6wmpAMzBKP/JBLa0Eg7XQRIF33b8Vp1pseQj4clYFkfKxPRjcKhyKzC7hdnQL1i
hP4hMyuUELDsHZCqqxP8X2lpeAhOHCw9RgUTGcEobjpOI90VCW4KUcKcmS/kfba4V4zFmZYiw0eP
gH4cICTujYPe2Se/dgNzwJ+rb6tPSsNjVIl3i9B4yMjEGOiASRdm0Goyeohpw1vVCPKn+JIyyHSJ
dc+7H+hds4CYKW90NAzrZC9wFbSdJXBHae3tFvZhbxsgl3m0aSLrQR/DfdlqGB4CcyOzN746XXyj
jfDihN6hN9ksnLi+Sce/Kwz3OQxpiTQeIkpG8tBq4/ystfoHhSstFSe99Jr8bsQ9GKzb36oWq0BF
RM6tCufgZPBOpV8jpJ0ekcHCKn1GNY4W6r3bYY2djYhZdc3I2Ml0olL5oDX0ES/p3WCYFy1HjTEp
7517K0571F7ASYwxIRgzW9CGVy1Hd9lBD62ctMe2yH4aPYKSbRuxbEOaNsZ9OTFQDzmPYOaMGADq
zOWSlx+b2v0+Q+F4ELa3V9250lnaUy3r34Vf4MBGZrSI+ZqVdBEKbG9DpW6WLlMTLKFza8yqOdao
mc0ifu6q4s5PcY+fe9V79I2HcRju5nTsz8iVHMwka7Y0vnlQ83Bjp97Ja6PdElZi049Lsusr/MoH
a7vQWzjFdnsIM12/lnka34lxPqWTlpy6IruNXVaxdxr9TiLXfXmEDWM/afADN6kz7MMYN5sO2bE+
Qli5m51X+PUvU4mPK9WLbIed1mNEIsbXefZvZHKBPzjOhmHSeVN6BzjfP+Ev20X6jML1ga3uORnH
LQNf20QiCQK4t0Uh+Hs30O+t7WPnmGd/kOdCTLifaP5G8UrAvhHZNOunClu+CigonI9Mj++ZdgDh
oEZU8vdxIraiGtDfd4JFuDcd9tM2I4h59vSYt/GniZFxEsr7mTF3r583Oll8PRXoW+RBZsBF9/LD
iLeFbvWfaTzRm6il2HaFf+1r+8NSvQyNDiOtdZASLeiyHSjZ/dKKu0pWz51jvOO28gC25eAzfwqH
4oO5u6OtlrQRpfvr4GnxtZPmTkNUZIxwQRyKa1dJoiXSqvlucrVbUjUPeI7cxXX2PGtsG76Ud+kQ
WIP4iAVpsKibY6kbr2MkHl2n3kew72w0Q2hr2TX0PtJyRAXup7a+ZGkEDtDjCIdjHde8aFDmWsQP
Y6puRh5dRTI+CIf+ge3SaF8kPBELlm+O77eeX5uIXK0jxKbbKEXXcTFKzNdj2lRWugRt7n4zqbk2
A89lvuAfHk8YCDavmm5eCvoRpWW9qlujDoVZ2LFmZ/PojInmLvV+WDhKUbEzSNkMb6HnfE61+4yE
qs9g2TS5Lzm3o5+qt5lnaERnwzOw8oo/bJR4fC8KwtwG8YoZAM3dU7Q450orGIPoAyPLBT2X8Y4e
/MaCoerRAu+n7qRN79OMpaRJ6zT36h3GBwEqWz/pp3ybv81RTs2oYzBPx9MKoSrkKGfEi/9NK0Ao
2JZg/+c1pepl0colGLnwuL+8Oon72HrFz3KJzp28eTR18rZBM6B+11LU+MxY+9myk3UpnSXcWzCm
NRgHA7m/g1N4aO66SVzHdcAgZYraqLNvkz3/pif2nVQlqKvqs0kuXsoyLAlXW/oHJ2Q68AosLlPB
tBkKFbrfXpalDveOkQ1Utt7jTIPDHe2YCns89g0OemWW1tvccG/WXOrbnlKSpmhxDbGroDtiXxza
awZ8Do2HebQuXeqhxpTfk1dHwey0S4Db2Tv2Db+rCRPErvW3jRE5gW7s6kKzL9OsH9OKWQlZdgpl
qoLOmz7arP5wWqJ+abEI9QyI1aapXF3x1NpBl0Mtag5iNPamdvyKByZqGbbdtrZgkKGsKKPs6G3U
WGvKKTGE8rmd/HE3aoicFJ69BHrf4Snlxu2G23HS3PTFnKmP6kIcismivIjLKtAmSqoCAyxrNN2L
Y9A5TrVvdLgfHc00t2lOoHcmerQi487P49lIjW8zSZLqvGQB/AcaypSD6LzIuR8hZeFuOmXWgd3v
0zDCVzvS4FZXw1uPJPGe/tK0aab+XQKgxox8GslNyuVNn0qGVUtiOl5sV2vElVQjYlsW1uTy+yBY
I2NafO99GqcZk937MhkZg6PdRnC9E7PJmh/7tzmO972eA2rJOt4uEB+2ZaK9RLnFNcnrF22Y75wk
fin0DtMXd9rMCyNy3dhfUmEfRkdglysespC+iatHFRBesgMGgRa8DF/IYuebwAbr2kgvfq5t/zYW
njLDdszsw1rIr8n1HJeu1FxQC2dF8phi6TGG1tES1dvQPxjd1vaMj3oBeeW/GV4E+fq2HwUI3Lh3
bHTmQN8RUhz3jNxvwHjpitUlzS4bn0nT2uhjhse0tfGI3eJfv0smsbVI7xsU/IlygM/4uLNAdN7C
4fDqaAnCPHVlHIb4Z8NY7F9/KuKK3QiyiHqJD3Y1oRfA20nbP6pD9CU4ZxhuZ7ffzRyOTF59K8wy
MJOXBdMSjhvVmDwq4R9eHPIefey5iApk7ISc1WSW6OH02yR7ZryokTTm6J35ZbY3CEhV7AQVX5sM
Q65fq9/xX4XOms/KYf6MCSJeQ5Jq1P2uSWlY6B/jsZHaxjTj9f8V8C5VBXScQ6OxGLG89/l79ZIK
ixX1tXocfY6Tlv5dMyDMIBFYwNHggX1oa9CxGzr9S51YiYkCECVt3mR8rFIoxuaw7/gLZId8vh0K
nxZOyYNzqCwb2TiB2IIyMa7OsSwDda52W+e7pQjfTUb51ZtXTb9bPwDAtZlhWdw9THUZqMOp81Jv
q6mPgyba+tk5Rm0fIqot9dexpz80INlGQceElzZjuFWXR308dQn/+qg+ZyUmsjn6ZvVCMYFEUwKw
Jidrx/69Z7xvw8AbChCse7cI1NfqNRK8X3c+dMoWS9LN4KVt9uflWHsc9AQrbQ6nxu880W0N+lh0
KOrY3asfRfxatt5RvQQhsmDpqVCQIbGM/FMdSse+HvcxntViOzfNxyjLmzqkeo0v7/PlQb1CnVMp
f8f3f51UxA/VCUfSPqm34i3uxiFlp152aWusb6cO54w9A733Jv7zlCjf/OWIMR3ZS7pzSnktGkRK
AbEYVLtNgsZigwVLB1s+QMd9U/ZNHQwCpCMyky90K55Nnqp01AxI4U51iCNdI9zPtxXAr7r0i3D7
rE0s18KuUTYtnqMUKwq90I89iLkYBXBwigV6Ry9aL1mKaBncpWE4HaAjfFV+e5wm0Gx0z5N9mTFs
Ndr10W7QUKjTax39TGnoEWwEEyH5RzFMBYC7+7DSIKyahToU9wRJmmUKFLHqZ0u2CCsUbosGyCwp
5NvyhPJWLIr4ZEblE9OPz+HiwdZBT7Ymx6HdkJ9bOTyq/wq/FrtK0cQUFayFNCSQs9wPe8NtQbAI
Irj84VoUDnKfuJ/INmCHbs/fu7BhDMOmRa0ndL4XMjZEfMTObNwXc0nfzNL1GPFrEHtXs/1EiOp9
trunLCIfWmya7I4AbTJnYoY1UMbpJ3cqbeYjCFhNqkQ/a5rG2Kqyd0X689ruRgKHV8rEDbSgKYor
jlNgVQqBoWGXbxsLPCZBoFazkqPfyHhLj5XlTVN4Zoix62Fnprm8i/AJ2TgKMtM7GBRtmX1aTdLu
0D+7+GLk/Mvf0pOAtWb+Bn9ip2sdGRPg/mlsjKNeACCJRM+2UIzrrvpeVkaJsVSWBiEWk41p7RcD
oKXzerm1ev0JrSVQMpG/h1KxiOuSqXtAChmFmFqZ1DorOEnufCxdegdlTKNbwOvbdKF5WMIOJDYn
DKMMiljSfDAdWe7FNFz0KrdOVaNfGp9mxDwm5nZUYKYt5HVt4eenQnKaK/NKQhXb6NUI/2/YJxPS
NHpIL9tQMPRowHvL5VMUkqSuC91zcRLuS2fXGL69wz+w3xdUMrM7JIeyBfQri6olwwJ37tWSrzSs
iZfRTvd2fXVm2zzNGne1HzxUvMkbNc87lvY83qEAEQCr2A+6e/al9rqE02fiLcYu8dP9+tb1BP/C
yRgAnUQZbwcrKk86+bVdKrFHCxLJZMr7X5SCqq504THysEJzU3SwsrxLl2QM2ghZzoR1MerOa46O
27YaaZz2ub0ffPKWJXkIJVqZycxfuqm9xUSEJ7GPn03FzBjZo1P0PSYNgUuYDIcSqdWipNUcj2pm
ZQ6ZZRZ5gOBC3nNvk+92KD2c0v0nB+mTfWnE5WGcPsk4JVq+M/K6pbx0iLmj0fZDNwAn4jG/Ugfa
23lasn0/ljczlp/g3fEG5o2/i5kr6cP61rfx1XDSLy+/831SozpvLBRS6DqrZyHsWdtaMb3Adem3
lcMeYCCYKgaKCEPvrr5xQnFG7KYY9laB5RoOA7AsVjhVAYorS6qQnA9JHiabybszmncG+b6bQxHp
RtKjLiUbbFlKtG1iP9aR/CM1spwRqGsg0cuTc++huQFctIIGTQ4uR/rxnikJDRS6QJD4TrfkzV7s
bwUMQsAegBse4L4S911vvtopBVypHXQgx2yQ18Gpd4SDvZ46YD5jn+1DF0RA9uWmk/ssvE060x8N
GhfLAi+uNMnK1JuMINFlaHzPK/ne5vZTFsMDUiwvQgfZI2DZ0pV0h3iAC+VRlnv5Piz03wo/W4k5
y8A+zJtebBPeBL3iu2gOwWmp0awYKUI8420KzBWznyL6b+bgXeo0exdGcTMr1kLpx2/aGDMpDagt
+tTd56PL8zzt4q7XAzsk4HeL31/bjgpUn77HUfsWqzaQPcDkSZjK2iBrRTY0Zc/GQo+ImbJtM1UT
NYmZbdM4ImRHECuRQP0FQcwEVEWCK6JFpkWoqZCBe4HTjMexzzFwr3P/WmjevrLF1cqGb8iPJbQO
WSDOQLGOw7gSCi1JI4pmJ2vZ7jxpPlWtX58B2YJEoh7vGDA9ZGrnJ0wcHkxpv2PY/ln17YeOh8PO
XMgBSsxok4Fb4FvUF9EW4dA/MCOCG+c4ZDgt7tG5gNPTKSXJaDN4iqelYKa+oXqwem+PTt2xAJxr
ovY1m/xDilfFtnHBtN3uC/fo5z/kqbH9WVZf2viIsWBp9ZcMMafdCvnliXO3COOsK1pnq5ieGDwE
XWLQN6kGCDVtA2kkKt8VYofVMgwcwJvdPCdfChR0vOq1FeNTZvg0a6g3hpnVSyMYja3KeWTdfCsb
baNraNGs2BmyG8wZ+j+acfkxTmxAMgX7rP2YTdioIoRa0v9DdHVVSfmHPsPKCjawJoBajVI2vHNY
w/9QKWoEDxoc2A5dEDgUc7+CoiC/npeWARH0aYEceixa2oiWFtI087crd4HZ0WrHjM4faqDesfFN
BHbFVaoTVoNs5E1TTEY3Ii0Kffe0fmeHk1ru+TvXpD7HkXMQcefczSYVjl6d07ynfhuAI30F4NWM
KVKAflsirtt/p5Pb/y4fo+jQ6mObLjaF7n/4mkPjkkWV1t2RMu2Ys3FMi3Hnu5BHNUIzps53WfUl
58kL0D63N7VnmBuOBOdCpjwQVHKwAkhXJPy7WdF8YpgAO5ClL5KQn3WrErDF//DqAcKJt+9trt4a
RWmwbbEVvww5YU3ExdPQhDwIUJBDLflSaVOs1in6pPT9Te7HH669IjiUJa2gsJ5vZFlvY8OOrXa4
wsHVGGrlydPr5JjFl+p3nSwPjYaT2n+/aOa/qXmsq4UPKkzHw3zkPwzY0cDJ3EEz26OWmBDgqvB5
AaPEgoG9TGG5U/PUCWCxlUy50iNAXU7Soh2nQgsFy9WVPpNltvYylNp9VIv9So5ZaU3LwubhOrOk
jMsvWddy5RyWUKzHj7RJ3/6w2SzzZRDguAslkiI3RGNyXLLmEc0hgmp8aiTy2TSl1RP43z+++59r
xrTZNJjC8GAy/oeYZ9TXmfATfNN1vRX7JA+00Iu2rpK3KLQIfAtr6ZVMrwtcm1ovuawkPc3kViaF
IoErNnk4hw82boxm7e7Y/I6Lw1ZXDKe2gmK5JgxTjU8tTAOpgkpkFe+zx5Up8eco84I3xAm9gAPB
/qOhwjuCEfnLH+qQncZQ5igr8kpHW3Rsd6PLFFTkwaRKJxge+XR0dXQ6l3nlIaWjVZ/tltkjDwVW
1DQpsGPsm+zEOklFxPKiodoaOTCQSfsooQQ/+A3sz+xdD+EeRfNLBjVhcVv8GlV0Ba6qSMizGj45
d1ykfgCPmwaYdaphYgX//Y7gLPrvKkjY7ZiCoRV85tHfQ8H5/9/AbKSyqnzGFTqVWLkMJKuHzkun
QCD9VJTjvbM4OA9h2B2UNdoTTs3Y1RB/EZOrHmKz6KKXWXHqKsWzKuvygp7THV4JDroF/JGWlN8b
QfFfgl/92ZRa42Th4NEOdbrTDPFTH5dfbhK9wz3bj23yLPz8y8vYOArticYHAbURYCiwyrLG0bet
dO+Y/3tfiqrazXXI/XDeasXjRCA/2WlDnOziOd8VrvYSdjGiylU/PvjutOuW7qLVnb7PBhF4TWlf
SmO0LzZ01yxDCKsBJok59HUoEMbxh4aflMYpHEWQFPVDS6/uiA1SRuLVop8qWx02OdzZoBppN+Y6
oigExUnId8XBd2uHZicbnmKGrXQ2s4OBbpu/FCG2ycmRVJLmNPlX7mM77bE32RZZ4MqkWn8vSOTM
RnvUh+irZGhZSxGqEu2vNaGMiurmaCCYTdkj/KyeDEXcalz7eQmbq6qLoyr54abNyZfhCzvluypN
qaLN7ax6Q3He/Rh9+0eoV0Fm91B6B9SFUG070Ia81gsZl6+RIyxyUHqtb4oYRMa/tdAP3MNh/LKG
6bEuiovQY4ciEQ59YpKFL/6vuYxeoyY/rkzVLv4po/5DE+pYMTUEEm9uyUiEXRSo2VvMQyJBwa9A
7HQm37WMSjSpy2vjuM+ZBoNXsbpUxtnmrVBkkHwLqfzq5fHJi2y06/7w23pVd5QDD51e9NSRTX1M
4JB6NBHcmFaHItBZMbBThqS+VXK6oi2wx6wE3Hureu4N+Px1O2w9VQqTye5aiJGMe5qP+A39CNUu
5C68ud7Vr0ktfqwPeNxUcWCX02OcDjAAqogBmFrcqhSbGNSkDHAVRddG2AGbWC8ab4zms9lQ92xs
/N5tanJPw4cFfwCKZ5+yCNPLb1Mtv1WJvM1qbgJH8k1Heey3BH89zJE9tcJnjeZ5EBrGtjExBF/L
7k6jcTIYtAIW0ntD0R+lxh8iah8n47WPftLp17R12cbxxTAaogeYUW56l8qB4Z92ZnJpuMjWUkGS
KMsfY7HskKkYYQgBXIOMv/SZNC499DRbw5JhzJJbKsYTNtrjUQqfRo+LMvi44AzMQBotC4T/ZTkQ
T3TfPlhLfLOpLU9a5uRBFeoAgN54Heflw85m8ZRhsIVW/hWbu+dqYYilc188PALAYArmWTs6Tgl8
Tz0ugsatOtpbJQ3ZLrH2ZdyK7SjMYUeFjqUzgxV9nx+cDiGECfPJQPqT6pJ2VKoWwF2niD2QNNW8
rb1biUEdYz0zArbcCUys4/AMq+xsZlW9z7TyzPC7EzSTbiLzt9wJuuaHeNAgspTlqehmcV785S4u
rWzHCAwSTUbF4aoFS+nssFiLDqHrRzXXNcG7jvaj3X5NyAwEtkaPQQrDPENJM8+u2/7rK2BDQ8l7
aEJ/XAyMq6CvHSvdFEHsmM+OL5ez372O2EXRX4KKMs61XZDB82UHGNR3yUHG2QRfsdYuAsMpKA/T
EWEm7ZK4qXtulq/1m1b9ZP2KiTpA0MaCZlvOTHR7pg0B0LtbIK8fLcv1L2G/pEhMmd+T2s+uUzQh
xr0UAcpdNtDUrF9wZ7nrqX+OyEPdR66bHvM0N5gcYRo5yWt8bDUcbuWQILUrbfsSD+IGic4+rGe5
noXpInlbmu2XDOGwhLJsID8kQCrebGxDytCtHE0bm7zhIKI5Pjl5Dr5TZ9c8TP2tnfB2ukwupa7j
OpHTODcAD3emAY+3hSF48YrXuodeJ+zolLmNc6lUEhIaiE94E+KHDJs9WlHXHUfbO7gGLZWMvBOg
ZXpFuBFBsDmYhPhljmm2S3vxL72sKTY+a8jp+2KS/SWuph7NxCLaY2y1y6bBOLlWCZhDl/AyCsvd
phGwIXvxUxh5r1kyJAzZ6dBZEPkaCmfbl9SQpplexvnR7ub7suVxiX3jJjRKCzom8Ae1Nj1OT1G5
GGcvOS+cQL9EJY0hxIMhOQ2H1sjPUT93B71wqJLremnPtua2dDLMzbAAomzT2biVMJzOEOzTUypD
uMdMLtAj/B/2ziO5dWZN01vpDaAC3kzpKVGeshOEdCTBe5MAVt9Pprqvzv2jqitq3hOKTiQIpPnM
a6T4DGlhBskEgZyCS2Km3kZ9RgSUFxsGa0JwAp+LPImvExDiBCuUQEnGEoS+acZ1xoVCAGcdTJSq
6kFmaeW67SLK6l58UBQuqOdUgLPxG+Y79SmtOalVq5TcDODVn3nsPtrF8qiiCzxSqg19sr0waedF
ffcyRqAdfdp9ILnzNx+F4GxB9UmXfAYH2z5gJfjVhVsFjc6nKdnHEKpmB+X6NvuYo+hSwbNLM3fX
HoE07TpM0k1Ia8LVrsFH7dRRKsC0LBEtYXE7xRtAjRdGbFwbdgPIhHh9QT2qxGpExUntzPYhomIf
p8Ct8jBo1xqGZRLsjAlVt3bK5U5unwpDDvkFVH/L2s+vwPYmvV9Cqr9Fl70JCQ3WgZ0TprfnpSne
JB5Wos9dCwQ6xCZaidOmgxKQQIIMq6VSVXMRzRt2fUJpl0+qBdAcBD67kOiyh4RoZfTh6gamfH6R
UldcDQPf0wN9zhpAZ9rQkFrxjCLJLFGtr94Utn+Mydy9ZIdfJTj1TOyNQZyXPhmPZYGFRGLFV20u
qp3e7RRnSwGEsXYo1q1OLjqCs996DcwygJTfVh2BKemocxYW+W0zLT6KRAVaIzBf00pyUAPzMGnN
dasH58hZ6FWat2S3cENccXZA7hZ58r00OXOVFtSgnTPpvei6cAfa+Q2l5WbV683WnNEk9OxDObsQ
TZyDSqA9iTYeOu8GtMSNKDprN3aguHqvPeaqmib5gIF2xEr+VpcSrEU0Q4lwqa5WF11Qb5bceshl
QbOW7BotpR6j4/Mj4oGgxTo5JrgpMv2xg/nC3wSFoc3slSG2HNM61Zts16CdS9X4wgqtjIYMLKoo
/BpjfE3UiFhii1okYeQqNetrgmixUsWWKSQ/8cb82Qv6Pc5lL1DTjhH9FXjFmdjoqYBJxEF3x2IA
rmJPRE9lRFyEyc/GGhDTyYvirdO0XZdrz+oLIicE0MP6YJVTv0qd7ixJOzbrA6tt8yxjT1U/CBEe
7xsn2sj4vGvah4zWNSQZYt+Cok2aktbHWnVKWg0bW+Hd57N13Wj9VeKBgg5bkM4dlrQ6TkEj9oi0
Bjl1gV5DnEkxNHORaufQ9ME5CwcThGh61vG825oeE6QXXB7MTkxwCLwR0Z9yrc/eJ8Ut8PxCksCK
Sl4h98sfg2o7uklw6iUVNZFUJER3OTSbPp1KETU+IvDiK3+MPrXoqoJzTrX6UbfC71pb0BoDP1lB
39lMXkVMLpZbUXKsITZwdI+8fm2P1Q2CNhtWH6guU75NtOjDKDmHMkplw8as1ntbRPN2qObgVS+K
b8OELCDnbW/Edy5CsGNff2VhdjRkAaSg8guvVz9mc/s5Ujm15DFOxL+1NyAjGyw9hxiAHEKgcVUs
VXixtPWxsEzgYqiakmgchMbUCULb2WgaEvGjBblxaOy9E4PWtab0W1VEsFHaRFqIWQqFwI1N0109
rcW4N4zGg5/57/4UXFOD2sp4KR6HrT76ocRacQYk26+K3krHhiE54GnULZeZZL//rGURF1pU6Vsw
Ze9+FH/hSNJQja5hUg8lJpd4D04osMVk8oDEWQ47eBMz3VBLEFRb+7oaSHAk565D9Hc9Nt5OklZk
Pi5TEmcmvSYm40uyeN2An5mrmVRB8utT6x3lNAiDkuGh8qM6ZteO4hryTJ+vvDE4K+KUYmAYclA1
s/ZYmkCToFOrApyqW5syavY6SCm9gH2DoAK40gjKL4FfIfFUtiiztcVEzShEHobJgGaf4fAjh6Li
5+jwHLEBouTvjUBpZdZhm/466bBLObauQ9xLZD8aGIT7YDqC62Hp90VlYkEA9uSYdAZgLNeni5Pk
iC/GJVvL42C7XAznMrWjo2ErpTQP8zDXJR8D+A9JV7seF/e+r8twjdo9PZ5+pOpt/ZnlKpuRg4q+
DVdaC/CcfA0+mVszicqDPe3qGEirnrje1rY2Zs9VVIxYPZnZicpgC512Qt8UiW4S/UKQ7alDsFNW
XBE2rzaaaSs5ubXJvummkt2VFSktSBYbG9a+R4FW7wgOMmFvm3C+NWYDAAasCzypyqNV694Kz3Tm
U2tcKIKoiA62M5Aa9Ruonlp5oxqcKsk1R3h7lnfCqZg+O9X3tqherV7bRdVy3QkmqmLdhh79SqeZ
hp31MQTTOdC6adPbENSSqbSPqY5vSuZ+VtAgdn3hnWp8nmmoUcivZ906Vog2VzG1B92E6RselEzH
PGjzFaqmuOHp60KMEEtkxceJbDh/nV+eqE1feAHcA0TSv9tZfFeZBv7Tw3ANHQKkMW/TBJQQXsdU
D5g2irOsmCfx0hxZ0c6B3byqlts8s9f5/fy6BMYp1Ze7sVjSFVB4CmNBJlEK5aYJ0lfFeIMpyr4a
Dx9euNxM4LZF5Z37ZnrCUwZPB/cswvGqrZy9L/PXgVIFqDE4W1LXIcTDdltIlpdsN7sNZFkOXuWT
mo5eg9CidBVXGSWfpAJw3qxgHAQ/O19at7fdQPeYbuZOsjHV7MqseWc33aVfmkCXskc74qdUaXMM
BjB0Yb/KZXjX9CzPasoVsiOjmhqyUTSMH55rVFTA9WaPa0tuk7v3DC4rvU0c/bMcmJeaFu9Gl5Uz
KFA7kJVj3wPrquP+pLZkP4s+tLQCqsxZ/mlJG61AG3ntSk7UsGinUHMeVKdXXUOgFvTqU4rOLc38
tm6Pg0dvovPONJrYWWSMVOmsTIMPXQ789XGaihRRfDwydO1rtMeXPhR3lMNoOGRRuokPicv0qClg
qNGgtUm9VfNC1RA0Giy0fPhA6pOYlXj3MmYGtJltVOdCNbB65z30+wfFJQqgNqO826ycJcXRwY9m
ConLUzxpQBrCeFcSD1N75FgRdocInztrWo18fEYJqslRtNDjEPYA84NCIjIGspwxLadIDsh6IHeW
sfRgoadADnrU2vI2wJcJ1GF5MnIW346YKYk0EA+gvQmEpoMldzwfyCdU7vxWxmNo/20KpGskXxBt
CFn7kpGWQeipznIa28+CuNOfKPgoipfx6C1uylHq9CU7jV0sw/aQ1DccLmc7+pa9viQGn7I01/WY
7tVnObKru9R0UtO2OZP4f5calGjk9y98rvxaEYulNYRc9Snbodue7FUNaAJ1ourNU2QAOKUnIbsu
4M/ctU60Rwe33qVwDxvRLzvZwgRqRs/L57IU7S305peO5HZpgkeoDzQuqGWAqDevsjx+UXOoMQyx
8yakoA2v2kbVvPV7GCZSo0ZS4twJ+5Tcj24VkdaXBHzJ5vW0z5wixUqYwR5uCWGGnJn+mL9RONIX
8mC1Ugw0tI152mYESlNqypPxpFocS4EoQe0+zPHj8OXgBreabPae0LuGl/NWklKvAkoX6DPQXirz
b8sr35JC3CbBDN0yMlT/G9/MxgJ7rPiTms+matbsnEVXnmYpJlB4Wbmrp70NH6CyyRvkYJ0TYvte
Vqdk2EKPLNng6rBTrEIZzyVSCsEqoL9KBqKCjThWscvtlJJxQ1Mb+BRsTe1gedXahRW0LZOQsnHK
qJUTi7bPBbqWd/gy1AA/ZrGzITuL2sbHp/pWgAEg9vRMy34jrKjfvLWtZoAoL26TZSBAidw3uDDY
1RVvrHQvejDvZDqTSG6t3RW3sUd0LJvfctVL62EL2r8kOYqslZjyT1mDFAMxpGJws388RWjpoOTA
uPYzqME6XB8Zp9eUfgd4okvoHIWLTLj6CfGI20uAqGZTxS648AfVwSjl2Jz88Kx0LTJo1uyRoH/7
6FChCZDV+rDOHPMNuyaa4syrpKKe7uMsOGk0zhrUi3gdbQHSkNqErxp1mgsYGE6LDducFKJZRUZz
P+duQ8ZL8jdwWYIafuzgrEYNIjHDQgUrMKFuyxITeT/+lmdUfltstWRkktHRmfpPTbqwzQ3ds3rl
ONmppIK8OGW+U2V+ncTU2JRt8TnkyZWMnJaMEI3YdpenCazikrFDW+VJNyjDYI8IrgSPJnN5bgYI
uB6FDlcGEo5pG+h3LJdqzegkLz1NATRl8CdX8Fguw3baURbfcrgkejTTf2jxRDbT4JE6+9RyDRSW
WpcyaTUt85poI4NSQbYbFRupfEGZiPaOZDgUbf+l0/DQkDFZmyMLSfENdJTibugdByOgnkIGZkvC
rdOPG7BkWGIg7QUaY/zjpuleDne1JmZpwtcN6U71Q1wd1n/u0VIiBFNhph77QPmdP34FBWIoTqmN
ORoKeuEFPc21aDR3I2vgSrLATxwE9vxrJVWACmaxjmeqvJUDWaoghlTzJ7Y8CByUeVcF4onbdolO
MvayPfqhdbRcTyIL113SguLzHtGGrYFxP6pigqpjaN2MYPBoPihxjDafQdtmHWhP+EBjxjLqBzE5
tOVdxBi9WTEjB+/XPa5c0a47LzZbd5bBzCp8vGPq79lGACnToJ42jvMQ0wFH93I5TD1joCzZ2PVg
NHZVdhikzEvhVVfaYKNB4s7vvvhSLPWwyYCXBJzzgVqNT5Lq1Mkphqnr+yNbwQKvKxBms5bAgJ6M
iDJ8vc5HJlEVUoaMWYessGG7TnAwKi5iY6CPVm5k913HDSEZ5VYn6qeeJVlWVoqKeoxRHxoyIy8A
9Ad4+Fsl0P3SPVjW8DSKyV6bXJ8MR8290lgKaZdodG3FYG0mMcWk54BvBQkGhrtfWV0d51wnBHSX
le1JqK8s1IMue52T4t2MWSLozo1rseisdUC2TA9whgZJJ2m2dg2QS+TuZRLqM5A6+66QiI9cjNdN
ay70a5Jr25ci/As4uEKCp+qI4N1hVlKc3Y5sLdHs2isMyZJVQ5V0o+M8pSAXPc5QK9eJTi5ByroJ
WI/D5csjsAWbA+ul9PAR+Om6LsVL0cDGcFpUgFqPz5twwGGGAuzK3K0CD8UuWLo5Ij3t8BLCkyd/
mRzrR+DIGN/THgczRJjXXvtmmTRkHSC5a7mTy56YUt5JXBogjcOHajgcaba+VQUULjWOEtazEldJ
suZKq8YHuW82YNAp3A+XKFRBI5cpfEp3yDOY5l2U/6mGZ7WEqvWsTN8Sl6TAqsFS2s95kOzDhPqA
O054j7btlUfvdUea/6bFztYo6ru4+Rr94b1u6Kv7KdcsNwnZElB168mDgGllpw7/FtXGU1IhBOP1
CjU/6q9vMrsro+DgJ2I1AtSxSpciT7RvlpM5xlIeoKNeA355Z9fBpaaF+8LIPpQoR6GxwhWyNA2H
YNVK0EcU+uegJwILLSIwn+VcVr88RAEUpkMs8YXwkxcQhxT3ppUqc9a0etbwCffB6CUHJQylkF6i
WVkR+4ACDsjmX+YCovWj7AvIE5FROIQru8m+lLAQ7lS0lyprww78PKT2V9rlj1LASG6bepVC0qha
nDu6K0CUn6pdB9pvP3f184K9MtluX6PtInUbqHJKzNDYg7bs6OzGcvIh1HuGonlUDWDDo2NHgWZl
B8EtWoA3IXC/LaQMltoIzHsfPsj0aZoI7zFdAZ8q6WajJxWsiA4LCfEb7OLKzQJzvZTalyoOm66k
E0/Y5CL1QocEIKvDdTc6kPBliz0wyQEIogicDP05SEXDbgT8tlaDlMbouHZGd13gxScb8Rjvgp6V
Z5/BDa6HBmTR1yfKhCeJVYK9cFCxn8rdKu06KcLt4tPTzN0E/0zA9lnVAnwEmG0h0AREN9lPdrbv
U/fZMFmSQZt+xBJSGxvtNuhMWqTEIVbr3+OlHV0kY/3cG36zob2zDtz+GqwZQHgpJSaztElKIsH3
s7HafZVIacxgkQ7QKH7K8jpO6J0N5lqlN71UGlNt1GEwPx27LDeD85k7E4xCKSchMxtZHU3YAcsO
PQZr8qAlkrLlvOxJ+qyEgthAQ9LRv5kH/SquFqACFvmZ7TQXqHWyjJbeu5wQaQE0zYRXI6NoBYDD
+EP2TZPX5iZtSSgK+UNjGQH0w412cNui3IaTj0qI0d0p/a5sYbtO/B24eZ8M0ES7j3br1gUajjNg
zFwOtV05Q5w2aVmta3zrDNM9y+r4Unmfpda+S0UrmTPS+HiE03Jo8uZWaopUiXNaKHpQRCZmnGy6
p8EDsqUvsAjhYbKSs9yxrtwWi35W2oe5PPxAO026pm+bDA5xJ9XoUBIp9qEFTLe7pIj5rqosxsTK
EXcLiWj7WFHnh3iaAANMrI08hfOS1RzyeO9LME9VhRYNFEAwpFpWXj7luuqqKwilTDzVzF2kup7M
wVTtiRrFhUX0ktvFH0vWT+VZ9uvlqqj9C6+mXbe4fwrRQJMBoqsX37PUPPLsTzOZ7uTlsRw328W0
N0mLaQa4jEOuBoalJT2bxiM+5JrazT0UPjZ02njyZQzd2AgwT21kZCVPs4qIZTld5dcTdo40kel6
yHfPqMOBFidkVhlgj7wCzOPscpYLhdzB4RxlPcp7w5QCkqhTRNnQpYfBy1KobZ2CfJis4Q1e8qvT
sfBqrUvAjU4NZ2KRobYvy/doXd7gKsFCzzVbBhDXbePfq51kBOWD3JFOKE9/P62JRBiiry6ChcVS
XNhhhGYbS9RwlZXDq1xr1N7vhMu1BfBoC07UnndSim0AjrMyo+Q7RAcDU8UEz2G0DZOyfumrh9ly
zkpBSga9rrW85WVwCQNPyg9amNRH0XN/rXfxa61Zn/Wdvcvsytm0NRdURhVqs9F82KDzvAMS6Ycy
VJUNBfO6QyxhZY/jMS3FEZrUDRD9p07g2Qi7/lyK+7igkwwl4tyYpkUjMWXpyt5UfKuVtrbG/ynp
HJxIGvFTjTMMigGOA7PRjKwfFOT/VzT+7xSNMYG0/0JcbTA5+3cLMukX9r8271nVv/+bqvHPP/4f
VePA/Q/HRbjYwy7MchzbBTb4LxMyG8VjpC11qNcef35NyGzsyXTdlabYuqk7uvdrQmY7/xHgeow3
mY6Wgalbxv9M1tj6d2FjnCI9G/dvC2dqWt34bfwD5Uppu+7cyTNPFpIm4EzVTd4n1rLukaxIdM/c
g+zDxEbqlY8Z1oKr38fqyV6H0zRqpbtRhmFzKzU/nPZiLGzjWCm7iLyFx5bRWCbnHKaFtTXHzsWT
yh9tlky7KdZuBmn8om6E8LEdTqwxoGuCKQBKK1HbsWYpty/1GF7mpTU18X6IiujYBDAT18V9iS7s
GqbQU175JMLWvR7l+qEcr6faWC4yMGTubDiQoW+AfUzQkqBRuU392EXLudDFcBKiOGqUj4OM9Nad
M0pGAPo3XuSX+Dr6d9RqQMrEMk2xpDF3dUnK2W9CRKmRbUKx3DCov84N8gxFMq7isvljgZUjWPQQ
zXBfGj+775oIiaP+OXcaD92gpuYXptvRX4AvFka3h+sOB8YJKeegDtEnwbdL6a0FJDaB3ucJ31iV
dX8V0D5Ci+bKBjy41RbnuSnmGycr7wwreXNqUAW5KO5KtOVLovXDot+7ulbt/OFtDBzCaNukrhYJ
ehwYTMkP7OMOIdj4wob2OU/QC8EGsKCJaSYYp7hSJDV2lg4rc1ON9kqU95VWAdyoyFeHFCK2dYp7
dA8jzurksQ0BBEKdwFgu46R9rfE2D+fmwWjQ+Oq8xyA2kL/0KGcgmBAU7lVghJx36rRecyf79FoH
DY68ZpnqSyFa6q5R89n01rSikvIJUmICQkpaFCLQVh57If4I0f3xLXo+xdDvoowufbldoGCFnXMx
RMluQi/F0hPkVEOgYp57bBFjgw2HduRY0iut7ObbNPFonvVl2cfDDDfqDs3rm7w3vpycq5XX52Kk
3deXM5W12PkuIvKg1L1MexpJg9cD4Rd1AT19udRIsILc4Fx6AwOvjd8SQcTqofG0a83e2nmgRhvY
IEIEH6hj55tWtDcSmKVj7B7USUt5m712caoH4zkzOVWgcRCCtN2dPoYnawp2cjzVenWodP8uMmQ8
x6a0Npf8NsmPpdBuMmSgQZ1cwBq6Mce5W1vQOAgttb2oZhz+svlzMaZrqkkgDPr0ZgBPuu8zK0bL
hf80irt2modVo2dPrRE+W2UAjcTVsLKet1ECAEsUA8jD2vy0e/1WGyDpozzeZMayrv0UQW0zW9t+
XEmNNgSq60dHuJ9D1aExWpjo4qKvG7f43uv2snOy9Bgs0w2GwQWAx6rZmFYCC1yA83a91dDZt6WH
TmiTh9dO3hyKKHtuglKsh+zQWh2a4bO1Rxf3qvX7swDVts7RuCAqRhvMBCxSuvlT3Uekt+sC9WKU
MFMBWCw9tA+C8DfvIVLYEcZWs3PlkN5vBhIrYJ3RXU9EveT6ZTysHU6qXqL75We0QPJ6JnwuX4vE
vtVirMmyNvmwi+moj8U27NqH0E0/uJ9QTnAPvqYFhFsc77FOaDFZYXpKmuie6v2IrcFYAeeQv6dz
Ii6UCTLZsjOgODg9rx3H2hQzJYmsTG86Q5rONt9prx2i4LoM2nPf6vdBVGfr3mBOj6l1O8RXeUuV
Mcm7O9dKngQmf2g9EOv1w1FoAlhyJW7Ncr73hn3OLsHwSt9Gy08pDLvfHdVtqv/EtZE2Xbq5/hCk
DGbTsdD47sWX7lyDLTgAoL7p8oRyD+3SOhf3vdXCYi77s1EBNbdnArpgKeNtjLKdv7ClxEP4gIT0
n86q7vV6fAPODUJhKa9tUxactWDPL9/4nn0b00EUKXpk3lC8a1P7aAgLCqn9WGHX1NmLTzEXxTOE
bcdcvw/ZBLxxph9fnoUg2E3S7ykqIcgvO41693aI2E16kHBr/IW9JNh4QOlWhoWLJYUW5Gs0UjJ+
IKXloXzU+XjTp+MBmpssy9KlDum2DQcqAOuAQiFrxRDfpr7zZ5ltdIpinw9JkqsApbOtI+lfywIB
sV/s62S0L6McO9rUfg4T/csLUbeQpcF4sQcYaN4pNMddMIlLb0bTkX7gbUKXZNLbrQ2ikWOq0dOa
1qOZv8cC9GV0jxJUvsbE1rKOE9J5NkANzpnGPlg7gGaCC5TOJREVpYjyLh+xPk6tK+T32l0wTu++
Nelg4uhVNxTR5OyaloZCIdqARhx/Lc6yHYVDtaIP41UatBsxIyCvvQFkoqDdBYeGrK6PxEjBsBzW
xCvXlD3/jCWuZx2BNGDFj96MnsBl3Uc+OIARTH4/NBatMxTiOk9/KcOePNCKqRX583FqrGotpeXM
pj1NWnY7Q8vu4F47Hot8qaG87Iq97iz3RgGntElHZJsgyLoTn5vZV9gqoYOKzqpI3QMUxF3jeM8T
GKW1HO2BCVG+80OLLtm8iybzFWpEhC6j9VFY7d0oIpjV6T4oXkqp5DlPX8HU453qXeXCeqwN5wEH
smjlTcNr6oX9fvHh9i4WGbaLHJ/W3TfAFeXScOwDtP78eD1NFFgr8x5U7KUf9GDJsI82QQcFrXtr
mIg0mbzJL89BE+y6Onu3BSgBF5H5GjtkTU8tJFSKyw6/k43n1Kx3k0P10Gv2VYl6BzmsAG3KuBkp
GLVhD0t5WWL4bM2LI4pmpTs8X+uM3BJSxYmQgsaxzu7GCLHsdh+V+cGt7QtXty9GlwOuk+UxmIrL
Vthk+MFrYozJkZzzM87Mves1iAgK7SOwIRvXzg1kiuAoMuuqB8aHXFf+1gtH31c1GNLO2o8IOq11
PdN3ImqwGApK8zKhokmZopJ0grNbM8Xdonm37PRcziw5bdt8WTRqdn7zaGV6sE1rEWNDmcN/Jx4K
K43pYD3SLcAbp/afkBR0av+RAnC8trzwOcvceOvE7Sui/zezW6m2/L1bhF9liamVFhA+ech3tPOz
2/sXITjrdYIAYo+aCl2s6cOqa8iDkX5dWx9LhV6LyM9GUFsr77W4Hm2LWMAAn9AiHwuopzv7tk3b
v9CfQV1LOzJGQohT69jxLwhuP081vTrLgP079hSSe3Fh26CwhkGMq8ot1oU1Phh+/QdhC9xQ6Ab6
nx2aBuuuE6esAyMSwImcQUOjlPUYBhLNF+u3nVdTGgDJ5GOeTp3FFUAI7Y2WTeaKzvGNiV6hnR8H
PSE+yqJXapwfKVz3JlsoNKX3vZleG6F+5c0uah2Ffml1NKc6MNdLxUA0pT14PD3NZdAzyJqHxbfe
Ss29BNELEj3PH4bcPVUGv7GbQjjwGqBUcSuq6NmpphnBgPjSaSzWXWAnLH8bMtazRomcPNbetgH9
7TKZXpx0CVm86lsgsiU/ZYjBSLa0+ZCVDGIEf9H9QA1tD1DQybPP0jCoOywXUQH3WffnPynqr3oE
Qbj1ZK9qXlCjdi6JyDW7AG0ICFTO80aE56QD1EVfv16FcXIFiGBYLbFj0T6+q6zIXqfo5q3mOL8H
M8B39xFfQHVnlY3he2THZ9dfCFNK6jnOXLKdddVzZkjpTtTBO/s+1RqTNl78PvnixYvHz3nov8wF
MRqt+kBiX7aHOVdxmN4PGvKc+YCpYzDuR7tHJSwc7g0TiIAjTkYbXrqmg1JD1L4NUQeH1mnREdnj
ilZ3aXpIE+/FTIvLsGm+454tFhXlN2Eiyowkaz8R0C9mdmegBLr2EcaOe41yaCmuDD27CQw6xl7s
fvSAYcMSdRHKVWx405p9vBp0fx2JFh6WWxx9VzPBLDRs/8MDmqkfFkhX4l5/z4I7FdAbDBpyWCgQ
/wOzxOdg+sOCg4aNA+bkTtRoq0RiXfbpNgSjvkVsnLpb1twJqkxri1rzITYyQubHyS7PwHTZ/nGr
ALUAdxJMsghwK6AeB/ISToJJpDw4UAyd6Qh3HTvhwbxZYu9GhPqNWaMtSBPsCBqGJKhz14lf7EZz
ODWVeDBbgSrBWB2GBUaQHvyxo/mempNzaIfmdhbGk177r2GdnjQotkxdJpgPIdGleZFD2VoWAYhH
M49jwpzqwRPNnXGX4U3QTmgLZAttrJIVqgmeTCMEDd75gCMSXcfT0L5prWSd9cZT5sVb13f2TThO
q1EUh9RDKyk8Qy6DIp7LqNYGG+CmbID0GRwtuRq6Nt4lFlKxQC4O1swahd4fhfjXUBj9cSgiQJJo
CMdnTXfpznp9v+qowF24xQmXGaABBcIQdvzkoyRZCe+65rxGuBr0Vf41mPreaMZTaT7b5viVxOFn
tIiXwHM+hth9imzi7cCnFaHf2rX3TU/1jhb2tPGSej/FuPB0REhxUDlrw/mTmuURBP6pTW4mg/0y
Cqu9j9glLae9YQ2HxiRYmIq8RABurraJS6M1Qpusa1CKlYDyTDKfAh2ezOLl7wVih0zOSSPji1/j
9sbOOpAuNdt8IKXKkuzeXKxuG8yo2fv2bojO9G8Ryd3+gapVXEx24oH4syF6wa1QN5kqM6i7+ILC
5naRglUPi4L2ec1Yn5ZiLg5lLUDp4ieu9FCVzWwQ3cRJI449bbhtUNef6v/yKQK91zbRJuhNShjq
yUp+fRkih+i4AOt/n5tqc9in2hTPKDMjWSMPzJdFjxGMIOYyMwrrutm+KwlUdSOYaUNbduOmdFO0
ohoBOmABW72eY7/batI5PQoSaRCnR2+jwEjuRyUWafdiR7f3QYm0upl/I4Zx2i0/xRiBTKMjspVy
6My9uce1FI5+J2Vq1a9FP9CkhthFG11azinnXXWvNlC6ZE3kyaCYigsnNhEGZdAGyuwd5hiubequ
vKk0sGt4UCJDDBsmF5hGq5+Vd5q9bP+6q/7bw3dpYdYiCftzd8HN2y3d5KC+b+q6CZyWDOuel8n8
OXM/ZymRRgpOjmKXPKXqrGQ9e34H2/qv86/Otbo66n0/w0E9VjeWlOTohvjQ2MEGXap7dSoSuEj4
7fxLwVc9qW5aOs1M+HzZqFOhDtJUbn19hCia2VPumJ3mo5/g9uMF9HN+YYeMy1azUa8OQodRRwmk
7I+RBbILMcRNb873LLDlhS1vitT19gtQCgh2+Pvq5ECHaOkGICYZXiv//OK/jkHdBcIP2NSMzZ93
/ly9JEY/H9FRczNJBV+a6tXF0GrVwe1oeN/neQYRRA7LiXIfpJjfWeObHo5M6uT98wxaTXyNDrWv
LSAM4tJAKQivP20odFTmmQ/qhilyYXrSU/BfA6jSx9uiFeNOHcsYNje5u+i7WndGuisFE12Y2k79
TvUR6j/Vvf/yuWCoF3CMyEaokTCmmMxkVShZGsWFCdb6YNOpUL9QDR/5BrdZeINNWFxH80GNYBA0
4gDqHs5Hsy09ylKhL2faf/m9bpUfQ5hgwIBQdlLfrb5SHS3Snj6hG6Fh5QI5VDNNnn01ktTD3+cq
z97KFckxF2+LDp7YxV5+60UaA/F3+P3O1r+G6M9d9Sawa+IQyDqIPNnqqa6Pnb32BM1w93NVyybq
IFe1x98Z/juk1HPqYSRHoT6iTYUP9T6GG6Jes9VgV+/4/f9/DkH1WF01de/nf9Tjn7v/eF09/Mdz
P8O2blx4GeolBAkoHSPCE9UdfEPzYKDksNZHQA7qd5qBM6wkRt2czV3agbJzOrIhOaaFa3pb17sp
l/7OS9HoqfyTmRMGIlUN+eCu9K2DaIF7jQjBUGu8K4tLmsYDjE2zp0aU6e3B0vRN3WjDQZshVKmb
KqhgURmStqweexh8ABXTI3zDENEgGgsNrNbGmCpowyvq/f/53dIP653woUjm9XLM3fNsp/GlkDdY
BLMLqMeh6VYucAuehZrWHpJW3wtrEtEucNwIRCUvRJGE2/oDyvKs0IBJigt1E8ht4/fh73N0mznF
6uWfu+olXw373/f/P17//eQESgV2WmY6nRSI8/ff//q4n7uePJy/nv356r+e+D3A30/5z577/Xb1
Kj59b2UIImBvQfz8x4u////zdcBwWW3/dYrUvaUto12d9I8/H/d7cv7xvr8O9fdjekpgwDzJpdS7
1denDC4j11/jMm8IGqXN+F93J2k2Dso7OAyhA4Ho/7ZfjAmxenWjnlP3VF9GPewACAyhjoaP8q4O
ZF+mkZL36mZWTwINpuQ4RdGWojnbSCz3WA6Gxf/3MTg8F8paRBCq1n3lj6puAjUAlH1qAGB6V1nG
nerMOEr7Xtm36mxwWwcwwkr5uo5LSk3D9fDWkH0cXzTpxfTT02lUCNFnI8j/zN+SL4P1KLs41req
oRPJ/UgfADckpXvwpMh/bof0mbLIrC7UY11ahKuHc9C+FfQO4FJLa3A5adU9Iom9iJeWSiUs4kRf
ElgDqFPCodftVVqj01n+b/bOY7ltbW3Tt/LXmWM34gJWV58eMJPKkkWHCYqWJeSccfX9LHj3sbft
sqt7/A/MIilLSCt84Q2KJYkSSHMq//Puh+/qWnfJQsEfNBUdrNYY/n4ZAoxuv34XQw9OsgKTHHu1
/IfelvY+rIgl1fOMKPOclncGN+bru+W7CJwbfVoDwcopzo9N3RD9Oo5XnsYZrPvX9tvyWdTmGdUs
f7u015ZuW0RnBF6Leszfum84niVrsmsqxsq+HWsDOGzqZXnSP3yHCWFDYbB6iZft/WsH7uv75UH3
OTW11kNMVW1VyyP+1pETy1b09bPaxMRM6JW31WFpxkV6ASBqeTtldERYk7HvTiLgVxFKDssTtDVl
P/ztiS5fxnlBbZZYtVuc2+ewbvaCVZ5ef3Wy1bP1ewsHieVzMMXxrsrSZ6eZAND1bTFclUXcHifx
0dfRi5UaftLfXn71HRUYBFoaYx8aYBAXo+Plpc0pAzSuhdynMj/++lIF+CoHVJcl1hqbOijb0xx9
tgIJPaubnO3Q9B8cQxmnL88pWB7R8rZjCfHNIES7qGGsf3sSy4P59nTC2iBJdacJUWOWxG8vrlqc
vn38OilbUWzxAHldHsPygH71qBZH5aEwy0NAuWt5KKWQO7vMxH6ZaV8f0TLzvLhHdWkaaImEbnXq
VUV9cqdD4ucpwu0mRh0qOj86eHlYRKE0E5LyxaeTsB3UfQqUTG/qCdy5l89f36Jy0a/1kPx5UrdQ
Vy9f7/d/Php2T+4Y0QBTsyWKTW/bJN77ZYFc5o6cRjlj7qVkjtSLUYjoKEDYYxlBa1pkHoLcPH0M
vVkZQsRG1nrqIvKhm8kBedst/UsKzctPZ7VS+Ein46lUnpexVNllhb40L98+Lu+W7xxNo/FAALGM
tFDdBk39jQUv8N/Qij9BK3THtn4Hrbi5NM3lJeya17Zt/oGt+Pqbf2MrhPwLJ2bPgBSPyTPFsf9A
K1zrLwdoGvpVrmXaJv/jP47RtvmX53mQFYQnHNOyre+gFcZfpuVJCdxi8ZIGkPG//9fL+D+D1+Jv
E+bmh8//lXfZPZtS2/z7X//EVTi2h/iILtF3Mnhv/OQpLK0JF5RSKw96PdwWtr7xce11w9LaaV4B
gsejgP/dTfqFDfSvjmjqum3pCs/xE5Ijze3cnkewz8O2wQpiNXvlsymumax4MYJZ+IPi1Y/qQuoC
OZC0dBvhJ9tTpsrfyaMFrYYIbZmUxDc73B/RKHQnmhfJhczq/Psr+8WhEGAzbR0fOK5OAXO+PxRu
zAaFw7k8KCJHkiZvSg4ssraKCvb7I/3oBM1FcSQFhHEZAz89tVaEcxM6oAp9bZBb6YHEakIoTgmL
0B/un8GYL7/Xl1PHEoa0PRd8kGcY6qq/v4ElDjlFyFVZSY3SsaWfvarelJ6g0dGhOFXpNAq8o1HT
hy2mauf27q0VVBjk5je/v+oftcuWMzFNafI0DWF7P9xfF90drZVDiXyyttMT/0Z0SoV+PFOkOo/l
+NjY7qtPw+z3h12u8Kc7YAkBmw9UBWnKP++AZjiF5RoFQ0hLoG22R9PtEZEbHqt2fIT4j9pEcB3n
8zn2KpD8WnSp7RoSJw6HkV1D8PLEu1gk7/5/Tgu4liVd1xYIAP/ztERNlTlFrv3Q2g3wFErGwuVo
rUUBTffaL8Bku7riixi8umIXUll9mBK6bmXXP3m0TScgyIMIAI79j98sKb98TEDJWJ6AXbK8/PO8
5i7GFo9M+KB12C6UvYnAd9dvpgnE7WAzI2h1uGb7sTSL6g9ri/GjvtsyRL47tvr5d4PV86Tdawgb
HgBN3w06wg50061VMCLSWo/nUaeSpsfjYRDicxQ957Qk/zBafrUIiO/O4IenMiRZSIWRM5hDwNjI
yZ/FGF8Wb/KYJeH3t9rUjZ/vtvRYxRmXmDGZ5qKu9t0VFzQlvAxfArA15Q51iysBUXbQlYiADu3F
xp8IiEifQuDGBpYeEjbrqTc8OrV1aGWPoIQ+XXn8zpROV9Jn7FiaPI2D3JWNfi4DyvpJf4vF+6Nt
dY9FjON28V4hVmUUX4TR0GHrx/Oc7iTS2mWw70QGoqDg76j/3wFOW/WgjIdiX0zW0zQhU15Azmi8
a3RjrirBAE2IFlcOYqgrq7vN57paQUVjrDiQa3qkiZhQYz882rY49iYkdCM8YHWRIXwEh02X+c1C
rNRsKLvVdBma8T6qsGoKrJNfjMdCco65jrJWkt+37kgnEgOqdZZ1luJTHbMqOEy+tWvi+dxW+sFu
viRdfEld/SqxsO7u5Q5mBEJPQ781Zfym0PeKmKDGkykZwngUWQByHywHWJdaitWd0RPk+0Oz2ZXU
Yt3RfCEyg5ehdOvCaG+67k3TNP5q4LqMURyQ+3iXth2SVij2cj+XxaMV4xUGRjAo6lKjCp9dDI5p
04Jemax4g4RNP0zToxEBa9a7y6Bxcd7cIYNDANrTzfddxsHQynZdGCPteJfHUowYGmdUVn0WMHX7
fQc4dZLQaNPoVIAH0Yrsrc4aMACIRbjBjYlYDgiZDIfQUL/y+/JFAoewRy5VG1h6sPw691F/G8vX
0VMFMG84hwP7hDnj3yBZF0t5qkLjDnWFYeXbnInvzQ+jhcArm7D0+keJRnuWocaU9Py+bOT2IVHG
sqIMLtLhFuR+RUv2S9WPV7aeXtQh8hkQMvJfwMS6nTpeNFWfGhQypJZeUOu9ctSdIvgBVom7UaKf
scvcKMZPUmBNFGeX3kV4wxrPVTWBRaIQVwQKDTGsUAF4jDHfRZ2CMRU4LRz17oFsmj9uNSQM+CnR
ZPUzEKLXfU6JTnrhlS3SCo2J6TxzRus8bHdVGWnrpoqVhjuiU1N1J4L+1Ys4nElNbFULOe2r5LZ4
zagU3DsurlNtLk7Mq+vl7F3gYavR6B/VvhtXDZnIRenQ4mJxGdDnGib7WrZU00YY0thgWyvUqc9q
KA9qc7Z0cYsOWI3ZGT091Q4HlentcZVdm35/tuq43DV10RyTeHo2ory+tkfOrUuBjqruIQuW8Oty
V+n+yPiwTKRz4rtlOKLD8hariTsrHDhSpR8sM3hw29zEhJlDL0uJ8hkdBLJVKXOlOLDcQhQdzmAC
0DUA67CufNx8NaQsg8KnpS/DS9sTR9hJweSUyX6anpqZmHBZtnq11YeKKD4yhEra4uOYCmRppjPa
1sUGYRD9BdJoj8GMPkMUgED/CIotfHOLsgJzyNLX1gFuKsmzWycXrbIPVdR+ctCDmZgDPcPFCBAO
0dB10ymfiI4tSw6EwCM12hVMSYB76j/Ibo8DNpPM7elf8ohajdMaBaduWRzK4Cg++9Cm1qxbzNO1
tTdh+AIXB+icO4MHsNGEr8crvY60DY4JNzqaxys5a+Dr9IMj++1Yu1DrLEDHQ8q6rSHuvHPqEWHL
rthMo3lGZ4jZBYKEP1StRNtNMN2Y6V8FjwwcjsrWkFvITJui8tONfzM7gXOdaNwYQK79Fl6TV9jD
CYd4YArhcLKs6gguEmvfUm2TBVrGGmI5O/C475hbiJ8KZbQHYcBsmxvES/BkDfOM3qf9BMkKNbGx
lNu0pGkeYLXr5Ha2BVmarVJD38Ya8yrFnx7k6XReNI2WAbkEL6KL39R2oGfpG8KdB03n1rDEtS2+
kFOrf6l8/SkOc1QXjYfBl1cTbFe4icXGF167/vqIphYrmGw/ZrgEqsHfZQNYs5Ol6EVaxIDK4/xi
GMm0Nagq0YxOdlOFaDngz1U49sUWr5rXDlrN1ikEup9yOg5IkhnSyncRSKZVihc3/BSfRlJQP1cd
dyRoIpBAGFJJzd3UlfFZdI2z8ecEaRmZ0LlsIY2CwTM3KGhZFCfoOQosQqexg+5lalu0CpmU5Yzp
ySioUVrByR04eUT5WGH8dtOjjQhseS42JY1Dk95vDBKW4dlMGyqWVPBzeYzyHPQGAAO0D8I1E9kE
clbc5CWoI68nbPem18prcZ1m3ZrYM2EPvQod3hOd2wLSLX4qqQLTeiPQY4eD9SzmVWzBiYr6LWKw
oA3UsytS5lA/I75tn5HOvhtHhkub1TjmSfOCHTa6h3qkoe0GKraGzBymPHbXNS784q1po4JAxwop
PzhiS0xkm+OLjB2SJInQ7KRh4pugG1SmSI0UThjAWCe/CAFU2lkLnlfFsn4XAk59HRXUEABXgYbq
KraLx7wV53xkCoR+9zTnw4Op1nJH3M66E60dvG0BkFgf3BwowrIEOR2I19jItkAGmMvmGtLbS9k4
Z4h/r+nItLU8/dkdXH0z57ED+hM3ziKS0J/oaHMyc7ppvfG6Ij1QlasTiWa7sexgQZfs2q7DsNZ0
Nm2Q43RWRltAed1GxAir2+yLmxkA2EGRp2E9MMMJDDrmMgXg0bnu8ghc2ZPZev1TXkFzNeE+mrP3
MmXDg+F6w+c48NZhIk4BvNtPwbbTXdpg2vAuLuzrvrfKA8l3BBwu+uA1vX6VyXi41jznKokAPlhF
fGVWPYiPMroJKmCWEmvbNWBIe2OnAAGU+wDiDFB8ULPf59pWj4yzRIhFwOham2P6HLGVbvAscUeU
Y6aqVgXIdK9Xc7VlQEerdsyjfZN5BYomNKZEVE2byZy2RQKiPbRu9MZ8ygeBq9KnJSe3GfYoG23b
zlVugsYuyEbsQqzrPILRXDvmPQ2bfGMUxV0i0JZ0NO9QhuUGMj0wkzTMttHknY1oKo7AgTdV0s7r
IOvudSCCewdYemY2wRUg5avK7qpdJ0AdinbqtwhE4OxTtV8AG992OZYqo9mCbYnkfiyzKwdFHCZF
8ihTRlF29lDWQzmC+YkIP9Gr3mDWiVoGrV2xzXzAOfjJvTnuSzuyfeiAPnY08Lp1WoC3MfAPs3MA
aXWxNuKN7hFv9aP9wdagJAOqIqQKEgKtgMSkslqmvmD+T9I+9FkCTKUI967FASVOU8h3O8pCiS0A
OBFNnQj6R+wyLgH2yhpR50kiIDlFJdJK3SaoEx13swI6lnCyVR3rziFEJ2Rwp+o6RAkLZ9mOHWnc
dVPT7z1Z3yFdAAiqKKdN3tobo03cbeNO9ID6/mMTMdOAH4Gj6WvCKC/d5F6EuLSJoKlX6hvXDeuD
sudRROaqGeg/BxiMDB2eyBo8m5odZtOG/rQRJb0PDXIwytxya2j+Z2iuDCclQWKro4u23bcONpuO
QCSixhZX9ul+2elyC6xWiSA/fqeQPMbAPs41gqcBdQKWM7n38/zRrGxzP+M7EHmBdegkYmzsCnu0
LLC5NMMbifIJwhDPqV9lu6lvPqeV5u+mAIGyzEzwJWvl1ko/4OaO2D8QaCx2CYraKNjbaJh7rXgH
+iTakb2JnR/1N2JqniUOdOspAxYdRsp1ArdA3SQ2mDvv4I0BAWJOmG50FgZ1DAJElgjeDRPQXSfx
NR1AAkjjjEoxDksTYbpGmOxEFut3mV7Uhvm1ugRhICjWSUT8E8O1WzHXEdqx36OjfZoKhFyECgoS
d+6RMdCuCq1ifzeJs4ROZgasEfMwFsEolGjEErYmobUNSpA3RvM+bZG79MlmYrChuxq5llEKOM4u
zhLGyJlaPKBBAw4nxvVyT2bLewfy95416X3hBbdLqNvGpJm4RMFhAThsYuFNg6V9NDCrMl/bietG
aOkiy72KlNFcPVPVR0MIfQGR6z3cLqDVkfbRYe1gEfRXI4YN29lCd51/0uSikxribQ2fvFdcmiD1
77QUbxSZ81U5IFMCaGtnErnVOYFGBvfVgL15QJDQq+vr0NvaJKZ0VGvkOtFV6EG7zxbRBVxzlg1f
2/qI+vsuKsiaUSGUwWMELkWgrGotnboLIWjGTRe5z34Tg8vVcTCpNVShk4tpc/+HGTJHRp6mCRmf
Kp5YG6cxtOYh3Zs5N7cAR9GPt4jxP2WeuMXl7K20UT2LWyhX1W3hqynmzGeHfRoQdIWaVdng9lA9
YamcbQe8QUods1ytStOd4eE+KJriyuoRA3TtbBdUHqapEVIQNkqH5Jeugy6cT65HuhJ4pKaWurMY
YuMjuIRUbQ4MgXWO7hnusGhClI2/ljMbqkpLRSs/mfSocANuIlRTlhEadE2yquV8FWfpxit9TP0Q
pltOu/Mwpi+MYN0bZAtoZx9MS7/DW6bYCE+BAZSUJW3ZpyiVh0UMysj6RyuT8L5C4xBYw6M1TFeA
CQ5O53LjiexJ0OB6RW+alLhodv1jUhH3ZGkAALe4EUVHZooLMfqp5+UZdIoiD+fvEHbqHNS6mhcq
t1D5sR5O720UQbqsA/pdR6gm+dJYuRbiJEuWbKVIirjaLbBbUhOdYvXMPDT6lMGlTsJsQD2p1DYX
2Y0KprhPSNCpZLWM56vOeXYhKIBBm065aV6LijnRONMD0nLXrjtdpUl7Z1KGmGAAwoaGlZbzP9Sf
VvUPJ+gxSXu2BcZFHRyHmDGSW+G9pKRnmeJQdN6nsscssgToaGC+BZsrusA8RDYwICTz3y/lt+Xk
DbXnlDbj1cwoVMRsUjjGvbUi3wwFv6lBeaLq0R2pPKt8F0X2hgGfROLWR6l0ZYxXXmY8jIbCWFrj
DfKp3Vpz7rQeTmEGCJwFo4OfTGsu0Vlt3BE5wciqGaTcHq0i0fHS5ppAgyCYXK/ziKyqp6WaXAWs
dLXzSfMExTOT9DKxpyu1L6NrBkclf6175rRK6vuCkL0z6FZgSHFto/HR4pm8bn3sBavA2xJiyG1L
JswIVooYVgTxf2/o2OaoWTur6hhc7i/41jnrZcx7VoUU8zLRdt54yrvmUzKSgKiFFlOvqP9SVz1+
Rd1OPdVw7g6icC4jsOrYeEEXE6KGgMyV5iwz2t2EKJcui2kzR1y2KkH0DbMnGMdHx32XdOELxtlz
TlWlFmbArn70AbsB6uKe9P7DOI8f1GUKTdWUWRTLVtw6HsVMV+PZq8Jl15hkk7ic5vGzyeyoBIWK
wUb/G5vTcLP0BqwWTr3fIj3i+xbqJsZ8rjSEv8v0sZLFbh5gGYZM/5FAHf2+HIBvoa0XJSoDlZ4a
b8dYp+jV5x8mEc+orZB3qIKPEyBYY1PVEANnHTbakVbP3iBIdNXQXl6iWhWnVpFSu6n0qFnpU3gA
Tnw7KvZ/U9FgomGxFcN47wrYSEthIXyXOjhQ+CYu89XAwAsiEvBWZg2MDsxrUc8yaZmqSKDrDIPI
jDp7QtUjwyRpqXhYEnPZurvtU3PXUzsRjsqtGZUmWH10qvbIsZCtL+WzeB9JRdXw/JsBBZGpYVWX
3JzY5DK5xLEePlM83Fb1sE07HyEIg8AvM7IPbW/cLPOh9W0eYU1mH5FQIUYHY0R8ceaWXKiCvEge
CJdnEzjee0jZB6+dGeLL9ENiwfJxglhSbR+JkdFKTwY1xr4gZ5tGdMXxhvJVes9+31fBmwhYuJ10
3nYDaRFCOMcaPGg64CVYmngkU/wHcW8H6xAgd6kiaocq7JJpBapUlo6sDHkJM7TNvI2n9kcaLqC+
mNcZcHY7ouiWO9jrkq3GIauBCIjecgwT+hLz5TbkgUBq9LHGMVlIqdxlCBSEUXkgPdVA0Q4FlcFw
X6HvhLIFVnXVFD01opL7+DgAwNzVSaphOYwsl1U8hFjD4a6Jir3f3Joxf7tiee3jZ5CqDfgMlpjU
Sb/kdW/cLrlnPgvUer1wkzbcotbNnut2ugYKwy7ld9o6bTMDa2z3AjSBiOE2sOxbe8zeliqNpnHR
dRptKmjHLOKeh02KvnZCtjZEHb9udoSKyRbLdvgZpMbSwXstjglPEft1wabwOLmPmW8rULX36iWk
vDVKOph94u6qCmJliWpWbXHvEon8TUqMjKTsfRFn7k4tJYsxXSnpIYVG/t4exVs34m/qyYJSt7tB
xhoVuPtsYguJZypKc/Ghmdu7UiP19ouEJCp1WFDZ3qxgwqYLw4QlZ84tRvWytyWCMLp1xWuFCTNi
KARHqjQFZZCHayUuEeMdVYYVzepsJZoO0IiEc0lAYjoIwtjQGJURjjftMF7vbpa53GgmOWo53y3R
3HKhhF7TpnRs1maSPCqzmVQP3Wr5o7a27wMzgu1bPTZe+VnSYNyn1Y0x6R99h3C7pAngB5iURAii
WqEFtzTGtAkFmbWwia6H6ljkAT4bjPoxeawg8BECA6VmhOybfPqIhDDBnRvdzvJhcFEQLEO/vbJS
8tBWmFD0bxr2UpbSGq2dPDvFXNrJhvLqQQ/36+mLb7nvNTsvd6TneyfAP86WU4c+VfahrNCjLxEJ
xAJWCcNMSmsuy1GNqV7KVBO70LmD0nZEnvTjHHguVrjkun7bINQUlMc8cfHxFXG/wRvuajAj82bU
++5p0rPnLOmRbnLGA7xIp9TkbnbGx1KG2hb+HELdOpDxbiqRxSm0+ozz5jw6p8LHSamYLcTpIeFj
VWhf4da36Uazg2Nd3YJZGlZa2pe7xMSqSqAbjzxX58BITptdahA2xN141+D5dA3WZBX2CKzp4H4x
wPB7EDjDu7qzxDGLEG4l3CY9uqAgYm9879lBOtfJENBpSu1TW0hVIw3iw1x6yPLqyXskjNDDR0/m
2sCnBj2e/D4fvABUqaM/igqK+yLvD1e3PSXqBdO/CiEfSBbm6J6WFyCJ7qn7iEuHcWIsiL9fnMKF
gTER/utSo9CBjOSun8oHQIritLyItBMnh5kzBEFxbBT2yUnzO2zfgu3Ua9sEWNAmNAbqByH1YqH8
MgwF7xkUecdHv2kjCvTimzR9aXTNPIEL/5iXNBRQDjS2GWYxULz/L0w8SvyPsp7k1rQq5zR64fcv
y3cxqvLbsEo+R0W+mtJiOnI37VObDfZpeffDRyvsLOBO4JcKjItsRCe2Ako9VK5YP317KQfQarD8
0F+ofEo41Rg1CLPgFOCXW0frO6C/qBQyPIcqW7msAlZ0nQTWE1LJeMHLbjdaIxyOMLpejEKWl065
fdSNmlcU/LfffhBDN9qmCRUNQ7OM0/JCud/8+q5TTkUIv/ATd1C1Sd20ma1RdQ+mjeZeqT82iaE/
Fjgi7ZKc0mDoi2OIEt91YkbPlqira7vF1HXQouygpXpw4ik9Fm2wzka9fNJFfc2Px1thdHAmkxS2
fdp3FCLzCNAwEuReXlsPjqGZDzAGyq2I8VuSElWp1nCanU1EoJQnJWYGSOUyoNRHCu3V/cAxlk/j
4BhbKvzaZpA5TJaO0wmGqXycrax8xErbpTROnWL5ziUNa2Un7m3tbkz04gEhWIpi6PMgKWXrRXoX
bUZSQ2X1FfZU92c7sdmIMGRpOk1Q/lZvnTz8YsBeAePdWKQAhnVa3vXqKXz3nS6aXR/YH1C1B5M9
+N1mMN2Pmu62u1Em1RU0jeAqw1EGfZ5Tr16Wd2MfPlE4m1dNyQ7uNvp4CkT6FtNo3ya0DU/LV8uL
nsi/P5Y1Xp5uWqZbFr30iDMnopgTEyrE6AEWWc8oNwtooUDab6cH2fo93SZevGl6YTuyVwJ85BN2
psVQPzmoLvl1MR0829qaahZDXBendpL6HsHF6yprAoYf+opa3u6ouCOnbvCNCaWH+aRv2/HW7epE
WW3isF3jWhGx1GzCSsWn9XZCMgBDEKY40pLY+LaljXy1jpdXhBNj3KH6IjxUsU2w71DjWlbNYh8l
ndxbdhUbmExCESxNiMA6OeU+Hc3bEDIcrUTz4Le70k28HbJ3uHcamEmJXmI9wp8SIPt3cQb4M25D
rCWRjIjmsaAKrgi1In+pMGE+TXu70zkFu+5OkAk71jVkRQgJeat7do84aBBvKUWM6xxSL3BhGM3L
u+XFt+u/P0ZOacLA8dg5u+PklkgH51V/CoXNQYbw73fLd07wPODQe6R6jNyGDyOtC6MZyXXU3Vcm
us1bdARthEOaT2h4XjmRyxY99fdlGH1IwwrthrHehGU9HYygfTZRGkHodhVOk44uuZVSeBiCaz/y
TibWcWvR+uV1KR2KdCI42qQ8eQppMir1z75n72P3qon1Q1iMn2RVnmenfZ+MRIzGBG+BuJTM14xP
k0kIH0zWsxMP9OeiGiqdFqJUQQ0DTwjqHvYnmGbUCfrmS0VQ3tYpqg+BWW7fLLybIwMHOnR3nGM4
wagzXGBkyJN6wi03RYJ8snSbD7GTfW6E95nEBBwzysNOF3weK/8y2TWKis1jHjgs67NDP2TcBVp4
VBegm8M+XZceU2IMsVlWErLxRHDbeSiEgbx414bDhiLLGpD2LmJBxnCMta2SawNdgTRktavFpyi1
PtYzf6SesUgZ2eaGDrfQkFKj4WTvgzIo6Gl470wZfEZG9TPai9S9HqJEoKwVEMFBikFUEJNyhKiv
Z+s0Q8tY6yb9XpHVO2dWHh5Ta15nRfSBVegm0UMstQzaU0iZ7c2uuzerEj+EsZsOcwo9utbsrdX7
eBZEbHAzhHt6cTDEHzAHHbZEs/X1LKiA04p6i81+/FrlsbVukxdYSXMZoUoE0vhd79YYyNJTtkcU
COnX+bAL13FxyPz6wdB7FMtJn5aKXiyDN1UKGpeESqfC4mX5ujV9hFKUK44znGsJ3cuB8hwDt9Bb
nwQS+jKJjqmRt9gxdoaNW98jCLu1RHKJpP5kESxSOyRn9jLU0l1I2T11AYSriBqBEnSUhdIovZiV
p60OdiW/YmH/gZ78Hi1pK4jZP6BgUicrANYk6Qpahv0DvqiZ58DuGspXyvYxn8hVSkMPt4aSEqJH
4pbZZyI9nzQmZTvLqE+oUpOkodYhIijDGEs3om4KFBGuDSozWG5lQJnRVmLKwzEwSWcJeVRZuLkd
Y0GX2SG57HzybfT1BqRDhMUg6GJiQt09RIWD2B7VniIWxq6pPmLccEGCSVtrgyodpLuZ5ZqQP95k
nXaN7OD29yAkQwG6fropYEgN13YU/vFHXF6AC5ZHSeRQZ8a5A05UJ6Ss6pSi0bsx3Kt5QP6l3owj
ivO/P7b5i2MbujA5qAEASv5oHtnYvZNR6k8Ppep4Zz75FwcywrNDmUEzndsC2qIALTKNxtlzzaPE
715lYbRFkWIJJlJxfUUcQUu5xT5IHiF8/wmWJn4CheFVq7uO9DxdWhZNw3/C0vJ6zBNbJAwbj7MM
WxJEDwGFFcswySQipgBcoJuXAu1ivAQuCjJWDcmbAnNEEU8xw6gXRIa3K8iIwRpcLJXLeSnoT7fI
L2hHX/DMemNM7GyToCyIQ7wWI4Lb+wWCGOgqb1flwLayb6sP8YSI0BiQFC44DdKENxrBAqkZ7MZ7
EnkTktc+ZsMN5vEqUWeJkoMJgYNW3FinN2NsY8AFHz5z+scpC18xCLr7KEX6qBI26jwXUQ+Pad0o
kcv3pioyRqI6OjnxLW6MM63H2pqe0jE8/H5EGNZP4FhutmOYCEm6GG/+BFgtx6jQPEofaLgkaMrq
9haMKtmvwpvUaiWzG4WKysojNZoeDaAJrUYkv2+N3t6JUS/YDqgoe25EZJyWDbZ10XBoem2fqp17
GqjnzFnqQt4OqJ+gk/Bo+zSAS6O4nhsJt1+f37JZ61ncMCcX1YRRhHomIRULKwjXWXgJGg0gnEG9
GtHTi2oo5hFFMhg9JNDkKDoYlZWVEXWZFESt2DyUqIKsKTMUSNCuBVvoNm7vh5DGVGIMEXr46Qd3
JiOmp33JTFwz0JddlxMrT+27WMm4RIXq52HKy9Jv7bTXNB7KHTUHzWjROs/bF3S7VJchy0wiBbRF
caqAlHvpTMqNmaXvvbCl5YXPaB70MC8sV7VGIswEc/2ZQI96FRUfm9JcYtbXGkUuMAxctSPbx6XW
XmrFre0mRzjtr4WprKHwhtoUvvPR6An3fBs5vzghwdLBlTXIS9W0eyFhDXstMwV6OlW5o10SQ7Up
j+XFtOLpNACbWiepc0ajbkeH4BQUw2d7QHdE5Dvf7m6s0j2WCiQgIvaJWooDlqafgox5rk61OgZF
+KoN4yPGkj2iLCn+TsotsO/Gs+U7gDWQM02GFg5J0Tz/Ybj+Ykcx8JYyEFIUjnQUB+B7xGrQgTGx
tSY5WOqS1W7g8h0xnPyitVe5G5O0IqQLIidCXUY171TDrFBIOlvBqKo2/QN+92fEt7TwMDId5hE+
0ab5wym1kxhEGRnRIXWCj2UW3xM+H1XpOx2QBq+no68QZ8XQnxX0Csn6i69X7y3P+cO9+cXibknw
1iYUCRtI5I/Q8y7qel/kRXRoUdAFecOsQjY9Rm4QZEu7Bin+UpOq9bPzImr6LwGQ80bVN4TCj4Gn
WDewwDAH895BQnxn2uG0pRKGok45/gGJK3+CyUtbZ80BIS8Nw7J/xOESYEMbTofwMCaxv8HkCFvX
aKP3TYysKnJCko+rGSkNpf5jXeWotJn+cHJ1u96a/CIF6uspiYZthzzIFvyEuzZVNSqCcudZdrSh
zopiD7TirujkGe1zAA/6kJE85oW2KnvZoHQ0PmdTXGDYASrWzBB58BN7IzVHniW5kKk/mvWTlqT1
dqmJB1rE7lPPBzOxNlT6JGpaFNbS96XTJoe0yrtt2UUhnGwEz0BWPovMhLMrb0U4zTeyn1fRRN9C
s4ZNYJfiFNdMGwsPv7VpGLiiSu19XTYpfkc9xVWpf5hSwLqaBaG/w0AG8EROTc2T2ruQBq7OHhGa
4X0vWJDnPH/CSZ1V08qmTWZpR6k79/gMvzmF3u2FdYB5WR+QM6GgXYww7lAuXIu5uq5kWT6mE/aU
ImG1yqZ2PNRR9NoOUfE1+vhvatSfqFEEvuDa/0MK+El19gbA2SuuZqw8r+yO7XT88u9/oS2rfutv
WpQn/8K+Fe4T0huKzaF0Zf+WnJXuwnDS4T7plGMcwW/lSsf23/9CctaifIB3uwMLxGS6/eu/EC1d
fmT9hVy75UjD0j1H8pf/X3hRHOafUa0uAVHpiD64plKyNZeo9ztgvRUmMmtt5mmOSFKIt0Pp9kzc
Ar6ntZ2QHUQJqWytV38M5xg+DMx6+jpg09x3VWxmwZtrWIPzBaezQnu2fVF554GCS/MWTPCQLrNr
9dqXPvZIWuO5qU9oDjbEVvgwJKsKwL9RAdV2tXhT0KxonmrHnegUOU1zjkxaw1uWwbA7jFVbJYcw
YJ/coejX+y9O2I2Bct4MzKsy7FM0ZD2r3Pi481E9LTSq87bejeF1J2WFMGwekYroHq7vd0FX+RbM
Vs9BTJe1VwnYoT290bs0/0RepGk4VAYJJsR0IP4PdefV47iyZtlfxIsggxYYzINEyqWUrrLsC5Hl
SAa9N79+FlnnnqxT6EZPD/plgIKKlEsZKhjxfXuvXe49Tmjmri7A8Ygj+j79hzFPMPAxk87Tfoqj
nADieuoAGXIabmny9619nTNi++KHvkD6pwVjl3lty19TBE2fY2IVyfZRmZXor8iHUpi5domLAxe3
cHZMiWFvkjU5NkeAFs/mCM1MyQUoaFk6ereXs1Fph4ZMjq9GS0wGoC0vi28dclT8AhgvCduDCZXl
xxyCz8Rcx/bCz0XeIuMUYUuqQmvJnHTyRJ8v3jhJ5UNZt+iL2c7sPfYwncb3cnRr+Y47etV3IGTx
+8gbs28Ijpf22KZ1m/qqaSpQFBbLJcD9svuCz6BHe+CN4X3udeXeoNP/UuhWTIULZ3tQK2qJ+x4h
uYuYdTIuqWmYT4BA5bzT6aHXzBVLGsxtHTrve6cKx0MxVN305GEBgkRFVqHyDWMW+qUhlRX2Ui/T
tCd7wDArorQRHz4uU2sl0I1mAH5N3Va2T4eaJhKCFUivcY+lbEZmM5C6hfrJRcA2yhZVImkVnHu7
1CuYZMLUAEnZQM1FZQ1Y9S6PbMn4bJDhtDerCjMfRKCBCVnvtSOnZsOh76Ow2VsoTDPNCkLR5tE9
oKfZABbWricUw27B2VWEPyqzMtRxhHFf37KujaKbNkWT86GwNBhrc80C6xIyokhz30d2v6RBIiq+
FQQhaTve2yP1c/JWVWAbQ3KB4q99qkiHeTc4Uj7rTRsFWphY+zY1x0fhzNGVXwBkd8KjHnR8bjHv
M0u+Z3QAX7SGSedYGPERyFvytR7sCL2YYd3lNJA475hQgClpHI0KpJRDejvpC4ixd7D9G9SInbwz
G72+JVEtiIgo5IOWLprvJdr0ktHwPyLWK+9yp3ZIjxGo5sIR9YROCS6szfzckEPxzq6j0G86a97n
SlenqJfGWYSR9UHMNT5w0pOte/COP8x8RLjSZs097nXziakhhLOBGipAuuKpKoaIzwPeLtXD9gmP
Q/91yPRqhe/JdzHyxQTiwxpGCjQqwMJgH6nZ6J9yohhOEvHn2Z75qWS0Cw7SS8pT6iraQTkgzVOb
ROlJoyUSNJodXRHxI3GqS11xAm7dh2ZRxZdiMlVQ9170aNuNc+wbRRoyU/YD9Xw3WOapOdHKbU9m
XxVP9OJtH4NYc5McisdBowFG3Jb1OBD8/mokRI/VfVlhN6m6Rxen2QGpxXzIHDU8LCrKzrZCgxrG
zA4tC9itsDoDf3Rs5vcpZWc4TEr8zIUq3jV93t7r9HC8na1zdqKPkRtnlobaR1Et7a3DzkkzbJ7t
AcNQWj3GMnOevCFEIDhPZNDK3PEjiVI/H1C9q9IwF0DBgL+kGLo1F6Lc9zoGwYUe2MEOpY5SIkTl
1M3VfAojspQMlu8gGujVua1FXyqv4ZomvQNqmTLft143FEeIYLgVffwOTYB930xWe1/WcRmEfD8n
I6nAhOfpdDYq8ifNVGlEaUp5qRN97TCS3eZSD79pysg4W83F0e0IKw5zD9p2iES1GaG7kgSXXAVL
qUOO0ShwDFkdR5dqAApYQgEcu7l3m84ArlrF6Nuy+Rb3Llo8QzDtWqaJTBFNBV7JXBQvGqGvOb8x
27QNP+OndOwBx96yHG2u2/bqOLnKumNCX99AbYgjHqHpKcxFc89n4DAkF0RbpQiRjpTikC9XOu6o
maBGL3RB/jX1mu6xVAeRq4TMLzM+aJFenGsDpY1uh929M1c9DYu5v8QpGQRxZo0HFEBOMEWORGox
6KeF/I5br0fDYZboZzghoAXlF30wI2hLdVWV+9AU6a2bG+M7Rdnm3lItvS3HopPvlvnRpZO2r8Dk
+lqOss91x+mspSTWKtyP6G9lHUin5xuf5+EcayO1wrwvDpSG9CutHAGYQXkfHSe336eNazxoWGZ8
TpjOcfSAPuXQfylSpeQVL5JBtJuBh3ecLSorhheJW/xnbIroTk8EISyL1jy7RJCDIOr1QI0tSl1k
dmixFumnC9Hy+WzbuxwB+AX6auOroR8fXEobARis4V5n5DguIWHyJDuEUO2G6KhM6v8FBdYgF5hE
LS3GV1XiRjklEa67pIgU5Kaqva3rUj/XZe/HSZL5kwe8VpYLh0M/IMdZsnG5i0o7W0+4Iqgdb/Jz
G+GWpdvLuVdjCOxAn/ZOlynf8VQTTDq/jNwsZnouSJinwuMYTprm0ClVIAgFl10pVgBwG9YTyFje
kW5FbT0ivhF8PkdpriI/m0Bhporcnt1oAXlUg+Ac2gjCJ+a+f9Y0yqNWvhCkCLHh3M1Jd9Asmjoh
uK191DDMtNLTTo4HoMfyMD+BfOnpCaxdIXNO29eyqWpficE8FoQHE3s19aOz1+oqfqLYU50z142R
Urpt87HqoYfIcanuTeotGRkcLHZ9hR7HOLQpLsDblJgdeVn0FDCy6YAYT5M+jcvV5UPC2lWzZn2Z
zKWKD8wv4Y+aTTXeOKln5V7qMZM428S9CYXP6AlBNT0d2ieSmdkKq10TERkrrr3jml+jZTANFsTb
1P5/ehV0/FHev+Y/2v+1PvE3VNtNEsXd//7nLuiCv/7uuqb4x06wLSSe+h+Ixn60fcZDf9Xt13v+
397413Lkv1rfGO6agPGfr2/uf3xtXtv0n8ubXw/6d6KG9S/aA6gOTfzi8CDW5/s9UcNyCNygWOBQ
MGcN8+/ljSRRA2K6AFhgY3D/Hfsg/jvLGd1w/jAK02S0hKWbuMWFtC1e2j8LTRk+KDGHMVBNqK4T
HOg6bG4bsSVcOVdvVKX/x+s2DMwvItPbc/1HT82YrR1KqEcNA5XMFYp5/n65UdS2R7LAUqRtJeZc
MRMKsydy7Mq7zKOg6dCkq10CF7qxeYnHD6VbGmeMoE4w0CNCP69/zjWDRQNyY2Vl/QWq8kdkPw45
3oh6duZr32tFAMF+sqikS7sfjitSFbU3XCavegnd+FPVK7oIhAp2mnzfIULI27p/tCC6oFhnOB1p
cgNqGW6Zwv5XNOeMGd2NwQtEMV6mSzU6Z4MS4yEOEfNUpQjA5lLTnSPBoPzB8ezXcaSsa4ZT6IPm
pkxrOxdLjAhmDe1zjvFxl3eefu5XNV8vv+sdwzdGi4K/w8zeIMttIiJUROXNA9OxT0uT1rvr9A8C
x/SBvC1SQZAPmACc9krHkdYeHOX2e5WadACq4oOholNrW/2ZGePP0YxNPxqLd6lQw67vvd6H2p4f
rA5d5FSQdZ19oAyjAsdlYRIafskSCHrNgIweTNGusjTrUIzFfTFk3s5DaAI8OTsWSKxifOTDqmwz
lUkjigxAx3KxEeXevrTdOhial8K2v5NZLJBKi+42Jwh0R9TwTbympqyVdig5jfQ+Ig97tyC4PZgm
TgEnf0KB9HkoaWObTK33RVSzroEluvMa7Mra0AKc126ukmdZk0kMU+LbgAUJFTLHAeGrX5THCTYc
K/DY9geBFP1QovRkcdysxk5q6jGBsPQmfc2J4FLq92Ejrm22AtzNJSdVBfLPXHOWiVi1F0EtvNfB
1nnzVWwcwrncNRXeS118K4eh8JX1qjkxYiyRV36yhnc0aX0lYDf3qShgt0iROfVZyrdXVg9V7tnY
aZTGIR3jp7LNh2XCGJxbhBDKnDVyJ899grd8YKYWRHb5oShphvc4TA79MIwHZGpnm3DOtiZbAokC
aRvW8zTrayI9C9AsNln9MmlAAwBnrMn3tjO2HG1lhPIMlm1uCzIFjPg+jxYWoZl20m103rzUGPOE
8zVr8q9URUgOrQeyPpxn1WU/BKbNfWydkX/blBhn4njM18Ih/s1pEysYjPnqjdaZqux3NUysiLsn
E94nSbWlP6WZ+6SnOKNRBaYwmYU+fYW0+pmpYnOy0gVdfle8utWs9i3SE03K95gMEMqNfFeaUVt0
RO407+ukV+/W8RVTgunxpZlQtIubV4/TiUyQtRqLAm80xbGYwuquC5OfdgoZuteCBX/bsewjIMCj
t9dsVhFjTO12DMxevhhF9dKkrHo0phqrsGzVLXHhYAHKzY9JPve+SoxH1dhPKfkQPkhqAjFaFBk6
eSUXFn2KzuOjkw7H0fSMnW6LO3JW+30TmZep5DfhqCn1mwJBfNHfiJ596fL+m+LXZWrLgQGAatmz
Rp9I9oDZqbfd1Vogl+Tj1shaOupHqh5h8LbZXYYc2k9o3yERtChEUTcf56taRoQq8vsSDeYNnPz9
lIQcGkZ96kEmRN30SOM62TlR65xwpiZ7J30/axXhGk4l/cSzbpHjfnVqMV4bZiluqk7UTZydst3n
MnGzQ5TR5x4JErd6LICWfCDHxt0p2oZBlLJo0KyQnxilhqdkGIuHsLb2okNVUTO3M9Rn0xsuMDTx
FGv0rAXrTFoMJNqZFaJrNzwQsUtGwfKjyq2TzTSWpSpzVLrDX7Cb7Nv+xlJU1Y30KxMLYDXjFo1z
6xGbSq83Ds02YisMiMMkylj5vWySZ92myD67cu/2DdFoi/a1N10q9Uwl96tfFUp0kvjGQH4xisfH
IvTDQYvoBNHy7yQlA4dsHgA0dhDDHYef7KACEwdjiXGC9iYFIBUe1p/WtPTjlbrZHKTqu5GLc2iZ
l2YhX0G3qYIj9/xRj8MnBiSuVcRs9Pq1jMvvVTk+cDK4NpGbIclm0I3N7AmrJSTr8uopLFrN+DMx
DDIU8uZHjOtkRxD8ilj5OYcsg9o0flFdW52GHtuQDrMXo8RPNXXTXnNdDKyOeUV19KlAE5c6ScZp
D7cgDGqOcgX5WQvdn0tHKb6IkR+ARzy33XBSaNBykkiQJSLp6TPrQazGBIl8BeV6XN5iU/9KKeu5
mecrERz9OR7m4jqEyG0jVNRG9kHvTP1SpHI4doXHUJvMj25YvK8FLrtQsfS0VkH4YhuHOQTpbhNY
BFPn1lHuQ1K8ptX5MrWmoOwmcLT5Dy8pWiT3uI9RRK3cQ3TR/JYLd/qMAVMg+pWvYR2ib+a5I6f/
WXlwyA0zuZadvdC7TZ5m7J1GpF9WO5a51HtHZBEwO/snwRbOwZWojAdj8EPCgPad5TzzlEjdyWuB
P6EeE4FcVDeiazrW2nXo4ztRUTar89gDKTmxgmI1nM4J0KQa6Er3PFbMMkpShighOFiXVts9v6dd
3SNQSsrhvkfG6Fe6/qPGlg7/pdrTmiMiFz/zoIqf3qDv25EUzI4p3R5dbbxmA5yGFpNGSwIUa6Nk
Lxq8r2ZDf5WmrLvXtdxPWx2HVk1z3mZgi/LkLolK7ZCkmF8oEhq8YJSXwyPzSNRTEwnMXoESSq7g
65ZmOKbnVzJXQNGXLUVlOf6ILppeOqe2SD2EytpnQ6mENbXT3zFXsHddRoFsaDyPNyM7v56IjM3S
+querVM8twNkZacsjVemrfuAvGncI8X0/J6cI8fWdL/PYV+b3nLElNmdJEaOuRPdvuXL2g0pEVyu
WfliVmQdrVktfH5qr9z6R091ECYDFkAncWjlauQi57Me39eW5ECpa0IOpaaOOAlKksWqHSUzB9Ot
4ACaVLwbZP7DmUngxajCWHQSY/IdCPlqf5iZX+XjGX8tFKWMIAp3CrEiOI08uFaEaFIz+BlpRjDX
s3UcF86sVeRgJkjJYuDveiNJAcXc1gdBUhMpMgVucpMOvzWJJ62VpGbXMEQaW2+Og4qfCzCaV4sM
KyD+TBhMu79xDDAHyc71IvAsRCGHZzF8d9r0+6LE17Zx3oXxhKjNnJgy9/2XOl7cYMZwdWno9gON
MWCjWvN7rUrUyS7y6dZQmKbki5qunHWqzjsrHL6bk4e1hIwPBnVcGRkXzRyTl2KMgZ2Ud6TCfsOf
ZT14DiYrT3ZHu9Je8tytnixFV986uzUYCLNoikPkube6pBVHNKzaL1E1+NItqJHKqMcIPx2o4NXY
hR2Cr2oKzNm8ABEY8werEOMR8ppiEMAe1yzM6SNUFi/aZD2girhPkeCdaM2WJ5GZZIBzXhNheYix
hDIgdsm9Km0TNJFBpqwW6xdby+E/Vjo/3pL2Ds3C2JfED+9VgRBfxw5/FYoaEZHkP8QqvW2p69xt
W70xPkgL6amhTUwbqZTvJmck7n3N7EB+8FGbc4069nw1rd66jx1+2FbSnWY1k2nFaXOn3Kw4Uj/Q
sJ6q+ylP5dlx12m74yFtlUzljDKG2RyFt1nvJ2o2lXUYLQXoYA5PnCiuDZEhd1k4E7kcLk+zGkJa
z6GzG4VzmRwElymFgwtlzGd8AQWVZzM9h6rGJ+XKR6UDT9FntMHgPwNDOcFMv2mYhbzrq0ndUJnf
cgaSHk1LWy7icarRYuszXSNpf+4ScjyEGYandCpf6nZx7/Kqfmd5lU/52zkZ+XMr3OVxAW8b1ABi
Dm6B99LzyoImtG3vFRn3oKQXClK29k7kY7KnUR3S1EhWvqz+sTMCjBskqg75eD8aRflQjNcoHNs9
ac81yAckseg3hsuySmK3iz+uc9PsW0KmEw0HZ7hU7sBpEbkOjQutSZGArdcKQgeRUY6nqiqmiz3R
jxdZkaK2+HufxhFATyxSdCOR+w75DHO9AH0jFpZr8Fray3ZR5tGMQ3cw7nAwviad7KlVmTB0tJre
nufl66YAQ/prv6tfo0ougb0yYvUU1y4rpIzqmhX7zco43W7YLhKCzLQh6gnMmeKBrsJgnSwA4c6U
j8seaWx5yTcM8bY55BgQer39uNHzN1T/28W48m63XSguT7VJdEvfEoXdRwVe6w1ovD7d9kSCgZ0F
iLOKb/+66tcfaGrCt4ZY+wXp354t1FZU8ra50fK3Lc9MTqUh5uNGPhcr6525Fpj+bbPxouUc6ahY
14TNDUePlvTfmxv+vl4TNwH/PHQrK5iFh7YEXTvZJHxoh81J4mHI4+OCnFDJQRf7zdlRFIL1Rr3q
xNEVEYHZxxQnVwLsdqGtb8e+prUVG1S+mTGGwsM2AzzVW7+qbWvK5aIHcEwkZ+1Ls+KMaX0wMVu3
KrFGAJiT86lnBIcLAA/btuAjl7SiytPsgp0IPXHivABGewXHphtWe9s3YOFemJ8sODbkflpxzd2K
cN62zCbtTxalYDAtYJzXi20razoz6Izp87DeNRQ+7j1YBjps4O3g27YS0NIcoFMxA5bIAC6vRxtq
VU8PtjfOl7QeiBWuMgeAcLK+42491HrPmpBR5xlBBDrw3RSo8XaxoeZxodeXsQ1xzKw2qQHY8bKQ
aoUelDVw8R73CcBkueJt3fUI0tetbbcwK8q5sv9uuaI7kD/6RComsmm1crTVxmL+tbnuzzHlfDru
qBxXrrO3gZy3JIG3DIJtd9FomFtN4RXXnixlgFaswahRX1nEhYftwNFYMgRxmH+K6b0j017fwfaG
tveCzKvU0wu9FpQ18y/87krNZUCoLmTFFEcb10K9orcdzWkvTeIhNHFNoBqh8WyZI9iQfk5hLpcd
RoP1IuWH4jcl/jV6ZsVlu+A3/dfWTJAXPua/97ebxXYl/L0x8GbWyH8/DiyDWIJtv0Mz3Hz649mW
VubnVvyAd8l7q02Ou1+bqJ0zRvGeucl6pRqoP+dNwjj/ds+hhew+rRfb1nbHYeI8TPUGuLPgkDAU
oh/Lzk/bnvA4aLYtTzafMHM5wbbXpJTaAhGh4KawbfmVVtCrKQecHExnfz3CWrf+2LX14ujZjCqj
yyJ19/b0UraAsExUj9tnu32snsvHv+1uF+P6ob/t/nEXEuGt07DGyG5scspMHIYlGWKBFjXg2il4
ssw284cyZvCc9HqkfhbFcKDW0cXBIvDXZj0bt8RRNjmHj+VsDWd3TYwJt8GJYFOY8dsmZdzaXzCQ
77rySdu+zQ14/dvmso55bsNKOomHI+4oBklO4VwSn2meUoLZNpK0tAc3qDTxkVNfdXl7+dtussL4
t63tAv/t5wVlQ/CGVx8Ysn4POw7HGaFmrx3feN7bVsH4OQ3GmlqjN75hif7Xe99utNoGwzA1KH+M
ZlZ4AEA2FjY/oHjNwmKomTSyD6lpw49c3TWbz0atW9vuFDWsQDcfDorEeNSH82aG2S4kZ33GptUc
M+raPS3ZPw/C9Zi00Z9ctmPSov520Efz8bfje9tEa2SvuBF3v+1WqHSOma5D9Pn7d7Ad2aLT77GK
yMNvB/92n7e/UdPxJ1quQjW2/t0kjvg9FRMz2IQk2F8vcHtIa1c2jG8sJjtoyIuv2pioArXy5ZP1
R40WjtCCf+5uN8i0dH7RRf+ney235BvUvvJn98/uytYxeWu9/P/UkdEt8V8oztDo8A9z9T81Z9vj
/q05c/+lC1OHnWwiJqXO/taU8fR/2XRrpG6gA/urGyOtNd9cgo+2eBbP8EBZ/yU2k+JfuuM5uueB
DjFsRpP/TnfGMPRVU/u7h8KzLA/hqCttKVGSWrzZ32XAiZPUVlq16TkjKfPkjd2X3gQDQxtgb1Kn
JPeIqCSNJgVEFZe+Z3GOphk2UxeLU2MYNBMqZFLO/Jjiv74Dp/nghV15trXqNZtK0BQ6wLScVN0y
Wsg8yJnkjtH4cyiN4toi/UJBQbBplC6HFuvpTioS/ubj7DTkvmrDvVSfxFwyTcIyjJAI4wmRvQRZ
mAx/8ie//AUuLHAtZhF31mMfzUsgqvYLbFXYiX3tHGbVSx+7S9x/i2JIc51rvrOLadhzhkp9VPGU
4oHIjiIEBDp0x6mvEMUIAgRLN9FOtl56DyrFnLRoRUHaeU7YWpjdp5qVPqKJ6PfmMrTHZIJ1RQLy
fNHz6JvW6N4FbJx86TqJiLgOP8dSJfeEesX3ToiwrdORGDjrsh0BFm2GYRAMYfnZzFHcchKujKBR
mha0a8Cm50SCBc9qlydu6chskcWzjE9uiF0pmbPuZqT5bfa6dm+lw43zG/rUtDrmpOM8ZvHyDpca
GGKVpu9c8RXg4HmIi+FHo1gGt+HnEQPhPidYGkgH6b2zqnW/Hv06SSj9UmbZUUilcmODR8Ku5hv6
/KJXxXz02oYnwkBUgyhYibkhvYbhzh3H6XFx+EIZJOdjOaXlealhRC5adqVDjJGAJ5auJoOkbF7B
ve23e89dfG+Vi3dHJG4eZnduaJI+UMFQFDyhovS0x+SS+mOYEGvoEfuDL8870c24hAABji6eANAO
+mXO7PjOcSPMAV3ybYgtheqDC0iTf120cZL+trvdut1vu8t/tLvdEJpKHCfLvG57VOmtfT7Qu29U
D7vnj7+xPV+13bJtLtSRDnVkP//xMkzldoBu+o81fNfL26t4eynMENag4RoNyfoO/tOXtz12u9VM
pR64Ao7f9oi3G7bdiNpC+euW317fr3tqgJ5sAgkjoqDx8vx9x982317E0iLkCIlengziXmK3FBCt
uGj1NRhq4XxtMyO4jlFKovpAUW1YJ1J4EdBzRdNLkTN1HtLfLrTZTK+OkXEdtLB9lJkNkD2um0YT
3kp4dOrx8/aY7drepUFEm5ssZvoY1th+RGdRBrVBfpcvVd2e5uEaa2jhphJQHx1LNI25dg27Ubtu
WzLOUYKFgoo6jtu7zJkuI9Wxc6MoMHW12BVpme+EfrKRtFwRAUpAhlxQeTau1NAiFEs+koGPFr3v
43a70UFFctoBapc23xWaxUeNJPYwVKN5jSIbROK61WU46VoYysRBwkDhC8Yxe10MZYGn1oZ9KPgM
365z4j6QPVPiab3H3ITfGi/Gt5cSGD2O9l2VF/ZdjB2NeOq0PJjr577gJqXaVbmAxqihe/S7FTya
qrWW/ZK54rrda7sQdqb/2pVurI7VmH7CG1EyeGavI2i6IyVR2MneXFwWpz8ZrmfdtUgSW5JQT3lM
a1ePJJaX4lsaMkVBvJcfCqFXt9xJPxRVZx+beszxCFKUnsvcCEQPWkcu5XR1bGe6zip2SZcuX/Ji
nq7lejEpo8Xj2Hig97iH0TyiLJR3OSM9xpv4Pn5MRtP2tbBDRDyU1hn3Fd7cIr6q9WKYlFwbEBRT
6S5kUvPdVmJ2c3jCIUEgZIMvvMniC4EK2RXxlRjNlTpEZWJkvnrVQHhcRdgs11bl6Xmpwku8cNV2
/TJGNWUoVx22XbUe9NvW19pkve6WaI3Po+aSUxrRM5AIB66FNxKmnlbGQ2FiWK263N4LQGJ6QgTa
gIPjytI9u1JYVCdWM4XVvWPaSo5qbl7nadHPlHxPJv2CyregrtDsxRMjtcg6VtL6sB1YjdSoYsYZ
iEU3zG61Wea3pQVk3ppzg3qLXQw/7WHGGrUbxJzfOq8p/dGhsYfqdG+3RIAmKnrKovyxQQgTlI4L
xDcl1jmNWlTOqiI6OZ3b/aS1Hn6QSH9wrPxYSpl9TDQis2WoHgwbcNoW2Dhta46tIPRWnplDRZZo
Q8Ah1V6UWW9L861KtK3Mf135tr/Vdf5cub/dvD3G4Os5eLJ/2P40TShnVyUJJb9t1b9ebA/47al/
bZKx+r4NjfhQvr2S7e9td1+2vKZmDKt9ZCc1BcQ1yml7zt/u3xQgII21mBUJvfur9rYV3Ny1+LFt
bRdbkeeP67Yb+sGkrm2SyeMeDY0WINUh+0D22L0kbFGbaYcBquYHZ39F9/6VsNbaF3n91V6cL+Sf
Dbdeqc5PhyQ7quWTZQoKIKhSs8nmB2RifEYuRLylMo/kwQynJkwdH/AvjzDKPUCFLJiWBCZ3ls3n
vNI/oq2l+kgvCKCfudC8N2IgepZTPRPkfYqL+Zlor2kXjgPvGSO9VgV6j+UntUC/VqVOqxgSsxbZ
FOojyEimWwJm1Rd1zjPraiVhd9py7sPS1/ULudcjkzS3Pmcaqn9zINu+4+lLmxRg3OUBEJBPY0Gz
Hj2gc8idIG9ycXMMPPB1174AY6M//jHGOAfo0O7goyEOH816otLmUn9vDileUlqy2pe8ytGaJJa3
jyb3VBPf7reWnvtluyS+OyQ95R1OtQyEsI5tBH6lPvC1n7XG7QkJbT3wQEO791bhvFWG57QD+ChG
uldhPZ3jRII4T+LMN2o0jTJSoNJceY6tYUbhIaZAh40EA4DCq9tCpqy9qfbhgn2E70Caa2YBtJTO
k8b30CQtEZsAfnZ5GpFqbkE5HLHE+8AbXyt0JintnT6K210qvxPqHR9y8Q4hiFpNUbdZwzZp5O0n
O2pD3w7JpEpmykGz513CLG/OdHVwSGkagoMhfakMB+vEApe9W6D6LkN0F4umPYwcnszF7McZg+e1
SJsvxQeHkHN/wac7aiV4SdF/au0w9b3J+To6AlvZVPlpB3K1gi0gPdQB7liMvjFqTComkHMiXXmh
1ReEvLHv3YAKP1aYC4Kw97KzPoMhGNPTgP5/nynL3Lvdx2UJf8S9d3LKtgZpKveAZe2zt0i8gpO8
kUs47cSdvgzZreNw7DDtg2vwWDQgLmftUYLzqi5mKZr3aGFiD6dCV/50kMpjVesxYcfcvXgtgWL4
rShPjQVzac47+tz2Fal/fCvQdyM45+wGcxRW/hoLOfiDbLw7mQxn08CgXOvyy7TM85ONg6GJ0+aW
AJAWrh2eHE+Hv9BxgIKofWi04V3eX5wBCww6PqbPi0V1MfT4psx1TPbeQ2bqg9qcrL1SgAtDmR0T
QFlSckdhwb2KVa75BYOOn0YTnV+iBZXtHWOL/z33QDv4PXqZD6Zq+EmF9FQaIU89zJG4t5OLA23P
KpxbNBe17wkqzF0WlDp8rpnXaA10VOm16C68+DxSNAHkeNLToJeroCyDGSDFaVDh/IGUhPe2JCnD
htszZWmEztaQx6y/r6WJZ7xjWLES8IGFG0d094GwzbPlBELz3k+t/KDSFth4lXkBEOL0iOHVRgXn
LQXoKER3UC8lAeisAXFlmHcqfbD1FENuHLswq+hCVmRqTCbM1CZR/CyjT2GfifPYTp9G/CuBO3b3
ceK4136qPrtd8WAJF+JLtqqJxs442ZOnvU601Q9FgpZtUYafz7xuKKdAIep87SuO+CCQVlhRirsf
57ERw7IwKhiEhsfn089zMEulHanXYucRoKHB/RpBEba3dYqDkHtvWxnCNAcsRtm19iWBj15GERpb
MS9+X2kw8v0kZNhPteGgd6Xmd2P0HNqee1f2Q1BlRMbFGuUnxLUgrXUHc3LkPhLgvpaOqCu+utHq
P9Vc72QxhiC8R11QeMgCBFP5wqguECa9syt+GqETnhInb3zi5QsiD2ree68e9KHLWITz0Rr6sWjR
4UGBKXyNb0NZIwCjpPoOx191X11JxQp+XEoyxvSFFSvenEGnmLswVrlxqa9TuxBSl5fszZAwdCWH
W4Oj2MDAQRAGwE+tFfKm9zkqDns4wyQXKDyI1Vicz8XQWHtKYe4uX0e8rUrY1eqTXjRdkIUZEZXD
eYlq6ICRGRMc3eUM7NDZPQwNVuOiC9DM71G/tgXCdy0f+i56zO0ivAvniMCSyPwZU8LYGV0Cvgpp
2RjbF0Yqwuq9z7Jpzk0Ws0wHCGNoDeQYHRGWiBma689NwUnJ7LqfVQJHOeeDJlUEjmK8LkdjY7zF
Wjww5CQvjdOxssjzRzmMeCtE/i3UOQOSFrbTmwIqpZWr04j8pnTdwFHWU+RpZ4kb1szwmM0D+jYP
gmUPkAMVqEnnq8CqlDlX6eZIm9xn9Oi3SDyjb7kJf8Iyu9NicuwbrNsZw4kwP0coXUaLr8HWFeJI
yuRZ9MFaBvtYwOI4DsVzxcqztkJipKwKIhsMNqRSB6XTox2dUAVzYf8f9s5kuXEk27b/8ua4Bjj6
wZuQAFtRVEgKdRNYRCjC0fdwNF9/F5hVFZl5y+ram78JjVRDUSQAP37O3mt/WMVAiIvySfHAAuzH
P0RaARWxRtIPmuRMGDN60M5PAlVtm8zcjoPz0KHvGDQwgm3qucjWjXr3UHsVdpPGeSo9/UtWcvpp
MVibrOw+81IexiS39v2Enxq5/qOl/fQKdRg66T9OaE42C7shZ7L3ZmMcalu9tSmFhTc/jEJS+Rfy
WzlweGkZksAilpTIy3bFR4na2vG2q80sWqy9dfJzbKx3IisyZI9cxtM6ykJMlDZHyhloGhBVKfgQ
Nffgexq4ApWVAemNKVLT6hvkygn1KFSdKo3f3cT+ZpYJAOOJxpYwy+e4pGkjv9bF8klsWRZCkB12
g+O9LU5tHKpYO0RiuVYVn2sMpk6ybdgm9vTRlwW6W29OD92aOz89Jk2/NWT5wymXoE33XlPzrNph
1suPvtGywEYfvAUDSDBke6+8NDl2sVqCIsOT3ljzcs8IO9noWfVR0qMp9exxHssPza7TQ9LXwazm
do/FBFGVlF8xVTEaXUsukXloJVoWaCNld5qve9/F9hv81N7JbeTeMjzktvYF8xG+y0bD+WkrDNBO
s1tTQvwMnVypt1u/ypKw7ZbXqsTZqBy2QJPeQSar/evszZsut82zcgFl4LraWqMP1bNFYjOpyA+6
NsIIOF3n8Zdt9u1uKlAcj31m7TzgZ8SAx6/DsIYFtNZTOegvM6528BBs4dPhQsCGeZbmyTb18fiR
ZQsUVKflbW7B9FreWUxjeZ5W+uRsNW+MEvGH2O5Pra9+SsFlM1on7mCqsDZ2VRrGhah2eXRf+dZ4
nQtaHZofbZ3KYvcZe8nR8o5W7XkHT2aUEV4KEt0Z+7v2S9otepAkqRHkXrXg37Tu+wYtntt4M77a
xTlj2PgKeqH6QLAqlxwz+4iOy5IMtwp/2hYQFkrftfcVrY4NQ/x6yzoZUV9HB+Fa8jqaeGxqRSJ8
6zwlg/ULZZ+CaitBqfUzwnKwwVs/1bs76roqM77HFE1DNGVh7bZwxRrX2+RsSndExU3LZZAQHTj7
T4nV0XfgX5/TaT8O7msW4bXNRKGCYemop807I8+CwrOhQy4tqmNEFEfPMC+6Jr+WFfJye0Eo3+J/
DVyneNfs+alnFM9K2+h4Wtp3muHOEZx72mMcEz8GOjMBye7JsTfFyzg3oJ9mPzBa09va+jXH3Q1a
FrFlPJz9dGBR1CTO2hqssZpR1LQU1nbFPLxu7gQWFqI6qo1cCPWYHLkZCVfZ2Bn6LNU8KBE/6r5V
BF4qWK6m/lmXd4wG1Qn/3bDtpiVE3cq7D79s6/rDKpv32bwgvY40n6ADa3jtoi40+nH9KNjhgBS9
dxG0b5FzX50Cr/CCey+T9gMGjbNd9Bcj5uVQVF14n2BGR1cRW3hPe+91xhgbTFX3UvvjY1ZbL405
UPH2vgpKLXvMjQEbc81IOQ+NBDhT/AHmAQ+Um6sgS5t9hYeY1sZ+nsbHJI0IpdDii+4RxbYMqROA
4S3SU+ft50zsdLMroWSJcWca7GOc1j42hkrvh6G8z7sV0cjVoq5ndnNmZB46uvwxwl/x5ksk3HhE
47A2xf1U6hOs+8yklEbv4Wvis3Y098wmCFcBzf+6pUpe7GoL5aadeDoiPc8YyjxQXbWzkQAhFL3r
VyfumR+bSBYGlh9a659m/jQ0QGZNKb09g+vHRBBcMreuFxYsDkEtfxY1StZmpZSUA2a3egJDVdih
V3tsvsDrhiMiAD7FskBRnxymgkXRSVE9amsLqz949MlDdj3ONqMmtgoLHpbj9+EwVYeoY1/vcOmI
oEhvVSzgB0VX6VqXLPXUjiMZw+M0PotUPbRe522jWUPAD0LC9WUXODq2xaw7Vuh88ItQHfXHMS0I
40NvWSEMxEdasLSKuxXFsdE6C/57h3EDdKlNmU+LVHqLu2dbebR6+SvSVQ491iUWNUlQOQy47FzK
DWsh0YywFlR4XIPRZikMb9kEPLYH1VX1z2kHObuL2fQUqTDOhWqPzBoYU+g4+iUMjE0/7Jo5fTaA
ebGE949MHmUoFRCMbnDoxRm453mtyvXKoItY3gf3pIau3Lmw8nd26ckNfGvdIOjFFaBspG/PIaaZ
IpxH7AhtnTaYzyNI7jiBB1ZLkgF07AT2T1cXyRmk6DuiPw9jN4udleIAtz/6vOL6kSu2GORoJa77
bZZ1vvXygTqY3J6hne99+s2QzlNrO+Od1q3c3/KOsbUxHQIlx4OanOc2KmE8I4XGW62Lnc2lH3v1
u5QTpUrpvcioHXiPS7o1vtZszYHNMxrIUzbUDZlK8ZfaWI7UbwyPdNSAS/Nh0rI2upc2b9CyDl11
WRJt5iN6y1ZEn2y17y1NCujuJn3vBo3WsoXbufOKxn3Uchukemyf+nKqaQMS9ZBl1k9/kS9z1xeQ
VaaMcZJAe2aO36q6K3axnr6A+ZRpLy9tTKBFglp1t1Cbh2X7UkL6ZD2hkeNq+a4nHsbOYYTLqTQ2
WZF6AXrMaK/G4tmU0RBOPWWp0MvXzqQHvEwiXLLlk63gYgs9RG92qef8S8wnRo87ZZ1/MEdK6B4n
TDZN8WbwnS9Wk/7KJuuqCvXcavidXIeRB9imJeCsTNlwqdD81kUIY7XGQUKIRTNYgK0iUk2ec3Zm
R8PyH4dFnEp32ieeuLR6hNtBrMIdnb1q8kLTqNgxnHyhK4pjx+of+/UkpR8ZAEXStmVunUCoJmeM
/dn3RbXroYa03hhnxnRmRFAixPKUQNQtnl/c8svBAzGw6TV33vk9RyYhlsZeZ7Y/ptbL6EibI7Rj
VxYvvxZoA2Gv4XttgHg2PyKp9mY8PnmgYwY5fdrLMO3jWTu1XvNGzMsQlhUyTSD/6DYi/1cxoB2t
G/tjMXPjwLIJBxNW/ZbhyZXDog+LFQmDWKiGRw+EC9EiouFZe9AZzG785nsOnbT16mdTkWmURN1E
hjcRJV32Rdet5zGfOLw6sv+W3H1tRMYQEpMqJPjQ1QliSpbvhlUZIV4VMht9SNY2W0XZWmIT6WWY
W056N5Oq5xoTO52xutYcIpzXyL7zUcZ0j/O31jRroqgMc8ti2yEkRylCj0XbkkXmH4qhhpleRCfp
zkezdSmtdVyk1ie26WcomdccOsGmyqZvpVdjOZmxVzkmlhKy2mhPBprs8oNWPJFukzbxeG5M86Po
y7CemL0ayYBMWu/0ozN9UmOmT67DtNEeyM/wquOgUIfwdrMpH0MyVsLMttm0JVicJV0w5N2K3MrE
/bnABHIdC7KmS0XedB2dl/JB+AyeY0ubg7gdeWlcsRFkevdkSxgHO+Xfz3XzM5NYpI02/+wzRuB4
i6IAEyVDRjLZNjfWlcvFczNp2DdyLmiB1mv0JWWJa6MqdtAeLrozt0esuYxQR29fe3LPCbQx0nE4
4VNOjhr8eS9BmJjlCYdGM3+de9jvzOvz3dx6xz5p0pOl0sAvLGZQldfs44FXXMGs3qjSSO4s7dJh
zqC8Lq5W2t3NJc3D1s2qvUvr+GQqui+d+VpFo022u838Afd8Qvlq54zHB83CXTE+aInhHjhj6Br0
GRCPlDVzbNtwGMkH6wptB4MWvpfp9/vK8B/6XH93bF1tjbjaKUXchel8zUnn2uRw5GCheRMJp0PA
9WlfgGtjZ3VZ9KNYNO86Nv79NNcRbUHw3Sh8LopOwX72wJyYeXfRnFiShZA24Ww7aofoGM13ea/K
z2SGWGWPR9ARPf8T7iRFgpryrR+JMxRBXD2Z+cM4zDpNco16NpJ9WGuuG2qlFW0beyZrmy6Dpj16
IGA7i30oVnOKwCKgCUTfXH/w6JaSLeaXHFAjRX1uXhLLeXbddm97/bBvZ0xMtVpcOFi5fhhiegPT
nRPR7lSDXQVmbXwpvflsp9if68lVxySfLsIj8ba2aD3aSYWhoqYbrSjRpyQ0yWldMvGN2ZTY4NKs
5gnogVWxD03oQo92TpPgexv78pFr8y83RlJP5zRGtU/sU85GKWyNYwLs54FUi7vKEFhRZXkHmOrU
RVpxNJasJdtGPTD575jigLNJU/JP9MihkZPTqFZNxrlY+hd9Uq8xLPIQyD9vcDZ4oeonh056/EIl
YgaCg1roOlTvPDkuHS3VWfsghWgXdZZ6c2dnr5FD85B0FjFZDvyHWa/m7aTI7I1ad9hXXrycRg3u
OeOBYc8qTvuzm765HAkMJA69HiuOjw69gwWu1BF3GMUM8LzV12GVM/WruukmarOLkcHj78e3eyhZ
//wzt1/xbrrN2+/cHt/u/f6929cSpth4VQheuH2jBNWybIsF7oHmiac/Pc0ff/XfPqWXm0Dh504E
f/zQ7e+wGjKE/v3H//hNNy3PhJ6lVGlAyGJE6yrzJAXv+i/+fn1/PE/ZG3eIEv3dn562bYcze6Zk
//dnvj3+4wdv/0nn2QjfIhXenjqm9bSqGf/5V37/qdsbd3sYF2W8dUtE0beHv99RJHpI5U2DxCPt
a6QIrLJ9epVJWn/kSIiDWHfWYNqxpXlHcK3KNXYuihVzEoKdJHmOvTCMoFBsiqmZv9w7pqMH3iT8
Y2qme0e3jED2dMKIAP+ac4VL4XtYhvzBll8SZIfxiiV2DFNn5jKPUHb0Gd+LfqNFGGKnGV+cU5Zf
/aE5YI558myILwqsDEYOewEBYg/ZPa4WRiYz4MlZcyH1yjujnM+qSX+sI4x2JukhHeoLMvhvWVci
qm3IHRHW3kdLAj2WEOidVmr3uBS53i8G6xPMhKBTfQpPyt+MRfSgm1xQU+yIOCNxOkUjFOOldrec
sOXiE7bLJbJUA6YPmPmpf2qbNSXQtGAHO/uBWTyW6hj8woIRysFsWMO9HPvi+0J6Jglb7g50JIJX
PNC+2X0l27bdyIxxjctBuzHz6cjCdtBqb08jzdgQZvLNpJc3j9obOh3iv8R0hzRna9Kz3ShPX00g
7b4GVRTGsbmzu/kdWQ47h34HKUIi8EpxdncR9lNgdrpVk2njfFajOQWqmT9Ht+jZIOIpxNBEAr1k
DTSGvgjV8hZL8VzllLc1V7JAqToLqtdBpws6YYByjBBaS7JttcQ+kEUYhaWR+huvZYCeJkuN7sjb
NzrAQjjhUZQYQTvTGbDMMt8O/S0/nO3G4BrGsce6CrN7eGtGQXSjlT2PEXWFg42aYc/7QowQjTTM
bHr7fQ7kkH+fWdRCDYnHrsfYR2rUeOe2Ikgs+6mhxdlMrdwJl6k8PI57LmOhPyFesHuNGMQCH5wD
xllfoi8EkNnMyJYqnDrnBb/2dvJKZ1tqebPr5x3fZczkg0r2h+raLz7hGahps/5bMSUPy4pFtOLh
XZ8GB/pIbqHlwUF00zw5tdtt/sSDePhDufdnUrRYBXt/FfTBcTbNFeJAqYSu76+CvjgCyZEMNKfm
maFLoTT/5GZMFhIjf8h11B2JFT3bdUNoT1EK5jNxtPMkXWECyIytZh6BIu2ZoRi4M+RwNgrN/2JN
M2xyt7hmHAiV2z1xKZD/yws3/k5UZs4FrYvDAWCn6dD3/+sLX0iBdmZ6tEcGwdlRc2zkGrTzMDgx
ORvSntZg6jHTz+OrncbJaTax9//nN2/FAv79zaP/4ZjGKoX0qPL++hqSJkmdKS6SI2KN+Vrn4pgZ
aXyk8jOgk7vaocpHYP3sDrSGkmHAXH1d4rJ+/8+v43+ghHkvkIpaPuBCHdiK8zcSalbNM54MVx6H
OoKR5rXWcSCsr9O5CI5d+qYWSa597jyTqdZcvAzoUkKzRdXWsY467aL8vrmjoN/g6R4vEsEM6xW5
aLER4ymXXKZRhBIjRaRDZNkoy0eIOlpHGLDLPLzVmEmXeUQyMTg8x1PqMFXNPvMrojTWm2S96fPl
7T//2//m2F2hh5YBctXTPdddP54/oQ8HvffiXsXy6Bii2I5ESoTAEshNlu6utokZsZb2TqGgt2a1
HGxRH4upZL5PRF7cTHdlIdWh0EfrAPFeHSMrTjZKAtpq60jt8yUWcArGpyGqzN3tlf9/efT/BqxZ
gdd/+pBXJM4/UDcrc+f//p8L2miAKn/XRv+VxwnU3rdc4XABQAT9D1qNb/+X66J9djgN/6WMtvT/
AqwNn0C47OBRc/LH/6mMdhBNW0J3+QHdQ2Vl/b8po8Xfrkdk3LmQDDCFcRF1MVX+7RxswU4QtS3j
k+iHrWdJekNlv89urrRY9KcZ9PPezqJ9vj663aB8Cltdh00wZ/VRGZ92Ulen241Xzd3CMsxjnd0+
8IHlPkuKgIOUhlefOwdkZB+9HsW0VMqWLEU7iPEAk6a5lVwaL3pDWa9o2M/rfKBFs8ivp3d0JNYo
2UA5g3GNiibBMCCbu9UQXrZE35Zs8nDnsLB5w/KkwAXv64VYyIHds5M5/hF7Fm1QrxhRugRIi8Ff
48AP6N+jIxNTds2y0Bnd0zqheSXdpSSAGMhifldl/HIZfYfo6AQQ+O4Wn90anmSno7UHERdNDXP/
rfDmMkBGDvJjmMaTsLFvR1FN0rwGbgcCi3mIjwpAAvgG9FpeM+6ElmB8JP8t6QhIyX1AkEpOe0NE
10nG3wy0e5sBJzEWI/2nKZ79jnQ+dH+CLI85CzuHcRCLJFHfHqO+ympkmK/N2Fp9pR24ZjXabeiJ
eTdU59pE8J3K9BfuoMcM8SghzjJIFGmGvemin5YPoD+OvZHSbnZqDF1IUy1EMYaA4eMt4YqGuEq6
z0mou9UqH7jBTevAWaEBY0Q9EwsZgYdwHzB24dXCRUeaW4cKhBF6YtB+Uxmv2F14P7Ioeybze4AU
M6oTW5ZTUT2mxrB868RuasafpO5ExyLS2To6fTDObR7AKGVIUOVP9ojP3QP8WJXA2BoQQhtfxjp5
cNUULoSAU3lBhSj6Vm0SwOMg4vLTMn2ZvTI+EMeDQNG1nv2ixezXa0dLYcZta3guqXt2m8o4S9v8
qZaCzhi6y4AEFJMATu0hUbxMdg7MafaTzn/X5vRy3bbDzDS4tLYzhZLJcstA1gwCF1kScV/NSZi1
xpdlMRhYpyJ+9jQ3JNui24rGRBmV65Rmfa9ddcGbmcFkpRXxPg02QwIYvtt87T7AsAjHGW1RpwJK
IqTLWl7tVTPF2OHoJeRf5hg4kMz0+bowv0FFYX+lk8GrF/YJNkmxrUxdBoqGPUlz294020dHpiYf
WrONe84zD/nfkWH//FgDZhk86zPH7vcRd8eusc+DBeZpZqZioGW2jIXtvfcsl/LdKAeDEOPEOsRJ
hL2hepT1nOwqqzv4Zqkjmx/mo3Asmr/znoIG7hGDlT10R98b+fRibdr0ukIgFZNXqc1iZzABUwl0
3CSv76uCk6fBp9DPHZZvcoFaUtzlgzk5O2E7O8ciWK6gN0RZvA46RKzve0QHtSsYF6zkVeAnITom
pqsUwnVOHvgABl+Y/tHO4+wijOSKkqsKrW2SmON9MX/tO23Z2zXQHiLQRaHJJ5Mfv6ReyqbLe3eV
d4R+2wSG5t5VhfUwFRzI8P/UuRb2d7LUgmSp6r3T8RnfJbWidOf+xrN1/yiTr8m4UsazNt7JovsS
GTT/MUBhliOIZanIyi1Vuc0HDdBmQecCvgplwHKFOvGmqfg1tYis7qwK1joRnwC8SK3gORjdf0cv
QI/egQSVe6EALBRKuHobzde/SRpejAKiIoG2y0YupDP/K84V9tT6M8rm6F4gJNmMjIRoIbEtaCfX
gZy1xIHQkZRHqIW2DUbZTUcW4VA2W8ti1NKju97m7ogcLTnYC1s6KzfOy+JczSSqmd3VdZgN3Xer
YIxe+f7PpLHehiZtj6JEuM/w60qCUbKNCbkPYqHXexP8F83xNCi5tAVzQrYZLW+goDP5QjMN13o5
RMrtDnpRqRD1/8WU5pkOjMlKhKo6oYnWlGO/87LiJFoUXjnQoBaniRkdUlev9jVTVUTp7IpqOd+z
Q+uXF3di0xp1OoaCxfscZxQrgiUCp8hdPDYPjSubQ1rln41KiKL10nOk6DZXWql28fzq9hmBuDMu
VdubuEMIiWUv39qk5XxpaVN0BpK1mnYSuYyZvWmTfDxk+vhrnqoqBG1/GTt/3iW9HuTp1GxVuWhh
ObVkNCb0x62npqrsT3d8cZL8jaiJ7GmEFYSkjlXTQt2wzfXxZ+8X6kuZqkeGtWSP+mxmStM/dws7
ZcvQP5L2jh3HBc3DiUDUYGIn3YLUCYaIDDpHbvs6h+4RST+ArK2T0sq71Cv1o7BfZSHlkx6Xh6rr
uKoU97OP9k1fQFhMvv5idl8Gs81hVRDgCnCphgU6s0/8bngLyidsM9JDijPDw9WrIsOfGHNhhqvd
01PcuRh+rYksCpJYDJg7zQdsogXft3C2Pkjnnc5ue0uZboaxM31lmPGWgEIGd812ekQmyPHxUXnE
s1Z6/96zWdwujoSJYrjjts/TXQe72zWnkpPfAbdiLJJGb4c2IkHsjfzozXQhwdqOhpO6R89i613Y
gr0OLI8ZA8qQ5j5hCoqMJEouIy5ge8S1iu/poTLG4igJUUfxwBCwXLvpqZsFDsYmJ+vUybZAdbpg
RDYZpt99QbGRN+sQtGOAxVp7BSlz8mqIaDmK65MucjZh4P4n6RMG5rbNJrG7Q9PKcrWyOju30kkA
Um9mwmBr7spQxx6/mTJC16rM/BHPKmDmfa91NbMYke3L2iAzBKkw+kH36A7aI9uch5HDCHDWGeEr
p3HSaT/8dGtao/bs6+kVAKlEUN/fA47K+6U/+Qlx3XHirU6O5S2rOXktgVSKmEq6wmX3xqoDoA67
RjBhRaexhOuh1Rdo5gTBDKaBklP35LWCfNUBj6XFWp5IcICZVQEo6vNxp2slsXzOOkzvPqI1Q6ud
3eTU2sbPpKfOiECJplqT7m1X7hrGGkyVPf1ow2AN7aJCKOmV+OvwJj4YK55As/OvExPetf9AXi2g
knsmI/ANfPiCrrtkd6B8kXdQK2zjN80w33iV87bzF67VhiZfOhvSlevvLaC2+0FRRLYVIEGXMKqs
sNMTp9fayh6LDWauI1SLaIsYBz13wQh+9Mw7C1vaxssSVsFakhyXZFSko8i+VDVhhYRC+roDF6Ew
dsViSOpQB8EaM/rOsA+dMg32dsZ96ifirE9RHoy29dkC+js4yEgXm4plsJ85PkVYjTrIFmztAc6H
k6YK8K7jYBxZvDkyVhiQoAfu+V5JaXZg+haffRNjfzE0FDCa+CkzJoOFgQaOSWsw3aCw2Xhs1kzl
UtmE5ljzrsZuw5oTBxNejNBE4AiydQnnqmN6uF46c9cHwNFdzdr6mATHSmK158UvSMXK7I/Sw2Yx
4xd6pimuBwLGNOZHHjZMfcgj5mzEh8QK4vsP6UBxOtv2sefkCGBQw1jMqye9tUok8clyBymB63fu
e1uAA2rvOuTZWWP12Jg2bdkMAqxSzUshsVQ7NXzZpp8pjjtccXp5SXsKdtuOO9iCQdN80XRgPHnp
xjsQeCZJVUQ8Ok16dkr3wWCPsY20lrkGH3mRcuUu6iTiIKxeVFM4lyVKrmaxvNaa1bEIa9bZIKpD
BI3XVQdvxF3lOrbGjDDbdxEqUB9zA+6n7PuUwsHNccpvnAkwee6LswWF8o5C5OrHCumNXziB48/M
7nNGakNzcRJUdV1zJyenCbPO3NNWYf/hoqMVTveKAJyqGnvoDEP82OrVE9zcKDRiE7EdarAeEO/d
mC2Qd7N2b7k8OVN74YlHQm7fu8Q/ith9n6uKxmgGpGeoEFhXQm5ThAn4+fER+Km5U3XM2DuJeaWX
VlvoQkN8y72l2Npy4TDrunCRH8h55lMLqTpiB8PG4a2F77DvBMuq6NWeS+MPcpmsL7lRnFu4yYQp
VUezn8AO1VAYLbs+yFPcudE+luqH7XrEnLGwb6MYQA++nictVZ8EGzS4YpMedf+jQhL6EsNV2Cfx
Z6dN+m5o2uluWdIzc9uzmE+LNTVAmt59eiY0s6468OILTjtUn4Q4U7uCt2wVxvflTfGpfZtTpGJT
Vv6SIdjOC5/5vAVbha6iQf/Tu2sapNeQ5iXELsdVQm90R0efQ8k+ujox3Xkr5LF1kkPtDRJyNWA+
Jtk/hMNIcdQEDVLIU5tGdV9ljQPCruHTc5LGZesHYuY4WvxHNx7uSmJkNim8jANitmNlGWRhet2j
puMo9iff+laQelelQBVTrfwUKSmuChpUWzfkgeXEuS4FZzJ74FCOGbPKCX9ecm17kT/32MNgefH/
14YGTGJS+VYTEfYU0w7bUqdW5n3ZCs5uyEO3gB2j2mcugrW5u9YOTSbQC+t2X+51HTNgNiGqKlhW
56q/glh+N+viYdLFcKcQEO8S0VPPdqS3VuVaWHUlIPCS09EAXwjJcBMDLhTwzrbYEF4KtyUwjM39
hOtg19rglEpGkJOqnR3d7Wk/EE0XOo54xX6cQSQZx6OWC6J+jB+d5+WcpyQuoiuJ2zS5GEpdBZtt
qsxMo9EquqOK1LOfGc65tfoliLN1+m1CnacuuCvFSDFWNDnDgIjSspKXuu5+IgNzQoROIQp59Ii8
2amp5eQgG3oAeB4OVFk3lyaNt9PYvhDkkIQ+14HdZDnmjghH44Isou2ZOqoGJh8d++2UuxbsOVLy
uuSVoPsEDzZKaE0XT3GP/6JT7okJD84h16XW0SixXK3bSF4bH5v62SXG126S1tGVG7OVZz2yEoo5
tjB6KDedRpa74mJS+wM2GpE9WrN1Ftbc7EbiIUJ6EBhYIxQmxlRWZz0DyzIPKCEy+BVJZTTIjZk0
173YOHb5VVTJz0XwdIU5sz02OfknRhBe+k0IWGRwwO4kQ6YN1O4GNQVCDautrXsfjwWXo4Mzu86m
pHhr3JvUi3+hlIzp60Z/hTym4lpS3M81loT2qnnPCVkVIZo/VGTG8FASpnVq1hhprlMumW7r42Wo
yPtd791ugBhGQ4kq3unQQ0NhghvD4Ace2e2msRvog+vN7SEXb0B0AqYn/jhxqtcbaGhQ4vo2vncc
J90LK0ZHm/sPeH+i4+2v3ZKsbzc1GoyTcre/X4Te6wRm5qILJzda+B43t3v/7mE3EjFdat3xBkzT
SUI5de63Si+N4+3B7cuTQLeYqfan3hrM3VGXobNcKJzWF3u7Z6rkmlPm7waw7ORTr9/VGPpy2Msj
STXiVMjhH++PmZbW1hCkIVpD6p2QMqh1+uaCCosf+h4vptsLC5Cf3iNHA7u7gnqq9eZ2z6c/98e9
lo/p9hM9BYAIRYulyBnR41DN9mBIEJSZnRxwYFZjwGQBKfiyCkXM9femqWMDyseEmhLAgpLBDS/2
mzY2oZsj3vdfCDLFisJRwoiEve7Db8TY7Z7fQhz7/bWSav1QItq6Ecd6xxhPt5tcUxjkvOR5Isdg
l7vGoyT95g/olIKosqkHBYp0auvT7xtjZcZQZNcntIdj4OmSoNfKSY4GSe1+r2X1HyCqfOXIuNTo
HNDopqwWDlVZoNOk8EKWuD7UMt0IGOmuCjs6hGnhjOCwrPloOO8MocaTjhp+3xAiPpnVeFLrze3r
XkUmK31QhaPOW2w0/+VaAc+DOvmoZE9N7iPA0TJwc0vxbqSXcSXBZJOddwfIg8NJc70UVRQ8s1uE
+++bHD/4KSOAZFdN5Zfb1/n7KRwrvIArgU3+C4JVl3pMFw8U34zTYS/JjjdBamAuiPGIrJya3zfl
+keBKKLju33xwVxBbjd82I2ldaOHDXMO3ef2uNWIYsPQ0SKsqJ4r8FMhmH2Mldg5JJTo3gVBbOps
k6CPAR6WUAHj/sVHjcxUFMx0DG9areDpNBvpiyzOD7FCqV3o1COU6ggXIaAgsNXRqhnPeoJxV6j1
uOKtlR29e271RcZwIHVl74bUeGogYs8rGhuJqJak8Z649YdkBpBhGU1/iXsLmARk7VR7AmDShNOK
9HRgb88wuM0UGPewYrn9FdBdzJ/FCuz2OI+LFeGdivw+1yzk6WD+VnsMDiM2DYd0hX873kkTwMAr
Eyr4igeHReln2JT6AXA44T6Itdr8qao9E9l2/4uSbjgONlWplr0kGQByZ0WRo5rNZzuwbA5BZ22X
M5HcYFcCfOsBMk8rntZb4eaM2C7mijsviH/apW3pbPJRbXRAQBMk4x5GOlpt9hMrNj2Fn26tIPVq
Rar3sNXNFbKuVty6A3ddy1+6wl0Cu3W0jZ+z4RJevRmcDCL96B67Fd/urSB3MvKci1u2xyxVLz6s
d9UCfW9W/DtWA9KQVyR8Bxu+08yvzUpxXaHxxai9VlhQtKFaiFpZd5ml2hvQGSAv4Goj/rR6J1Gq
30Cd2eUgDNvXZMXU07untwG5nhH7O4hFhH+OcMOqnMRRji/pirunk7VxxMj8D428vyLxG9j4k7Td
AGbLznZZ3xofALlrDG/K9ij3GhpQvfONgU3+HVzyO9JPjE9u/L1f3GRTLxoY8pEPQ5MDGqmx/M4b
DoUqDb3cRbEp6o1rVnupxCe60/9m70y220bWLf0uNcdZaAJdrVUT9o2o1pItTbBkp42+7/H094tg
npTTeSqzbo3vBCIpEgRJNBH/v/e3n2LkFdLpFobB/RK482bqqXv6hr3vfAoglCVWkzPF+wbtX5oL
jzM4GvE+Kf0t5XcIjodAx+tsD4G+t0oXhIoYE6hcDfq/KfyOCcUGuFeiPIlkdW14WGokpIaZIgDu
mdmBa1wZZXYzi6TeWK3/zAxhWpHVUY4dY4S4faNW8DZOxLKEMswDVxKTJYtLSRSX9yj1CDqqWv1g
QXs25+h5aGi8AxqlUEV9dd0W0Tk37pvHxeSDpzRsGYK/LpbX7YjOIa65HyiE1higyvFiWSnR8WCh
182FQ4u9yxa3yZz3aOvtVwFE5lD0j2Uu43Kt6UU3crELh+4t0Ppso9l6xtye3axNIioXCQMf8LtR
VLyG/DDMw+1NGUZil6CeXvfMGFuPBM4C2nIxkwiCwJkmVB58Wma2NMCFujNc8D+GHV04uFaylZGh
qNgKb87WQ+4eIQNUyNeQuLhEzzyK+wox/8YC+CNLWxG1GOuk1967NEPdBADPmJ7bd5XMkbWTABsZ
pb4ZwwcqmrdZeNopqEidNkhPDmNkSVFmPIBa+4Jl9I3CdrEKQkxLIxGtnhGeObci1u32DOK2UdM5
W4itMB9xY20itHk91969jfRS2sM+RTRWmJr8hiGawNMIJMcwIfPk6oUh2HJ2XqZ9swU4aHfQfzQA
QcdlMl6AeC67yJRcGpF/ckZMhABKiI8J0n7rCt/Z5cGkr+eB+jNie85Z0pJEoXsFLru6mzRMOPOp
ipznMe3Me/3Q1tu2ZM8LkBQfy7IN16nmgOkrn4sp26Ruh8u/Ri4devWhtkWxLlJ72MRzcSCVzF+Z
WZiQkettrZDLKa6RV6+Php3XzTemZd9ywjIR3jC5MeHOrzJKk0wub6PsxR5kdlJTv5hLQla6ha/L
D1EHGvHyMg5euekCHK3zYh8b07ktZ4sSrQnip5kPmZSnxv5LWsWN5CuZewPhJvUQWMlzfBnSEDkz
w09B8I8bzV9DwrUg0k/pKhucTww8P+uRpVHGmvbE9IynMmoQJHaIr/LwEsdNu9X9zwA8E6hTGX7p
aXyJgopqsnsiPYHJSOUbe3d2n6DEkOul74VJYmlCP4YJn10xVS7fy2z4XNM5kHwUNF7De1yOJvNa
4xHTD5heUyPFJmjWeRmON4Pe37V59p1ioBgcfOBI6QYh+XkBddyWsLGjwq6pf6iFwq7lmQePLcxe
qGtia1gYpahFXTM47TnpejksWOSpIQnR4nac8R74zWOet+MeRTqIlFM24E9wSsYMagGZpr/emqFe
S/lGjMUuMEA34KX0V3Fl0lrpteE8ByLco7hbexgY+lgPtzE1Sdp0ItjQ/iRtj5ZfKMrl5Ip2OmRB
eskzLjxwOe8ieNN7PzE8AxxjM52qTBxTHYAqhPLpNPkjmjwKt5tfwIcOxlozacujerxGgLUnH5FJ
vfdQU77fLj3tyTh9HIPOwX+U+ycLO/PJGdZTZ8enyuypFOaguQjwSoAQMxBy2hpzSWeP20IrixUa
1Go761l+thYvOy/4hc8iHKmIML0K5xjczeh0PsY1PMaEQnLsmW2CvgWsnmLrqVtqMSYZUyp1E8ls
eULOTPrduUBieJ4kLilLjO9VL6rT7HFsZ1D8mVnF/ZZq2W+h5FN2mlOfFFpS3WWqV60crTs0M/xl
9Wu5Qfz7r+UOC3EHSXNTT2698fCarJcmSTdIXmYK9jGuDyZ/61i+lZgKaudhsVr4OhAaPuh5rO0t
AQkzCWzcAxAQPxZWEXan1owp5aqb6j8zBszAZL4A5CI/Rx0i06GIb4uoeiXbojjNOkTmdRo3F60Y
3d1Pj3VOexmgcnCgMvNzli7cTeZAQ5U93pAvVbfoR3dEa7yMiWOdOHNap3wIORLSlSb1DEISatUC
EomktArArFHQbXwrpzYj0bV+xXxC3VILO5lIoRhL4EljG59NIs6Tgjo1flZCx6nnnbR2j30+PMV+
Qy3PmgglrmqParMc1gvwJyvTbdjH5FBfLdy493cmvBToA+api73v5UyVlMv6UZIVeytiGM4QrojZ
d0o5DHfD1mXaMlE2kJoOGnYxAIMWUnFfEYVnOLOzgsrKnOePhY+U8mCETGEVvpXvNd/iB/ohJJ1W
SyKmMnLh/3HLqn0bdCX7KMA8bwfL/Ta1gn+rRSC7ZKlTHTYzvncdwr5uHjpHrAc5R8zlbNHHKwkQ
jzqu+iFCibHJlhk1B4x1BxsjdfaIQRpNfIbkVYlpx2sKNKcoeDtaQBQo80nbLxIIGiYL9VS/OlwF
wmFVDvt+FrisQcfmVfAY+H6xU+8zKurNFRlKTpjYBdb40HkL7Ry3Z6yOMsyyRcfGDgJXHcYSOY2p
NLAOQ1p+UZZ9pKdIXQB2g57BM5JIXK68wJ9qyT1Vd+Gyd3u8BkeSGZjW8YxNYOmQABbBidKSc0E/
qglQFT0zkBZKE9xgcpuBXQur/+qY82OyJO1OAUoVeBX8BGgCdX8KB2qeTcx3MZSE1wB1P1aUFZQE
ZyqmSCYOsIml3D8bHFK4ogZUvmxcVH/Bd9Qc1Zai+GNCZJndxW35CQcFPdXU/kzs3FL7u5A3KfUZ
yItzUKuceyLprmtX9/UUC4h8b1pVQJnlwmwlRffj/kCA47oQy4PWp29RSBjuCBKrHWYoOabcu9hD
DID0CybySZ5c5GONcOqVSxdioz6xcHvUzOp7SLT2y4Jde5NMcFHkJD26KRDjnNwMxnDXtutyhB12
PRjltzDMNa7QuaZPJ6flTe59JUnoOZPlkbaew70jSynyHuD334YpH7aupC4HtA/XIgratSExxmpT
1fGi7qrFIv8x9sCwB5+au9ryadbqnWWZN+Tc3YYiQ13Cr5u4tvxVIOZW1i6FREXIUH8c8jw9ORaH
fI6ZkAr6F65gGqwTwNHYSkDl7LK6erJ63B5+2t8ahcH0IQyAfaFEn6i1rOBcXYZYv2cEQTGSM5eZ
ddmmGdAMxzV0PeSo/b424N6P2sks+VbNavhWUdeEmJs/epX5JemcVwKKb+vK8DfMKJGLV/i6XNu+
yZJl2UPB5HKudydQCufWrV7t3qLfYeuPgN1ILUUrvp4jNAZt/hb6JjaAwcy3WRWvC3jJILp1Ih+8
dF/H4rmfz1YdXEoEm4QGjJvY7G8J8Hsr24zzrLj0I85WrD/fKMe3jwO1yiHDDDRF82MW6IeO8Riy
ULTmc3F0a63bEDhNoGvmXCjT33tJYK3cB8MlXZC0GpS9Tnw3SatiTM4RVAWs1CYTYwapDFS6EVBQ
+Y0jcoFRx6DMjANoUDo2tTYxm7XXIn+gW1Cc59p2VqNVHCHK9F9L/d52A/EtCvBnMz/hKl8yRh2I
TPRG/SUU2p1P4WKbGClBr2P3w/AZ19fR8DDVkFfaUvN36mCk6NwfZMzwVDT6HgLvXp1F/MZMlrW6
CSqd5LX5iAwBRcHcGXdGtmg7Pyr805QTevk/Wk8VcfhPWk9LlzrlvwsnHN5/+3M04fUlv1Nw4Yb8
S7csB4Um2mYHo/0fYk9kzh8aTxMhJ7p10Dm2p+tkFX5oPCUYF5EG/xcmXn7D+e9oPA1bANL9We+t
O0iNKWggOiaXy/yL3ptq1TQUTWVdaKetkqGxt26DCC+E1EpcWZ+tUcnRZc11DDzvRLpQyE8j+4ah
OkZ/s3kOSsArgx3C3dMC2tRms6VDUWlNuaOyuqy7hgFtaTbkWRvTu8FMjGZMu+3pZq9HsawWnfHz
QLEh642CUqP73OTBvPUTBvu+UdwHbWnvDe/UwN+7DHJAUlJ1WZpqBrYTJ2KlL6fWirxDk3ScAaea
dCzxybNCY4+NscPVSDy2Pg6kv5jDUe80/WSgh9qR7NG+dGHzybZ6vM16+ZmM8J1VTLe+F7RHvx8h
aA7jtMb4WJ48Ud9FrslpykbMYofGN1fzw22A+pOzhGucA1OcMr3P7zWPKjsa841v9t65d+ik60n2
oAlMXCnEocLUP/dUoBJjOft2diiDsHpllkuC0XxZqggK11AbDLvGkxeZtD8bOdjSl4d0fAVUA8nB
cFqSPZg/j4vxiPl4RJnFK5yww4LjkIxnehDhwar7G4lCXLst5THcbRlFf7x4QXpvA7rbdyWNehpP
Y7w3aBfsylrwZVc/+t44NaWOTLBrCR+Li91iFcHOF79BNI7XrSe705ZzHlM/uMXk56Dpmlv7btSx
wxTpnUB0STL9PJEZNP5w2/F1svP6oAVY7JMYaR8ctLifiGFNYhI3kgypV5G1x4VBlp3qxE6RVYMQ
I13QT4B8omXEZKQntVAHaCi6XdGmW7PzBiz5OV4O5FcrC+nAJlmIwh00475qIANZc0MtrfEvTjbr
K80FGJnh0wc0eQruw0SLLxmNEwwVqGOXRPsEWaTKsAvgZ6VcMw4cB97cU8suSDODyJrd04g6Y3Tp
btwn9DPhIWxLovv6H3ZDpDHth68F7q99S9lxZyY+pVIvIuyk0j+HAlQkMifB1xOcF90vGQoRUog9
cDUw7Lm1GI2MedicLYuYMOzYn9PKg5zpHuLGTs8TyGA0FNYZ/1i+LgKxbAxpgBZx+OwDMoJhYLHb
dnq1Ic0ZCdXU7qOWa2tgTFCn+BVHpgb7KOZiNWjptHFqKzsgD+KqY+uk0DfePVt98BysVeGY2dt5
oDqVpcVnpgntjcd1a91an6wME0/dF09ZWDzrujZsyiGzD348tXidztMwhufG0KojQBoyZrhKMoEc
F5RpMYNOQAHvmkWzdYR0mOl+u60MziFeAPJA0454q/TbJu7HfbBo5H3F+WdTBkPlJpUXBupy4E2x
LqMudevl3k0kzBygm71FbphbzTaEG/qqZ8al073+e91X5Y2ro8gmQmBHlpq9iowgOrc638EMvWyj
Q7y5xJqn76GTvJp2FRAfE0/bcaLgBHWrPgUeST5MgcRm0absLkCvfHBcpMdxJbKLlZGX2BeoAsIG
4S2eqWFrQ57YRIy1t7UTmYArChy5Ax46HcXOvhlg2yU5HDE3CF7opyWfeqjBZe0568EkLSLNKfCX
OukBYbsQen7bzRbfhEl7Kx7MZVUm+U1EjN11kSXJpbCDY+sKDjd+cs0xcK5Tj2VYMdH6LeynNIzF
Jk+Iq6vm4dwXE/30jnaV7rwRxyX2XojIosLORXuhwbmNPNUoctoxcmHJBXgIZPIf99WtwoIIBe2H
Gc/1//NM4Im6r/7/cff6TPWg2/isSf3rp5vqX5PtYCKbjHu1CvUU9fgva+yZyp6s1Hz23k2PCXdv
yHn1sjDTiORs5HpTK7mp7qtb6klq8fGa1GWPWKl/e62cqHz86+M1H4+pV6t/uKSq00MG7TEzjVjW
6sH/vAWa2i71hOvbqbX8dPP6MvUu15uWn5w53MmCkR/m11Wr+2od//GzXlfxy+dUr5maALue2zRM
HP693o/ntc3wRF+q2P30KdTLrh9QPfHjrT++k1+frp7406dTr/lpSz/e8frKn1avVkopomNy98cW
VhVQObvNEKKaGt+0er1aMONrSRaRv/JPG6H+9bGhlS+OVWY3e06Br6E9mNcXXJ81ATdMARsg00SP
Scdv4U0C+5KUUFFgEoLbjDBx1FP1kBOtRyOdaR7gX9wreK3YXdSjH//qGjPbO4F2+uVxddeWL1Zr
+PjvdS0ts2bKLR9rJLMU6CLFrqkm8mzUt4msusWDR5VP3dRqIquu9+eYSm5UxN7mpweLIB2Oafn5
+hT1D/W6IJqN3aSPd0Ea+5wHZB0PrBPMDMrZnPqhUGSef65TZsmw80kCkbcaGexh9czKBVJZLPGn
tFxuYyLZqZVxvKtDtFKngsq8NTuKTr1RnjHJcLlK+c0YAxdHr/XX0PC+u+13zuSoP4r5LdOgztEM
ox6yyMUsiyJq4cjK5H+6+/E89TJ+DfpEaOGpU/VIBqrz1LYuKLIC5eX0tYj8Ztc0VLBBEaFYE9b4
GuTOU0kNeYPgvkFrzbmDnDmqXrLeoe7WU7fGzF8c5hH+ieWcsO07JzT7Dr10yJrB1ANdkoUatYDG
yRhN9d9zqoGgqUO+mH833nV5S92tusXY0z84ahNYfrUYcQ5RvuVqXg6Ghg6u8Ypzm4GJY+jmQUCk
7qgWGGJW5hi4h0HWI6c/Fj0lt8qgSlyVVUkvObDivTM593Rl4vNsgR2acTBiDvI2ThZoh4xWg2Yv
BbgBWYoCym7Rei3TzbAwdOyspEELalAccVvrpIVaQz810bFfEaGVNDgR9RFBmjPUr0blXBpGJFzO
ZBFreswNZApRFWXm1kqxWTh1F0igZHDUIelIvYmS05CY64qRsoThMfRTRGpZc1S3Rge3FcbqwxWU
bWKrzwyd+NA/9ClK2aOUKnjxGWSV9mWorOGkfgP27Lo7UPImwjMjU1AJH1xZJh07zzjW2aOKx9Jl
FcZVmVlBZh1Qq4y4ntgGSETkcqjKyyhvqvvZUjA0YJinQrAUUdsmmi8/EGe2SDsIqnhZNvTzKf9p
Ec6RhzIzp7mhFcbOtQWtcU3u3/ZMShiConk4JAgChNz3PnZAdeuXx+aOhiUcK+DB8mzouyXSr3DX
MgqUeXeUv0z5kX6677hRvGV+RrOSuh+1Ylmgun4cZdpT37hc+BVMTjoPyLLlPqU+ntrhclVa/QCW
e8FRRBQQVHKc+sDq1sdCPdalZG0ibf6iQsCukXLyM2sqr8mT0U3qQYrjJFZ3AIzVUad2IXXrY6G+
A3WXqwnD1USg/OVir0LglChHLT7uIhV5xeeATGvW77t4tJe1JxOorjctAjTx/4NQ/siAS9ReLRem
1N583CXcc5fDjdp3Muyt/yMETt2atYjhjnwshHKyZ7c4eaNFxyIdze+dPjfbQta11SKKCIaYAn6v
tq6DgxDFPmwJvUWDgT8Pdof6/kAC/n5LPfZxl2gEOhzQTsgpdvY9ViYonOxGC/W0mZTTs9M75mqq
kmqTjCZdndA22v3MNU99IMEhbZdGuxl10PcFWDcgs7BQNyYWKo4sGlymRoebbIlBN++8wCXTBGHr
KZ7RaNHY7jdppNMVspKbME4+jaSIbMO2AsLXIAJTG9srkEcgT+gecQ/q81wPBU3fDMWApAKfwGas
w/AMHopmNcIrtXeQ3JzuqD1/UhHe119aVsY/dgaXgLiTeCom9ClNEAJ3lXMjkb1PBno+X1b3XbmA
e7vT6o4oHhl3prpToT/GJ0iRRQjj22FofYj1iEZX/9JXvkadOgs3dWZB2xyihiKoYd+Q8jXtF5Ur
Iop+77bVQ51qwLswu3OcZ9rKtkW5oTrcbxodkIRGviU5xwRq4J9JDxHadKNqj1YCb6svSC9X3aVO
MFgVgQweU/cNKMCIdbjU+kQxnhArgdczvBoRGMNoXY61J3lVdU2LmWqvvRCXI5UYt1kOt9xtfaqW
wDm8pvk0OnuLaS90PpX9WPJwlgbeRr0PYbfWutZvcsh5oXSJ5BMx113HSAewRt4iQWzk1R19ISVx
Q0YPA16pDF1HASYfU/9dkgiHbdt9inrONcsSPgdBFiCKCCntiq+L0GYK+CF0PZKPYlY3Fejs4np4
tvHQI0CFnkp8AlS1dGm3asNwRrVEMJs3pV/eNdQFtvpC/1T7EbWsNKqHL0YbzpJWvQ3Qie4GzyEK
DCVdKM+UalFoWgjjSf8uWo5FrxlI79GfSCWND81PmYAqHVCl1QW+QR9Z9M7RHe5cb0q2SYQkreCE
AkwOs+f1CRy9x9R5d2k977qEwPaBYvFAB+1AIvR4/WxRhZZTn0YPYKI86crFkNMbGyiybLKe08wM
7nVuXkKtW5hsox6lYcHX46QvXeQQEJiil7ZACGI0KKCHA0vxUO9cd498li0tEaOPXbTSx6dh5Ccm
m/lJ3fI8co+4Jv/7QRywGDra+ZxrekTTmcdNeZZVtz4W6mnOx2vVfbXWNC4gnxHfpp780/PUTd10
0q3tOD+ur1WP5cl4jCHprgv7W6rn/bbMEIaMZRdukA1rRAgkT2B8l4u/GOB2G9KkkvExaXyNYjpq
n8aVJTRt3qGZRqIMRdOe/a/hmL8s1QyXD6wEcCpUItWCmHFZagcfd/UZMtk+94wtJQuxbSLMzJDu
zRUtrWATNtOZ2KvmWzBB2B8r/63MKc2XMzWlYKjdtWhRQVFIbbaankIVGxYNiVH0zUj2E0llb63l
6fivx+DOjcLmEhgaAoA0nt/dJiY9pnSeoRpDrg/rfmcM9vCWamf1/9HKkJcbY3YCNBwAU+mfnWmZ
3kXUosnJA/cWHWN7W7Q4VGTJ5T0yy8fCDPSbMCtDEmhiPCwLoDL1zxZl2NSn7y1ivl0PK/mYhG7x
3ETLrVor3xq7emyLCwaO8c6mLow5hLfrPO01SkT+NFYN1iEByzmfsVHpsI/uS51+xuQvr7WBla4o
wMbVuJhexio6qg8xkwK0LtvYuqna2rhn9sMBwXj93nMaTvMzDCHkF8EDOQ/Guae3QnWNj7JQU1h8
J/2Sa82yd6fO2BtZH32B3Y9Ai63q52jaRIkD0MfNvAcbXe11c0WIKibuYut+CGfjprBmXMdylbMr
gFfa5stMn/1QziX2J+IvXvMIhYFcZVR6CQm0Fok2tps+9cP0ph7XsxjjTRhMd+acW5fF6UbkBLwA
XNutl+n1M5XB8thOTb4zNCd8h3WmPruo2Z0Q1jjHYdT7T3G6PKoVjpWNswGz3200V6h8AHldf0Db
Q+Guk5yA8SPbtn2fngya+NcfUG/PPvDzt8VBsZaaqNlNWKXPi5ndqLUukYvVTO5ifeAEd2q3Ux9c
1Po3qtHmo9Dn+Bx5RLirzS+IGulMvERx6ayNXCeNt4ZsErml/5CEFFj92Sq+Fb04iSQyP0+AoXdM
lENa3M30EE4Yp9UziBc+4l5MvmgxnFFCcOpTxQnpodVsaGPYZL/Fk9gHdjx/6ePC30YWwdUYCSjT
lQ4mbXY0tZ4cjvcksuiV0Za5TULLOxl+0N7PnUdpU64H3ts2GbXhNbOphGmunTN+KKL7BpkamTA8
I8zLTagPwWvruzh/q3w8o7037igTEyknPw8OP9pec/cWziY/d0C+kgtG9A4kRHNdh+MuTNtt722p
XX8zVUZyU5TUocl4A/ko3wVF2wpLdPvutXiEk0x0N/kc67c2Dt7ru0ycA/zEe89Kb9oUIBhuoCVU
MIyB7qtV+ANWOiu7UU/Qq77duER5XLrO9dGi9ghv5Bu5OGOS2f069E7ONd1tL6nXLeyCBoCaoc2+
Zb9vUGkgoBSjdcFGWV6IZiMapBmNr9Q11acGcOYBi9eiW/xkwU0cAyIkOCL7mmtn9U7GUllIoMvu
thoa/aYPsMmR2Ge+D+KzekI7T/O60WsQ28Zc3YgWE0YXdvptidKYEjNlaq1qfqOlQyly7PRHN4wq
rm34hgA/DY+Lh81nMJz6N6xzq8zpxTsCO22d4Tqm3WsTM882bock1l60Lny8rs2PniqvtF8CLdO2
dLPSs2to4padCV5h5AXvHj+WempqYbOjdV0/QqkeSOYDW2VhW35ELE/PXW4bphCMPWbzLtwx2VRp
3dyCJhnPqd1aNHcrFHJZfa+eytHzqUfw/UJpJd11HBKnevGiuxFGOSOfov1q4QUTcq0Wk9qV0zna
gzHP5oHBE0oQx0qeMN80q4JR/m85e6XuD9pbomE3CjeZ1oa3EZ7vc4fEehvnHF4CeLn6ehzTexn0
Jn4RbYfBLJyMkwmZ5G5qNX1tikqOjD6rZy7ozlYwk4yHKcAPO864h7uhOU993T+NkCSu3/ccEjki
/PlNS6p2M/SdfcHCGN1MPUbjPnCjL0ufXtRn8Sv/iz701rNLKuRuKTzU+bqu3xmuNtLnZoczhov6
gmpmcuC/l+ZhaMf0iA1r3kP0sJ/iAdGUekrgAOilXfUW6JyrkWeNF9fUyptAgBm347b7YuTGWT2V
St17HEFr6HJ0zy7BOaiqJ/ItC997cJZ8pvhqiW993mxNv9FeU5w/m7Er25vCNgg0TICiMYjsvube
w9zn9rdJw3k2+K52Z+U6xppaRDu62P3nZpwval0wJ35oAEk+0V9w9+3UT0g7uXS7ISmDbLX9bYj9
wzQHxhefOIft4kTTOVmK8C5vSRS4rkNulLrbEyxx6+nsTIY8NamXyderp1nh6X964/8vvXELRBfd
7P97b/xz3H4DuhIXP4fE/v6qf4fEOv/yiAK0DdsEPeZhc/6jPe6b//LAgJm+LyxPoOrgX0XZdNH/
+V/C/RfNclNA2Gco57oWm/E7EUmY/xK+5UJXcgQYsf8mEcmw/tQrF57vo+S3dFNYrA46+C9sNNPQ
o7S3I+fsEx5/wCA+3UFqhvrSHOx6mnf0mtjhC9rfxmIdMfvIc9q8jV1L35MXcvnp6/sPnDvjz3im
6+bAjEJFYMBmQlLwZ1YY82cTmXhuny1GhKh6omqXmN8GMmvuINH6FYlttofhQRuqO0Ids+ue/m36
3+H38j+8P4m9PykHfn974fDt+gwEPKlf+BlV5ifO0vqmK87NFLyW3tA/2RM2vq4tqF0H2RZhar4Z
qu6mRVm9/4fPLr/qD8afenN2FfYV23Z0Vxe/fPYmGqOwTykqpvlov5fBnO4dJM+MU1B8NbH5ifPH
GSt7WrpIKZPkN7RS1K+T/Jy0Asldy/kfLlDERKtdDv+wcWhC/rJxBo4e4i51A672L/vJCMZh1rVG
nDN6q9ukrV9t9Fk7SkFY+tsYi2kbkVQjQuwIzAS1OCcsKkTbPphPWQlcvWhX9Th5u7/fLiF5Xb98
aRwNhg/8xvCAXfzypaG3w4EzxeIcDYHYh3UwETJX6ZsCiLcOXehZ6MneMsmnShYB7zMb7FNW58Rc
NF28Tw9tIsyD1Q47J6vn8zx37k7TA7SPbpjc6RR6yW0QOFOerLI2VwzqdVQJzB1GyNYAqZyHvnyl
e0O0TCoO8YLLPorD8g0B8zNpTeIRx9w9B1l6Qfix0bvEeHD0ZEcgDb0+f37ow+BHW4jmISipmcet
DJVL3FfNMT/rZuHf/P23ZSCy+eXbclDZOA74QSI4hfkL/SwhtqLPwkCc47LUdyHk341jG5gP+Bph
DMBwWCaSIRiho7somm8l/Rvqu/9/G2IYnHlgMhocUL8caJCY9CwCh3hmWkLvQY8uOcj/R0llr8zu
aV5SiERzexaBOHZdfmRWOH36+y/jr3sO/nXhCZsYVyRJ9i9YQjJzIHWVvTgPQfRDMw90dmiGQW8S
UBlEnOz4jf7p9PbXsy3v6ZgEffOXS8Ive6s+JAK/aSbOlm4fpqa0icwynwjduC8DON2Jry9neBt0
ngyKsIt7wWq1amrDemmId/n7z2/+9Xzj6JbpwkuwZFS598vOQPicQfHAsM5l2sF9G60bVLsXL6Oi
n2T+o+7NsAhIbqTsFjNultmeQ3GhQb0cW4JoNhZw+UsvgxJb+BWnEXfQ1neyR0svMLnMQKLqBg8x
Scg3edPOu7Tk5G0wcudw61f/8GH+euaGMsx1jKosN5CRsef/BJkMTDBygZOKM8JZxvZLFdwxTSO2
Zory/ZQA5iJJ7KbSWvj3NlaIrLX7bTA7b1ZZ1Y/tImstcFyqHhS/R2dubY0N0NsqGo79SK6RbWpE
qiCP0iNKArmRk3YLw1KbgVhmroUa1UF0aVMF2Sd+2xz+/uP9WdEmLw18KADt6EDZXV39l8MlzXxn
ygmTOVupXR8mraJ7pbO5YwHrjjIjkQbl9u/f0pD7/5/PrA5XI6bDBmI9y/z1+KDP1pQUuKwzqZq0
xMJwvscKdG9UNUF+duPv/NyL9lFmeWe18Ew6jb+ldZH/w0XZ+PO1hwu9EFCyXaSDJtvylyO1irqS
oI5KO3UBzsrY0J9E5md71wnx4k3xtDdp7O2wqDjUTTTrYrZ0Q8O2sVCxtxAsKJCHqO2fCgOa2t9/
S/afz6hy21xAkljF8HuyA/7Klq3SBVqD4TJf8+WUNHO3hg1SOh1y6lkAo5kA0RJl2y66a4IXZCJc
UdC7k9cVdEnm1qxdfRUOlnYmbTSgNAQWBrrXDmPZOQ1sf9+U7MaUutwDldqtz6gMa0PrbyeTFyaz
DWpuDhBU9fbNVGfhBfi+cevFTn2QlQym6cEDII5VFXo+GfTEljQkmQDdJfU8QpbvyXEfDpN4n6fT
Dn5ATgQFzrd5iU30bPC6NCZ7Iqz0+/EQG2V5/vtvkJ/wz3sa+k0HpReaaseXQlJGf38+dguK2GLK
LXEKQ/hNre0860u07MrY0XZOkd9ZU4CJqia4KdG6drWw7esSWMGaERqWgkD64QnKHREBTcU29rAM
6WU9n4A2pMdEQ7bWzeYJ0XOyY9j1lov8uOCcZt8B1a+cL7P0wPiu8zCNkNmzNI2ZbJfDxqB9nqam
eyq8NkGmPFIDBTePK9nkx3bbUyRCyhR+kKyvBhnllUkIvF4wSNDiU/enJLM2VIhgzDeWDLeE8LIL
lmZtIY6E4THgzUGxdI4jC4hS3PincToE/TjfFvgQgwyDlDnCxOpMp9sxPGAXGtNzV0/Wepm9A+eN
+MHpLG1Pkwn7WPE5qxBNQDB+LD37kfNahL1g0zbZ8DYjB6OU3D7BQQS/GVH58mttWuMYDu5SG1yF
DuGv4xx6N6ImAxS+RFtHr9CLG8se0Ed7k7fIQSs7dLepRU6CO7f+DaLTClH9iJbSNqcTTSciG5ZM
rN2JsEni2QvoCAYRGeYXV0fVTtAipJFhem+5CD9l2VtSJF8s+wCYPd4CIYeJPsTTTUt1aY0v/3M5
hFCTDfu9p3+8rdCo01JAbljSgtq3blaQnaMD4MoH60RKFPZsUcXiaA+3eIScC0bsPaXv4VwQiI1b
ElMhuJlV6QS72uu6vQ+t5jQv83NSxOMNIeMH09YjoBTO92IiJ6qNfEw9LihAq4zjnTAANrs4su6H
AX2a3scHsi+it7SY74RXEIoVD480vTbtaDGQ7/pHFW8fZDiVQjuAMpFkZN6U0SeR1u4DKj4U9yED
jzxv9uPkdERC1KT4FtmP1mnDR20IiI4yg+1I2gWBKZm/nzroDK2dLZcixKJJk41IOTSoRXTbkau6
MhfP+0IFPVwlBXyW0T0Hkaj2DFT7dRq449bIBgz189x86od+i3GN7i/Jxl47P2Jo3JOkMd1qtkPb
P7a3S4UO02G3BgOR/hd7Z7LdtpJ16VepF0AuABHopgQIkCJF9W40wbItGX3fBfD0/wdlVmb9taoG
Na+Jri5t0RIERMQ5Z+9v4wZ1NMCB7c3sNpBspbURiFWLoOknzjMGvxvhIdlPzdrlUSoXkgVg5H3d
4UB2jmMVc6d6fGZ08V+PhvWl2ZoPj+7OwfO25nFxmxsrmRm06eZFiciZhg76eudNthEMw29CA5a3
WPzM6+XZKzLCt/Cc+YJKOmpTmV8gDNzjiw4XpEUvg0iiRC7x4whXNQeqyfJRwaWwPzPaTUer6vsQ
aAwg8GJuzlWyoVmhDSrzPA3tjdj0Ne9+SaGGUz/gshqS8lc8QCDLbe82S9k98gPuIPPeOcdm/Et6
8Xoh7+ivJmcQ3ROcHEh+LlM2G5NMP2WvicUdVmd3eHDXb7CdejPjrpgm52O80vhJnxuT2UnrcvCW
jugfhroINruqkGLXArbBX28xtPvSGn4N5dg9SAfR17T9TnTU1fW0DkerwGSPLfBHpp8ZZznfh6Z/
zwzigRorfbAbhp9JTNTi6nrFPWNJSBkO2Yowgn0FZsbfyWTR1tEAwMh0m2S/RvDq9CN4GxAg8Mz8
2tHya9Np33rK4cii9ef35OOxEDR/oESIQ0HCa2UY7WOLwv08u8W1arL43kwhEZhb/aIr8PS2B2dI
295TaxWw2lbc+JpTYs+SAWlt77AA8qkaIq8eHESJTNvBXSw+l9S+Zq5xWof4PvfU8CS8sI7dPXwP
+7y0+pzHrgFpOIyUoY1pvNbOKRmd5HUyxAyrpnrrZa6uGqFkBKPIT8Z2KzkPa0EZzXcy15N4KtuW
oFp78b5NXtHcEEGUQY76JqhTnVGq0GqyduVB9SXEx7j7zvzEOxgy6U/9NKlrNXuv6dplPG97iIYh
H7TUPipZkeWl8NiI2lpfk6vSAbBUUsdGn+jozr3ifU46fzHyJDQkNXWlrPMwdNp5Ho3HLu74cjld
42Fw77XtHnwXKMG9OKupjENzJK4v73vmS4abNVE/1Y6/mFvJefFlG0xICEp2Z4/V6Qmk6ggN4miQ
+HhZi+2xHjFk9yY676rKehBgwyvNMeeSVG5zhC3yjtSsea42D98E4+Qjnnjy+kwlvs/SmMOWqZHS
WJzEVrBDmMPntpJAUS9iPtdxDImEauiwWN2esxUt1AxBmsr12NiF4iYxn3CP47e1qCU8MyajsAOE
5NijPLZ1+eqgVb4K0pHmXjt5TTcFgBWT9TJtLdViqx4R8B962Sbke8bWtTW1N683ULUiVGYUmliR
mlrKeEYUPjJuDS0Ca4rdu77StOpO6Y54MBfw+QVpOGa3eD+6Yf0xl1lP2qCcItPrfmodx+xkBaWL
4sM+6gm5Q0wQ4hNppDTH9uLClcvwseZA5Eb0AxeUhd0BRFFJEGD9t8LQEbho1K5d6jyNeCge3MGA
GgIUNKwm9zrPY//EOXzjn8OG4cVWWLZ9eikHMIWJ0SOftcLWUSiQUuoXsR4tfROh3UB7PtSCKZ4r
9OOSFvZ5WRXVJSxE6WlzxNReDxXOZ03hYjFHRYpInzOLyvOe3+NkcQ6Ca0iiEtSqzsXeDJDB2vWH
KLQxWGwzRlQvIn4lDz0M+dTj8xLYDbhM4h4e+qaD4NoQyJjLdATrYOhYf8ubN/UfHRDk9ww4aTma
UZ+u2r0a5FEW+XQbYjsLYqPwjmjIb3knaPRtbROpGjchYU1ugPXZZvM383DEJBYUK8tiQtjOKW4q
ZpRVQ1bwYPaB5qHwyUUFAVtk+f1a0nA4dJ0G0m3/F0knm6IWvf6hsH6WcIGvORAmn04eI18zt4jQ
mwmWqXrzKss7UY1katWrdQaf4RJdbxf3ih08EjaGB9UzW+9LLWRnNI7L5n2SyvM3beblPLggeWr7
o21zyl0JrzTOx8Dw9N+FFmeUJBUuGG1+nBn1hV7PMDk1vbDtkfnH/XbVxXyDXUyhIsefpuadR3XR
yM2IKqP9lJbxLjzMD8KEaRKrPDIU8xp8eE27pEc5Vz+mpkhJIoKTqjOLh7/7jEVYkQNj2UFXp++2
fdmbYSoVaeQ0ivAF66+qN0Y2ZvUbQs537AFw/ABMM17Hm1AlHOKscFsytDXb8KJ4ZI+DU2f+0r4P
LnD1SkGxWyvcFWhMz6WXxCHIyqBnHgK40LiXXU9aZD7ca6arTnpNGrkBpfh1Xsje6ZX45vJfYinj
cBnXd0sVUO5SdXatHRZgMVxL5uaXXq2/JiM/TavxB2GBgS8LFdfLvC5J0LqERspWnqr+mzZlpl8V
cJwAyAq/tz7M0sLgUeBsyo0OZEJZILzRfwPG5IgNwoj8OcAirbJu60ymDmpLoARlga+7xVxS5xq/
Fuz1eFqknyb106x3fgYq7mgIxDxCMwJw/wUTbi5Pfkj7ncjndKABGMAWOXC3YUlwRiEn4RQZNMPU
YBAhhXfJmluTy5HJWUhSgculGF+mdkPv1GHmCjyEKYEuyacd0A4d5FI+JuNchvOmToaN1m2bW2oP
qKSpRS5nNg6n1SSidAboqJHsdCQultsZ/cdhawd5MPKx9zugRQag1yNFX4OIkLNsmfrgVkfklA9d
cdNE8XMq9HdQFm4oUd3646T5wqofNMLTplgfmW6xoFOpBZwR3dAbsilwyfCduuyTivckayiBvYzr
YO7lNzaGR86iH3KzG9Ykdu7EwcnjLEsgNefJ1bIsMlEmit7qwnrrnsuaIZ2oa1ifbhpyQj+ARDtX
DXy3SbHKOTo5uN3nalFiiAbWz9h+7+NFHjxaSRZDt+OYaMahScwd3NwHVTWRK+Q0Fwm7FTNN8UJV
cYfDrDk6bY0mOq6jOhEr6xiagImoonwAM8+mxbB4cqooLj7c1PpcFOqKVOhOOKzwFJTzmsXdeiy6
lI0gj/fgahHYSXLVDYH3eYQ6Nbtz51PjP1VtcQMG8dxyCGb9gCUuNe8P8k/yS3ra9Ix9kpD8YdvV
/qjOxppnvYjdP6gv8dvSiw9oks1FTDTOKwdjc5fNKJpD5RW4oGykWA0kYCIauNdGGznk9FvUj1uZ
kmjsaVZQkDWl2QBtavq7lkAoN1vLoWl+l9pKxmKdDKfC/ChmnItM0S3EjSW5y93RgNV/hUx1WEbj
52xavW+P5TXhIIgKcD7VDqAvkKUOK61Kv2/R2A03N7Zw4QG8wNY2PJkm76nFbbp/I2cr5qcYdBtL
5QzxnrfbsC/JtgfqUFKtO0/1nJK1K+AO6kZ5Z9k/rd7QDygUyQufT3HOwFvkaFjyOdXAvHCNuXXJ
6s1ha88J4b8G5bikWXUk/Rf5OplOs/E7e2+UNwAkUr9KqEJK8zgpu4SOuZOA3ODX48A536pIne3l
dCBhmYoreZb2hJS+EICb15ToicS+5j27awWYqiCsE3Kyr7oIAqtxMsnjc+z5V2/9KM3xQ/MKjie7
XnY8mGqdgmSQF8IzSp8qR0TNZlxBpGMJ0eH9gAS4k0t6cqrkW623fw1S25kKtxxyPcphywW6U94S
drnYJNyi8OxHbVzbEJOWv9GePjk2ZG9T956XDKTvUM9XWqDLCy5X40htsTG6pksktq4/IvRp2H1g
TBmgLoRhFKTkrp5PCPg7HU/9ro9BAzEuiLF6TTsMw3VoYe1YWTLTghJRgt91xK4CpjMj1XSfluca
96gvrzPL8J2RcdBGzB3qc4+bVW/soytVfuN98tvXZ6Wq81uaVI8CKsb5P68PowTUD1mdVafJqKh0
eFMmz8XX/359oChpiQaz2XFbMeT+JDE6qWEeQb516a2FncUgv5nhqcXLedxfQ3jPa+uYfqR1lZ4a
MsFui6mdEn3QybxPk9vXB+vfnwEi0H2VrD20MPdNLPYPWYr5NNmIFri2i3dOE+3KzIf/dZbuWrQW
t1DhwyhiTtBl5pEEK8L0wqadgDVrJbyuDBfrmq8uxAIcdZNWkAxa6e9UxSqA+rCEoAb8wuZXaMD1
qdoPsGsVDO189Id4fnKXk4eClt1aFmGrwUKE3X5AxGxc1oH9W7cdJM+nGZL4ZBWrT2v7vreWMJ3H
PCgZHrJwVjJwds671V+x+g+HIqE/ZrHNFNb0kufJw1SmgJWalIRi44GmTELyLNWcZ3jl4cCUtgiz
3CRpaV5fh078AiFvkw+S/yX4F9WF7HiA9h5jKjj9w2WpLLrUPi1RGum9058HuaXPrjFfB1OkjxPE
ZoMAgwXpuMroiAoUp9d9pVxWkg6AinCsrXNx0Yi2oiFCfKxVUA02Gzm5ND3ci2qn8eoOHWi/qX4Y
tmy7tYgPIzYpQogFD0+MnufZmoyTNBczoIg2z4OurEtZbR+raNIXphfIQsb06rqddiIGhXPBGnsP
5EbU1tA/6YXjnXqOFoetMpwXA+duECfGHGhpUV0Gq3oYLKAKZUKkQV6tFXSe1WPFHlXk1B4nmpZH
lBxOIClGflZkWmuaS4rESG7ePKTg7My5edRplRGBBsO98oZrnG9Hx1y+V6mWBIw3rOtQ1y921z1Y
WV5cdzH00Dn2/dJmKd5JvmXkoqQEbt0S2d1jrQ8OOGDXeLLSZ3TJHXy8LPk+D9XNbY30d9OGIzDG
Q2ZjVW47JGSaOc5HnpafjVaWJ4Qs26FUHeRuAlJPjfOWOyPL+6K2e/6tsiBQAHw9crUp61/K/Fya
srlYafOn7/rhQZbk6244umgFsrualnr3Zucb2DvSXnqQ1/zo6HIrCERKJXfkD95xUC0iINk2FYq0
L4jiQ4fitpBecr+sj+YmHJ7GPbWjJJoRzNBEZhDkbSaC5Jlb/foMlYYdf+ouTQJisKl0H+SkdcJi
rV3drn7x1iL0tKYLXYIY/XEsK6JL6J8kM4WP8pLvhIf9IiA0Q1HvPq+L7K8ILt6M0jIuhsKYatOj
u2s37U1f0+bZEOJMue0GzZ4x+FV8mk2XnMfZvqdTlDxOA9g7FOIs1DDaoor+4X2rz/o9adrG/aBj
+mMeC/xiIEbi8PXi199Zamu+d19qaGWatIenVOrpy7IUQ5gxA6ZhxREA5xEnk7oan2ZPjojyiZVt
VNl0wdRI69rEShwrG7QdMcM1XhTFJEBMC92ROomIrTFaYNcyp42xAfVuaqJUOsqf07LYr7isvFPX
V2vgNJihaIuCC4RB5prMwPnWmWtBhj63OeVzSd4gLhpnv4+f0834oasf+RJPgSizPd2xuA66TkCQ
kxJa2SoNDmQMq6nm6MmCpVOHHtHgioynke+WRc6sggQmwglG0wkKVQGnLf3IRLMzfQNT1veM8zEC
ZxYkfOkFU//gUZAdFrXi/uiK9I/Yo7k2DeF+TsbUlJJC6w7wkqWJPF5PvrXzBIZv/8Bz9LzJ/I/U
3J0qqzqWXVot25fndsEi8PVZo3bIVZuDM67pGxCVgoxfp+gHekW+FRExRIAMFleldGlpfnHgCEuF
KmXcbQY2tXneh3LU/ct4sIAwBrOLb2WZd5QBrEz8QyRPtPRPiEywa54NnaVZTzQF18Q4VyJ1oNqU
JWmNFCHmar+si/1nSBzLz+2v9dV4XTplRbPRPi09CmrFcn1UlnqAq0NPaobQNXCZxZwfGtSvlJOs
X4OAKq5N+V0qBs54YhyO6fRZdVKdHTlcNETbLOYbBP7KOhcF3WjYazAAUIaz+p/owpFzP8n1VLhR
1lLyrbZYonrqS8I8vLcWyORTBqXTtZLPSXb2XbPyHStLy4/zyOpISQauqE/uDbueDm3lgdHVck5Z
NUn2VROLE1VsUsIQ7Vg5CYOMV2hNSlJWlfc0mgqwoxWHQ1oRmC+8b2KGcb+U2ovq9b0DcnC0xD56
Ds19F2IEczLvQS9oUHll/z5TS57zjMa6gb/SgUPO0Ayn7CSPk7K6A3aLIpzKiuudA/NZAKjT6oFi
a653lJ0HuebbozDOBGsNEV3+KLHlM4JjqPAbqC9tQliChA/ipHeccl3SBrGxL2jMMaxWBjlnEn0l
nNZwNhqbmviZgU2JtLK/hz5dnUtFdK5qQP+3uKTRZ/oQJO2jqf7QmtOo1mjp2RxD6S86CfUOqugP
nSZRBUYdA8/e8lHEd6btLzIe01uqnrYU/NdW6I9G0o4RyhmoGsQpZpUU58ZM42DSyEhqlslvmp4x
tpEfW7NPjjRDZjx2RHFvenOZbVJWJ5ecKgebVt3an52sptDxiidBnU3hk/ul1ny32RjCBKmta8hT
DFu48vTl2Bne4tMcgO5UkHXesC75W0tiNowMtVJX82YMUwqzCyArPc1FHIdG+3ugGX6yveXUpF5M
//U5kXMZjGb80dvap5WI8jjH8OI4+L1n6HkOUD2hOZaM0jqHOihLgUciKicau3pLjepFN10QHXb8
cwGdGuSzW4eqp0uwDOgaCpb9qK+Z04yVcyqxdnq1+BYnyU+vh8nfCsDste0mAbxLI2i8jFWBahX6
6+5NYpiKKJSk5hmljCohxtFhH4R5c9Ycc4xg4lH0z3k//dkU6F7v75JxWugYO5nZ0l7iGvws0z03
pykCkXDTf2x9Rgs/g/AJ8IxlyF3DzZuz3eYdOElVXCjgyc/447V7i4OJNHTSws/7roq0JuGYThRC
rkdMhNnxCO8NO2O9GrQoQmRkb5aqyVUZYILafRtknKyI2uLQ7LVwYLMKEm1R2k+bJt9XHceKLV3z
rsnqI7AIMoVNAax6gHIBkpLFQuy3t/bXylc96PsO4OgqrYjmNC0P49LJmMQzsbLGr90HEjEeD3f4
wHhkBmpUy2HMEYybkxEWBk2ghXrccziAbzONDN0Nu2V706rmydvcyNvJ7Pgm9LuunbtjK1f1OOuX
fD9I0vwiUSLLmJHS1WYQp3okYEb+oijhLwuB7mjngpWjN1bLnDMpTGcfZU2O49Am/Nfu5J2V9dxB
3fbTScbxDXyL9WCTYz7NXvJkDvHJs5bitfRdBqt93JMpUrImxFoLKV9jnrzoHOIrgksvC2c700ma
cKrOCC3b69BFtWe91a77yy6b9uSuzqkrRuehbfA60KcPt6zPQ72ksKhMyidjKB/Ijr5Uk1AvFSND
KLLj65Zo8SWVtXuVU8r5SgaL8OJomyQRWw4HpbYaclpOgjrYpDqqWoxHWXdsBptx/pfhpXO5/ybj
rYwX8lAk+O0CsOEskxeoOZ+TBmOGorm+rxp1syZ3iVZTdEe9rf7U+JZONPGGk9DcX0i28MG1Qv8G
Cjn2Mb3A9IEg0hKWjXmyY+CuSC3A9peSrSCl973Zhx2xmbwL1XyHI2oAfVmSE6fSP2bDT4NEGvJf
VTEywt8QjbkD0nqEUdLYxiO5N3pUO8R5cAIcT1mrYVg6EmKXhbUn9whw6eNW83yPVpMfZ43OKJgp
0cw/9Ar/4aNxpj+4UYpojI17q7Hdq8jmU4Ga5ExYZ+vDHIf704jINLA+CYsdmhmSGwwpPrZpD2eo
+fJDXbg4cadE+IvuDvSsJsC0nfjNPJrkj7x7Am8tI+GWub/aHSGgQ4/+sMYpmNvrrSo17JN42449
3cvMaplwKfmUGFVkCyrRqisQL/SBlbG6TYQaHda44rQlO/OYABfm0GtEU+Y9Tz15CXEi0kOiXPuI
MNUfugpeyrJ79Is7tDoJ1h2CIkgbYSzJPNxIK5OsSDZdcAlOCIPzZzzzm0sRR8DCB+CnirPOyunD
pjECGroFMN7zNnO3x4dUqp4uJGdoOoJQhYZT3GnpHcFjJds588xcdem3duoINOQo0jC58SFLselv
Bf0CZ17ZamxxturECE2gt/68IY/yMINhLcovYI/P9dz/6J2qjuZ9Nghr3fWtOP+7Zmt3aBfxW4FP
Ok3uBjpgpULHehuMwxrBvi2vfSFRKSpJtntGurCmFdpL3EVugfM+c5gYSrQjtgNmv/50tNpPVCuv
DdSoAIkKJl8N/adtmae2CQmX0B60mqOqAB9eoZ4Bf9iftMnJmJ7haUsX77gyWRsHMsRSu+UOTQlR
oQ2KHxRebKzgLCHNwUBrxxhB3OmcFxRUGmVRYjISh+2vfHrjFAgY2sOsovhMSEIx+8K7c2kYPyKi
etVRpR2azLwRyqGF7sgJLje7ODKIirN/mKoyjvRnqqtkvq6p/CdVNt5A6elh3Ft/SQUzjrmLZNDI
TjDDEyYg2b5twH9sveWODfQ2l2MkKUsfrGFmPmoMV7OHo1LaCRLaqb3ONlDFDsiYaNaLnJvy1uF9
PAzEedI5IMtnREt+6FdF9BoRBBxKhpTNayUUc+7enJVHxdXKt1af2p2KRr8cI9k2gA6CuMRuP1vb
beLKoacZ7+SOcGmHuT9snrsF8ZowVMumM7qYU2KOJ+F1JhUuDkYaEj2jh93+1BMS6Uj4oV6C7GpX
zQNLZYKywlPNjao5kkm3PkKB4tAZD+7RnborqgXSdOT2qNk1hDCqMN80CcvanJHIikFWt7411mhe
wf/2pqOCMR8pQYUb3xXzN6I1BkzlTkMCpIr1IXQUCpJ0doCNdyI0JW33VTHJaWdmJm41PydIBV8q
Yq6IQnU4DQHfjnXPb9V0HLT5e8bl8/XE2jCG9kGeeJdFeW/kSf42pvTEuXBi6wVm+58PX6/N//0P
vl7TMASyIwh1cPVCO8qWYfQOfPii3/4Tvfn16deLXx86h3SMYbDJ++3rPsK5dI47zOa5CZlF24wR
DNL+//950dH0/q5j74JDun/69TcByEJrGRmyV45D/b2wWhziol+Z3vPVVb1d4oZtsiDp718E3vSL
R/H1TehVXZ3xHrCB/DcWb/dPNuq/X3RWzqGZnf/5QvB2/Hh3m6U/Y6vpQmmB0dNMKFH/JvN+/QW9
I3uKtAHXHxjJ/PO7NZJtgDiz/4hfH8DQ4UufZnLHs5xjPWzuyiQcpNov+8LjX1bFevqCoTJWfekK
4OzWTp7wCrR7Nmynrz/7eglIBGlxiXyRVV6xgsIZSwoIxRkd1pEm/FZFjViz0xwzZu2q5Je9kW65
v9lX7HQr3T4y6tdBCronO9NZ85A8fKns/n+U+evaEkj+i0iROsDD1Wd/xv/VjGPSzEZM+3+38Nw+
l/9x99kPn+v/4cv+5eFxxD887OG7AFUIa5cq/tvD41j/sIg55zCMNtXd/+B/OniMfwjbcBzXtDCM
YOBB6v0vB49w/+HxbjAvPVOXBoLw/yfeJWr5/6bUtVjeLay3roE3gz803P9NP2l2fV2JyepPg4Jw
sA+9Nxwr8C7BJCAIWYjBydjveiaXXZW+ar0d7waN6m6oxmAq4u418cbnKekQWI40HOuBfkEGde3A
/JQUDvzTeyYh0aKqNRif2O+yUvElxoLaN8oKjXUTd8Sw8kAzRe48m1hbOkNVf/Gwvh7IDI75MJFf
Os5VCPewCoS55iQmiPWl+xUb+e/ebfKnQZrFUQ7OrQbjsrc9v9Fko/2lIYUtB8zxAxIsv8w1wi0W
TUZT2T665G7f3Ll8ddvtfrXmIeoVmqMECLCm69889qxjWnh75O76F19jMCc+fkVI461K0HDKu1EO
3QGu5hAlqnrARRe/TrX8w+n+vRNeEzW6Oz92cN7bbmyYL8wuahYa0By5nKJmkzGz3L/vqWcbU+T3
eU9pOZA1yhbXbIdCNVW4Up6dOY685myjYScRyliC1ZK6I/CSvIr6ZHlbp56pwRK58VKjaOadW7tc
4E5w53Me4oDV6HezlvxIWkxAQ++90hgwD6nzSlgPXtQlu1boX1ioDxpFamS3PcIS6fhdRpxh25BX
mM/xK3JvuKVLBy0C6Udu0B7Qep0OAq2tGZD4kY7kAEWZVDWYiEwcB/NdZhjAdFH705qfRvr3XEKO
t8M4Tr6L8quhuBodVYVOy5sTQ3Aphf1z5FweCQGUemyeGz3juqHP9Id+Ho87jFFW+nqw969YbEQ5
eYxS182N9uDlvFYhSglGa3gcx/WEykkceuyi/qC0zKd0AZf6TdcUv5T0vI58n7CW3IB8wNM2bd+A
5IOc3sqjmzvwL1enfyGdAGZkfG9sjn11cTwsC31tuZrUtBYYamHMnNNREpuFIlLEqaN15vLO1Rvn
gWfqNZsses59WXGHcm6HFRnjkYEyl5abLjPEFdhNdsQnX2z0siccRunGIJxbrZdlxD2sQJpzRI4J
G9rcu/GLYbh1Z5Eufq48N0q8agu3zl9rzB/SMQjnagY3cCZGpovQHtas+FFvDw05qBe458p3xvIm
rE0hj6SXoJCiFl6XY7PKuOfn5bdt/2gJzHiZtO8WcQD7L5WDNMESQWfD5u9z96pGLlKxpT+mIdfu
xIIGs18T+yxFkx8rs4nS3Gy+dU4RctCzGdss9Uk1/Arsbjd5GP0LTXhmMrFO3TO6oRHn/RNMCL9i
KBvZ9KxRhZoR0sj5oCTCSafCUF6WhXtI7b13oLVR3CODEso39tDYBrkkmZPMrVtungpxCyFURLhv
p75qr1pM/vGckhIvlEeDiazScSLsr/FOYisD2zXfjdF66gULCYU97dMtwXxCFH3yuFbahBC/Hl4g
6dJh7j16cnOJxmdtQpdfaaAP06fdgHxAYM7NYu2uDnOxwkKzvSh2Wn9TyyuTH+iuCtt5jI6ayS5N
fUWDszHmOiKh9Uk5CEIB93tE5ZS/Mwobv1rzjyYpcl8m3WsxxJywrHL04QTvzr6FsnMrp8AZ9qxs
3PuhJXygr9NJ/iVBJwvjhd+z622nFXP2tgf94EcnuGikD9Q6aRG6zoyIem9Li3Y7IsAQxHq43zQb
8MxGdshTUR+XRfss9OItQTIeoOk/i2rm5MxRmJhJjHPNpwvKu42BEJGAfgQX+FtTEMlBwZzGojXP
NsHSkIqL3/2gHQlvCpc5E4HuaDRlR4NYzJYHqDeLh2aEMw49nudU4USnowD2XV1K6ryjvf8lZqwV
V6g+cTQSDN7RMxcWgpraXgNryeUxP+2Qp3dTmIMPsFkwouskM7fq1Z3qLVzEeqUhj9u9OWroC72R
NU4ipXG66b4wPGCqtJGXJc4JCW7jECFkRlVFOlTZDLsEJ/nMNdL8pn1RzT6SdL5P2m5mUqcz5zOa
4+Du4ZsaU5Fld/MP8CTGWWrHIoHVIjUAyXWT3ApdMCeqLQvRlPuXlErzajfmHG21/XNodfvaGQNh
qVXSHgiD1G8q6yIhIRT36FHooZfGNc621J8E+p7KHLtHc0VAX5cMqvv2qXBk++DMWnatywT4bSX0
gwl/ytucJ+bQ85nAG4ZdCW0Xoy+emBg4yOB6WrtaF0m6Rk8032+eyLuL5WRFWGfuh9LEXULk6T2z
cRV1k/l32yVwccUPUZPURW+yG+67oe7vtoKlaeTxrJnEcMNl4ti502Vo1E8dX0tIX3e/DU4VznZf
5bRr55qUxX3fmmizevlwo1c3ogPh760dvFbnDiAEz31j31KbYbBQ2E/i9De7/ezn+9spYsFU/2vW
4VjNxUZ1jwYBnHZHhx5An+802bO3jcVdMt1PBGhEHM34gbP0bejop1VjNQGogB3w9TBuEyNXkjyD
fomPCkF7YNENbgu5neQMPDBXm28r42dpJl5kl94Ndv6KNu+bOWgoZz10uRSkftOz1Oi8LXdxcdgy
dZtqnSAxO/7jYlwiQ8tFk7QgQa0Xgp0NiReU60k4QE442Jw9jxrEQjG9UDVG0i5Nf1wIIZWe9Wsz
XUhkDJfrUSAWcBewAhOxea6sEa6S60wqFAOGrl5MtI7GXzZmaRjrLZ9WLezt6VbluxCa3MFsHMle
qfqfQozcGKy2RUwL0ijWkPKC5vtq/K7i4ju9AvPKlPJrKxNpPQJ7UAet5YBkLShgFLu5Y5T4L3Qz
qoUd3xkpJpllJMRjheXvZhiwcgKU9e5Y58ogpi999eRwo8BJw8Vb+cG4uHgMcGds+H7JcZIERjOP
WjRoYZhzrLNyH/pt7O8bwwrR2NzpKcF3LHKcTRB6szAcU8+cjmV7NggIJEwySFf9wl5I/KydOIcW
pOpVW2lKWdNOM4f9fMRDR4h3Rg3KOLp56AfA5mSqeM+rO/5xN/lit/H8CN4m7Ifcfa7ql2ZctYNt
ZsMFVcJyWZArkRl7bdibK/bG53oTxNYUI3IAvRRRMoaZTl+sypzssZXddJcUGytq4rtkvgamHS+v
vSu8a9GJjzyut5eiua5q0F8mdZcPyfz69WFp8zfQJvltcYb5VaraJvs9QeVERwujjbmFtFb1qO2J
O87okls27zQCAX3SsOnAGqGRgmWXNTDjQnS1OMftaB3WRmfTtuJXtsTmJuMYd++cdogEkazpiemc
C+nsbewC2vY2EuEGieZ+pO/NAMc7GvWqAQBajGfOysyRK+tVt1brNS6KkHjW4emfL9G14yb/L/bO
ZDdyZM3Sr9LoPS9onLnojZM+u8s1S6ENISkijPNknJ++PiqrgO5aVKH2vbiBm8iISPlAs3845zs6
qRBzvbHjznpGUUJN1lQQUOBpoLxnYDOzkN2aeW/s+ribXoTG4yvyiEzBgpeA6eqbMBBCLBFoOEan
8Sq+Ve3boTEZ5RUpVMSM2Unu/MI4EaaXDu5yIaY3WUY021OGApVU417aQTLgRCz1o+dWC0uSxdsg
XY69R4G4ZmM5w0ueY7OpCDNj5wos1rAeZje7uf0YBdqinchuSaHqCXnAcjYjNe6eTWjqfqPUKzY8
N2jJsCh9zFk9KoSlr6MwKpPXHJnQKi/B4oDmBYU4N/Q4EmFGfPDbqLcbKx6bfU48QBj11bsDGWar
oTRkYGQcVh30QhSKbCfsDc2+8s9l0ewnbq2j8MsXxFATU0mc9HV8sHtnXzi8Q4Jy4VC2BIbQcDyU
skeN5nLp+YMe9lx2GyYzuuUN27Tu3V2ceCsJEYxjN7jPBXsfwOUtqb1d1eztQu7axEcsZYivnIMC
A0JHGqGJuSl3rHPPc9MhUdpIPLS7MtAIXvQbYQcz4eLvREBTIFbEO3KwNluZMGSeHJjoU4+7ZkR0
pE/D7/RDAVF5oBZBK8CX2cvai20+O7avzq5rp2G3ViiDVl+YtT2X+EpuOIn2dmx/UZyTM7gg0EZr
dcr88UtltfnAcXNuAZAHmTFigvFINPWFbC90U5NwdOoewzywFe6CAumt72Z/i5gULuC0zdZpsic9
NfaGPR89ahPkvzbNsen9sR2eDZ1uslCTEaqGHY3m7bRifJgSvThMBo8uiaTY8gDTv0vbuprkluwH
dG9MoVtkbPMStlRxIYCMJzsW70BN9bDIMgd9ursx2VAAbZPXcgGYHg35E0yYC0CkDw/VSQhj/mko
I/bzc/dbcu8uo4vqj5VGMLjGu9fQoGa1w2Z2queNiuOMBb/7MUNMCofJ6FGfyGVrWxKGELZSPy9G
6HuZEyQOXYSee/rFoJDg1UnmTkbaX9guYTrVSCb1QBBI87GhNuEaBGwwetSyMvlbs8Ey1DIQWRPV
myYHVB//dt2RVM68qoLcM6ZD6kA8AiCnQoGWk/SFeNwUHTidYMpp04h52tqV624BdEDB6qOXbNUT
Dll7nBbbpYMafQAbKf+KibrBJfE8sOmLoPeHHugJIrGLEPIdWwJZXxxRdHCQrF+ESm6cJDbuLNKw
D1klb8Qoafhjumuks0ZiKOeyNjHqAPlwcRsX54ZUIuGLUn1SHnxnrgGgmf7Bdw4uMjCme/VZd9Wz
zJKRvE+vZZ+qAfnM+i6QtuCRt7RXu2QLP/JwbaaG4yIxYm78ouCaa8m8w2q7TTPBIalyI9SkAiUI
EXUvMmCCDuuX4EdKhRbqilotu9jtl+P23dmK+6vZeMhSesoGw4nvSqNnBWUVGHQSzoce/BPG834K
GS2N0PUpqVfBWmVQ5WUdUKTmGnMfHflGRnxDxTXSXBNdoYNNEl5gKcY1D7zmGe39F2ERwkCB9adM
6y/I/9mRAxjlIU8sgk+qMGioJIOmEPBZ3z/bzbeHR4qE2R4zI0GHDCxJJ6754fSy3LNZJLir78lR
p09dNB6mRf9llIJgHvKA0LuYxi6LucoRjHEzR5Z5Li11L9n4Bk2b/6rIJJ2dKiBQpdo5MjRQYPXK
OVi6W23z1kMjgogZkgkaRtQhsM9Ut+kIEEbx2p6mYVs31oxW+0xeQRRQhQmdMSECLNwgqC47XFI0
eLny94sfS+qUkrgWJa5ZQ7DoHWSxPY3rKzfX32HmJfiZ/9CYzgok7zep4uGOZM+IamRONWHnVJVv
bruRGbemW08F+NbAtSjJFx3boDG9oaGEhYMAUAgmaC2w7VZf/lgGYfdI7j4iCvBSK/095cjnAEQq
sCEnhA9pFX3YA8sMryTu2sxpJmzlcWos1je0NzyFfbs1nVoFevxlwa4C6T9prNQo0Tz0X6wxkt3S
URrS+m1xbBS7ob/Zbv/UtdXZyaf0ICiFwtRS3Rb18j06BJ52lmbs/9LXRNHL9JQGAF6z6ISzlNQQ
92Nx9fZXdist3SaHqY1D0GndbtG+446xlJIfwuQvIGoX/bxWhWKs8SqZy71LbEQ44F9eBrpXx3Bo
Dsim2yHGoy1hnLVtZyQTk23t6CgJFlsomkz2MCMeLMQ/6Re8Wh9VFqOYuUrPpdNBDO1J9WK+xhit
jp5ne1mRx8XbTxeXNmxqNfMu4jLbL5JFv40jyeJ9/mklPBXxt1Ixxs1L1wIbREZMcLCcyFx7GA3G
NlqFxUGBFZvRYhYKjJhMmzKgmmj3Vgezc6376xTr09JEZ9ozexd1PL6Yi811hqYvLXAeRjWFW9aH
Cmwj+Jt43KpmRO5VOMMRcfNXqg2098gXrJgeuTTY73rF0c2fNGG/t2gLAxjeflA2WKkR/Ml1VInP
Db26LuVhAfDuQ6IOs3Fg9Z434iCt5nn2XBDEaXEfzVDX8hhccqUKVB1QL3Iap+tQzeCZI/k9QrE8
RSp/svo5PxtpivVsvPRDbFxaJXuCj2yxZUqybEosCJhgSRvDRvXWI2thtD7DvKjPKpm8c+UQTz1X
zbjrRX+KojpHqYR6w6qnp2TxcENp3wrJ4UXO5ab1hP0PJ+D/bzD+2w2GI4BO/BcbjApk2P8KPtsq
T8rP/3eL8fNH/2OLYf/Lstk7WJ5juwZOMXgw4x/V/Z//jQD5XyaaFEvXheWAxDGhp/z7HsN0/mVD
KQMD4ummwR/jT/3HHsP8F79V4JaiLNYFqZX/kz2GKYz/zIHwhQUJ2ndtmINCN92VnvN/MVzcbGoK
Fg7pIdFta+9M9YvtzdFeT4dtWRv9Q2q68YNMEUnx2O31TgqIw7r5WCJ6ISJ86U92gSlrLB30wY2/
xfRa7hIuqMsISQy1lWXfY0HxZD3c47XbSUnZVmmtt4FuU1xUX9dvZgupCQ17oi8fUY8ioPTHBh5P
WZ+zBSWcxCS86RLhPjT+wggSd8uTm0EXl44kGgiGEQLtedcZwjjbVeKfnaEDtNuwcjFijpB6Ai9d
zWr67nztGntYQMnIyc9W6eSHZYoKtJ3z+K63yM557n4lCAgAgtvbGrbzPsWF+wb2EWV17DLCyyuy
8GT/Ms20DLE21/B4lu5FFdyhFX0hJrkaLZcu4pcSGFdh53uU8OjYp+puXh5moADYs5tP3/VRGjB+
Fc3ELCqxvQsotBgPsUZvQyJDJ+5MjgWfixlfbhw2SzFc/OKCt3s+o+QNI96sV71r6feRfKT+8lw5
hbnVbIpVx7H+aLBLqor/nK4WFTIip4zJkYI1q6eaXqdcxsc+G3xWoE9YfIJEWsWu1IXaaZZC4V9d
UtX7ryi/HkDjlfeyn96jsRh3xZQP+BCxhs9tXx0YJY4SYsPIAgzkFjkag7i3puGxbAdxR1o5fqsi
JxmZl2A4F80jRgk057arUIhwURQrNcU4KTfxkYi26WvENWMlS3mveVjSLUKxDrX1m+eoOWRpYR3Y
UOs3lkb5avR/Vrg9W9Dm28mL1c0zCiNw7ag++sw9N61t/OCtpp3Nh7Pr/HhvoZzBCa+3CEER4EtE
I5SXM6Hu3G/MXauYusuOz2LU/lZK/6o1fT7MsjEfdO0kh8hkRIIBnGC0GrNB3a05xBQruiNPptGv
NBFAElzLWFaj1N93joeBm8TOe7Mu8VoPiOMjM/9oTT27IOzKLu7SnYlcSQ5x2VMeZznf+zgg2op4
4Aj8u+s/LrlrXL1kMq5sSwuQaijKQPE+ZUm9S/hmnbyIEfOYzifPitL7xNTYFniwVVAEIkmiLHIU
5WxbtP2GHwNolJ5wWTdo+3/kfaksirDQXOaFg87Hz1BPq7AuEJPah101v5azgbKatzxwk6VZQ8f5
TEdqN4wUe6MwUZbODvZKJNpk1/eb53Eq+/PUxl+rkf+Ir5Mi1ekC8O15WOn4wCmt9wzW28O8YKfq
ztCG3HsXkUJQiPXlE6+1KU1AOdhclrCzvA76KF/WOuqSsCrJ01KiRgSCPfmcjBnR51Z771fGE4ii
UxKZMImk9xprUXXOx5g9Jn7PwZHVe1GhJWsVge+cwFeenTe7kwknF50teZcPy2TMKLRov9uEoghP
3c7UTILvyypn+hURpcBwHk5PjBhFH/AOzrkXRnnGg2ZxTLRVjUw0n4w7M0maa4r9N23LD9RlpLKx
c0Uuy0rtRfPzbWcl/bUyUrGZ29YjLTCFMG52p9hLGMsD2Sa8gIG0hWlFVHqgxmk46Yv/7vmA9BZ0
epvULn6JKGJAZa1gFa36laTmZsY8iUymvkp6xDvHn6bHOhFFkLt1fHHnxdkwtaGfAlkXME1HeaUV
/a1zW+PByvSb0XTlzRvdh2VBUNVW61RYOsNdsyqEMe19jUO8bSr7KOv0Fc/IsvWK2tuWBLml6RFK
hL3pRZYcB9dVIaxAnw4D92kSY5NNDC09pLX2ZafV+JRGxq3K7Z0Vm/0VNta69CaNmnuoujgtc5e5
f0Po5D6IP7obG7eab/+WqAT9Tvk2gzHP1ZDmDQTs+YTVSNQ1dCNWdGIWicLU/aRTQ7sezdGd1ZJH
mJkjtOdoPPRQjTZjWkwXp9CM3YxuYEWP7Ag5ne6X2Ks+Unu0bq6pvcy6eS4Y/L5U7pYJp2VuhItT
XqTDTu/6v2ni9+ALDUgGqoovdtlweegLYrDMms+Nl73niXiSyaSdPawZQ5Znz+38XQ/RrY8N74XN
+nvh9ue6dtNwyZz4xLxFbYy4NwLD5q0tCpebFkshiXxkT8+MmZdx/lj08mN2+J2k+saM6hv/KO2S
OCA5sxyGjn7w+caHXeS3DzhCTcv8LZF4vyLjsw+LLu8Tj4ALJKTxUzpnBq7r5HHSMwS0Lf/DjH1d
bbYFW5RQ1P5wtpQRH5KmfI9iG15GVpB2lMVDMHhobaZFS/dDVPc7p2XsQ2rdQS129dznPchpVUx7
R1T+zcPfpyPg2LktozR0afrFb+puU2mdt/cWZ9yy0F6OstRHfGQ4ndu5xEUIbeCaVc4HTMdQDI7x
whZ5oo8X9wuCu6C1HPuRTtWS44gzQQwwyzAu9dBh99zUzImRg4ZMSf8SgfdZgPt8ncVZH0r/dc7H
Rwqjz6WMy6ABpgIoQb3IwV9lh3qvLkujsb3wPgFnjKdKG99rddKECY6uqasAaUR2NSxx/uciQYV+
jD2PWzF1xRYzvg7Ahjux7xlB5kUnAHajAYgBa9/jOEGBZ3wajW6TyamLI6Iy82JkZrJLG27q2GKf
ZqnSO7RdDwEBEv0z2rRl63tc672xNkLERBxypojnFhXEkXYUb3g2n6CmElgiik0Zjd/AAfNoic74
0dN9J7x00zaZwLMmQ7cb/LPZVPthhH+lbDJpoHLgOtYfEXhMWK7OlkhO7VyRNJmhEMZdcx6maNmJ
2FF0zrV6UH509jmAsESZZH3S0e4VOPzLUMYnp8HDntZM5Qi8+9MshAOwyGPQMj4gyVq2tVTTo9Rp
nuHIP7fEBuSdA+qGlh4dpsRiSEpmkX7k0A1BGs6/W90mzcmPUE50ImDmml6nhWUhg8GanyeTCAh0
lN6Dl0d7PmcWWrL4GK2V1EIuST1i9XAyA+5Lzne/qtvyEM84bvmkza0nf3k+C/dNU/XoFTtNHscl
xfKN2XJAXHrDnkHxmI4XOkAGZiNdM6x3K7S8hj3oYMQXx67+sDSLyJ8VtNxMiBWZPUc1eu29qWlv
YxUTQNM8AXOqniBKrGUEWj2QG+IR0pPY6Sj+Qqgo5Tu6eya+EPgXFijZt0vU9NEyFGOW2r161IVh
Let2Hy9NvHH9X6X9qMXWeGPw82kz6doXy0H3GuYYIlUP4Cjx9nfu2cvzHWMXgf+J4U5envNh/msy
G7l0EUueUi5cCm5ismInBTYlh+PciTrscQdtS1HHVGtpd886dZosrIIy7e+pWQvQ+BPTY3daNpYl
80NsIkbWtXjeDATowmp0XgtDIXrJFv1QVEQrGS5792nQO8jseTCA+MJSUsnD7M0vpG0k4GMjGDRt
cuhWNJKdjreY2g1B1XIsa0hnS8cz3/ETOYb2jH7QiLz23WWcTBlUD2lzqy3gBnJ88FmvHtHeww+r
DnpmRYj+Z/1k47RYK+wmBXBFIcNQuSX1LXIGuItW/RpbPqHyKMe9oeDurJfHTMCSS+L5WsH8hdk+
3Vfw4XozEUeW1SaxbD4oTg9VjEYR3o7wkAaV6bs4L3+XJVcuRqTkAq+MzeFcA8HrXED73sDQcnKW
PV0XYwrNRBcVE1yqvIU4zfVGUdnwVrSpdfwphvh5N3U1ebi86ieAEBAeot64LbKGBbD4F3f1YCHS
Wk2vNetPBmeJgCLTxPlDVljplX9/yh1PhA4A2kDLCGVL7KXdMrwEeWjNGPTWomx0x+mCy7LiLYHc
UXepf9bH4oNQnGLTamV+afq0OQ6lXoYASxmzMm4q6YnwhM311nMgNvikRR/6KU03zpCBm2KxuzpG
n1rTY75ZMZvSuS0Jd4u2RiCq8dH0Z3HXAsT7+ZfED8b8WDWu4HrelxG7at8uHqWv8exyHCNm6Y4V
3nuGN4SVNBTb2LJJYUyMJqeq9I+aSeHbJ9TUWmuuevuK1RHfykazkn1sGge3866lj1qPv5nJuj5s
vdnDDtF/DAYVlk0fsHFsEhSt6a/rkYJH8Akhh132bRk6D6RJDplb1zwqzF6DEjdpIJW5hCO+or3v
M97muh+CBuJR7g9Hg6w+XLWdcVfVgq1O1cQI1zX2rtyYTZjL9D0lEGuLhDrniuUY4KPDh/aaOs2C
99qwQ2RM7bFr4BHEElttNY4HpxUEbxnyzh/L8lnU5bvfUgFXg3+QFIzs+Djro3mKz3AZngrdGbC4
6XDiABDQXHHTQX4L9bx2DwgGnxeFsz3JCN62XQeakj+hh3qqHdUHRr1wimY9orPWaammo3bvavCO
8nR+81cGZtSx8cxZLIfYRo1bCwFLAKQ6sZ+51nP9lrAJ4OuHO8IrzeRcl/MvVQwL6jIIskxnnZ2n
JvbWS8QHivaqh8W+GXy4RVm/qB1hTlfUhaTgjRUPSlQBgnVSuDlTdkYz0RxFY/8WLN+30xqpXUkI
GCXZW4dJRiP3qjLDeagyPqTwp+FOvDkLoq54wszBOz6IvxX1CwkVcbolyPx7tms+bnyAdmN5l47m
E9wVSGu/IBKsdxL/omMQ3ycFU+xxJlSvbVyd2Amke1nGcLaKC3M3G+x54tY7KFWXB0v4cZi4OusU
OFq48x3kM0l11Szz5LhUK1bCIllYPbN1ZX8niLQivam20ChZ80Zde3D22JZQp2Rc9x3n9g5N46dj
z99qYT1lYgxXk3+tMXxjPC79axNpx3rCM8T+xwx715wehTE5fIbzeJ5rRVvecQjXiLVLY4muJE18
0LnyG/IhwqTbvaF1co61YXf3bXUPrnHPLd7dIu6jvcUoJ2xg48YMrfa9GaIJ86EDknLVsUYn9KzL
d3qbiVBn+I+cePnjocgMpwasDaDKoATXcMkNTTw70jHBzC35PnHrJsjoTbk9ysc4ao+mbXS3PPeA
J3Uy3jse+WdeoY5teTdVhnUxiAgiVirCKeKWwLkYFq+IZELDMGM666QW1iqggr1mgcLMVIH0wy7F
nd7VO83He1DE0WtM+l2v19lOpn6PLYVqhyQCttPLZfGLfZIBl6Ej6Pa9j9S1zqW+JYuR3dfsIRc0
DT0Q6xU4tYZ+ifz0xWm7iUg07rk5Oyxzixyum89FPgZLGgF7Q0CqzI6QE9++0nfsU5bA992kQ6/R
1nnOazZRdOmOx4JJRgjmuoJDNRZ56KdZ81ZFm1pEQ8B1CSY0gq1cKfRWCbSDAxmP2AHi8agt3oMo
lLivvI9BkSynj9V9LYgxUp2/rZYCfCTXwRG3fdD21tlaSu0wl/MYFAZmNjCXnO+WBmlvTI4z7Gna
4SvbxPe809Rrg0tIG8qvTtMSAMHJe5QOxRkL+sfPjZXiGY8U6dVsacpdhbN/6KbdIpz2Kc44X8zW
vGbGom/ivhv2HHIo3ogMlfWDKbv8NTbht7FgxHzHa2tnVimy2Bcg0kiJZ0NXqUjuSb4uOzyBcQNW
QB08X4hnwIIbGhH94Gt8qbmr7xBxQe/VCFBYSis54kzs9ji/m2My792Jek+OYj6MEbIO9IKEs2EB
OmRC/nUWjC15TjShqanHiRLQYFpv9/WvlFWM16XMjsyMFJQpZza1MhrK9C+RiPqV1frWLsjihZxt
HFNRAk6aDIYYSo/vnK3l996RtIeNAqqr8FCxPWezmizZOSHxKGAr0e3k1LjXsqq0AzqwJ2Cv/PwE
6x2HgqgIw1wtXGsYeJZWhKfFZNGPtrFf2UcbieAl8CfL+upxBDfWsbZH9S4AqlmCqSYmmOWGojw+
5GlEia9c7Iiaf9Wr397U7aepAbG70hxj3f8Va7xbHvMZpECMAiS3270qxKO+wOyFlVTcU9mM982H
Zy0VKpm2IYaV5NkoAstWaPZjHMdhqvS3eOjMD6m9R5HWnxPTPvkouo4OFs5z6pGBFvvjzVHETwqD
fRCK0EOecM5zi2uhpmkMYwr9QUthDdeJO9yh4jqm+cg01/SypxJph7+UpODa9YRnme8sZkOSvkf1
iOOUYSaSdWra2N0uqVEGGKQ5LPTyVWUPkzMvjFKcb5gpI4Jvt7xZVsU0cnxOZOberPEomaFffO5l
Q4zRwVZTESi23xTfSPUWR0M9VxAMWHhetGdwzhSrdPmPpHl/miLkcXLMENVKqR0Sso82YEPljiWg
F9QD3DCjU3KHmpM0rXViMbAFRl0OE0tLKmsDQnyVb2sFrOgWMg3Yyj35RtComJW7RXzPPv+xMunG
kZPc9VM/vJIBuRy5n+9Gy/se7Mp/ylLhP9UWE4KJ2YRn3Y+ONgdCaOCuew2jQeEcNZaTgUYS4lNs
E/hBcXcdZfamctpejssEiXHj43b3gmqqMvZPU4GyzGkY67PurWbzQH5jqLEgOM1ilhvNLBDuYpb2
RuOXwdQcAY6zJdExeXNcpB9Z+9qQwjMgHvpRcLMX/+tkfsrIkvGHh5+0jCf/SNRYc4IZf+c4I4Ut
cs2HdKqeHERVe6qv6ZjPBOVOgzxKHSafH6OZigeig6JcI34KumsQNQYZbZrhB30vcOVVLbPgdpWK
pHgOB7Znbkl9xF2RGuwiFPFPQ40naazZqQ+zuAeWXew8rfz0NAwASyb3CQG43Dgz5TBH8k/2bTe5
8yFvDahd3EeOw1BBums8sHvn6o06DXCsekxyKmVsnOWPGrnMWPunE1DG6aT/nhJGg6sL6ieRt0vs
J50Ryq6Log+tmbCaVRyTpGNjmKsRUiKH2Gn8Jq1M9ZOHjW0uwHS3DaG8atBvVCDmDsxKf3KV1QRe
DwhMKa1C5IREp+P6chV6TezexiZJfSp/p7/1kqp6ir2dnfozYyP4AWb171HVU8d0m7eN2S18HLeN
72krgKQh1zAL6w6Nqr3TU+dOgXDcg+R4sCJjTVzFvKoVEuHw+nNmg7Pwem167Lwjatnk/ferF7ev
rqklRbBi2TB8TADSNQ7XyrBRqdtr5psZB98dh/bJweN+Sudl3BfQxptmUTgw+EVSrpPUoh/nhuHg
inTZYshENhXt2Pq/VW3+m5jrlTuHQl3hP4Ov2Z9MO//rVv2y7SXcNwbNLnMaAG5xlzWbbHb349R8
T4hLV3ZopWWwyfxfS/T+E0VsLGQOVpht7BVN7q6/yAwdpoxnAw4LRjtd8yB9FlMPzcXjVFx/YeTb
bXz2L6Hmz8MJV122j3DGZatFbp6McVvF41cXEz8ujewJaJ0IKPcQx87rXsKqjhZhb7IsRpqGNetS
CD7pMnssCcxEsVPaIXLRjUPuONPBakfGNuriorjM3mSCVAvMidTtEqgeTdZmMrJxm2CO2yGZ+EIU
+buyYMzV7vOS5n8iVLg6MHCWNywyuCUdvivHnxhjYcp4hzrnNWKhfjKsFgjNAFgyZkhZ+yFVYL7H
PHKvJk8c53rcLJ4hGNwU2mnWJxzSclKM3fggmvIFZbcV9rqugCZZ/cmb7vnmcgWS0f2Tne2AFdxZ
KjpXI1txkdbLnvkEXx4pXwdrMF5w24hNnLkHm0Pg6DZuv5N1Fe2Wen7xc9MMf3Yki6raM0R4/lt3
F5HM+p3m9dkvVGqQ7qk+bFchUxT2c6xNxk5H4UOq7vxqwAiHp4MwcPJIgS49uc80BPl2L6332TFi
useTFJEVmmtuNhMrvNPAtIHnLYj1rNjv+BIg3BDwurZ9Jc0NooafMOkx6ZvTrLAO0Wo+/vO9XH2R
M3PGlVD0YiXDtZ2RFfq/7e61TeJHbY5hTfbNp+uLkcmFD0mrdG5egYKEpLe/kz6Hlt+BWtQ0TmGo
rhuCr46MhbUN4i10N1nUsdexzENdusZJ4w/HBpIdS/EZO2XnrpdxYCYVRRFfSjRHzBB3Tk/f/k2Z
4juAO5QSYaJZ4BmsRyaOQd7nzUmz/E/PqD/0hPTVsjwPGQWw8zSp+0VOH5aPdkNzaxqccXjXyvpN
fXvxXSFW8kl00VUqNwPc4I1rvLS6eiLG4KSNjGXm4bH2+hC/aBhzJUDRi/l296EuIAc2hf+StfE2
0ryXmN96ckEUjTDMDz+R31NUj4dx0YJiupNNYx7ZbvQnAvl4i50SRy2gUOz+VLwLE7Km2QOw208s
mQOnS9TGu8BOTjEUY4+35+rBy1DFG2ySitA2Ch/LGXp5sqjjBaP8SDIz03f5CGaFaUQp+qBQ2Z2l
weDmCp8TWIFipnyBowAoGEnkuISxObA6RoC5jjSA5SGVRKtVIA6efqdrxD0ekbgLiR1kZKCVvPoY
FOtsFsd2sQ5xS2CFpCESpJYezDkHoyCtg1jPHjKPqpOeWqe+qSemaMDrXA0il5HvHHQjh4HEc7TA
DW2S6f+Ghaa2YCaomQtjpMln9MV8AGhHSlPp+9fEcd8piCWO7ObmrW7aHo4UFbaNRqaV+mrJUidA
eL/YTNBipGiB7FnybER6emaHAl2s0hsqpdFaISjFbpn1CyFSsAULMhCjXoc9X2E3jqMTkAa5m1xk
Zc40vRXCH3amN7/W6x+LANWdvIZPR2kPVAg9E+bopnP+/Fx3P7/U69kOtLHcprZ33+jxeTJiXt/q
CG4tTM1o+J8ae0XpRMAj6yoWISY3YL5DQ69i0Bfmw6liQ73+tE3E+x7LhUcbwgGqhSaAqQ/3oZd3
+hrr5MtTbfW3uiNGycl40LNq/vTGGsEue7QO1/c/t/T6k//8vzH/HJLI2LgIYQP8Xe8sMFEmlcXr
9GCWOepIeDS1anYzhW9NOcN41oNnWIJEarDwW8MmLdxH7qtx23bNo1+l1o6mdDnZOvQtXYAuXAr3
6k9iAgo8vBlu8dlLZwoSxEcB6Ym8BMOw6JDNL3+tTmxUZRzPJqx50o79EHyiR9iZ8E6RO5THFq2Y
ZQhz34vxFSDfiM+J+c4SZczjcftDabaKTYFQcJt7+N3tPCUH04+4unJcP8RN+qdcGH8by0Y2zxxz
Wsz9z73NAKs/aurT1LVnK5luWFUkuK7oLKVzaIT1qNDh7F3lgqPrsoVpGVsEd5hvvSJ0HZX7pDss
J2tnj+jydR5guTtpe5cBdDaZCJ0BvG1ns7UezbZo2EhEHMXOdOGT7BACjM9yGG9Utg90a17o2W27
LXxHC7Bg/rUFBwS9cujrlh24S/7m8SQ1PergaJivo1UfurdM743jomY3gL7OJyeHcmvpf1DmUz1V
gNo46aJ9MjDMGyPiB2gBN5mn2hsT0RaICmcyiG0Dsqmf19MJCeqeFAFOwXUwZ7qV3GXPTYqVrozj
B86JiLEiYwwCVXOPyXYtOBkFDtx+dd2oDB5WB6OC4W1xD6YPDaWj7VsTpoWdqfwgBTp7JnZWYKDD
JgZTBwCkdsBpGRcU3q8k9yCUCIoYd77B5FHnNsGfUaK46ZPx1klEABQmedt/Rmn5pfMRw9OFPGSL
HrNMy/55HJqP0jE+NOxfZmef9drUNnr6BX5tuJDMi1rA08YjpJFVMSJUUNJZByWAZG14rIzxSMcj
uCWBzupAUhMTGhfbmtDPJo3LwMUytpivPrlTB9H/1oV2UIBYj2aNFqYBHOMjvUxT3rzOzTD6Ywva
yCZ9dlnYHtTcH7IhEqfR/hNVkcamTR5tesmgdTAI+tXftoryd5/o+VrBFVJx9uHvGxKNgpQK8oAV
19otpv0HJpRDKh8+UMjZTO8jwmTgDDvL5AVDUh9NzHtbXoDc6Q4DMogV2I1KI2QBChJpjaaxJuLL
I8t55UsQAIMjA1WBEiJupbNkisKdzTyYpVsy5vJgdI/6gHRHa8tgJgxVJauqlKmzLj9NCtZ1nfIN
bckPdf5hTF18U3Le/xt757XcuJZt2V+50e+4AbPhOrr7gQA9KVLevCCUKSW89/j6HoBOlbKy7q3q
D+g4cZAASEokBbP3WnOOmTQWF1wPRGos46eF88kJnu5t3ejpECkeX2dPnMlwX1WRv0eCNTooGeob
lMlXHzY/SQEIlJUPyvf61QLTzFTq3ICscDu/QKYdUq5riU2npXZRmGDrpFG4te/jy+yinZUXusNU
+iVt90Uif3hVT21CA6ce2jaaJDnHi6pnW4/CEFcrRikyJNXpPIPKPdvs1uY0HgcyHzDnjpimwc0N
+Ll2mkA2BhLTzSvw17plTE6jm81O1czP7jyth5D6X5XiyRqFUJzciGiWT+6wlmmgbbxIvKnVg2Zq
FYJvNArhANec/hXKH9Qfa7k2MJVR5MphfBhxdou4wtqYcVLRUJ7JXdYuhhVD1WFN8ZEZFFg63N4D
0/iWpmMz9vQbsZXEmTgO8jxbQ6GDAps4C/9oyPmLCRAnNcBlcxU0S4xajKkDZh0qnlaNi4ZEfu6q
jtMfNsTBlTy/Mb2wATCO40nNPFIPaxIAEOZ/WNSDS/kogRpb+wHYrKIEVpvDVC8l5nfQvValxCCZ
25yJZAY5WIUNEjMalDQ388s7ZnncpElFdopwWisC91g4B/Il6IAquIY6mc5B2mdQatPblEKBC9Dp
h1np91ODyY0yv1sU0d67GJaWUjSlbUTd0Unsdi/jD7RAlBzyWl0boxzvmjazUcqoGxB9dA91lP9C
q0lK4Lvzlf5Oqnwbt1K0LWL9QGM0cUqv2EZCUraeQgT5gOUZnWXs+qYKrb5WftL6RfoMlAtYEs7Z
SR2uchQhIr9jhlOBGpscNCbkB1nTGzDvbpV7ZUPRa3gx8rNPahz9G/Ej6RHrW70JfDnkPE/z7hXx
Tzr36LwVwXxHGsHSNgHdZ/GSTWINd5iGofkRe05PiJ/SG7LYlDn2DYHKCdyVSSloH2lScWuk2TUi
AelA/wb6qjf+yklL3mmZccZhjM+zpR3BXBVAQ8CNN87FRvWDS9yXK89rxK5Fnpcm3cnPAFtqoitB
5QunKIvelaWcRjN9C9efuP9SSIHglMIg918r9TZrsumxSNFSh2vRM7TuVVXZhBHJPbXJvUhPZWq9
Jl7oQbZP6MbIE0KBvU4xp5Cr8JIlI6yBukXoMtz7acTkXldRSdch3d10PhpgpgQh7kods1bVN9Na
lqOH1lCeybGDHwp+3UMmainQjr3oMUGHuEGiwTSd4wMRmVbfaoEVHGlTnXuEh3hfjHBjq8rRMrzn
wM49tyUcNPKH8GiI6hCnOrFaVPEbzE7rdMaDIdgnlqpyJ4WOUTqSXTWIIF6jy7qWRXLxzKHeKAqH
jSUqD3FfKW3KNDykVR/AHxpfo5uhFT+1hNN1LLLHogEYJnf2W4hpc0ME1SoNEgwbkzKXIdNjMjG1
yDrggrMarENlHmJK1MA5loSDUetSuS/btMIYz4dP8DkiBh6kkxAAujdkvTkAn+VMHBhDc+0D0rOA
gkq8NM2xMB4tEz4Xfo/isLBqlsXXJgbRFcA/A2ZZQSzJWOInQYLepynYQm2uKSwL5e9r/6/70oi+
c8PEc7IT4QYWhVscU9mhi2STCCXmmeCAlI1VWVD+oTWQkYvaqIEg8LcEuGUtiJr+sKx9L/7Yt2wu
mXH/7VOEGJgshHrr1kKJudKUxIzUVXAJ7Mha+wrcBTlvUOaN3uRKMETiYIrWWVA9il58+K1fAWUl
a4FUSnMlSuuYWQHVEYMoDIEcGaaD+BDgRlYNrgnGSmiIioOldhQER9qubUO1sO+iE0felkss4H+C
25zWDgai2bD8BdC9yREiK0oFIVlT5sA+wr2pDY8+j48BumN0LE477Si2eW9vCibDs0h+cc0cnFzm
MtcS3Ik/rtnqwu5XqvJOLivARG+J7qGKRPJG02qwJZgTUnxXDrmnvlpcOvae4WaD9lao3nX0PXNL
cDRTRxViWv9DLQwFOAzpJw1NUMOkLjT2I1/PpbIjjZoh7veuQ1GkGtZKnUeUhic9tekvubbT+155
bZTxk+Jq4E6y9+iXeDFibdxqdVMc8jiOAJujq5kqVTiVtY2LVkBIYGbfD/nHNEZnxi7cBuX6CT30
nMvHpQAs2Q3DhbXFjGgVKCZ0CKW9Sz3H6qQ7VESay4d67CsDRzlJMYEiVwDCwp81BQpwsSH2EbtL
d2plPWRSoHGq4ZxSWmzczJcv2pS+Wm1/D4h1WMl6yIgntRM0PXgnhe8fLRAGxPBM+kHTSv0AYlA/
iNx6SGA8MOZlRkdYCyyGGPCYOYzWZqiqm6RtpUNpm60D87inMfxR6py4DQg8rNCadMiHiEIWIMF8
VZpNdSQtQaVXveKiiXEIWHPohmkMkTy3MVQP6e00tveBbdW019UOGIg5rSRlMA9GionEGtNyXeuZ
2BPFhfydcmpvJ1ssUwbvjlp6mo5bu5K5oNjq3grs5Dja+bohqxrfFnO8Li/g4XeNh7cVrQQ5CMNK
8VP1KMzpmYniampsBaJhHwCZqA5FEaP5HpTd8vmV6qJhjHPlAUyClx3UaTSYeafPZhxf9UG7Rj26
t+BJeKiALLmQkSVQWKYofYcjFTEA5aflB9mgrw0+k9RTcg7Ij2yoGXTkNO/QbQDenqjFYjGEyTLC
dmsklRwbu9+VQdftulHfaro80rSCxkloRRzqXM5uyCY8gC/i93bU9Ek89E3DkXTvYJYSBw7jYTSu
zP5je8Mg7xUA06UVGIRSq++csWD4lsS4fcOzpSvPzUAuDQDP97pQTlpkYKs0X6cseRmqDk3jkO/M
3nvVvABKoxK19x28Rxmn2aENUmY1tMyEJpA8JyWlIu9FKVt5Y2oRxf1wfI2LYqTjTz2qiyRSQiLI
qxaJbfe5Xn7KqUkGUxzdtQgZVjJun6hPtn0swrssoLPVTsmTaZn2WUoYrzN9WBNEC3hct6JLGkc7
WSKYS8pFcI4aw96TYSdv7ZSqSw9VcbClHXR4Oo5gVQiN1tF4BxelVZjOvBtqAlRqes/QF42lSTTR
nfDpOBaIOjb1GNwm8yyqN/EOqhO6BYvOA33HyKWh9kAecUgkS2RiM6frkBf2jwj3AWquNlsrVjIe
1Pnwa3RK9XDT6tm4XDu0l4+BCgTIj6luyYxIwdea4dbLamIoDPpWRfQcFfB87D7KXNwUgOXMhrtY
OvoTwWVqv9IVA/+mjw64Neg6jMM6wbziABWwmdLoPpd/7rJB1792djgctHbovxZ2QSRQr1I3IDD3
nCldt1XoRFikc26Scp8lU3TwGlWmjVDcdoq+hzXeH5ZFWyBQ0WVpjpHxnoZ4MFb4DuBW6zCCtW74
SOXcdCwbqXPZTkeGTDmG/QZMgStUHy81A0WcE/CYKVgfjFam7DQvphxPLSRsbIV1mB0UNXyaCp6b
1vjKIkNtjyrIiSmtPtSQBOTlhSgAmFjN1zS4BL+AjzVOH4ongXU95NDY2SXpblFXnS30Ta9FQQev
QGiWecNzNXewcyuOXbmPP5BLBXsCAuRLV6N+N1tBMTDEWyvcdPLCKyLjxhkkUiNkMxabvjZq7poD
fQAZCgLIntalHBccJ+nXSL2emYQ4GnVoXOyGlnY2KdWnBbfKSXTgXqJXuKtoL31Lo1iWEWPpvRVe
YlGeqJ8nuBaTjHFZe05595Wd5Xeeqf+A4HOPe296lQi4tc1++Ey18GyDkZyC1yqlpz1JekgHh/Cl
3opwfPv5kxqMM7ek33QRFfwRy8BEDINjq0X4orb2q9br1cdYPwPEd5JMJshJGMyWet0VmfbLMxGj
RpDBVhF5E2uvU5kbZgi2NLworhL4ATVv75M0DXTUDakxIzJAf+b0jiYS0UqZ7HtzloDbeWW9KUSf
FPW1kfU7owwxQ1Z+jM3bAkdZPlKjonGVzG4BEFMo49716CqGMHjIKoUyeqi7IU19zgyubGYZvavQ
2o+6h5oSGG+7YZRd7HUfUUmc5/c5GrkCDCb64noO4i3vemSjwta6n1Zj9dxK7OqhCIpDxMh2pWd3
xkhshwddthyVDFS/4qEVQNg1loWPA0bBFMXf0QjMYu9jWu/U8dPWklPmR9Ape/FLhfFlVUi+mbyT
EtbzRdmtpl9aS1H2XApbsCpVdI/ni3kunqZP3d8pE4SfiREu6OypPfqBjmOmVa6VjlR7qGgrkihz
Utt8O+Z9ee4CPKwtFsctFHVKwJTbzpYh3zbIpZEv13MWQUx3NaKY2lUy/KKkVV5rdQLlOucDm3Ob
YlmkzAkP8XMfNMU5i6PinFahsbYKqqtfmxTytzhDgVIwViFboL9aTfASjHi8UosOT1uodxGBSq5m
d+ipyrBYJ1I520RsyYmDxvEk3eR6N8QwgAn3ij2j2Tdm/WKaU3zy9fk7L6jciFgRpzKWHvVWtdfU
AbJ1E/xSTGO+RY5PtIM65qgQjDqBWlqnHQwDT+LPg8qxLmJErsl0qAPdu+nQA2hJfwiDMb5a970R
IyHSM7yyeYtAwh5ICYQ8W/fIMTFvMCRWBbWkAtNMzsV4J6VE6VkeEPzffI7Xryzy/8C8d4Uz3tT/
+3/oM9jwO6KcQakidPyMKrZB1cQ8+Efoext4SVg0ZCEZao2JZ6rVc9fIh1Bt7Fu+rg2MvvAQCy1r
yL6s1obAM27JdP6nDFMKQynE7MkYJihaoqeuthjgpglJ0XEo7ZCvpKlDfEi86gvtLyuUBgHbIWgq
cf2i3gEJiQ4jQ3gUA4nx0CQ2DEG7VUhpR4efw/mnkCAD5GrQtqiF95pkWk8YcRnt1Va7FN7kn78X
VprVu8RvH3ylpK8lGCfBaj7LI0FP9NfqYl3Iyl1r2t6/+RrFH/nq89doacr8j2kBylBnvuRvvss+
wBAxqQQnNL35UXS+8tpWUUeSSWStMN0YVDi68GV6KcYazY9JmDVlfO0OtSNo/yTJ9y1pSXf0X+uL
KaYNmgUMLCLF/jKnmXDiYsZpQW2QvruP7WqFvsS/DqTkwTVMakJAjZ+JUoF4Aep+q2JDRHIRvCVV
gqZomNInJRwyV+QQCbhEAzw3au/GVNq9BRbsiCT02qj49ERd7vGoowWgFvNkCfrn//pw0/7Iep+/
IFuzGAKqBjZZ05z9q799T5nWenmALmAHJMUdsrRbG1Ajiz7n40bqyFBSJ96jKptjJyNlDboNeEV5
22ttuKc8fONltnwK6FCYc87OYmCL9Kbc6T4IHijuvvOhF6l/sdblMI2P6RDeDDL4cy9Gyyh56Stw
7e5e6sURDc+//mz83n8+l/hwhO5aBnJhRfwBEc1A47RZNyF7NwggQV5K+XTT51r4FhRg6oSfl5xK
/CHoXhHcV9bDqpBC6YcFAsODE82QOil2gnCadWbRbKV/SpzE2MqPFQx916xSSt0cVqCkIWJSuqov
vmYmv63FenBDanZzM7YRcThq3PzsuEQa8pg9G41Xbawt4p/hgCtXuZnymnQTXzZfvSLdp4JuXDbI
T3ITvYZqFz4yumm3CQ6YnTBb9S5BCL5Ci4QQsx8NJOrSM1Uf4x6rBBSEKBTrijkHiE2CF0v6Jrsx
MfaG5nLmKEc1uFYWmUClr1j33PQOSMtbIiOT4FTYsDuYzHJB8PBSVhFc1LrMCF8yus+OZpcnmre8
HeFjG0hBVf2u6dAxxKZersDHi/uCWv62ANJzIEWCv7KCkTQtkfMBJzZeyiG/KNVEDmGT7qh+ekfD
GDDUhh6UntbyHyIozOtW0Y0bbHY4LqR0h+ky5D5BDTLYcN+ugDdgUek39VTUr9jeEI7Xe85d/Lu9
3ZxUUk8y0XE76qviJTONOXBpfESLJQ5RoKe7BoDSVm+QYnaRCk8pb7R1wjAj8HLl9V8fhdo/X4l0
01R0kzRTWTbBsP/jGUaDJ5RIGkh2NgVTQkOBxFHaPJvdc9KpVzJmwO/5lbGmmKgeEyXOKfnF/g4J
PTN+C9phNfccQ1n9kerUecnyIwFJpk8uj8Q2p+PoTjb2DhK2M7edVfVTY63MhnwxEI1rva6stZbb
1O+94BVhG6INqqOOSKez3PDMxOr1XUqv8t987Pk+9Y/3MdQUuN4MTZiaIit/fGxJL6WpVc1gR2Ll
JYxH9QIJEDptIoU3vt4e00wFDetnD7lqI5Pv5PaBGc1F6sHejFXdXmuBxxJoEN0f3T9LXmLMxUoN
mQye5aJD/e2nHcrBWQg5De8K7r+VJuEA9KPokZOocG16YnFV3xhacFBzfUc5Ot4kg0d/2ix1N1FT
fVPq25r+lzvRzvo3X4Fi/POfHiKB0GFnWwrVR6DI/3BxNTu5wBEMUKtTiw60j2+dW0ITlVR9Mcym
uZ18IziUfvjTFGg3RFg8Q3N1K9Mf5nRQCnLECr0m8aXplPtkjFExp6r2kJogmMosoe4LglIvq+7Z
Dl+B5dvXru9+lIMs79SSiJRIEvKTFpkuihTOtDrCrzLml0YDHejRxg7y5Cmj8XYhtONZ8pvQCb04
OtRS1d7bJjyMrHhoqQi5ZTrMaMn8mhRyf6loIZ8IFnyz5LpDZppu6mJEHa4bT/UY6ZdGFeLC9fIl
EaEMDk3hMG3C5g79kHaCNXCjlpBkGz/FHtJL5xZXkTP5Qoe8OBWXmlaN24zqedGWcM3eE5iGRFAe
LOQh5XRX6Mqd1Rb5sS2rO01rAL4iiLpLmQwW9oTiGL3kll7rUcoLPCdNFm6tVsdNAY+pnexjI5e0
Cno55JJn3epKG28lA95j0Phi3UsIUrEp+oVAgW4W1knVawnREvKXAWnZhvrHhzna8ho3NWQwUDBO
3ybeNUmVCxWHZAtwCGi+hZK4zvxqHTJ9J48oLcHumIjvFIn8QTXOrnLY7pCcIt8LmZd7E8VuXYEg
DDImOqLprleGRNGc+HBvrZSKCr8l5lLwxOCK8V9CRU8igi6qf+gKOeAA2JByTd2rbGr1dgoQoeCM
ZOzXYnAsMkgKHfmbPC34VSbqFd3mWUGydemBbLsCh6mFMGdVMu26Vklrrw1TJ/9wpOASjkpMax2I
c2qithhDWEpGk98mwQC2zuCVgWcwVp+sJ5RiK81k3ofC1Dil7UiDp/Ckx399ZVFU+58vLSZQcEOx
hCIMW/wxRA6g78GONqUt3dSBMNhIuUB98xwU3VC/JvHRMYm+y4rIc0cCaNaFKbJDHyiEWZskaQ0U
7iRgkefctodrLanBvrW5raWB/aDb5LZVIAs2ndkrO00znoGAOcDKUtJW9PoCYHGOh+3qlRYkzY3t
SY6tW2SGqtchiIPr3O67ZUCKt0JRzXWYofolWpmSlRptrQ7+eNp0vM6nnAKQOeEupMVng9A7p9P7
1u2xSp91kdI2zxUYdnb+TtucSrWVn9sgKFD3czyGumLeqElD5KkR1pDDq4jcaazb6dg8p71qXvsY
bjNus9mnt0mDA6Dg+qc51vuQvCCElldV/UH5ottJOd1yOOgTg4gbkxEud5K+3wEPQX9iRG7PBXkN
FrdGKUnAkJx6004z/GuTRUhumILRmhv3cC90d/HB6+ZRMyjrJV4x7VIqNiD4evsJG+05HkvoFOI2
m9BcMfDWDoFuYwdszJK8HTrSqQ+VSmDDXk1QIC9xxtAcYdIJHaajSAWDDYxeFYQsZB65eTQyX94g
Y59FbbMSAnE1ehf9IcJ5Q+XLSt3OQ4sZkVq/s624vAnRg0xgK9bCx4yHSjLyo/SnHSMMsCNYo5Wn
HlUTr+JyxP5/zM+/wfxoBjEBv53c7nvz/h+fGdf68eY9JeLgecwhvfu/833+es1ffB9FFv8p6/B4
hC5/RQ78ne+jKAoPmbalaXjUlvyCv8UU6P8pQ+wybP6TBX1Ehh5/4X2E/J/U8k1Flkm4kE2LUcn/
+V8/h//pf+Z/zc3rP7Z/n6v/McSRLRlEkAAUpHBHYxo13/5/mzspk0oYu132N1r5Qg3DJOeG9ic1
R11c5XT12zfz1y///Zdp82DhtwHVP/22PwYTpa/JxdDz2yAd/xq6lfGUDy7Kb+8WPSOKFP05j4/+
mUzmh7CA7Visw09E9HsBMR9mhkMK36l/Uk70Y/Z0pOcITjq7WBzX+RfW6h++p9/fKmObPy7RCFss
i7+bqmkwf/nj/THz4rJL7GgilLNZY4UuZvF4Ni/sXoPhSV46Wn1/nvc2qsV4+MGspwFx1IjApS31
6tAomOWXNZJkGnzaFb1TFaB2KTC9QYGJj8uigwGPP09+K4tsOCC+oWYNKtVJI/AByz48+sZKMcbC
LSPbduOwDlHYkIY4wdRYkXWX0TJhYdUBI3HCwaI1dx1uZHOnN/zqIc8a0WW7W2Jo5s2CBnhmQQ5b
8k6MWQeRK0XIVFkqD9+LdhZJjCZmP3/Kb+JZwbssIO4p24Ka3veuSgmp7U8myUR8SbarDBXi9kQu
Dq1ZJHwvLTQWDBD+V09bN3t1h70XzRw6USEBvmDEMC+/u9oTvVhShpWR+m7lbbWu2+QCZaboRHFY
EmaWNfvvWTN1RZiUou712QBAdCdK1SVvZlksDQVlkAqXwRNdeEkmUEe2gRpkogU5+PftXCQQSQbv
uUzK2V+ubjslJoemaoirJ0QWmbe3WXY1kyQzjlU1Y+1Z4as1qyT9Jv5l4TCHHMzWsmtZfG8qZfQC
U527AekVXx93Ca2JGh/89dLPX/4qVuWfzNmZ+P0plzWvQ//JlIMvQbZiYKJTdP/9CdVYomWybDM+
RRkla+1HMUt3lxAgayg4SL8/7LKGiHHOIFfXI7fZA4iZ+rCshVCEtyQUUNYp/Q0Op6flsST0/H1N
o6ZTa8FfrZacYRapBxnqupVN2WpjtfnT1ybVm+wwbtX5SNB19IjL2nJ0qJR10MtBX5z3L7v4i8Nb
tTnmfXuud5SzNKqknjw5SoA63apxjg6+RLXVLjHj6U3sSkFJ22Tp9fS9OXdbsrHEsIBefZi7QKFS
IZokdSOm9LkjtaX4Ooi7+T0vBzB+qttUJ2Hrt+O1QI2FtHM+ius8tza1V52Xd5Mvb+nvi0VwgbaU
tznv8xb0dz7p9C45aDyLS0Wac+Qsm8timB/43vzjKYko4lVVjxLlNUKbZCr3B5ImgUXQyDO3BvEn
is2huzyK2LM6/LGZeSMJc3YduiLqMHokWrbSYEuDHJl/oEHaxrpI2pfvH7+sNTShdi3grmWrCmrO
OqDYTiX4vvqaM3+cF8vaso88YS7fWRUKJ+7QgSw7J4VwDZ1J2frr4d+e2cifUiel+2i+XMXjRNth
XhtEVFQvy+roZ3QkltVlUVr6e8AtY137Eulq3w8sry6/d37/tOU5kgWZMwEl5S7ffPz3r9+gE8Vp
p961QQmanPssdQVqLAdfny9RTHNsnACC6vL80Uyf42P5vMtC1bp4a/syWPL5UWFMXO+Ccb7qfT0O
roeEC+05HxHbGZEGCISAtvmHfD13edayTR36r5+8bC4PLPu+ftxvr8mkNt2OfXJU4DJvEUBvhmg+
yf6rH/O9T+01C4hG1XyYdQ7TkzSGYNYFUSvp10pivi9b0bxLno/XJJgMd9nXKxzDy9r34s992EK5
VutauJX4NlIsJHwD8+sypmfj/OH/y9cuL/t+JF9e9729rP35q+Z3+L3PbwWSF76GUUWNSwOU1Ohi
3c03XA3dlTkUyQ5T4gvVNh1VP7e5ZdHPd70SD6GZSOpQbDuaAHpJKmU8YYx0qB7McRkjIru5Qbss
LARPGr2yzWLR+l7gYyoO35vLGvGwnxT1mFvOv0cuyJfP6migTT0bAKkSypBqVbhqPlGsi1VpWSyG
wO/N3/bNd70qLiH250itVxE5rOsMbsocZqDQ1CxVAq+nXdTjdFBtsbeSNt/EFUVNa+j2kiIDCgyQ
3SJYxR9H6zrtuKZ39+Ii4jg+LL+pm1vO5nIGlSKP3SGm82nBCl6HOl8PNtL1qJfmLgvDZq3SlgFP
wqUGOB0C3WU1ULgwLQtYmPoqMOjRW8S2DP3o0Sb5uXw3uiZl+S7PimlfqzeL3WT5loz5ph+b9SWy
p4hqR02jrdd/tZFWHpFYrsbBei/rgEATZrx2XI87fOYYG0E5+I9BxMlbzyOsRcOJHgcOcFd4dzAt
ys2ybz4caKokM9OAN1xL0D569dQr3ELqEkUvg6VbQ7GfGsa64zgT4fpjXinxoUP6v9X9YI+0Rz0o
kqZ8LSbMG4ii413XjDsR59YNTfBVoE4PJQqTTTSmh64v7qBQ4nRVTMJDEcYiPjZvI1EVjtoQKi3r
enpYFvPF9mCnw1+bXw/MgVJxQmLH4hxcFl9HwLIaAmRxrBj9ShhgDlRN6cYMoDIimqzcKsBn5WHA
AKiN6nCq6e33/gVly5x1HjNehvKBI8q8GBOWiELWgWrAL/6FOSldq/NNblkoy13aDv/azEhU2uJP
22a5+CgG5ZolaCFiS+oOy1oJIW1uDFVukHMSpnwCrGMTf5nftslxw435tRsdDEm083MtLh2dXiFn
+vuu5YVfPyNtydTE+t7YqxqHn1PPN6FyXgB50OasalZbAUjQC7vGNUXLiEju7ZQXzQ8VMaON5UnL
2jDfuZa17weW5329ZBrCj2ROmF/2mWVpb4Ftb4wCH5g1L2SoAHx98yoHu7JSpgzpxuQ1h2WfKQke
LqpTRxFjv+xaHgz8Hv7p/DRsob7Tlby9pK38lWnJa7wY1p68r+vgGWLDkcItnVJOUnn9todRiFF3
2ddUn75FJU6ll35YdumpIrky8cmrZn7G9wPfm/2lYIQrVgrp3AQDEG4vkSOywlpmbhWru0m2frRp
tKNir3U4wc/Zp6Wk5x5eJnfHbe0aD8kN0447ae3ZtIyRnNzN1bBh2yBYRYYPLwwxGGnn1V3dn6oQ
b++qQBzk03t9atX3DjtSEG8Tax2rZL09ieiiRFu6MSnMjOhighpD5A1bASkvtSiJUOfslEU35XBq
hxO1JRKfMEw00t6yHUO/9eGh264f7uN0j33WqYYNhEkwnYfshKBv4o7tND8nTKjr9FcZOAhQMYGa
0huWL8q3PUitvR5FUCMvIwSJ+FmtVhq9Szd4pLZY/sC5KyKnUx9aOI50zBWnXcGZ0QiGkTZzCq5G
z2JjpHv4lX64gRBeCuyUq+ixiq4wQJOzvClWJ/1QvFsrNMMAkVa2EzrTQTuQ6PY2nmqXCN2N9k6m
Q7fOXemqcyXClIF3ZHCsvfqh3BIItY9f4MM8ITZ3h509rYKLtut2zYrEg6u5NghHuTLprFYkbLjp
WdkVP0Imls0N6rmmWOPsSYimAhPRr4yT1rkA9xRG2I2bY4txf1D0u6CS30wP+CHEOr6VbvzP8YPA
4F/5qTwNzPwdvE0vGVQjptmPJMzoN+pD/SLcz2Y3Hfftm7fnXdGj2YYOb5hxyCG/HrRhZ25xPI1i
LfsgZbllgbZfaRhwkbK+NNCDgzt4YDCMKlys5c7b2CiCEmAdQ4X2zzHuSQoTjSN/iPyW5JnxlcgD
/Al0+6bRHfA9kTTbQunhj+YMSHQoDgyU4BH/wkZbF6Dh5OqtOp7MW5uPle0NJ7s3hgPxG/Y63OOB
lbxnbdrlEOIxNXdUqR3zsd1M3gkcwK3qoiXZDG/gzesPlRo/Giw3Bo8ERW1wx/skpja4aYYdkJDe
20f1KjfuiODJ3mcRwrR5bVIygW+zmNzim34j/yygAk7rdcCddP4f9en4w/zA0dNBJdFJWV6Z8tFj
KIzZ5kKqQfyEwPOoP+CJlY5ob9z8Wf9AOQ8IwEHtap88OHiu+dph7fGc5M1uXGmmBDgAWcSuexsf
7OKkip18Yux1m7xBw2wcKhPyDxsJ1qF7lzkqy5OCcmvbbTNyEwmWAG/rRAZ2Cme0VqHClHGlPmfb
hjwKxG1Pxo/uNr1aL+V+OKcomiHBZidOf2LKLM/t77GVp96q/QCw+EmnSqB7x42Uo0PYJIT4iS3v
kB9PindDjtxZO8y0TockJTvdoRMNP+Vz/y79TK5ijSj/ED6oL/4HPrYQwB7FAoe8WMe7iZ/L5/wo
31IX8DfBuj3iCTFucsAfq+kl2Yubp/FOv5d2yFE/szn6GGPLSndlciVdVLKbfF3OauFt9dhsu1t1
J47yHipJhVDM7d6ZHaPIcoeVWOOvhKK68dxmhY/tIaSnAZvKYVZAkGOXuKXiNmSdcMlmAnHbvWGu
rVbq4tAR4Uo+YWXc+s9COcCjvseYwEfP10giu5XK7Bcl90rdWLvs1n4FTfQ0rA132sVv6VZfgysL
rYsGvb5eI6Df0rc+ZLXTu4YgmDA/cboRan+j7eiu6M8chycwC8qK0tcBUSFnPpX56SYKHAuI8Xa4
/ent/BMzz122mzhRk9hBjbGT90TgddUGwRpWkFSDH7xSXUAe63bfHGEexUQbOhlHqr8jU8vv3ITo
UU7rq/1SyqTJrHLfKbUNOb7AfDN1Vd6YO093LI7DrUd5Z4ul1cG08dqf8+qRuVcEO5mfaG/0Z8xz
BJVgctNOtD335cnbpAfjSfCet0Tp7IbYueAcM49lsSl2GvcUR3BXd3zKkZA6o/XneIlP9ru4EpZ3
hm2FU9DRb4Y5XuX79mdlJQWf5RapcdlIydXeUTw6yMKEhKh5N4rFwKaZZypeznwdiDXswr4nQLLG
YB6q1osRkVCs74TRq3CQi9bVqIAdEA1QQJvX/HlCsqz1ukaqxNcqsGQYcEl3xBiHc21+DmARBuz/
/au1mFBhcjyZlDSk7+St4cRNjhTK/BXkmcmEKrBbBMZ/W0QVilFJw3G8rC0PwAt7kwiZoo6Ehw8r
mDj407QJ4ljd11SurJ6U7mkSXCmX1UGm9gj9pnSxetViXcNhQDLh5Y5PqNshKEx4TFChIq671CCi
ZRtr7wD2M3HHGO6IUdkMpzEhUwq1KBUta00wTwq+tyuMK9swkOGsi8QtEixqqpJmWI5ZmKHHoHde
+96Hd5v2XNVePcL+QoWD3yBw02F6wky3BCzpjrO/yvMv/myAt8yEMYiRITQMKpBc81h6WZCccFOO
Eklcc3Xhe+HPU8HvTbUP+JZmAMo8Q1uyr5e1ajGrf+8UCFrJsad1uiRio8h1ZPF/2TuP7ca1Lcv+
S/VxBw7cARrVoQGdSHkpFB0MKRSC9x5fnxPQe8l7o2pkZfWzERggKSnocMzea82Fo34pBzdzSXA5
s+ZqMIpD0JUYYIRFr1vVPUQ0lKaKoYvRmzNN4LAkLwnXtWvojMftCwil/tCHvYs3z9ldC0gq2loM
nGSxZOSup+BxmumYYqJY603FqI7nCMUbK8+2CzeD2erfN9U+7JDGmfcOgbLIrYAFpEPPmm0ST0Vl
ly49gOFIH2CAqgTkQw/tvY9wDFqjYb6mYwEyMiGCZx3N9Tojhv0nPbsA+4TZx5k/r+vhel/XqeNB
826yXqRH0VX0lI02HzejUT6pdX2R7Hp06Vkoq/4tx567IEgbO0a9uZxsQCfnol2Kx9disqZ1P00i
Elc42AziEwcdGklzYu8LKcoqP8YmdrhG2iZwMV4g7UEnuBxUUP7ggcl0ryzMifM28xqzfr1pN3nI
i2RjqLImXz5eMW/tlVEKNkYlmWMF+UvwVGzKO+VcdP4+zKJ0s6i40yfqICXLZqWXGCz+FtIezZCW
79u2Cszjf5pxS0vt/9GMQ1Dq6H9rOf0fzbjbOHkP8vSfaRvfv/Svbpxj/EU2hpCQz2AWkBqOqPJf
aRtC1f9SVQtZgNRUTZC3cU3bkPMjCJ8Qwdg2RJF/pG1YwqQ4bfHs5t+1/3/aceCo/2g7cYcuoZ5i
P5eAEvjv/tmRq7oYxZklwKSE8pTk1HH7Ea+fxLSdeMFLX4HXHCCVFDHhaK3yGJMSss5bAfUkBuec
NgAbgbmsMzCG66XMXKL/VSPDONDpV5gJGbMN45hVfqVvgRIEfRaecEJREIjXOqSNdV81H0PJdg4Q
DhFi9IUoJW6MUYDNcmKXtqV9nPQUHrTNGiEKgJtouSWPhWW+FGYag4VzqF+risUFietnObseFGM9
EG8J3yfc0B1V9stDGuwimoDzL5V9LjFy+rXLnvnFSUaNVjuVmOXgY3/HReilmxjBGgZfbsZpClIU
nfH6+sPLA8shnH9kObv+gTGDNeyYWFUGXPRp9cX8BfDChhU+qUl6Wg6QY9JTNTF0gUXBnaxpRwet
xfH7rMmJlJNsVCbwrb7AlenRoYimKTnZxHXl1N+V+7YMpZt7N3iLQYfUFlHaup+drgeCoElttmKb
8d6LYCGG1Os7h/KOZmrFiaSqm9Lrpm19SS2zn5cLEYv3PMSdkN5pvf3LKlgXd5Q2aTYlP5IpTeYq
7k+b/tPKGeW910fVRg0suJiRnREUm1mryoflZytvrR0gOCPmtiuVeC2cge2Rld6QeYD1sWrJbRtK
7ew3mjhT0iPcK25QnjnMwG5UYT1CeH5QWP1JrfbZ77YiIP/zS89Edu4cdkw8mzOJH9iTjRPMh5Zq
eLuNGu0DPiA1rIFQwExVtTM6u24tqsbb6Gaun4vKxAPXMfaGSfc4skIbYme8IXrQ2VazlslXzOCs
dRXfTiKa3R6FNz0kfQ88Nb3AUSJNLq26nU7kCPWPmEBls+rHnVEqu8HAs4H5iiVz2t9kODWQ3YOX
7wcWXkNu3hAYZe2kTa7C/JhT9Lx7bENTT+sojvIDVgQLU6uUneCln6FR62cxP+umDl6gx43kOAbu
8tg0/4AVprejZpKToU4UGlCcNEYDpSvOphtwKeMNWca8H2ayczTlFzkfPsSbUlDypipqjkQetEB9
qH7NpexIB/ts1f+4r6/e8I9doHFPYBmC9ATBTt2PSuVCa2qOFZY//ALqxAw7ny53Xg8ZrEO8ASzo
VEzpi2BNGPzPERjS5dZSE4xhVcFiIdTA0nwgCwSDlNX9ZPrPQwjuke+GRk0HjObspx+4WCCI3yVz
ENBsAqM9Qkqv310Wjl1rTmTJN3TDtRIvNIs4Q9BcvIvnFU0R2bB17fTnUu/stZEEU4cALHrs5KDN
K4zvU/RQG0q14LpJvJrWvxKbZbExW720+QA4xzD55GwHbE82k7IWZlZFnbBG57Nf7nIqUtmFMLpt
pYtqy5AAh1+h7RgWXUDENNsqNffTLTB8Om/kj+Iun+d1RLq/YpLGtzhrqWrOhwXStZwt9w02DL44
QZcp4P/Unm1iPsfr2FghZXFn2hpFzUbVc971yknc2i/gzM3Pckr9dxFWYvv9TrY9YEd7UNYLnI36
4wbWb78fHVluNHMiek4Y1dbJ2C1DWyd5dPZBqJAF1rqfE3Gz9NKv/Qpkg6inPWApGhYSNVOPTaSn
e8CcrkofP8zIR8XI7KaKNWKeap7ZQjEa22wqtTx7sjzedNJd0X8ppHiqnujXyqhmAJso1FoNkQd9
CB5NG3WK0DWeVz+7qbsycM1Q+aSO7CCwXIs2M2FNKKul/UBADFPFcrr0JOq5Hbic9SWqCjsErZgr
KsFAc6F8+QKMcwV9OaMn+0AEA7COeW0azotWVAxMV868YCXllckL4SWcaco1qYR1Fs4WdGW2pUNo
oR2TVMPGb3TMip32S5NS3RLegox+qu8XsnHZ1zqqUUIN38z6ty9oihNLMKJxmJvkkvQNrtSMYFNU
kYG+Dmzri8SBChs6P5nAToNf7MA/mn86tqAEwDutV17UbiXyjj3Iy3DPJtKtxkNJYPUhBOjJWlMh
LWWk+6tMxquWPPQlPZ0/Xvtyswtx5lFV989jDY5xeRvQ96+J65v2y63loMxvhzlYMJTHj34Gjk2R
pSOh0LOtWWgEX9FDPmpEKFMhCtaJyrcjnr+gMUzFaZwkdBLwul5JUXZBNE2XQer53mKbVc+gNDur
bvoZUAikOVi1FimIrROJjYfM8RvVNxe8Q9bN0dyHB4ZVEAF6HOcNgdoFj2rDAEFaGJmFUV+tikG2
e9oTmyu2cRoqBrA8Uw08lwk+5jVwsuIQdKR+cXEQDQ2cNQ69fWIxF7A43xRzJ96a9+HXw3JfTaNf
9avGXYa35aDP3Y7rTXXuhaSh0rLAp4sT5D5za1vsl6vfVwWjwXK6HIitJRERsyKSqeYGNZ69whCU
UT31+uNyaGAe7bQaXBnNDLZxDOlBQ05B5oSrWutulQJSRYMAaPl/l/F2eS5/3CR/WtllVgoCkO6G
ZJvpNfbBiwtq0105GpATk9faBDULe0I9LodaAdhQp7wjueob5PKCrtMa8ytl/bUdAiU4aYaymbJi
2GvZk+JZtByy+ZsZQDnLMWyAXV/aVIuyCDsf1iu0cTh3uQZ7r4Qabq6iLhAu7PG3pAThzy+Gs6io
lhoDc6nHpzav490wb8eXfif7WFRKyylqZJr/8yPXh0W6r9tWhy7z78eWH11+AFtFcZDdT1gcvAOY
fcExM9bNtwjKw9k47yavN7/PdCs+6AAC29Ly6QjOP5zHPhvO5X0sTCvvThEJJ0YmMZrzijMNHZYR
JfRQ55Brs3UOXaHYO1/C1g6r7HeYdv/qCJLwQtKJ49wvHc1rb/O77xtWlG+X0+Xh68/83+6D8UZh
WPGpFcw95OsBSHC1F1Cdrnf98fvLA0s7dTlrByLLFEU3vi+9okhBci3AzLKiYkKNkHo0iZdzGR2D
7JC7pacm+4Xhep1CrzeXs24y5qbIPLkut5dp9nozBY4DpB/D91CFq0yow3Zp/mrzjrrqRmqoy+1+
vo5Mw6abNBeMrg1ktsm4Vm3cM/uu7Ne9XrQ3y2GQMt+MzMiAi8N6Uwi6Wp4mbWZkhujjOLbd0Zty
r96HXeztRr/etuXeGNn1W3B/aXLMp3AiWCZDdqDk98dDf/spcrR7dTsQ9fz9UxmQmLw4TJLRZ7vU
N+r5aljOlgNd5/pfjxSxNVWn5V52LSXGkHm1Ms0XClE4eYo1k9NRH7hcr39Fq81gXcihS05EL8Wb
vGQvsPquonz/8b/fc/2T3lxCW/7ict9Qa/ahlevl7j9+KhgDe/x+5Pt0+d+/n8jyo8vtsJT81HL7
+3+8/ik1wlqjOVaTERMOsvSPv399Ft9P+/rw9a//N+7L01MkS7XqXDZCh8kbx5r96AzB1CxaekjN
pr3aj09DZgzoNUipH0R5MSKV4DdCLfBGZC9RSLZK7hQvhJN3LGYn080q1dgJT97V8VD8YCv8xRL9
vZEkkE+BFmHFUcDOo+shXQRYWqqZJJDUwTM8CELcIyJ4LbpdxOVA4vdMEFK1NW6TEPB6kzdPhNIw
09g11lVmFDy73dPU2/2mLdVXBPHTqgGWKDt58rPopARhBTqaAC4wayDrBnYBfVu7icLEZ2F8Jah9
W7I+XQ9NBEC5aWgY1mAMO2pNuyJrfntWQN70QLpyoHZv6AnCrWX9sEH5rWQRIdeQHQHYlTsO4qeu
wKLo3C6HKqyVUDYBkOsHOeN+uVz2cR0fA4X3LamNE+axlqEvfAuIcL8EwWc/foDsg74E4Q5mRef6
WfDadHAnpB4cjJINaUa+lq9TRGyKW1H4DR9VSTvTbz/Jn94UpEHuNI+KRGRlrl+xc4MI9KpI69NU
NpU1FzDSkbmVX50DqR5iIpH02DVJksLmnEJWTKxtkOgfsZfcO5QmXrr0AwbStmXJdTu2yXsKQ1sF
Mr3RQ/WuHOW4yoEAwj+TFR2njB2H0RZr3/o5ObaKtd+pD3mMRUVNgPlFOlhhdtm7oSr5ZC0lxU2L
XzoxqMPazbs61cFmqPyXenCiUwymjbpv22wKto9b0BGERMTQKVNzi6w3ccOCcDDSWt8jvunHiJka
ol03uWpAWMognj2JNbXQFCA4LEBTVqtw+8RuaLxjr6JRDIpB3/e+eLSp4O9A0h+CtDQeQsN+pPh4
6QlLZyLBgdsIH6IlrfNy6IHjKFuHwsbG4y1H6+PslJ6wHD9tb6BWe59KV9/wr0RJFIOi71FQByED
HOAkeqYBw2SIoJle2ybKiWg0jQSlgnrrhBUNMr9BeCijG7Ubx1sHG80hVZJLUc4gVr6vQtAzMMBp
dmW5ETl+YaOHEme3k+4OGtFtrdPfaZEBaceAo9o0H9q8yLIB1R364lUBNTzJDgCDDpAxgshjpljC
sqwxz8Qaaaukgz2gof88GVoHA7STDwBaopHkyQRQQWbGP0rd/DBr88GwVZXQtfy1YIhajx1SFxv+
CtLFqdppEKbPqnoOa6z9cmAXaWh5xU/NOgwdelo1XEDkY0kEoxGLeytv67sx+yKeD6JCbZ0YWVfq
EDD2PcmbUnXih6rID6U/GBSwlM9JiJcs9NwkoItczMjhiCiX1LcaGNo06cYYsXbW1Z9ekJgbz3Ae
TVnWeyROUW3sDINOeWmVAK3bwWD6T+jak9LoZ+ZxoqrFMg9phlLQje68G8Lsodd67W8WuRFkSJIK
PQanPO3qbZPQdWqlCkvYOaZ2QNvTREvhiWaLkORnHqvMAaSY1EFSrXXg4htZsghtqPtoRVYRDO+9
ImJC62lFMVzWfdCrj4VUvCNRRm4gTVgFpXGKVVneK4NBX1f0MbzD+rNv8Nd7jFEoK1JaaMQKFgaA
lLCpL1nU3+FTsdzW2vWglfoWTpQDPHpja+pnaGknE/bZWuvD96lP1oYdqGsPst2q5vvlZk53hg7/
olcm6DX8xi6prGxxX7ou+SpQwa9sp5L7HEOzqfD1Ld4pU/CaOpV3R8RvjjfsJyt/EgFt9zqPP9uc
5nA+0ZqKjAGyk6GnjynJbxguNkAr2rtE3tQ64i9gsg8IebAyGxaOOr8Bt0mkguuM+qYAzL8NxDTr
D95bv/852CX5L/1z4ydH6lewjuvk0Qm7ZzoJMZjkeDvUwWlUhttMo6OeubCFknUoo6PTAcku8cbn
skftoX71QaFu4Ix+2WTkEp1IXIwjOzeb+PqFBfifupguYn6DoJZhBPVnQQ7mApvQsq0iUpg4cZFt
Ch2GKCaSZDO04UeB9CfJy23UdnCFWprbZQWPh62nzVRF9LDTnsnPs7c6Pl+40+QAqJn4JFeRXPrw
h2GUaEByA7B93X20NbF6qkP6uAbEKgwE6Z2A37WfnUST6BWw1alDFTmZM1ZrXPw63HoqPWCVNsoK
+q3VVOTUpxbpVErwZpjnKfUuQ2FTvu7BXxpe+2boMUxleFtVb55ay7IuIgvOlZpnCMKNzo0T+0K9
2XajGYLj+7MskPLwHJl2XyZizyxcbp3GcCNJ6K4WTa/gAaAuwkfadpaWbQIWjaseMtaKUNh7K8zN
VU2NXQ+Gd0MzaHnzidR18lIF08CaUfut5Xc+Ftm1QabYZjBGhsIXQgJP9XsRRM/GpLw3TlgS4tFW
azF18YHt6mX06JBPUBoR0J2Jmc92ZnGbZuLOnqqG/OqodDtl2E5OQ/OV0OwD0JF6FXgllmH9GVIg
EoiAeZkCwoOh6M/SY4AkzFe9L/ys3VVZpFPmURChIJhOWwedQeGv2ybFL5FDfh7IVNYCB/9ZU9/F
0IE0Gc5fiOkmVNO7IUf3HPGRpVIeRh80r2ckgJ6lPCkZ0sccKuveqBKgjAA8MfCy8mvWvpTPRVyd
2iy4k2FZn/LO+DCyYCUKEJ5GiP0W3yvWXGqBATg+q4XT4Qk12+OX+CWC4Qn7KpSuCDRp4iHMYh4L
qEvW6cYpWcF22oMwkUv50WWCg6YperNVA9luixpQtACAahAllOQ9yUAlmWwB4AKKv91KN21Iw11I
EZUloO7Ut+pYpauh0NedLncRKiDfzP3f7Dmo4oO5cl5JqHtwCr9bCSMcKQkX+FlhL+a7nt77UYtC
lk+qipZI092i7R/Y5TJRc9VVsIQLw7QpeyKCHgxfJfBlfGKz90iMSHzTh6DlEaekcNgZzZ1zMG9D
pvQBOFEC07HbCDuezqNe3ItQFSelIQohU051hNRRVAUtZiScMGDKgk5uRa3ZFtvJ18mE8othXZX5
iZJ4UHoxq1vJTlH5ochZKsneax2TkrbOY9ul2kQcd+jIW2zUQ5M7PxmOIFSymHeLBtFf0g7i0lUx
HWn16DjM4KHw4VZ3GaS6JKQDQ9bqaOqHXBsfCmMc7qSOUFRVBKSDyArn1DyDZgBEAMOKIle0ew2N
op+BaBvr+EuaEMJa5qSN2ma/II9/hgprrUQSXo4ZiqpxosJMhCcV9wCPyDfUSEXeWkl7KHo1ALok
sGkyNDAgOup9T1BWEJfkGNroKw1qu0nvINRjr2t2cQUFlrnPrC+xEVTsvYZ+lXcUKB1JjqKi1uEO
A/cGokR16EUV7XSrStbNHIII3c9KdGPdaKHl5nRumDs+WivFp5owKocwbDZm7d1EhH6z0Aq+wvoc
EcSZMr+yjCToJy0edOuRnAXx5FVi0/t97Tq2LNZ6vDHL8g2/io3xX3sxNBb3jtTvU998LfR6QwHv
XgCzYd+XNdtBoF4ciEvdqPkE41rp1jD+IADwjo+B0lDxQQQZFe0+GU5dG8PQknBsjOEBFCEI77xP
ARUeZRugCku1u4ZG57pRh19mZo8b1MAhBlPuUjzFQyw3vdhy3hd4GkkIWUh+A6kUvVL/JN8l3Ihi
Qn5TqCxh6IuFEJ7bIVhnI7NN3yRPY1oNa4w2n3omaYKn0mI/BsRQhEDS8lI7luVvXLANdAKP7LS4
PYajs88rCwe3pOQbB3mxFx4k7kiim0+caMsuByx5i49XT8+Jxf+c5CYqtTpibtBvVcgxrLriLRDi
CBMcZtsobH+2jP1rUC4TaXfWW9VELQOevfVyQ3Ixte/W0DzFrXNvAEQZyokag6iCtTdtIRdD6h+H
9zFLeXWa89qlsLlVqa6morQA7yGyjIKRkIK231JIO4HpCbhSU0r6FIBS2znElTK/Sm3lm9EtGGLZ
wZWp0drnpy4MP8xQWgiuQHWa2ksf9V+EMbiROZgAbrvfxjhd0nj+AK3iwGfGts1AqpdWo9uTdoMv
Hyt46rzGEz472f1u0+FZC3zyLBHWdfW7FwcjmVMsljPHelCBYZFH8hRHoNYTpQFF1aLZNsdNNrlm
jJnTtLkgcxham04fzjlsu9zzSopA70T6paj7fGc7FdpszqPRTNp7vaJOJm5aVStoUZbDqTEus1R/
Y01A2YMpfVZj5H8TWBg+MnITk/GWvQuVIFM5NaxJGYUdyjVq075MRJNe2KVoMcDteuItK0avxzpk
uGPQ/KJv+xW00/wQhUcfq4RpGc+MEp8lzTO3SEFOdH7JhRFA03AYtT3Thrk7+Ded0jGJ+vYmorO+
8htaC46J6FMpXywfNDwiNN9+4OrpTdyHRu9Bt0Z7nSbhpzoF00qm5ls+rkkCJLMlJuXMCWd2NUU/
vpO1VAZ6KxpE705SH5lCWDAUE+sq/yJYF51+MO6DcPwQWaOtwXQfPG9+AmqX7UVQ4VrN1gCFf7Q+
WTZMrmA021e90R8rrbsjtOweAMatE/EppZFPKTXtf+kOUX0N8xMb+bIl2zEMg2dfeoL8CcfV/dg+
BmMDD1wJ2CEH/p2j5WIXpOCc2IWyAgCBtu0cSNdhgywRIJ87CuIjMptKqTOuhMbqvR0y3hCPKdJQ
m02fm5D+fHo3Ac6SlToCcg0hF9zEVBhCU4kZtft34ELwVMlImSxQgwVa0aSPXkbxHmjiDfYzWnSU
ZcCFmJ0bYx12okZuNztuaJQM1hnwunma6YZg/ogzM0D3VOqJ6hPQe9xi+6RWywsCpLXRts/haHrn
ihxam4DRDqc/TLOKuN2OJHW28Zz1D2MhXdGo6raL4y+noj+tlCpBFJnv1nrgbwNY6mtH78Gjj0g2
SdemkkhYYAJN0G3NBxI1ntv+ywmoelviuTfLdk0sxU/FfJbSYpbTO5j8ORrHhN0ifaKVbBkBpM//
XyVRuKb5dUAydzELlWSs3Bc3GbxfYqoyVpuIqzXyNYccS62oGUHURq5Tu74LFJqCZWwwPER3TlBs
4J19CJ+g1JGnsC4EIx/POdBtlKv0zAXL0cpRz/MeFcqGtxKeKLkgeUmDOry2bYUmHFxfpGjk2/tE
JxcWwUGFfRc2KqD4Ptm0jl9sIRM+x3X11aT516wpMdPwtstyaPTPzAgsecvwJegdguvxX8Zhwupc
+aGHARl3tTmeZfjLSNI7M53MAwAbY5Wy7uwmHWVfqZ/VWnmuCXRbDVaWAS1QV+Il9VqwE3nHYDxl
YEyCX0qHcr6M9wO7e0JTiicmzbNeTPcScvk63erz5yTiyFn3nc5rTHgDuxKh/uTzbQGZSjJQqEGx
L1ibOQ96L96Iz3OQkg8b3ToUEUGJgS4fIQUP5JOcYxOJQQK5NvSDO+pxwEj6+E6atE+RWZR1/2SN
0VPYTQ/DEN774XgIm+ICeMgF9WvG2lvOS/DAV8ryVxGw2ehJqjInvl7KzRAW6G0m6c4b04kgCi5c
FrS+uCXs8V3z9OdJa6GxT+2ujcqvKJDVymCX0KUNyWnKs+2M+8JUzx3kjlX1zZ3n5QJM/WlM6JT5
tHTP2IKQh+z1aE+4jIwh2gvCN2hcskBkV7qWUZe62MuQMxsZ3iCzIv4XvTtS+EnKnzCEKSGIM2LL
r7Z2fupt+5FlH33tkeRNgyOF5Ewb6b5UCHqxsi+NJ5tMxRcxAY+JmT9lHUYbKpZEHWTyw+H7vKvj
9i1jgU10BEMSVOJ4pTf5exJVqKHlYxbSIjISCgXDwRgzCEXFo2mS7EO2oxT1Yy9TNxhoFee2d28P
E5XlrvqK7fje8V96DFZardwETXRo1eRXodJVqqRySpTWRTICbdyHclbholmbtVNsNFG+KuFdMYVv
cVP/Tv2LDux/VxRwp32Cm/HpEr8T3HoCwYKiQ6wyv0yyTte+MRerNB1IGJJnemhUkVhpB8W2kSEU
2FfdqPeB/6PCZ3xIm/FewWuSSPSiSfgwhbv/EfT99wR9VDn/S0EfxqY8+ztcQzOWX/k3XENYfxmW
5ag6Cbdo+oy/yfk04y/TMk0oU8Ji+DPR7M260uB//y/D+kuDamUiANQ0aeoOz+HfdA0x0zWACMLb
M+DzIM/7g6bxX9E1hGPxBP6BvDANnadgzjZ29qDqwvf7G2Ajrtsp7lsnvMs8YFPQABaGhJVA/YFW
A88OlmjekmNbkqNM5Zn6ffxsY0bz1aAmj5wV4VV0u5wtyluCGG4GC5hEMuh34axtXg4V7damzKlv
SZO96bfYlZQ+F+bBGYilBuGXQy7bCKpwpJHvhn6kq8qDJUiiaQKgP1FiWTtrmGxYNgFyoxjrGCk3
8b7Vu5OnG7+iRPHuyjahBaI7L1iskUOY6xJ5yJ3lbCq/H+/asgzvYzs9EE5xEYMNg6qGPtTG1YEh
5SOEGQYESjn5BnKbkvg2txQ2xbKllwR+IvvubS2KbksbXop+DhfMLWopWbEzE/MSd2pMRwXCdldT
XB28X2qg4/ZI7BEYdR6TwGKh8rAHAPRdaGGka91MUFAq5oPToSbWk/c+9atTya5qUxms1HxejRKR
CDIr/OcDpS3Ms/95RmDa0xBTD13iDzLfUvYNBlug+f4pnkiAmsANrzKyNq4NL8hq1p615aohtn1a
Ly9O5X8jqabAmdc34ZaywFOvRzdRoIJvHzVY/7mNWaSK5dFuA3PDCvyWnesG+J8bzwoKoaALVX0N
KCEFXSwmalfTNbTwLytihUuhOoaNdfA9u6ZUnuFxEQ01A7O1tNXQy+rkTbq2kXFJfdK3XS315U6V
nTjozt/f+j8+ieunk4cxdpmq/dKNbKeykt/jBEZMNXuxq1kRshzQJFVbOzd/qzJHM9P2kDEI3dot
UJSFhbGcXQ+DgjVUS0hWMEbT1fnvvzkkywv64ya9HryQE3LVSsM+FcwqivWiHv8+JaTnrifmeB0K
7c2Yew8U5ejrzmfXmwvbYZKVsbeRkC6f9MJ2WM6uh+XLsNycxoF+h0nJ6XoxyiljR7vkYix3Lt8O
1Ak/9JQC5NJeXd666+F6nx6QRQqxbrEmLCaFZNFHLKyWJapjeSSZem9jF7NpajYsLAaF5bAo25fr
PF3kBvUcLWnKINxqMxykwsHOhz934f92O4lda2zujRrRK/nktJIDWvlsiZN3n6CyY9PlKL0Ue8Am
ifNAtwWovfmw3FwOmoOmyiDeacX2KUK0QcF+V3T43xCzkaM50NigFodoZ9Egz8GEs49jzHbZ0Jww
vr7aOXWmHNy6DIlUgJH0NNpT6vaL1G95Usa2CcPkSNoebJv5WYpZ57Uc9P88W246NVsgp1J3Qs6k
kfkXNK8mRQC8PxMEiV84ReLGz09WSitNURV/q+j5xOvmoCrKeASCFLqTMfwI08o5hpDpjsb0zDsb
C1YLKA282XnTzW6ckQve9QKTplPjnyppPNkRCMHlKZazQCBIWX4OlkbG0Nz0Xx7owigtf0jVKQ9j
X1riIvroaRybiStaxWo43UMgJiywN4pt29WXaBo+mgqttK70ENi7m9DHbTbPdERgeJ8hMZkHKoSC
rJoGDnv1mNhqiD+sfVGNElZYr88Lt/e0EIgP+/Qe7LJTJccwVW/6NEzcDJ4q6QQN5fp8wgIVYbMe
k3Nhy2xnD8PbQOqkGOI338idgz4Q/FOnNsn1xcSabv4qDMOtXtEXFa365o0ssHKgkGQXtxdSj303
j+wYsWlLI6gLATDz6lgcFxBdR8vfZOie4iC7SYqJ+I+8C28Mou1QmqWmn55b7N4UHaYTe0+0v6Sx
j412FuXwaAe1YCOP2YzchJn33wKsaZnfTHvYl2ZPChN+68JGjFoNQX1y4vFlqGjOjhEJQHaQfcYA
PwlobX8pKKKOUyHkVrcTEm7rGrlSd+/ZCmYfp3sO2d7vimi8VSK7Ofhj37kAj9mFE5uyZvN9q+uR
fpK1mR6y2MZhiBid7B/0U6m1Nb14x2Y4ot9vNIhU8pNSOSR3ZSW6hKEud3VLS1avvWZLhIC28fvb
3Ec3axpls9YN9IRVSAzKMOFIJrlk0+psvJPIFozhuQ6QRdddXW/1tZ3Gv0cxEYrpjE8tBZiksvon
IrO07aSTs5HrcjvAhmWXMhHTQ/HZERqV2sgr3LLgj0J0uWvAhq/44AfiBmLlMowBv+x/BtB2L3ai
4Hz0CopJXvo8FM2wjWUkXOQSP3O466zLlSN8/BL8Q+PfjUlx0htbdSf6PIpSKReCngFu93RF27TD
iG0SJIcmvXZNox0BoKIVtVtxtguzIKKw9plF1PIjQZazmgTPK9TbxNWCnrBvW3/tYYC1p9xRC2jh
2iEPuo2qhp+xH9DSQdmwCqRypo+wJot1XHfM5/tm4ALqsuCNwlyxUadebrqiFAclY5dNSWSrxZZy
5sl8SmOMKDYIhaxTFNfTp8j0O5l691khz3HCe0oyGxZh6iAw7b3BOfd5ejQk1y1hrhAPIv/S64G9
1xJJUZxLFU8GCTxBQAXQa29IMDWfJ+kp7phTATHZW1hZ8RyPbHdM5dhWA1FdhtLiu4xcDZzrpicn
jcpH8JJbzq9Ei5hOVGTVYN2UC2mxbZpHOznH1iUiJYugV5OtiZsX1XV758z6gM4xMfF3/S9/xhfE
iRftpwRhTXMIyODqa1XbFIrxxq792ONLQbb43IQJMXiK8RVX0rzPqqdqnInK/rCVgK0OFaxBEOKZ
dsxy3PdG5O1rnawkz4xTqKH7CsDKnRY7jzzRuzD023WNLOEcEc0djv4BtsbvaNR/TIWvrcmlu9FV
z94aKqB7Xy82YUA6vWBtSaeOBA3S5FYVGWTn1OvJ2U3Ck6qXXwUZFquqU3F+JRjiI6HMeCNYcKlW
btmFfhDNexspDiQQtTyHHgFQeRdY6yEWN007XPSRpnybxfeapJ2vYo+tu+bJwOpJOgpd++oUEA9T
zUkQdI0QLMSdWMUCqRc7YPzxMHQ2DP0AUWyqymVBGa0b6tc+nki6uw1zQhQoz5DxM3tmrDrZ6XGr
kDOjv5vmT30MvVPlESJmBgQjqFz1JIrRLorju16ylFEN1DSClfccMN/GiStpME4ZjMw2+xH4ISvx
iSJuguBYSOc1sGezdIi+dDIQmQSY5NuCuL8hppRpOHILDOwzo8144I1I6L3dFiZ+8kKp7uDH0d9c
BzIyKbjjQ5kKpiOMR+QSlsOqz4dxoyf/wd55bDeubNn2i3AfXMB06Sk6UZTvYCiVSngTCPivrwle
c9471anqvw4GqcxUiiIYsWPvteYK/YduiAnvqEjwYMc+jAZxsnHQEsqMIbhqH/EWtgwnYm1lFia/
2HECq2pgMdbjckeMHMccvVunKA2DmdNGN582j5jrk/vz+6Mw5U/uT/vZ8T5qlGSzde9+oTZFO/Kf
p2yJBXkkxetg017u8iJZcxHQPwiN+Rv0529Py3YQ+3BAbk+9Bx0OHN803iyrJtolqTAg9So+uC0D
m0oyAbxLp2HvZ5yS6Hkz08ZGDH9mKLIXq9RHEoDVuJZ0yxaSGeimzaLvu/j7HnN8133fL8kwUAF7
lEG7gncpl7hnXRvXr6nm0cpsfSgsICHZfDEYaGGejY+1jemQluJXGmojMJt8H/ek1ty/jF2ScazZ
7XLcv1YpxwfoOyNMFS6xLpqVsLCGazPczvPM3yP2qLV3p9zhsxT7Tn9o74DC/1yamaFkhjlCNMvH
tvJv5fRdNJ1X9Od8xxeEpGKbvgumG5uYs/X9uU+g8wZ80OUuw83v8tr7w7vc9i7LvT81SJJ7wIAw
V/Z92sRMTueHrF0IP3QKw7bfzg7UM5EGZJXZxk1Y5Svj527HLkKnctDxfnfyNNm5/WyHwTKxvEcN
xNc+Lg3twsT/dxtZ6Xa2kDGFBIrkVajWgiYZzt58CaLmZ8qcbJMJdySPCjKTUXM+Qg7lI4bo8BhH
gf4ZF5RPhvMdh2O1tkecqqjjxVLMt0gUl5JWbe4QZjruApLHiJdzvloAuEfZIZiJ4vBc+BVH0xxB
WkqyDXUbM0FVm18DRy63V+UTw8y8ummyhIdSvxlNEj47nkZQbEXsC6dxcAqEu750aLIfHOYP+FT+
jLgZTo0BIhjiPl77+byowzha2wKPE9DQ+hLNAXe9I6g/9RKVQCIO3HmMMSOWTAdjNZ/KEtJX7Ihw
ZWvRcDL98Tpk6gS+7swbwZAum2NojB9aacSSy31STMT1RpWzsgDm0prOEFNMCNFz5ZYb5Y9Ql6t4
vCRwnzeGEyy7lLRhVQ4D8Y8WUuOBIBdSCGECi5EGLKOYSppy2bpkreoThqUwr/dD7a2Cwq7P0IeJ
li0JZaxozKJviZOTcrA36H39I0aaBn4YbN1lI6cG0xWy0GG0H1XslQcr6xEcapxk8jlRXVjkDvks
wQzJHhzq+2Wl9OmAvHqvOk9/Hl0MDSIzzb1Tqt/SxEqWmHiKAPpvtC4CSiGjmDCMjk+5MT72vvvu
evZjxOB8PyIN0XohrskQRRsC379qP/zUitF6bEbZnQu7WhZuoZ0gzAdbv2X6jVVtW9o4GEbOWFdL
n1O2xcDsNJiIt2H0YRTZoRAd9Zy3LLDxoOd0CK2zoBMYKSsVIeXVsrUMecnRNbrxBSn+EYuYfU5M
7aAjo9zZQ/7dgHxej36GWcNLkrPpMQUp2my4pjIkz51NuufCqXk8uoMJ/U0nPIekl+VUG8a+zt5H
L+F4UvK+Zpi5VlFrE0PWB+YqUkQsNbyiBVlLxJYlVbclucBf5JKfBlA0TeVJbdU0wpZIyWwfsZwx
BikfTJoOu1Ymb6XDQXZKmyOZi4SHX1FPPEm6NDu+bbEm+kWyy6PH0+AcFmVK/hDsPyMd0osZK6By
QXD0gsGCQGQ/0E++0mcGPlS4/fH+iCOKuUy1BGi7UxfbjBM1/LOk4txDwmbPCJpT30mLQmAGSLyS
WVUSEDxPxIG+0kqyPtiMYI4jNLPLuD2h0kHc4rg9pCKC2/qOdGAm4KbjP9i5dG5p2kZPyCYWbzIV
W6Q8sxNN36bzGUcLk0vrXwbcGDTgu5doCPQnvfhooT08krK7kV2unzunJLep8NJlUf8y0J0usVk0
aN90vKVmPu2ZJ4Pp6EA6D5ALLwrR18WrcPxl6levh7Na2Kr3xNCGz9UUPiD79fay5ltkSfm7N45Z
5zlL9LsMn+oG/VxYl2fdFtsEgdsiqmVzgI345WaGdfRJ7SPDCWteYgjeVQDYa3od7U6U2u+2con1
tJGu6YXzmtZlh5A/ubWNX5+NSMxxM+gf5jVWTeopRJqw10LRn40k53g/YgFxIfY3RU1AWz4+2HrG
jdBGyLc949GO+/DUCnNjlSp/jCz9zG70oQKjfii84ep6DDHikjuwIcO1rUS0EA1079GmCwFxQFuM
2VBtXNd/YaHJ9sZo7jkCf1eizk5jiO6xcVx4UVnjbvcThrk1qgNvVfbmg0kM5CbzVEW14rm8s2Bw
ivI9xbFLidkgHDUNwh98A0dfZwFkYaRf5jifNCdFtRThMqzM+jJMffs0d1OH3ZyK9904/bYh/JvP
FM4EB4gF8rb5Hi63YfHL7gk4aGW3Q/RvPAzGL0qMfpcWI4ZGIRZ5EhX7yfHiVdEquSlSpvRaPGwx
+u38zP1JKNtfbKr7VnKKZJ7oYEEF3pHL3ViMX1BLxTJw+Cg53cg4lcEe24oZvKSn3Bf7JHayc5eW
4kp5Df2jThNyC2aAgQ5S2TP9P2qCR144TUOpi+LcdcTMYQk8eDgU2K1RPEuLdMVp1JZe1CMXHUyP
KRRSySEmyl6ZFLATAJHV3WIj+9ra9LV5vpdiTEEn9JpQ5PEFvTbMd1dRXRoPvrBegPc/2ARAIzds
XVoNYb+QbQiZUIdOH8bhUfQD8Y8jzRiK9aahby0Cr0SPgI4QtDJNHw1lCFkAYZt9D/UIQWzsnlyk
N5ljNgdLsw9+0jYPUWYS2wsEx3Wzau+JJHgmjm/WIH7Z/RQd+gwBSDXCrNFT/LvdVK0MtIcnP58J
V6ZHzQnwTjfSifHaodDL+sSwu+oIAewdUIDC68YbOTrbVCX9jlaUvTARcq5LRQgMUKfonAlqb2KZ
0g3kmN8yhrdokNTeVvmfWsdFhrS1/xI1NMG0ytdCAqyKnQCl5xA8T2Nq0dbUAOrZSXTyGVavBRlG
iGCCte6S6jdR/qAb8Dm1mjdOUn+6SR8ACSNI5sSoIPGYf3zwawYzlX0/FWt91OJVmOY2e0aJS6qh
0dGaBChUJGUcWiRbfo1kC15B8YJebLi0FnHe9leTJO2b3SbsbFNGhJSnvr00A4/HKnnWyAEE6ibE
oVBwz3S7u8oaHbKGHokVxg62Iq1h3FY17U9lPBVsdKHM/WPYRW8jQUAPvZyd6ET8YZYt5SHXUQZ3
tobDKJvmyWnKfjhkJZQtDN24ULVjKPRukfiq3uVGv6ugGm+K+Ya1anNFThKAqmo42b7StmlRvevS
AxfdJ9HB5acfNLdcovwycSdVxi6bgi+SBauXkQ9i3DEfjGbWP3F226nSwlsSFLteCe6xgvmHkSBI
mpRXbgUkHgwiBCHkvb3KONqucz0UpNfoyTpCcM7IAjp3yoh71/tFd4hqfBJs89oqaCzzFM//C2NM
zPHGxEaKOGPlMWZP8wSrciOMZ4tx9soZQCR5DGs4PkjkVclT6RT+mqABm/xcZSJLoUJNZXn2QjBJ
tTjUaU0+kbznSGVXQ8P3CzFIW7l+I1CtzemWrc8GwBF76QF/3sdk+RJ4mJ1oTGx7G1QDw3h1wE3X
bGwF57EjiJ1RkGvsG6f8xpIMCrLzSH4mh/Xs+LQkMmmEO6qiDWZ8fiMTeuB48mgdmx3ZhaXHea2s
yeYup27l9gS3RoVWbO+/aCOCR2EY41mTSJqsQD+4FXUwxzOkOJupILE9kd6ugVgQxG59NXRCICsC
4OJe0Or61GxfLguvfNazZCLNy5rDEpDJjmZzKnPiQbPJYJVF8xwMNh3FvJ3MDbUyDVKVvttywBKR
TyB889zfyjH/1eQp2D3c1zu/0zP6kQWTE6s4xg7FRUB7FV5CnRxmdeo/ox4GJpb7FBHdXugMnaAe
sieHB68JspOT22iU0vLc6M3G4pVtqyHmYCjCp4De5qlAuhH373ER90cvbUCeBZZc217jPGSuzyGt
1J7AGbqH+8Wrgb77Wg3e0LLziyDHd2P3Oct5SAkpc6/exr3rntA4FidettfG2sVOnA8hsDcG87PG
TT4I3a0PHOo7GvisBT3ZIbmrFWfsFCViR/MJR119SOKGgCPOrGs3HdaVOfZPxXwZfLXOivbJ7zip
FkNSX6T9Wrl+e7AFqjAODyZhn6gWJonkOs0SeZhiI9mXftqvisx4NBGw3RBlca+PaPziYUL2ZRu4
QXjjlpGq3L3WgueKdXtTCQaW3VTH29ijdvVZu5ayDRJgINMFi4qxK8vhl93JeGfypp6LUC6h85Me
GrbeEj02eOik/e4HYV8BY6x8tuRbF5APl+lnDd3bmTPvftJdDnWo1XHzUJxDmyuFuvgE3G7qCqVg
oVqoZYE89IhH6G/bKZEelI2Cxm02Iqz36hXCAzYDjqaLrEpXRSrqfZWzCOeo9E4+ZMOEjhNpk9xE
FnpcysxjWxfy5NI6jAVGt6yynnthHqpawkpLQGCGHoI9UzYMT6SfXtKxu0xu2GE5T7YqJfjQJk9r
j8+IPg0W6d5Gu5owX1UGPmEGmP5iZPFEXcqIh5S+eG0QcbqerbCsHz6f6w4je1L/6ICWtn7h/YpG
Fwx2l5/LBltZn6gWwa1s16KezrVVRmSSoE+OaE4vKubD23EYmq2dsdUnHJs2ZPTMDTfQbrFWbT2J
ZDQyw/Y1F/Wx1RxrbxG+s5hGt9qOObJMPeujg8iaJ91rCYouG37WgTK98trnKvC9Iw1cAhnZSxD3
MOuN0TNDtt27s0lBVntn1i1z5ubmaDm9jUghc0Fv15hkzb6GvayR3hX/XLnrBT4GTdMAmSpB1dPS
UZKG+rHCoTwU0l2Huih3cVKsrZkaolr1VjjlBxo52IRj/9USvjR4Q7K+v47Wk5iIJ5eg0YIbOA6z
XW+0L5FHxjJxs4AVmssUvDqDHaL+lxNLoEOD2Gdyi5gWDX1jP1fpgRzA4R2JebzqazsHD9Y+/AWu
+tvc7z4BvH8tDNrnSBbFhm4uzd587iVV8zS2VeW6JZv6oYzs5eThpWX4VKw0v81YCTDL3EERRqHn
y8ydNQj354lSS4ZW4Z7moY5ZH9mjReDfyugjyveZIoZgPVvHdgwZRQ+vISqzRRMl8eo+t79HUlBD
9TsEt2jAybto9PwrtzySa3Vt59eXpEaqEM4Q6X4mJOiZ7y6CsALB6Rj9Q2hC2JXWrDJKcM3dL1GW
nIOGhDiNVs2DGoF32AM3d84U6xCkNSdlYV75sBCW5chXMfUmZ5YYvRhnmfKQZEa4ZOifr3Tfo43h
GFV1GPmEuATf7jPyA2hCT+Xyzu9yZ9q1fxe4Tdis6IO+GIlWLQjcAYIDNmcRzEyQOMKjyhEE3MX8
Su4Xf/6n2dzk++trmmUmG8C1L3+bQwcWVVLKaUTMxID7K78/Kuc4kL+e3h+51ZisaotJEsdDquCZ
ZHF/5P3n0f1pNP/CStN8nhp5jiSox7yC/cvCDpRfRLgO54tfgMvMLA3g0Ew9v18Eu9d+wpnhze7q
CRgWRvn5YYVN6J+X+9PJpBhNkpLk83w4dl46HlQ46dQB/DLmnw13LXcfWffIMNK7SCFldZ5Rc2HF
tIKCN7Fqzn1etFWV/m6MFnmIMzbjHi+R3vul1CBABomcgCYRbWomyw/5jEm5P0rnR+RLCBgUyeX+
JQaJwz5yX5v55ZRx8q9Lc+e5dNj9/go/CR2PTIaxoPtWgcOEJ9d5NM2IGcNRgocF29u/L51VHlvT
qOd0ZFQjoos5V80dYYaDxtq3knSndQ5tRDqZ8WA/2l5qbP6/QOx/IhCzSDwlkuj//FuD9d+Ib88/
w5f6v/Vh//oX/8a9Wf8Quud5Oow2ai3L5Zv9B/fm/MOx0H8R9GOSkj6nFP9LH2YhKkPJ5XuGjjjy
n9Kxf+nDTPEPkmYBFNg63QAPkNr/Rh9Gg/Nv4bWGYQrOi75r2obuWLDq/l/cm95oWifLUt/bSU2T
W3U3Sa4zlQTJPqXrnEiGZVIYVE85AuGFP43HovVX8STW3chfMbPqaOHnxuyOqNSrnyyRf9UqJKhV
d6F+ALnUu2cfNyTy1OhaCe/WN8axLrFhRJxago65aTHZL6kGbTLVTXUUVv1V6O1Ko+snR0L/YvPi
GO7CioFeJCWtwCrY1RRALlvhRDmDO744soBB7JbiKi11FvXg4d/Bp976TI40aT1mLenxhZq2vYfL
m06/2TbhClYpiqhvUo3CDYY6F+oYEgAk/qZrmMjSKZkYbK4ndw9USwchY1RrvFPb1qB2QPQ6GWnP
Cyu2mhY/K0Jfl71L2domHMVkj1MlHsytHo4MqdBnBOpTesaG/taxhSoBED/a09rD0Gj1rFj0mkpO
Fg8xCzdFvMYPYIbMt7rQPOX5yPGD0vP+7I5Fuz8yaoqXTNdPnmuTfkvQIM2j2CcgPaT1b9rqqAtj
OCjNIlV5gAFH51C7FFjRHgNrCh9LkGRF2U9HWqYJ+ptmWPlC6o/hJFDm5C3wovlpWwbycS7d9BgL
gMl8Phax/exyzEPMB+RM5F106srgLWQegesirDZtCA3U1bzgcr/UnOgulVne0N/l/oCofaIvQrPV
wYUSlu0BF8y2snO+ptdyrQW8y0msJQhQ8sohcFqVdzpbSI/ciA5V4VpLl9sbOnrqHfHMuceaNFcq
+OogusElxraskdoH7AGYuQl3d+NzjMk3x7zvUSfAdya/Y9ji1X8kBU07OenY3tQYR9sxhPTRuqK5
FTXluUGX1N9HtlG/wALlon+ySwe3+xNTADTuyw5VN53aPnFeuhzSdaHF7zo+24OlE3OQOiph4qxD
kdWFs06U9T6UanwOrOa1Q671K+lzCeDMtq+dE9D/lZjgmAP16Fn09jByT7taqP1IR+MGHqpzJw0b
JDQKfV0P4aIC8X82HevsO0lzdvSezl1t3gatHH97Mt+HfUUmTglNwdCc6KPs+Yhn/rZO7TykpeM8
0UVLPtH1a6SolN6NDFJ8/HSAN6on+dcjAXqfJUSBS97n6xQU0PNST3x6U7ivwJ786sw5gH64+HSb
XxjLTLsoGrSNpyz1TsTJOgsc84ITq2VGikB64Hy+8sc+fE1Tj7NUXtprkj/C1zy1gMAKQgnvf+r3
5tZokaMktutRpLTjm6uMtzHVykdl0wMcapXCAhf0zZXqfudfmkEIB1pIa4kt+pDlnX9WQx5TG4En
yIbYO0aGGS/tQlXPkdNuRcJ/nSkkFzKZumcvIHDc6cwX37RPdpWFX7nGGLYO7emxpN4/EVAJADcf
7IXHhw1YtOU+DDhqWSj84VZq/XArTHPXCj9bMiEmlWP+eh9BrGjIAV3f/4aran9XQ0aggZEvO7g+
V7QOwxWCU38i7uThry/xXqZb/HCQGB19oYaietMrK99OXqmt708RbMI+jAJ+qhw1WN9lb8JIL0GZ
qquY2vRlLMeFk/afjvSmUy+j4lkV2TkuVHi5PxvCHgN1lM1JahgmyD15ZgWiT5iP4XGMU/2N9tHK
q4V4HoeeabvwX0n1W7m6kz0RGZRdmxJZXa+ALXDwWetJlp/seshOWgp028JR5xF8mcLVsuJDYD7b
pkV1GHuQKd1A3CoGDvTPA/kT+VtmNN2xk665ciiMllOWFieY2vWF9w/wYtdF6E1ofOl++Rramrpp
hZEfWrZLwhpiWvBVhf/fsS5Yr+LfnmdcmIdo38OmNZx95oYj6AfgBq2f6Zw1eLpCmQHLr5XmviYv
+T3jrqKBmL7ZCLUP7iRoNeS59977jEYwn86m7cpau05Yvrdrtvz6HUlPcMhiPMVG1fzBVO08mY5x
qfq8ewV6om302IDV3gUCp7/iuEMv+1oAbVz4yiqXQeOCw+yk/ViPiqGtzkdY0jdatJioVl1bBzvH
jqpXlyRI7NJNfBji4hyUlX/pp5b+e+iGDH2N5AU02dw/GN/NwK83hh3Gt5wp7NXrYDjbenSTvc1a
HTgwkMoyI+S7OabS6x7ttNL4mNNLrYW2SeISkp3Wxi+DwuRsu4Xao0aIX8wawlas84ruf4pohHMH
FQFTIjLXMVU5bj09Cqe9GuHUHv75tflp0SXlusr1VxJNG6RWXO6P+oKfp+9EBKA/7Q4DeoLD/RGQ
xHCZoo5b5VEwrK2Q3RfxG17UWjkrD0vaIjbNapUAqSDhNZePGQc9cBB/DF1HitlxbEeEBm4+LNkG
HYSHRRBuDFS2i4lfAvePt7Nm8Rc3PqcZ+WFx5APLH+7ov7T7vIw3o5awsePaQwntBseKFh0uOwaa
xLjUj7nW5FeNVRa5M/W25vwYEwWRzaawzfWJFpKp5KFLq2zpxPqtD+KEHm1g7CYrcFauV/ubMq32
liU/Qj/fGmGHb71L+53o618swqjlpOZfwtEmxrhs36SbJqfOBhEgfRxquLRdwf7Qpo67rMZb3GUA
N6Hn4oZp+G/x27s20j/L/XaxGE24/f0xXfYavXFVD1dDwM1UtfwTxASNtLW+ko7e4OE2HrWG2AHL
7H5bA2fSGkxQ7hrxptEIpy9pee68xLWXwlbvE8YcPWlRJOmZuXGdQW76uApwqSeryq++Q2BCCz6t
r1oDUZVPDUOWme6fr/3Yf7Wk+W3k2qlxaXjpwbBs7Q8Gi9ve8K4tOdA4AfofpDDRQsq8ZZzgvISt
ek1duJZO4Gxli2+uGn/SSjmM0RleNMObCKrvrnQ6iBjhgVLDxaO10kd9hTkdEUF05aCOuZNhPm3x
oAs+S19Ti+J3GzvczE279OsKtWgbMHqpjW1j4g/FZw+RRKhlF4ffZorQXM/FlWMbvexv2lTvk43G
NSPVYsRx2cf0g40MijD+rEkYb2Wj3wKEXmXr+5scioMLaMNZ9P34GoxMOEwY7aHYBab2EHbNBV/C
Q41LkLsJ1z084O5xUN7Sq0kEpkH51FnaV9orGIL6HjMU9lL0/S5EJVZiciCHZ2xFUEa0Cvvs7ASM
WpySaNNLpsRplz0xq342mVGtJs+IVhYiPz79JPV4zjcNK7QEJh/JOtlLUxDWkpDcjK6R/rdzlKkF
kES+lG6DB5a93gKtKi8yhPZQR+pI/ZRuWdXcKMCHZwxnsyAxJ7N7taq7ZRQIMgH1QG4joAC4pxZW
bc0aheCAdpEOAWV3rLPA5OE7FMzinPndh5vLA+a976LRq63Sxmedz+OqqXsc5q61y83p2Fe054Xk
g+gjeOQg5hL4MD4aY6/z4yMQbjyMvhVvTx21tzHNGePgFS08HQyPhZ4Gz/yGWx1wpOdEqynUX/XS
Oqc60JbBt+K1FMnHJPH2qozXDXN66ccJll9zoJDrXlVufaj5+xiG+Ajr7Gy1QU+eCREfY/QjbT4j
lia/u4o8D7p3ydJ5cXP/k2TdX4n3mx3gMahRf1nobhaoOgvl/fHy8ZftmEezUbAOi7xmZtc+pmrG
0GRoZ7Txq7M8rK/2T+f0P2Msj3b1o5QNgqDMkTJHxI/ylkOq/I5EfG160E142b8MMieObjSyfWEU
0dmLOljNTsK9zD6wpQOxK6PoRMH8bvTdW4hJVcE/8Sr/CrsT0YCVYwkfPmiLnkrMRLacPTSTuSjr
6DfdE8QT3IA5iDu882rTtQnWycq5oNk8tMTeYDF2gBmDusJ/px7pnfKhrAtukkmAQ7V4pvWPmpE8
JpX9KfQY7kmH2BktYzlM5aZT7TFU9k52VrRW4D50Mj4AUXc0zrft5EKoQNlX5zkpDS1LFk2bem6v
thH2nT5aVd6nPVP75TT9tB6KTjLuDso5azmTsYT8c4oG+sATGWtWH6N1MJutY3SPHsCWMqs/A7/d
l5qbbOwOC2ym1KYY4lMru2HdNIaxdWL0HLYEfyzFWmnlF7Trdm8TQQBoWhNnzvsb+k+EpaFjpFqa
6Y0evwN/GqITStbF6CvIJnXwHJe4EkeFUxoLJCphEnpt7zt8Sm5ea90cv4if09J6CwK2dhBcsFpp
3nUC5yhVltoLzAiLwm8BEJnFBVH3mxHZ2ZEpOM71eEw3wDUGRgMc5Xa+1p+UTPQnLXuOIa0jDK6Y
G1r0atvuwsnPXqFCA37QIceUfgybMPIRWnnBbDgXW23wItZu5zVq4pIsr+LioijedH6rVnrgHlLe
tYPGK1VNtB+tLlxXenbRNCYLUniXHmn2LtThiiY+FA+79qG3NQT5sfRjPhg+ndptCRh09iKKgvXk
efmuFulHnJTmQ51zii+U/ttocCfAeYbW4ZfABCyytMx83GRGI98VKYpN7dF6HJpbmtMvBqr+ZVqM
DMKSte9TaEwavciedo3HudnhzV9IS4dtFbvXaASIFaA/lLX3BDCYw0Rtveom2G5VZyZGKpJiG++i
RHEdAxZ4N9NPqgULUCSBd/C1Q8/2CpO9efBqAh+KasSrHDCHJpFiVfvxu8gy5jmiP/WF/icarYyt
jCTUCgb92pA2B+vQ36h29tM4CFGTLIJn+dfz+xct33lLTXJV71/vZ4akg6Hiv/29+x8noGY4jcnt
/Z/WGXd3TDPib9/y/oc6PAFYgbNrg295/1IPDHSQzFYmj402mIHyujuqRcJsf2n3W2WJPbC3czLS
SCr6nyinmG1G/Z2GxyneE3ihQOs0+1I1F7up99gWAZBBocGt8S7i7ldaTT9uMv5IC2VkOwYr5TOi
6fufKQ1YCcromU3skEdLpvwDPu45jBRw0mKyzR9IQpwpo1VdGadyjMtl93uaSneTZewCnTCOEiGh
HRcFunZLX7qNHy2VVxmsnE3zkM6Xey7u/dGUITrpeglAoIUJ3Pb66q/Q3Khp8s3UixeZDgjdzfgr
jzLnAZjwruvxwKQAs7KBlv5gAtahVY2NBrnZypijayQA01mQS4P5/rzijP8AWQXU97UUhr5V2HVo
WJXo/OkmjT5+IAjOTIEE1dlk5m+ZPUWbafYbyQneL5k5n5MHt7+zQvOgd5bxz4v5n0cO/T9KqZAP
8ZCnhN6ZKVYg/IJmcstyRNzKOmuu+G069OD0W2OGr1kfHhQyoyY2mCnW35EKXtx4YLTPL3wgEmDV
pzmcVH1taiS2GO22S6aTZZDz5NjmkfCcNSZ+VNv6KibGOca71uEuYBIVcG9wSCEDzDwEJdgIQhLW
uc1R342vXUXEI6h+RFPrxtc+meGzM7jFOR7839XMqVZwPygRhKCcrQMUBNm1NcTBJYuwkdchbE9V
Ic9aTGJ0TNND1z6boF/R+6PEl2sBsk220Se+lZMlwSlD/ejo0aFe0UmGSWz90St8uYqeitQMSFjq
z/5g0tMkaRqR5gSystt4DnOfVKuOtk6s4IAGv5UG+755MYPkkoYDoqkE+1Fd9NuOAzXUegIYlcsd
XMjsuWxpXJYQDzlFeRlOLJuDoRm8GVqHfCHhfEFKjnkhNwo6etb8wheE5yAJxAqcPWTDvaU3xsK2
qj9pNZI7MWvcPHUwG0Z1WFbp2XD4IUz1XLHwYziiQ+KVe9DCIJAqtA/4htaDV621pj0SH/oC+0hf
6XZ6SSQqlLK6jHbhbWv7YwyCm5ZhYWJreiiTx1ZEBWVQ5TJuJXSVLvbD1DZbRCjUl4qYsDJ/C1oP
mpAlllkc0WGN4ufK3ra5i09Bcgqg4ODWh1pa1beJch+xEfSS2gkJ8rLHlwhdHwPvGgmj/IhoO3jT
OuDEtMhr9Q0P46GxUxR0cfKdlLm3onFLZxIymtmf7DT7nDFoDxY+j1UBD8ruKyQaBPrllU2UWRD9
HkcLjxhxDblVLYaUbSzz/LeEufgiaNvnBL2t6xClYRf9u8ziZdJkP72j3gx7RIM3fZP6DZIC6cRG
mC4rQ9Dv8+mWmSh8fB1Hkz2MS6EDWJgzU+yILOOxNRd1Kw56vM3w7+f4+EO4LgW+/g4L495ooNyp
nda8tbj/LSgAfSv3gEKfEiR54LiMM1Nc6EkSdZsHQ6CGJaDNljeZXJDez86jUxYoAw7OaNFDOaus
+5FQCcLkEb3uGyj4alVUeT5rJxHDOaxoQmBy6aMjYU3hR1uV38YMqoZ+MEBBCELgTPEVPQBsBOQ4
FbQE8jnIv6QUceAoSHgK+AcOYihuIUZDlfXs0elhgqikaveWw2Ow4TKkM6BBn1EN5QxtAMT0Edl+
tK0m+1eQ4HJxPdwaOawH0Ga3HPZDxEJhTphsYELosCEyGBGuaxyHGRpRFr+mePgVsChgvPwzyzKb
tnoYYU2MSfUJ3Y0zZr1SM4yiKun9d0aJp9NgWUmneVC/MD/qGWPhw7NQnnHL5NKGcsGn66XU++uM
X6kCMBhqBmL0MxqDLI4ThsSdP760MzojHIlUnkvVoCr+NFqz1e+YDXgbNVtAC3/DnkEcOlIEAzJH
CaFjnFEdCZh8tr4N3bZrZqDeFt8mW1gF4YM7+MMyzi3VG6lj53Lq980QXhO4II5NUTbRKW5pe8AN
ceCH2CWGshjJzNDkD0og1EIaGM/Ikdhyb3KGkAD0F+A56fh6dKeNjx5aScQUOoSktXapDTFvk1g6
o03cGXJSZpAw9Bl8Ys4IlAxoJwXPVA7X+VcMGv/Zz3woTKwIqRNtzJmlMkNVxhmvUvASoo+EPAhY
eMWqGcGwqMR/MQfjv/g6j+XWlS3IfhEi4AuY0oCkRFLeThCy8B4omK/vVTzx3nl943ZPFBRFJxJE
7do7c+UJH86sdGTbViFbXAVvcaC4eMmXVFAXRuP+ynG01zzJ3yy4L2ytYGEu2XMb4esfnwDiGdwt
ubl8kfqcQ7/+pfh4wg9RbaMp36QKMtN4t42CzqCwptuuQDRgGdh/gKaZYdQIBasxFbZGg19DR4pl
EgSeabAvcrMj4zEei8GrxRHDig4UROFwYrg4IXwcI4tvk9H4RJvASd5vbiMDlI4JU4dsGL6VmLLW
LbwdT223kW6viO0wjq6C8hiZf+bTP0iC1NBC0Q7RJkSEkU3bKOMfjDxnP7N2rF0F/AmdJ4VfmRzs
TMJ4ChUYSI6/1LjPQ/7gDLIKkhmbwuhWG44tBAAWFkLGTqwrCfG6ENIi6siZwTwwIjZ9v87o6ttm
9IJsmu8jFdWTDyCM6gEAwGian4XCG3WIGxTuyBmGpzGfQLgCQloUEomMaEQ7+jUofQQILhttlb1X
DLNDy5W6tKP5pHurWKI+hfuzJE0VoG1ldFgiIU1M420xPgpFaWIEg8MMiImvzpCQnLRJfrgWphBv
jLcuRPujl1OH5h5oLg4V1JAKCuVAh5rCi78NYJRp4p1dFlwcfSfWqHjWjL0Cd0Cx0zpQwKRCT9Hg
jui0ecWm7mMDH1N0iyTV3SYKWmUrfFWPmWPMBboOyFatQlx1sK5amFeLPu+ssf8aGg/OsE2Co+dE
NyL37whKuLXhZvXN9FJb/lkqoFYOWYuOLc4BonrJTNyjy4aFFCessyxoCVyuBD6XcvISm93+Lu6C
w0uyZ2XOR54ltppeAb5GSF/01xHCJZ+07QVfoYVmer8uLfON6AOWbGhhE9QwuxB8cMQrQkpby8gQ
9yu3Q1Ufm9UzHvpt1fMCZKwLsG90lRdiM4yiio4atDLkMcAmFcDMVCgzVBm7xpZOAIzxi/LmCefW
QCWkwYMChOZBRJvi/quAkNYngtrVxykWGi4byDDQFU7NgKtm+Oyfhu6GkDk+3msR0U+aq/FGq2Jr
M0gGwd3gr3KgIuICbdtQLGEYEQrnJhXYLUfqdowV7C1V2DddAeAahYJjwkbobvdhI45YR3K4EqE8
lQofhzSeNy5GubZ0AafneeOM7NOZQV15nb9KoNDpWX0SEec8HzydpkB1wq8/bJNxEgS7HpIdY8sf
vFlgq9k3Gam5Apf/NI3ZHCSNThceHp4DF69UgLwKEehcdT+l1jiB1lmBTZ/fqJ+Nnrm0qyB7I7S9
+npS6D0PBh8isxgin1tk+K9m72foPPr/zPUUvE8jT2YVFTYjaNiTCvCHHQ+9kCzcVVYqwCKS0BIe
oDvxjreR/CiHGZFov/VRMq17C7Y0E/tt14k7NrSPcTh+mBnegRnuoFUif+11660txLwL+4HM76l9
73L6Wwb5AptYIQxJBGFxMm4cBoVOqNckx3Dms7TspNVJIKcYuhbHJNLRemsqSCIle73vFDixVgjF
JPf29dJRoysDkdS6wHW/R1tnB4Mo0RhAS4ZgcchJNFTsWIq5qZjWY5k+ipxts0knYN2WoEKwDrY8
M177fiMZc+H77d4dBYKcFBJShw3pK0ik0S7PkYbGqRgASI4KJekqqOQAXXIQXOXAm4RVkuJZv4qY
vGxojHHtdA+GcNmKGJlBDBTxEs6CmCp0kZkZimupAJeQ0RV/f7mfFfwSO3uE+xIgpqnQmCOMTEQF
FJPOSwg7057wvIQJXULP8Da+KN+qKMG18jykOAfiCqxWLkPj2mp3QKuawDYHattHUZv4vjnBkMCS
nzk9BAljfRcmId9kJk/WPhWas9IiWw9CS1rBMLHI1G47s/4YPwmbP3KSWWh9J2irilM2/i+sJtk8
H+OxG/dFvuTb3HYPo88Sl5btgVr6jlTXep+O8UmzmDYk+XTAS8KMLtcPUQ7gFJrpl+naiKbMZY2A
NtxpA9TQ1EqCsqNEsIk5RzxYscD0LVnNyqoI8LUC/JooAmxdbzqAsHoEGVaPaKhYihaLj928krmE
F5cBVZCV3wVzP3+SorWc8OJumJ7lG724TxSattHEKRwy8GZI2BkaEd+dZscyTB7CYaTw8HhlCnXb
oEhEQqoR5Z0BX1bdhXa4Zx8bDAqUa1yQuQqeC1VutyRXnVneOiWDhZp99krzSDKSkf+CKpEeDnxh
QqHI3F16d5dfDPssMyjzb0KF8NUUzJfn+4hlzVlTDpypSfrF8FsFQIA+dVjAlYICLzF4YEOBgrHz
sb6kZwdrOkvofS3cgxRoCJ1+iFlNIJKkLvVm6NpEXgsCnhnOoP8p947CFI8KWIwPk2lPZxJ+EzJ0
oOMzMo+MhPFZalF3PdTaTQP/OBbiyVNA5FChkbV0jc8oqBUyOaqAJ7MtuSZ+0WZ+QDsEacQhg7SM
5AjkMuzlGQazpWDMDHdWOnTmos0YdViI501BWDSaZUIjelCO4DX5pJftksUPlocnFQcfhDYFgfYU
DtrRrCdMM/dSgaIHhYyW0npKYEgvCiZtM3Q8SKOu1q0/bhd6/oHeoSoOy+U218621pc7jruTBfQB
UQHKD7jVpgJYz+zhEO+Aq3MwnzdQrr1XGvqA2J5Hez5YCoQ9Ro67NjG4FfqPNUqUxF3+nCHHVb0g
Jg7Dh87mi3xCVCFwtqUCbvsZn+RiTVSuHpgM2yXfi2n0izTJfZtKK5iXukHcsuxTaN5SYb1jBfgG
ozDhcgb6naPljn0w4J0CgpuQwYs2F2ctI2QDg2TgQA+HtfCWKJw4kbYTh3lIo+KkwxunO8hORCHI
XWyC5gDjqvdKmFsxvr7MPudyIGR+zXLh7kUBzqRguKytG1fie1TAc5bba0SExrqGhe4qKDrEjnJj
yVfO7TXzSePb6ODBpwKUbGEBVS8QgRc7L5RIeeN9qJUde17qX1CWO19h2fE3zlDaQ4VrbxS4nZkl
4HmT2aivsO5Gxhnbge/cShrfjovItgnD+YyHnryuqLieagMo+kBCN1KTvS2638jAAGlkv3aFqbbm
E/EUaN5tkqtBoecxz4vY/pyJBfLBTphGug0Vqt5L5FNfpQ+pTdsyHlNydUbMLwrR17/PyUfv9JB6
0aFsY7ARsSvKwC7LfFvNOoe6HNXHlN73FgD9Av2PAuqHkPVLPjW2+8UD/pt+VSv8vlQg/h4iv6nQ
/DqM/hBWP7KJt4Hx+6rLOBH5TfexpDFRPjB5F7HPI4SXoqp+GVQ9LzLgVM7z07VFMjw8C2M6dbMX
BuFMuw6DKzk1VQGjOv9wVcRAStaAT+ZAqMIHJhVDMJFHIN1drOIJKnIK5rk5+37vrlAggR6ICDyj
47oeYXrvPHIOMhV4wDiYsGVdNCR72teJIBahgAfWXIISDPOh7/eSqQqDQh0DAJkKDKagApCy4DXE
LdgVwQtZV7eAQOeNTUeDFMzi3fVEv8VAdYbqP3He90myEjok13RXq3AHjRXTUXEPtQvPsiq6H0Zx
FbsPhFckyyB1FlvIzDlqY+vKnZhsEyq9oqNpr13JAcdDc2ZQgRPttaviJ7DGPGgqkKIimQJpF5so
FVZhIk/fzZbVoeZxsVia2q4i20I3jOeFrItWhV50pF+0KgbDO3qPhgrG6CJQ6FXq0u+MHlzrx83T
7pZAEQThwGyqZBNO8XSeFjIu1I6rA9ZtobrHorPMa/gc4VLIU9V37c6zan2deJG+alSUR0OmB0w9
/dXtnPuWtI+K1I+oADRlqyAQzmpS3Ds0WHeWCgpBGkUEugoPqVSMCKYc2lIki9BmwqsnCBuJHO8w
1S9Zt0yHEL/7le40n6QaNFcFoPghHG772uo5MVBiVgMNn7rVWixXIFojZxfjcQKXg/G+IQWlJA0l
VLEoQADmG4OklDwiMiVMWv3gkqJC44BuNrEqLfEqKmZFjwlc6W2iV5KEEJaeDv26U8Es0dhRYI/d
EcVy+B2T3kLvst6mLnkuKtglVBEv+sXtSegLzZEdeJOzRlQYBh0OA0+m53l2H4wqtO5tsmMw8di7
iTSZhFnUnsh3vJokzVQOkTNlUV5JBvtXhuefNBVLo5NPY9AhdFRgTaaiazLodVemSrNRsTazCriZ
SbqJnAzrK9k3jQrBMVQcDgiDco2+K7vGxfhsqNCckPScTsXoQN9dly7BOrOK2IG7sMtU6I6h4nfY
CMuVoyJ50IHonErecyQV62IktofZe7uuwbutuDSzhum3XVNk7LpJsif3RzoEABkkAY3FZ6iCgXIS
ghKSghwSg/oab4efy4qu9DZrgF7F433OoYCitm+V44HdLz47coj6tn/RGoKJsEQFoYhBoVSms2tY
l/W6/XajgsLUF/ix+/pm7E1WSnk1VjXQ2yYiqgCsREwq0qjikTIVlFSQmDSpHec3jqTybJOnVKtg
pYJ2dfInaim7Kjio95ZnX+kqjslSwUxgVoZNuxUWQrc5Wt4tNsMTSU6uinTSKxX70b+Sg5Js/ax/
68w2JKuBqQkV8s/YEg2VqZAovycuygexz/UUyIMKkxIiQN4ebRcVM+UgJMl1gqcyuGDrKCGMCo8K
YwhxjZNpLVRclWz0F53qfiOkfFQhiatGtYmxwtebgbyr4hJ81RGBVaowLCcesE5wcpIqKGtWkVkp
2VmlSYiWqeK0apNgrVZFbOkxZz60JM02suaPlhyuXgVymaG4rVrd3pGy5QQYnRgDqPwuFeSFL/V5
UNFetoX5PRfVWeoNPV4TdiYovEddymUPbNzAyg8ICxlCB9iIEdUhBlakErbi60tsKJZqcmNVgCj9
FMSa6tL//zqYtKyHf284q0f4e5eaUgh2UUwimqHC0S43vNymblyEdpff6eOTqPb3Gf8kNV5+Ty6R
bJc7/M/Fv4//5y8OJxvTO/w/X8WfF/nnGVnvFJ3o8rL/XBPZocr4sYf82m1hL10e5vLsf17I5dnM
SzLd3ycGyUAJcblpc8mzu1z88+CXi38f5XKJNCeS8SQH6cGX75FrkwVadNWhLCbz0BtTxWkG3uLl
Uoj24c+lv9dBNU5Qdf33NikiK7pq/73l5VKkztR/r+uIfCRgxAY0yPV/HuHy1z93/vtcf+/3j4dx
NCXrMSJjbbj00bfJYBjUDdHN3xfSmBoTiMtj/c/FquNYhWbN814evGxBjZuT85T9ibElZCnwBv2G
byHIafUjVeGWsfrxj+v+/nq5VPbiKLLSxx/3n7teLl3uf7l0eZC/vy5Uoex9yp52y3+e5+/t/nHd
5df8kuH59zZ/H+ty3b/dxe+bZmWoiEI6ILu/d/jz715+v7wsTHOAI/7xMH9u9G8Pe7lPtvikqQ/1
zsUBd9WR/LUx8J2x++JXESaM0dSPf/wKI8jKMYP/X38eiSNfiAPyVcdFx/pzudPfH/+4Dp5kuLIm
G5zPf5/hH0/z977/eKp/u53hg4ZE1fmfV4u+EDIpNF919eUOdj0yA/zHg/7P3//xJJdf//lnzS/q
/Uxy8L++Bf/2uv71YS43/PtaL7e5XBejINuOwvohssVeo/NFRnhh8pZjz+jDKKy2v416IJl/Thej
9aw5XR4up9isny5ng4oWHgy8qjoQ4SRiVnC6D8XWzOBzoHwFFmdpahHLQEgYH/hdqx3T3/Z6RoZ0
7ahLdOtamy22W2+loYAqRX02M1pnulc86mGr7/043WWTfGyGhJYjuXwrUZaMETvUf4MbBXUobzqj
OjkLC0c4UDN3xXw71/LbDsMNKWekSqc9ew/msPQAoRbm87zRPaLAS2KTd4Whf/v59GjUPrFnDaKI
YgKM3LdYyiGcbU1SToMIkAZsIKjteoV7po4JhW+LE/5LopesjilIARsNLQBDbGdD3hmCAEphpujA
pLI+vKub4TDpM7GN46Lf2Z5r7hfi7i2X7eokXihN2Nr0kEfHjkLH9LooIHWXSowZuCzY6vOebir2
Kuz0bmzTcNfMfLRtqPXMcunHYGpB6L88WXZ+KOv6hEq3JtbSfmtGTKDAeMk0kckWtMuKCuUYR0yk
0pi2Gzv2atOVhzkejnQl2GOktAE1veo2UWqsdIspAEznJBgb3junt/ahF8ePETPEpTbJA4c4vKnZ
mHfefJPJ6bcTvDGe9N+YqTMelcAd5ixdJzmPU6b6FQbMacfs7GiC80P0lLJvaeOXRv6mIQWkrlMR
TIvj7UA7Cq3u973J+FtrvV1iu7zTNu30uhvtLYGIz9SSU9A1OrGCffctktsiYmiPLpD7urSSd5Y2
z/emFikYsUZlTkKxCLP3TvoxidsIm2qoLggR4jbwFmPc2X0eeGg0tqbNPx6ha9xn3t2U+O3e63jR
04LmM8IKcKWXfNB1YMUEMzODhJAUeTpjA75LvcnOPtZ++7BYNu10UkeQmbr9KY+XH0bYlMkd44HG
fu81EZ4rc/hqsDmuTb5+GHWZg04zUjkgkvXa1lOb/ZQ4MqYYydHEftl1E7zIIoAaqu2WTEfv3ONr
pCHLDMfsX8IkQ8zvkpdbIrzCXs0L5rlclGSbsl/kepjkfNUODjo6LSiiLrybjX61NN5nnZf2KtKj
j1mCEvU0bT0a1GWGdaKfEF/HJVYuP/7WlPK1mmL62tPy6jezjvpkb2g/wi8RnyRWcrAMvMV+qt8t
fUgOyZxvwlg+ArrCn+YfB4/qu9LovGayhQeefWWNMQRLQ2FM47EONO/5ElbqpEWIS6ocNuSA0QvR
quPCV3o99hAZE8O4iSa6EwXT10H/cBqbsmcGuzK0D13WPCGmJ36JTqXr129GL8/M0EgrIH897+Vz
pYcWrJyUzjgABpo0kv2GMekrIq7AZsyMO1IR7x1bcTIa495N7WcQLI2NbS3P2SN1RaMDOSBIzjOi
rW4Me8NCcJnn80vky48walqmxtV3urwuZjYiU4u/9CRmdm8+eU38JHEfXJdJbwTjtW8Euiv9j34a
PJDq9F8R40HKIGM2NH+Jbtj0uvuWjs4ZXeaLzP2jbXIzmCcnS0d/1y82TEQkLX3dHUP0IbSm5l0W
x+B4lzLez5+u3Mkwf8zK4d0gzm2j9/OtnWqbccAz6NJJxCTBudtmEEYkGCKpgQZrO24ijol1Ww2o
49IPqcCYbY0QBpvFgVD3mFBFprw9e8QY7LIQ+H06wGx10BZOeIcapd+OoU/0NCNkdypAyhGwUWp0
HPL8FURIvjH8XCnjaUd0XfFSO6BYnX4GdJ8pQg1UYhfOM8A1JmKo7LdEnD+7qXknJ9WcfpEuU98G
RqbbIYhIzG/CmL+LxPzqGhAENFzXg47NfxAFjpmBcq0ISRmGX8XAjalWPEevBiqFqUDXOc7Vg542
56ab10U5H+uBRmdHw8okJWsdmwHJczYNXLPdTppLX1Ovb5hbrZLKtTeWiNi3RtOhggLLJ1Jmbh2g
F6E92rvROoW0xlRddALzUF4RBEVjyxKHpnE/uqTektN0G3t5sYGTtY8Jbl9F+N7hNIfoP7zxCjT0
CrSHvWlYdbeDlaJrH2W2AUxMH0frycJxymkTWtoXjNJjHMppZ0Ejt+cRjZJwITS0j7ax7ERf2GDp
zB1e+RNI5qdy0gPbyBGiKwjq3ORvicNhplWvvl6lV3Idxd7KqZt7NMCPhZM/z0ufb+y2e4zb5aua
3BezQldDa7hwG4KuptPigZqn4Wp0SFkN1z1VNTKaqmOSWjGUce3ukIUoVBJCQmGI0obcJW9M7d/9
KH9060ElHaxSfUTgmu87O3/LJo6JtO8Cc6A2sOQxXhARzfjc9JamVlabtwm4Z6tViCTktPmeXTfq
w5xZXzK6SOyrmexE533up/eoYyZISNET7B7aBAkT3yL7GkXyZDXTm2yWn5QhrYys3SITIGfFI/NV
JnJ6dV/jKgWdgqoqM/hhxQ9kQfagkBJop4Y1QOdfdrYffXRed4gGbDl0N7elVyD96MVPZ3fQz1hh
V0OPhKG0GT/pyC00G+5VqZebUHmE+vIui3R2SQgjtpiidpPrH96KjuiDhrFmNTGmx6QGbXm2K+CU
rM2aed3kA/vlEEG7Lcy90lE3dViuagGFwfnSC4xH+vg68KIOev2S1JD29Dl/9lvtmjPfQ9JCQhkG
wVsfnY2aMsExdz0sq6kKg27f0ULueFs4SSCVSLBcrUbGhO/xzGBwEPU58ZR6gQwwvZtJhvOPWVU9
5IOFmsEE3Zrw7R298CfPp6sqG511ObUvqEKOpt/fDh65NsN4V/fRu1OoRCufNlQ65m/Ch3wA24pw
0YWmFnEgM9Z9UDI2DFROYi9Na5D7B6Las/QjX8kdVOflQFhuWBVnvAGobTAD4Znh6zK8uD1tuSWH
gdJFFWgeGiS4fHg3bfScVhE9Vm7+A/Aa4Vufj0iviaWiEb9vY6YqCHoErgU8BujOy0heI90iHW4I
37HBbDjlmoFbNIHo5Mlq/RPxCxkYbbT0eYLni9G6paErwEINTh/rVwS6xFocmvwWb7LgbRQCB0GB
ymozmAI4Ox52+ixMVosH9NQ1xxxiJjTUK6drk/tebvvQ7R9Z4Kgk7/xvfRqGozH3a3CXzt4L+0fN
huho+MM7mt/VDPALu+zw3nZ+EEmPqQYAG8NHMpfTpGmZiuSVgvZA6mg6irAGTWATMT5j1ocglTyQ
YpHeAcL/i6Cor1nBB1mjA6c2BpCOr1OyGMJ1x48F3O6GHG0Fj03uDU4/G8is6E+BpCNZOUZJ9Su6
hPa4wbg8s57CzjvLqfw0JlQpC2G1s4FJKExI6hXlaYiaa5diMaLJBrfxTAmySlsHtlH2TK397LlW
vXYiA320OX3RlWLY4snp7PksNbCrM2/4iCBJpcK9g9FIe9xtkG4DZK4Bu7f0bh1ZMG0ifWple9Rg
bk5qX5T8ysC3+2unMmDIOJO2MqbxCV7G1jAhR8yFxtoq2Ae7wy02VIa9WnZr0Rtn5vpJS6yEAs3W
plmYYi6x3KHLtTrm2wqphoLok51ys3Yy4rRjg4m/4KDRfs3Q/IAnfQhdpoNJ3F/XNlwi3Sa7HDFx
XlCILk6E4C7z1j6mnHRxTu3gPxba8MNox/LtYzKFWyTvmxmn9Aqr0baX0W0qbRsRSfMGsOpqKJf7
xaI5I+v3xtZQq/qIxojae6ptJKNTHT55IwLaRo+oOzHlo5XFAO6h5dBBCCBOYbyy7KU7r5LS+UiH
Il7JcSb62zUD25ofTR3zUso3MOYdBucfKcnZj4OgZAOREWw35A8XJcj0vkwEMXRPueBbWhRjs4WY
Dgl3JEl4Kk4zVma1SSICcO5OXea8gGpFPyj5IeUraDK4jK4+MQZwtAe7sgNpsx3jJFVhDIQgm8zP
nvLujiA3s4wTm2ZdW3H3JmPr03S1OQhN+aDP4XbujXQ9RznxIS0VoeNz9Ffa7G8pTCK+IRkFlcVi
gaSvyqxfuDgwfqfhh6H25by5ShrHXM+mfpegrl/FjdhkxC+sNJ+jRDjmh+N5PwnzJayC1cEyxz1Y
Mp/Jg3HfOD7SKcNHVGxhnYPTqO6wTRIwcAiw9mSYMxg357WBKFIY0qMOSOu14SPhQdzxmhrNoQ37
aw2BYlMh+oMV/JTmpEPq7hVRP7DWqJ9J7WYGb4BBdHNl+Us3q6pbzrQCXmv7e0aSVBcguBhY4RPr
hjtRjm+iG7+Sot8vDLVd03hH3+mQNQ0AslwaIGottr5lZCDAwVPbDzITd0xSaWqnxUniWNKYUa6q
1H9LHfQn6J/Ahd4Pts4glK07WZAesQ4i3DBUOuWOfbQNJp8E0W/dBTRaq4ubml2HBCyxiZkK+Pb4
ZErtSfeHMoji+R6HG/EGk7grQpWGnIYHtlqvnn/v0WtHZFKIVckced33KQU2BaYr8CWlJqmAo3OF
bGwl22HXixj9EK7n/KnBAXqlA7jnmFy3dWxtp9RgJyYRvOE3KLea6dJ5vuoiTJdGh88vSpatP+A9
LcV2bPRXLc+vvHYwd+E076opDCqZY3ppxICkqv+Km24zg6qivsATToExEhSg8oyhV9zo2YFK2jlo
SnkiEx+FjITlD1SUel/D9+G/lo2FBs9Lv2cRv8Z9vCXZusDXQjBE6puIruYXUpnzbWjucjAkq1LC
6O1wtbgpoz17eM1KJuwh085NmPKp+W6LFsaHK9jCvgR0x81SJb5ys6dpYvV2KgSt9UjJId1+7Sts
KkOAEpGQf2VX33UoABvG9bmP4sDKnATT63RdZ+YnIIh9GKcDmzb0yE3/lYzzU4aKLdAq3181fOPh
1wn2hj5fpXEkO34OfMjZ85xEaD37hslXxCi0CiPQY1s7l/UqxWS3yUN6IUnyXYX5URdomtiCOWzr
HRIiEkLcpgpqJnX2qq3M7xGGHh8sRN9yh/DtXaBmEctE/8QvDplVf0PGdAJR5d9pjtV3lGPQmPF5
iRCqNvxYA+WHrL3ctLG/F7cTqylfxTNO5Y/EDAPTkb8gWc6hj88r4RxliHZbSPHsG9P13GooORp2
8ZXV3sjWRlfG9E8wvcp8c6epVnhcz8fc0fttnpRDkCBgdBk2r+p6fOY7ihqEWF51OnS3bTTvuB8U
0yHaZGl8MHL9CQ+qtkmY/j0TNRyiLw7v+vjbn14aojPQzzyKYqDahLrioLNYd2GYrBB1oEhCSynY
LVDw8t1EswvivGndwHrTXRP/h/U8FYPGG9reV7x5K1Cdd1qezZvetl4l3A8jGiU5MwkSydyPjlgI
HqPF3RtK92ZHcUcpvKICcDmy+DhMNGdkmxb04XA9SvPWj6O7+ocTbxgh5msIN4vlXW6zU3NbE93O
2CAh0F/jtiMT16zOTj4+TugUgjlOblMhjzCxtJXHTNZmDLthE3gcsXlPs/VgfCCl/hA4lzudAzNz
nkXsPpgukOkoOcWkrWY9FpR8vupavi0R1mlv2neW/jr0zqcmkITwfx0wVQW4cVWuOuu/WBJrpZvy
0AznrHFPHScA3yb7sO2Nt1BtXj0tOpKBAkuuOmamu9C4677qZlJaged8AMlLh3Rk+EfhrQM4LUKO
FqqYoaz8/aLjpnKYIFdh/1nCTa3jYYEP4LCnGR4EWcSILLo1QwpqKpX7yMSSF6YBUy3SHwoAEmB1
s1/ZafVFMuw+dbKrFm+xnjnfsdfSp2rbemNDQwumZGfO9TlzMxUtnh9qOeEn0estjMaPzOiuWpNJ
rO8k2zTDf5v21mcclndt4mx5CdeEKwpoCN0yHksN+k3mIt1IwF+M1n3Ya7gzwt+l1B5N5VnDsfOo
Ze8SjYMDp1uL9Jqay0TbWdQbqze+xNAfTD95gIhDznGZffcQoHmj8vfZkC9ZiVWltHAadxX/czKe
52w8VWkCtzH6oIT40JXMWRBL4tTz+6D4wZ7OQq4VPkm9SwX8zhTIm4dLp3LaTZwyN9ZMa1ZPzCtU
63QT4ncfS5CaqR6LPLpGBX1feKO9Err2tkTjUW/8q9gvTyancKAou76qkBiQTgMUFWBn8prkrb3+
bZz6y7Hyz7CuQwr46q7QyD8iaxhvC+6YEPOHC/6yHLchtleXjl6eGTUE++IBMeSqFGhIStQv84iF
KTbClzRFFesMkF8IsLlOFttiTI2YXquinduU45qo72VKV0IkWbBE4jqvyg/Xbt6Rjt/IgoyVhOOU
b8gLbgexJWTGL6tTMnjRzgQbKsYh2oL6XFvpctZITC1zSQ4xBGBngPTDkqdtnRw6NN8uVJSwvyUK
c6Wnnjwsduqfqi3/fiJyV2Ga2JVT0XEUlycrf4Ygs4nz6raN+9dYon1Vh+AyNyRXUx4FkcuBQi//
jN1vR0f8NRT9mc7tTdiFOrsEc+TsZGydtL7O7eKhj823YnJtNnoxZe0IUNJftrHdszCWyQPqBdZh
naYMzeN6z27soZ+L17pPv9j9Po5e3x8EfhCrXMINBIFXpz62dfhGeTAc4pgSJaRRf9Q8oqrQUa0R
22egmMw9YVy09ciuoWRoomMxa8dK1NqZvebLVNDbXQiiamvSmlBajOzpEeJgqKEzbufZvmxPZaUx
IOABYFhpX+x7V/MgH+0k9PbTop1rduWHqMhoYnrRlUxGNo1aG1hzp63rFNF9PTu7uSsMGO9omZuF
FLIoE2zUvFjfFaGxm2fSxRzS2pFO+N4aB1hxr80dmhrIHLvLr3+uC4t9yveS8c1G5EmGFrg2Wat6
h218Ue3y2NtE5fTq2cmJwc8QAE+fMXvOh0oUGY4DlSxrEEnhAhuwBm3P/xMsBoXqYId0+gwVbeU+
Q4TudpIKvR1Zw2RLAzLpH+qp+hjgftPuYfVZtPFgG9LfifBXiBnYS85oqKFvvHSNRC6JiqDDm6IN
c4+FidLeHY0f3MB8aaiwizD8tFIbbA6o8Q1UJdvHIh/rSLBal9OSB5JvVCVbrCHa9PYiFF+xb2J+
IWp+5iQcDuHBWpKjbtOx6n3zxc/OA1IEPMKnRj1doiYwlmtAPY3fSUd+9myIGF65JzkOmfqcHhfd
vS/qmzoFw4Cy5qGMcLhjZDq0tU1LU9zgYVy1wvtuJ0ewGELycvK7VI0OfK2gbQhS19ajEReEpbLc
y3k76P3VINE9NhE5PNWMZA2hG19r61BK+8fXHXZv8FPQiTcZKUK6CxbfEHXHkWUBsZ8x3oGQumlT
+ToVHeXQlGJrtIrfMVm6U5/1u4j2tu6wU7ZIx+C9AMKCq2rrx/prMgsoub+ooNJrvVVeBDacdeKV
nB7Th2J8Di1sKdJjjxZHyGMBOK+mvkIlXKHM8FP2zgJZHgyZXZroxkvmc7bOeiB1GS0WaFDODoqz
PdB9caV9Zo/96OrFS1d4OaGSKp/eAEERabDCPBOCK+qUFEUmH2LEpl3f23QOaVKh06TtifGXVCOT
z9isATAumnuenCzboQziXua1xSws0D33Y8GQWIy0KkPJcEVG3KtTjLd+Yg+nWRCWypzca9c1tuEi
H42cEFHdanAWQ/pZEYwK+eI7S5vb1i/HfT4rd1GOZ8S0D33RD0h3GEx1C80nIbKPgSYfq02lYTal
Y5ZX8SFKpSqgzTfHxf9KtzLacev2Vi/QLI0m8jY1egrfGzosGJc0atf+iHEA0yCGyiiHpkcxcheC
eQEyR7Nz0DV/J89SUwiaYqi3sNZban7GHq4cvcPQ0PFLloEYIDBqgU92PAyOdoN4Dvhdmw13wNaT
Ted0fDQj/FQ/PUUOXIWBvs2UI0f+P+yd2XLjVpauX6XC1w035g2cONUXJMFRpCiKouS8QWjEPE8b
ePrzIcvVYacddvf9qahIOy1xxMbea/3rHwZgTWqpchf3SGjopjZhZWI70EXqsWXsjqKUTUzoAo1N
dMxN9d4tTWNjql217keMRKsYgUaSY9BuYskXcDgEgdkcBvD2xEHSECfyZufoQNX2iakZ1z+fMJsD
kfWjJsbPGFidvjVD+GofaqNf56pRLwfysu5awfy0qgHtS0MqB5JGGLW4mAXiob6kgXhx3dzLrbn+
LFrrMPU7K2EnTaPiltuTsUVzhiGwWYx7s5lnQrWqLDoNg/9BJKRom6m1KDpgNTNkWSiDqR+YN2Zz
/gRtlm3dshTZmNByn7zrZa7jEmENJbpZbtGmdOZb8p4oIwDokVvYSGtriWeuAYuuukNf+9zafLe+
1tq47CVwaLjtV5m81TafuLJ4ST1BYCYDm22NkYzt9M+Wa2lQwbM7B1DyEBQPKhAKK4pBN1fFC5MG
l0csETyf19ZKLPcrtlBtrrIEsx7PdmCCx0FPSgxeJ6qSKZ7eEeDKsNgIrXztQsMMCdRruupVtc32
kum+18fjM3YMd2UvelwTYvKKEF9itcOIiMjbezmHDvTKl5kpfANW8FYadrcSTrcPmKECHLo6xujB
CGxulx96m/IVjfG5n5W6ju/c0rB3tuiUepKkynLRwkFd6VW17fJDnbOSLR/VFDcSzizl0RxbthtJ
8J/QUXZSVlisObPUPmRgvarkHMjpA5/pB7xZPcuqzlNjq/smQlje+K9w93i0qdsIuq8+zlIriV28
hzv8yVaG/jQwY7bRT8Vh7zWh8otbmw5UhVpdst9BKTAV4aWT8x4mJjMdxl5LmLHUGhO1yEjFSl+7
0Qv2yozM0xXH9i42fHK5kOIsIlofM+8oZoNCrpVS2aRl9NgqqbqunbNuKhSG6njrJQZVjQoqLOun
luDijT2guwvyBhsgF3sdmU68++AYNu0vqc2IzPjS++js0O3TBHMq9r18NnXagQ692iJ0FWr2bV1Y
4X1QoEooDMYG1CpDA5+36H/BPAJOt39MOhImzO5jmKPcyhgIvg+UawsoUOipu8CL2Qb8MMijoj2M
0zbz4IK8KrTudShGnMMic5fF8YNilpjQWLjbiKksFoULfq319Hy4xgH+l/mnagxvba9SsdhYQ7P3
kMRQ4PWZvqEo93ks4hLFoTPWRX3hExHRZKErqksr3YRzzOpUrUj42WYq3kK1b5yrxo33BbzkpVHh
j4QWcCzdA+uIbNIKrU3YDsOpRJpl1hBZJNZZYfdKJOc9J2xMFWwsEJUQtlbk8EDK9RgXzR3KMlB/
Ny7P6lR+xA1cEJytH3XV9ZdhBfQaFhYOfRXACQK67j63l1GmvIO1D9+UYMv0FRq7Yp76hjHbJPN3
IfAHFSatUd2cqlmZExP2swlwtbuP5j8s0LdMccX++39Cp/LeWyAPZWLzaRvninGB3GYQxPFv12d7
02TtKC7OgnU/rsqKfdgvtWvcRbPtuPrcEAS40nSd4BZj69hoxszJfQ6iEFOZGkybmB1C/HwamWyY
qIWISy2qXSWbay/KaaMjQPJ6zJRkQlQFm5yGUCytNtw8qIgdJEqtg/ZXYxJHCccea8Oyp/NKCs+o
m+7Ul84lzflC8wm9aqnVp9YlwyCJsKTk8RDglZbxRjXg3OyPgPzAjCgK34ZOw5NUMJaPO+1m2JWA
3fGtrHJ/E0oE1gXWZbW4J2FOXSFhh04Mc94vlXXPiFVLlWZVYFoWI9ry7R5pOFHJdSfXWVZhHuaf
MCU7Bja9Cm0ZPNgSv1iFDJECt3GUHSVFjvxky8WMTThnzagfqi4BhrFx4hiZf5qcS0Ha0gmgzfT7
c+yjGo8so1+1eRaslRT7t0pzvoTVoz1sb7KFaWbWlBtihGHbIMU3jOnDlKRkGrizxl+CSD1vytL3
SuKkoYqW2k+B9Z+PwWEwyqc6gUzRsrj05ioT8mxrGD7oND145k9agq+BcM13s6/RyRtEGjSubix9
XdzpAZbnzF+8PrB3LpSffRnLJ22abcpLhWl7wRcgzA98AzYdwTMoRdK19J14NcTpFYcI5qYCJT80
cuh0431vMD2wTP+X8AwDhV1l6ZMd3entSunrI8Zj6QZaxm7s/fuyYUAswCISTULVETwnMqhnAho/
64nwFewNqFJXoR8eECQTPGvbCoSgZp2Y6LSSuTpjjnJvxyGS7qRBsElQSmW1Ow3HpC6Tj8o4accO
LpBekhhVRFt8KYhXcY1PPTGwM8YrQinaCZwr4TDgeyNsLqsgPZFmdGiZpYG5vepm297B/2S3d8a1
0rbuqsFH2TVDVkv0kBb48gXs9UW9aUxtZ/fkqSUYJHupVn4jLBNpnUSupCufgdW9Jmby1uKozOrX
N0PFdSHRaokOiqTtqcGuFhAyjjNPUWImaAZ6Pr3AEoT4nhUIAxNbi6+5h7MM8YkdFmf9+InrfxFv
dYkhUwBeAEwL6N+4KrpD2ior+JQNOTG6+CzT9tkZm0emELiQxkrAl076gou6rPJpB0xtZu8wR1XQ
XNsm9kZq6DqLLpsqWn6VqbPwjUNZaW+aP2CzlMMTm6dZeRtAfEkdzMLyctdL+9DX+9EYN4I7KIe9
l7Fx+7byYnTRV62jxMbLWm4KjJoHH/V8/ZmL5tktA9DovLivzLXmc3Kyp6f4120zsz9KDCXQzg4M
T7zOiaDUqWa5DihUq1KQZTvLXNh8PoT+yUDT8cLJPUooaatcM9/TLHhALBzu8RDaS2v6Lig/lhiE
UbhndzZGgUleZZt2tFQP2pxFdYFjY25vtEEGd01bVuugqS7owDxCHrj9E3Nf05QGbaUglMd6IHOr
lh0eIVn8GeK4hmih3Rm5wufGTtG0QXEob2nCbALFxwEJROgeQDaWssFb37EizZMiv4ZlfTY6YyUx
deBtEOuAjnblgJYvazA/G8PcRcW4fBmNeOgJI7mL7eqBSFS0urJkYiUZYsgsBqxKN1WrYFBS3reT
quHa3K9RTWCvllCUEX5TkNyEdiVYkRzD1ZO554TTMcK/eumHFUlPmOgHTrzzAxWiOowjDQNGD/+a
54hmMZXoXXrSPRi+4wNH0Y8BxEfAQK+KMVZwA2KilFF/tdvq3lTbLWEho9dq1LtpizqEulpZ5imp
m/5wbgPjrTQPgcGuKUmfYRz25cJxKEwLx8re/RRj+wr4ZVbOjQnKRuYBs5LkYNCUhgFlhAz0exHL
+3CAUj10sD20XRmk2VoDHrAz+yx1xHDAU/WmrFRStg2szWr9uZH43VQAplaGzUrbx0s3t0+kWD76
RnzBnr9ZO6LbJPW0cUtt73OSm0687AoGZDaWSXEMGokELkYioVfSWEGj5G9OQLFTwotp8DNWW8JY
C6yqe20t2paqBLDRzSUUACW9M2X94cf9R9Iwq4inhVZd0qrruGlGpDDFC7z7j0han11feD5O54aa
lhtVkczLRowMK7p2O3wDkmVgj4AM8Ey5J7jwGlriFgu5VYntQpRZrZRWv4sGZbaXhaPTcSBaDVrb
uy+41F6llhwYTb3sXXNtVZyw6vAGZf2cJm+mMRscJDtA3QckYUTstMXz5LurGusDpE7ak1vUsJHc
XwhGTeZJ552CTcICol0HcVbeWZnziNYKgDtzntS6v+v84v67lf9/vsv/E3wW5yIdgyJvvnv7vxfl
WJNa1f7w1/+6Fhn//7/zY/77d37/iP86Ru81zPuv9i9/a/NZnF6zz+bHX/rdM/Pqv767OWngd3/x
vucVPHSf9Xj5bLq0/W0mwf/0h//4/J+kHujCts3vX9W/vqn5vfz6yPkj/POnS1h8fP5j16Sv+cdv
ww9+feCv4QdC+1nTVci/hu3aZAyQVfDv8AN+5LimqboERCMuJBXh1+gDU/+ZR2gwjh3NhjWj86Nf
ow9Mns7EV9q1DAgN/5vYA1uoP/2j/Nfl3n388ycLRIesdtWEfmDyvgyh8/P310uUB80/f9L+o6qD
rs5cl6hV0UCnC8Jv4z601evooLNSfZDihhnYaGBbSjIpTDxXItLM412NqpSQZXHidg2wsan6q1NM
h0i3XpwAyaIR3TlNTCIhpVCSvELuO4pC5XzFLzw+hhnJr8XJwJKzysVpiLHUsQa56Sn2XZeavCoc
ByRyukSSfBCtfGgHEww3TBiaDzCJ/WAbZOkJBX1LAcyZrgPYL6tkAqHu1Fs3HUXtmARXYRFRKeY+
MVJsBmOMxjmQ8EKyvtpKPeTKtyIJJTbXKgxS++RCw8USE7p4y+YNHLAo+pkPpsdf8QhTymnECf9U
KjKpnZMUYpUpPnosams3Y8zYMHywMeUE+TwCz0MigH2oDMzvumtr8tqEtroi+xzgPitV7U1h8Dla
K0HIH6HtsLgBiESkPArKhwUEiGPiF4dgFoAKqazyvH8YSDuL2vRY5CZ9ORMrPGDNinzPYTxHNeLr
SD1EJOsWLlN5X4Wra22NfDyTEIXLzQwI32o8Kkj785qGsaVNolwb4eCBA7cSPfvNSKPXXfXQeumS
wMNUyW88UTgnGFabTCYckPErLO7DOPAxcSSHhnwJVX+nBzs0cWsz6tYMPI+QveCwjofYHjZunewH
zDLrGEOWKT4yaGBVREecBoHj1yBp69YkYKsQW50a2GqTvZa5pwEvi0LYL9WItYky0v7Zx3Z8VlPc
q6gNv4yMdRDYxQGuK6wc7QD0sh3ywIPkQN3FmbiA/rtFOk9LCp6QSm0VISDVWuMF99/XwErvgsHD
te1chtYWi5x9zEhZ04O9WifH+QpThN26BinExDadpF9WEH5VrbzMX2OpTLfKYVGb01XDPjJR30eV
qlmbCYlyM+b43TnaKs3hDiRwDIzh4qJSYvY9HCabIWVA79gYLpmjw1kyoMXZZJ8ZhNtzfEzWSQ/5
Bkt5wK10GwTjIQrTLydoURNgfRFR8OJQdzSs6TavyamytipYpWlFHKLy3WGI4GA8l8irDR1jAP4m
i3uPw9zSKJNjXcWv31+DbgFKu3FuEDwGAzBvVwVfcL5sOha5wVPqVajyAC3U44TaoxBf4WNPohUi
4fEMP24RqXh2dvFXnTRsEi0wZLyHvXhUzATydQwBLdriv78q6vEmMdbKemcl4+kcTckxAQ4mauDA
aOWRbrWP5aauenSz3bVW4KnM24HzJsPp5k7dZTAITZIXPOZA5tLXpv/FHdt9O0w3UU23+Qp26nhg
En40w+x1/mLm9cgw/CKigUDh6daMHXj2CCEKX1M+kg8tVNJLGcLcElNFg1RN56FRz9Smm2KWkxEX
YdQ8X71y+TyJK7yYbJVhsF4aSaU2WdvIdN4Ag2CRJQvf7B47JVzNaztJ5GF+b0jlyT7p22ukSShh
+iaO82McsRWQt3uwrW41+dzrXdaR4Z1+SdOEXvQyoDTXInnVNQjxLCZIL+sq0m8+jCc9u5HsuzF6
8SLLivWiTjfV3DWK+xiUzRr3p70S12vCBtimp7Oo5Tm05DVTLVpjnOflmQHOTcTDxsnxqfeL6NUJ
lGfoew93jbROZq2+g6gtIz9Y9Tp+LoZqnwwh313Lf8oZJrhW/NXmI5492hLKM5nhkdeO+yKwT5pH
R3v2h+LOgHPIeIiurN1WU7InXPZkWv11IkKlpDVHNzSvWcuYDsYbLe7DTGhua7pLPT1mFe8dh1QY
nSwJvmmbiAKce+BqdN10cMv22jTTeppdF3x5AHwkhR7DHgi3RbVXDJaXtMUa4uGhsrr3xpdnydqs
ze6K+46xiM1y49Mh1sLazptV1HBbTXDvkSane02gaWLDpnJcBQRFupxsbTzdSE9mHFY96f6N1vdK
GhrjdVO+6+FnE7m7QNqEOSfHeU9QXXEi+Gs930SNzj2mwWQHxnNeuo5qWqMGdl3zpeqsLWciFD21
vdiUjTobFW33OWxjRFnymubsbm53DOVsrGRgCdtlr7E7cH+Ed3V4ml8r08Xp+x2nyZM2Kw98ZZav
KCegoszDauO+hzgHmopdGYa6T5MOxSEo9XgvldZgQGVsSRjA79midY2r19FtGSnH2nsc2MEO1G4h
Wp9oo9kcTB/sfcwWe4dXE3Fz46h6Noh6Iuw9x91Tij3fNsagI4NNxewiecmkPLsFiWTwCg6t1nwj
4gxffpTpHlI0Dr18oMomxZJexZJIaHSNeBX1KokJIeJoIEx1VrJ+/7fv/22conEzMJ3toIxGYayv
p9g29gRemPvv//b9D8Wsf/2racxve4FzOPFls8WsHEmGc0Xw3JujXPVGeyc6AthAE5VFCmy0JLwm
MvC+nwhCnv8YxkrbZ7HZrv3JetacajGNnb/3HcL9ivQ5BA8CgMVy2qG9huaWYBbRV+txVuELLdyN
oHv0fWwhnbqtWhuba8Wb8p7ZfeLl9AYDU3jOACZfL07zZUP1SSTZcLm1jOdpI0RofMTowEcaDAUs
0cuQaMLZUZpDSfThv/7oiGA78OawMRLNSYSzV1GBg06LGj4co3WqhOe8MAuP+uvmLNzUep0sdxty
CnhV6LzWEDq8qusd0iG6bxGhUbkSh54GqkyGdrTobMlpnJo3+BHtChLUHNdmJ2w3mFzhRgL3hYU9
xfp7qiS4DlknB2cw+HnqMqmdLT3HSwdlcDFxm4MJHgCxoZV1l8ydLkENQZVud/QpdDAa+gUNVXsP
PR+bYFcrmKSy/Ukdy70xES+CsaIFf0qvx2tiFqfU9sFWnM1kRa+RuVUGRrh2sv9NUf9r+/MPOF7n
IsrbufD9Y5nsQu12bNPRbWEJjQL+t2VyFLMM4yEptp1IvqpkR/777Lx89R15wokM4PVQUUdJUXl/
88o/xJJRoDOWoXswmJ+YmmPP7+w3BTrUSmCSUeRbP9DOIyYms/H9Ll2Baq6BXRYR+aUyhX3i2qe5
VPqbl6fb+aE/cA3DcgTvQCUYW/3h5QchpBET2LjVW4p49po8bNdKVW5c9YIPy8U2oldk5q18iKzs
UJvsahS2UCs2f/NGCIH74xtx6Kso2tz5n7//HgIjd0OnIe9mvviW7C8WlUmqHBwsZMeSwoCMUoEi
yKmsJZMiuIXdJR/hGGqcPikFq2tuo9z0SvH81+9s7tH++M5c21KF0CxNmPM7/80VKpNgmOIRHgI2
71jo5PCYjQelgYImh3mgR8yVmXRv35d3iYVklI7vVGLXAG8WK35VXfluhGwA38tDx5rO8IBs5blM
p1vL0WXEcHxHyhBqOzsD8gPYm0sQ2x02SWxtQ26AuUpX0Xg4qbxkYbx3MvU8Gda25loMgbNKi2rJ
PPESdzV2IS8kK0N+I2jD6dDqjpvaaS7VyCi9tSCFQ6BN0V/1/jq367UK1bMy0FVlwU0JxvdkUrHj
M0/uSOoYuZGO1l18stLRZPD08WtNYhdnGIgrBlqCVYPVBT4BcENR6spk0Q39NWTCs/jrq/Bny4Pg
PqLlbU21dP2HdaqnkZsVaEO3od6szUI9k2u0z9K375W1xJ+w3v31C2rGn113UzPmrt0xuUd+uO7u
oJEX5nBnBvZ4aFLcmmbnfuMWF8Ol4eBbO2byOgIfMZfxccHtr7S7+8rM9gZ1fdpbO216DJH4wv7C
eOfioorAW/veEPNiUClI0348GwOUFay0IVBELZEEds7souPoGPK7if2woxSbn3dgYAbx0urtrUkB
OncFKSvBDbO9psuDi08Gtmy3nq4qs2qPGE/SnL7ZjbZUumFDf4+VT0rkVr+OmjcnHChTiFRxbVGu
pJasdFFuo1Fn9Dg41i7WLAiOJcI38l71Elln2rGK/KPvMJWn13/HEZMhSg/bsPSyLrjPoRcMgjSH
qFv2tGAz+v2iz9O3mkw0C5dG2tEijciJmM5tOWxiKz1lY/Ncd+N7r1OO5REte3ip6h2qQKsLgMEl
oRjxMVGzY+iYLzrqmqHfZ+Z4J5X4S9HLrR5YKyfo1mOZvmqpvydMqzXOsjS24YjdLLt23zovdq+d
53aPiuUwegq3q0XewtwnFfZW7ya23XBf5Q9S59DicygD9RtqrIHIKk0wYtf6w+Co776DnSdSlL9Z
2nPw5O8hGtcwBcmUGnQuHZul3+8vk1AKtCBGjjBdW84tneSyazfhl+j7rG2OrWH+N7vtn+36FsQC
FrUQrqXPP//NllbrYwS1dWSzTWjIGhrT4u+P1D+5ZYWt6aY5/+nqzg8vEoUVFv8qpn+m00M0txpA
nHS61pKRAyHjAijoIVGryzRRGzgNNurqoQmTr7nKrt3pEEMzjAwXm2ttRlpI79BPTJ3WvW6+CDZC
kaf7OOQxRb1s4viNiAbqpj45IsPczzjyvBEnMD26QL+h52Ip1kmw0CevHLNjg6Jbiu5icP07P3nV
3fHQEiiFo9Vi7suEMd1wvzslJUIQg5K8yY+WuEwD7mk0OvObhGC/x4XmNBr2FQoTS8brnfKpBGFw
XBjc8pwY8dEduqsmLOy05MGx42NeGxg5MMRoxsPcNrVhdFQnVCskdLM8DlNwD6bPBB+8AKd1HBlM
YyH74lnr4Pb5Ye51ktJL1aMvi+NCGelJouTYy2Sv6xjQciWd1NjOuML8cmrNRkN4yUtud9esqfFq
Ei9qjt0yTYkr06XCe/H94Trv4Cb92t9so+qfFDgsMdd06IpUE73M79darkOhKcYsh6HO8ckUZYk2
F312S99UC9PGtFY9FCS0L7WQa6RAkx6ackeo4iM6HfSuU3+qafN6WsPOtJGSIwNpbxYsuIoOfW7d
+v7cZPISQgRvHP2ucuJf5hl4mbdAcuqJCfszKUWvsc7zC52vdGCACht0jUncVw7M3unseRUQQM+d
TzU6FxVdLS+db53mXbWa+vfCbxCNNofIH94FO3/GZiaMguxEXml09oppUXxIJl6bGb0jI/LiOv1F
67oVGrZ1Vnybm1Rsd/a1ItEAt2usXA6NMQemU+2Av9ilvFWheqbBkwNpoIBlczXmJ/0qoJlbBBZu
qutA6/ZogC9ZP7yPnYQfRMxDM0MWxsvMCJz1a7YvNl0x3GyLT0xq29ExsMIAomudt8RSLtTu7eqv
L/Sf7GIUbvP/NMMF2f7hMg8obdJ26PPt4OSkmEBxKWFvimHYzIvcaOXZtCEDBH+zvnTL+OP26VA+
c0Jrmu78YfusTIIAdLPLt20IVaxOSRdKOR5ni2xvULkYZDT6Q7ua8bMk7pFemHACajYBgBcQTp0b
xWgsZtj6Ku+ArCiyE2DNep4PUotp9psNkILD42KulxyAUiHPM7qRJ85Lj9/rUMX7ecsYomOnKJsG
r0NkCWKgH0pdqrBsfA98+xTqxsoE3ItHnBfK9GiREjjvuzGLLkacH+TDAu2+11UekSjH0cWrLBku
8Gy21BNFNb3DhF+JnKsZm3c2pIC+TY45hr1ZPF1kOh4ywb4x38OBkbzOn9mY1Nukqbd4Uo8Vnr1N
gswiPY4mbR+PhSTshehmdJvdt8bUkEJHSPXQsuwbOtfJXHVVesLOzbH8F/BA7tjeeZkRiqCHLRGG
HLfmqZyyrxkOQfp5n1OZfxQVbMlMHrUW9/bhq07jdTtkR9uk6hin6T1TPcNnJ0ogozPKjuRpmpk2
c1k3Wfkr09ZFM4z3Qejb7H4D9m8VjiYpyUC0u8zR9qMKL8hRjyXE1zEWp07CAx3FaUatNfC6GW0a
IW0j1PZmEI7e633+0GTJX/VEO1dKtFcFaFrcXeYTPuLeIJzxFPjjef57qY8HtVtEwEV1B90SOJmh
PFSw2bx2Qh/KuJGADUzHUiK62H1nZK2gXzTb/l4bmPXTxI7d1RmHdw2fzwlwRuvUR2U/77odILnq
x0ed0YE2xa9mFB9xfaDZDF9Jx1jXisUODfqa9Xin+7G1ToKDZVkvM9KW5fwCd2+uWi8c4Yc45fig
uizDx7iy7+aCCSnQDU/clzgIvQJfaY0oD9KnLwbVBLK0vdLHCCvAEYnORC+DMGqPFeR6xtrQ5wAv
Yh1XbKlu92U5Hr4veIYecxkZcQwTjLqady8TVABTUkbzNGClOLlpS4TyHM467ObDJ4fWOIPdfYM8
OXhXFXD9ecHN6GvMoVpKeoemAq3BUV0UwAuN6G9oKIYF/jheT/hjOmGdUYE6sx3POOFU+p9/vWtp
hviz7UNYFkxum01E/aHKT0dyAXXTyraNGN/zhi+STArDfwLnAvDoINPOzSgsOZyHEmY0sK25kWbs
eV5YTejaC6elB2hdIGLsCi4pbkrztv39CYT+xjj/va+jL+yy32MHbYolTxzejy4CcNV2gkU6JPUd
eNDgNQ8EOsyhCtFSRoq+N3vOnBw1BC7W7cKV3bg1qhLKf9edM0GTHuhI7K2SkpnoDuKwX5Ch63do
RfyFtIkCQ3X6CqsFBXdcwhUB1KiJfVq0Bdgmko1hccqpVJd2iKu/XmwGSDIuKHfcjjcXw6a+/1Jr
OAIFN/i8v4STsSvieDmURMqyq9uItD2dzWnecx4DRT2pVT0n5L2qDlVIP9wMVV4kDnJtmaCt2fdF
7c1neBphjWw068JuSauj1JvP3S49unOYK/cf/uuPmvHYM9dIY/U8P9tcJgX63BpH++ReqYVXMBOY
VwXkqtP8JC54fw28PCMDCuOERJf7udMwGzjmiU0Q7Pg+ZrwBcPtsxGwJ65ct3NKLW3QX9S6qBFa+
IxFGCcpyuJpB1XylbXc1bHmeb+hW/Lv0//9z9+tYMj1/xe8lXwGv19F7+9vxuaHRy//mTv3D3P0R
wnf4jyVoAvLL1z956L8n787PFk/FGN9WNev7EH34bNp//qQ4xs+GJUD0DHA9R3fmguTX0bth/ayr
lmYRD2rYps5v/ffo3WAqT6VqsSHYmqXja/G/Gb/rhv5jWeQKS7VUE9RItQ3N+BFf6yLI5TUxwxCD
22Cj+b1goVGIm7qzFPK5ZhR0YaeplrXs+xWWPtYdY9V+Ioi0swihuSdBs1ibjp+dsEL2cT9euRNK
ykLR9gYDM2KXfLScCIehr23xyniPY+YmbLbxypYK4x2Yb5ghsZkNtixWwYlg4JjNR8XBJTeeRj91
YMMTdKxNHYJwu/WsMTE2rRoUKytwnGVaczaYNRPkRiPbWxWAklaex1u94EQukV4JAgMOdJn0/BV3
naZ5Gm90UbdhAYe0zHeFH+0JFpKrWh0qfPMDFwJV5CUcyWtmXsxK6bib2Wm8KdNHtikYwZhFbxn3
byOlL1ZVhGJPlf3CIOFll0XIs/RQPoEYEjGWxmjIrA0s7OhQ0sOjMB5IXTEkbiMksAdx7EIYjcyT
38YIAVgve3vIPyB80o4w6Fz1ha5tCJiFnoeR5kJD7uSZUfMCM/Fu7JXw1qb5NiZCBdJDZTCtQ4rC
qjp0hdD26WC81Q3KLqep8p0W7NDkWVeaCNMromqX66SK5FmYYTXsbzuf3lAze6Y4HmjZ+Dr1zV1m
PKE3cA+GUmhe7A8XQ40BA1KOHltNnSM4W9CLCKwmQ+gZAeEpjXk/jGa2a/DtQQXum0s/EOrB6pRD
Yo/pHteE6BT3rvRUt3zqbY4joxsxJIhC6y4tixGFj0c+jn/nNzU6DB/qgxEOa3QA9cNUaM95OVV3
ai1ukgjcpWEBFY2+Ki5DAkmvV0i1q7pxh4fBQB5EH3vjUCGFQXg0Rb518zvOGN03dsyrLuYYGesK
MYJTlaFXZflZRTVxgHHMKYeTCL5jNvBtMuEt2FoPNZy8C18oDsI2iEgzXEuFhHnYmK1HOBtz/j62
V1OJiV+SFPjgJYGxDuoPjY8LkdYWZzOJXQRsv5SZVr7iPoRftN/nDwoJ9HhTNNjk6r3NYAc0iTCg
bV7i/1OI9F7YMOywyg1Y9zZSrGo8ZqFQzhwfdgDBK5TZxcnxh+jaRxNv3D32eYx+gvBQavYdgRIG
1qODta2EIR58CIKlngU7LQ+2nVnVuINwfBiouHfhpO1iWGpe60CVkGyfC2F1zaFVpoeq6JPt5BLW
On3ETLX3+HPQj2bZoy3bEzAoQReB/5GhegKzU1Wua44bV4AxQ1gRhxFnNm4zSKbjiugHx9TlCouF
YatoUBh1/6Ap38ToXquoru4Tn86hslCr7cIB97Mxdu4Ul7CnQmuQeHe4oyd18qRm5lKxXPduTPN7
FQ/IvWN091KX6T3S/hPuOYfClvFBGg7s4kBFmE4mRoftNT4DuEW6eJGsSWHf+7KEC9gzd2qkXhPp
Lpf4nqKWysNrrd/y2kaGhi9jrmrRKQiENlsroK1UxBkn2CtbkDgPQ/cVNsiYSFOGxFlkhQdobt/N
1tsZaYp4QuAmHqqmvYmrOkcNVyBOsKuTDCK8/Fqco1NHIbU4gmXctZ1yNB3GVGVFzEhEKLLDwHKJ
O5rhUQYbpH65Ed+P/o25gLlMq8TdqGH30TAaQ2KFlUCA4DQ2ADZas/4UHWNTOSQannFK6A2xk51X
Y584h6FWntLYJwrFwPYoQwWBWT/eFsVI/HkYKOeJkYo3SfQwoeF8ma5/w0o4W5YaoolIsTEOex6V
LjqNToA0j1gC3re856slMHnMLlX+mVGrPNWdhmrHXMUmjadqYmJq4kOh4X0unWHZIozb1ZoOO9rX
aWUYsaz6HvnZwCEQOij2xPhJ2Fu0aSrc0motnNZtUz3H5AXgPYWoQ+V33Dx/qZMa0i0KG9yK5FMu
VJw9SHFZNJZ/F2oNsjD1/7F3XsuNM1mXfSJ0AMiEuyVBK0OJ8rpBlEoqZMJ79/T/Qn090T0xMTEv
MDeKsjIkkDhm77WL3wue0L60EK4X4+/cijGapGx2sUruvBmjSZllO2F5eL0y68DsnwhggUZF4+LC
rrWCxOc9k0puSuRbtOv0XALvDNoSrEDCxviWTccpUCf25N6tlMbEtkIZm3E5TQ1upN4jt7JYODhE
w0h8isecYx5byiLzGYflG3yclxkN686piF0lkXgLb/rLmfJpy5qK8YDb5nhW6w87XpiZZ9Fj05xY
jgxXtCZsK51H35QkN8NDDFmrEwPiAg6YS36IVupH0iA54mZuzSbH9dgvxq5I5Z2IJmczFAQkW2lM
Ig5gESJrgnNmdRLlU0CfkxEdYprQPJ3l0nnwx+KqMI9+kXyRCRbDhQTVs8idwUmHCNxHVVbP57h1
inuCRUGZ4JFmY4sKPndt++wVZFo4ReLsZoWmxkWMHnlyRt9FCOkimjdBA3O0O43RuIC1kozFr1l1
26kLktOykCqCg8QJbWfiKuECy2rmjKXXBqeyeiAnIX6ZcuOYT/UqeFuO7QLWxvPUHZkSRDiwpjKs
7s+c+9Zz0R5hJr5b3lgxv4rf1qFGISK46R3XDGKi0Cmd9gKGI4PZnugDa3vjbPXNh++m9bHO4hH2
J/yLyKENATXiHgJvyZ8gXQG2g1ylOb/3tRPZD2DwqTR86zFw3V1SGPp9RoM7tdHRt+10ZzONJ1Nj
is6OG3dv6SCffD09toWl3gfbQq6AUrdKeufZj4wXjiVmfKp786z4W8mh3bppyh5es28LqGC2cVea
R/AUZZh2BNhhSShDP2vobkzOPLMGwJGoNkJsPH/ac9fdW+wqwyC5dWNb/hpMdngjUv6bzrXu/RqR
n0KKvWndzvvlKP89qqJfyqQxNWUun4FA466LM+8WDqDERtSgdjC5X6x42Pt+HV8dlofYxVQOQSiz
dp02sBV7TIiZRF5lPkBKG5oitBejOrooLZeI/HajHjcOUv6nNGLbM/iWdQLr61ySkdfDkaW7DxhH
04EqUgVG+aeME45Gorbt+YdhDGnrXoWvSdHhkki41FV8IL+NkGJNjkQzW8XZIB3Rm4HPucU1zRvY
e6o6Byg2noOOi9hhPPN7Kt1t5dbIFHHT15HZnipgJRDSnnip2HGBbDz13eqUJ83iFrdnfOMjd9Ox
526T2u95UwjbaKw6dCatnt3kYa2zhhwSbBa5B08hvAjy+oVn795t4vTk1ZoJrelc+6p9sMdThEHn
048YurfWEjyhtxA7dBTFnV4nSCruFuYSSLp19GPz8EfbXRpEv4gFfw4vFHII4sTK2MDrAQbJKcSf
pB2dUHXSxVVmPvhkAi/tmxyd5lv04HrtSr+bK1t1mCsecJh+0gULumC8RHjU6+SjKi1Q9GxNAzZI
myclsraFiJ2HQui7yBunn7gqb5RUy8fciifDc75akBPXQgynWfZ3nEecIL7AOCRrBoe+vlhclpup
X8PkxneHTeeGIXS8xZUDEHOxmp+o430EFede/EHeLAoHq2n8EVGvbmqEZSGuu3JruBPh6i3TQ8tL
5X5ecYoZQ3YoVZF+cGWYx9p49Xt5po5TIStMk5R1A4LOmH5XPjShdrTmYxmBzUEHUlcGKK55CT5S
nE5RzbefeLjQHew1k5avke93pF3afxAIEcVH/lvo9WZ/xjNa7GkTvkVBMK9r9zfMcRAFVTrf2LZ+
BbhXnGk9FiYrAyFV6//5+x9HCcJcSRx9Zc6/pUJ/qgCOIkEG90OPlaAraE31WpilB/ds+sZm0u8S
m3ilDKnPBrDiq2uulFriFM59HI//fOB8PimzesQzYGKTWxi36ZPvccXZiJAJ9iDZQzd3kw0JJKqW
BDvoNJ7/fkBIO531MH5YK/ZaaitGoOeQHBpIbB3NbnAJREtjl+HYYOfbJWZchoVtCXG0EQ6ORbQ+
R2OCkLOqBGPm5M2al3Tfd2REt54+WMTYblUaS4xuFbGjBNbHXo+ZQcmWjrN2cUj089n2ofSM1JY7
ZLhr2ex+kQdpsOpNPFI/sIJjT32upzkJW1/T0y0QMmyyb3IowIQ6qsfa8Vwker2PQuq61N61HPqd
t1othvS2+1YIEukfkkvu9DjK9BhsI6u9KacsPkWIyG4ncrELbYIMAsIZV1LdWUak9kWawOHzkwu6
EJRlKtnFeeKRsewFd8OSvZZ4hzZYKfU1HbODVbvboceBxV4xuVq5d6icGqiDYhSbkC5OpEi6ywrG
dylUrlAvw4eBxwNmUwEhGT1fYaOcLdGmHxDK9SO3ZEvuBkJiBn6j6J6WJAig6/gfyVQe52ZQR7PI
3pHNf8iELUBl3Xqj+lJOUGzTXL4ZzZ2SSL66gEa0BvyFh4xNRbRc+m7+6NJgv5AYb4649/3aEGHs
RmeAlYSomaSfmsOJxuQmLRLWm8zQnE2Ul/BH7RA3AbI5uuKGmd2xmILx2Bv2YY1pOkc8s2BXOZS7
9ICbJk3QItfEUSrX2McTpm40X6iKb4d8lGeBI51kc4gP2rka7UjirlmZOycieUar13T0f7mTeODe
fSj69C0SlXsOCOcF33wvXUZ3FPZ/P1G5YLCuq/RYR81ZYpI9ikoAfDAxN3rLmx3naxw697HCK7ir
Bwx1RL7gJ1gvv55IA7ogxgcqyKAlBPYJJD13KQtPcgyPWU38fDMGJLJAekRJDL2tkKdgJkneWwPe
mRR653Ygp87K7CHU8NNCc+6fOHgedS+ocXKKyDyyQWAglZ92YoTwM+YXLSHkx0m5mS8V/KlT1Qrj
jGo6vmmcODoZ3bfR0/Q2AVCivO8NmsDm3p9mgrdSbyJkkeCtvz8/Aakg2Ei+orNyzlLUzjmheEOw
0YuDw+erKhKTJCp1vO3Yiub1TAv6EbBtjt+8u9hw9wmXGeewNKijqGXQoZf5sQg8ctJjVsCRin9T
DTXU9bHeSOUc0M+8jFMkwmAwrvASEsQ7lm+lu7RjdzN4MBv87N5cSBWKFxAKPF5fTRdTseGqO7ya
34BBLLj2hdwbZHua1Mp2SlbtiNRkw9KzOqdsHOVQsZdZw6pHrcLemn/G4qOtJ4BK9o+7BK/5RBw9
ZsPNSIAP83JwdoK4eGg3F4ilM+lX3kj+ZXnqM+Iz1WTdJF73ZdXWkcF5WIOOOnS2/5DE1mdvAcnv
nZPszY+OGeC59Mlomxdv0/V9cgRWsERtHKqE4a+wfgVMJDYEHBy6diZHCTAKgJ562sb2D8yS4O6+
n4Pg02ZS5mMYW2XZI5Ox2I9BTsBEDFqsd7Xd7UsHNzCIagn7FC13KsZLNxGtrk0kqQ5yxEnnya1N
qb/tmhZYUYaUdWircyl3DqY1ORN/MDvW9zhlihHa2gMwGeG6dG8iIyZoKPGHXUli+WXkXyVO+YJd
MNnhHMDm5Sxhi1l1O6bDtM0sdOkGZDcQ1iQG+2zhwqG3+zWfSm+g/Qo2aDPMNzpg0J/pscmmXbVk
Dzgy0e2VPzW9LqG98VF7A3yNbLpULwrb6jih11fNa4CcFodM9tAGWbtr9aetyAo0HaCs+ZIesPa9
qI4DrWQUstj33Nd7IgPPZPuA7OVysEV9I6OaKPhmvFMG8YQIhMIJTMIyzBl74OKXiW65rt2n2kwg
LLIoSiNhbjDtTjidQQQU0xHb87qfa+/he3Be0cZ5rrMzOow+nsNzoaRmgfxR0n9o+e0n6pu5YaCS
pynO+10qBG9Q8w5c7WN01xHxSTa8c1Zd7SUORCdyHlXMD9ywyiuVhVyCPUgBaT6LRsIqjBMq6GNs
Ft9+U5+g6xQ7xHLnCBoE+ZcsuaiUN7np4pLqzJNcFdM0VTdmYjxUMOuZ9lziJnnWQ/XkK4i3nPD7
hPqG4ujKPdLF1SPSqx/Xzsncs9y3eJjuYR5jWYeskFRXBkxnbRtfOhLuht3dHub72SThhhKAq6aL
jxExuFad7znUwNlK8dB0cOnYCYX2IDHI4CkMGnSH8idZ2pccbuEST/gZxtc2co/4JX/rKK1Dq5kR
0osvY6rZSubbIdHfg2ldvWUMzWA4EV38MWQAU1C5IcNKi7AnCWwyWB8F4/TNRhfjEtF7Pu8Djco9
ma88hnpxCjSIKiT5L8J1TnOVnmANcz/lGDm7j7J2nke6AMLr9hmHOSKVYzsgcYiBGijjkOdeqEg5
54c9KpTSgjcUSGharUg5U3z7KsDiAWe487TH2CZ7hezD9xi1V3KYDybs8A2pCXWY2WA+/eqLMfCD
OsmcVbSAydNAhibYwYTxulnGmZtKznhc6q/OljeRA21rBICYTMXr5MQljVTQYgpCXm0y9yyzn1me
CiDSmPnX7ob0ipnYNwvOVDR+yMHBsmpRP5aFv3Or4lIv1Y0hHkgl7Yz6teBnL9PuIeCaigHY1cT0
1RjglpE3No1s8mz2MiaAthPMce2hBzMNPt71PNBBMsMP3LTtpumprRWs3ULRBRHK9Aq9OSXiO8Ad
VZf894UZdAcZkGHo9KeSKW1UGrywPJw3ub98KB8HmxOJ5QRbcZukTFuCUf1pC3HfOWR0Y0A99X6/
szuik4UqEAyUPzNzsHUVppG8oiT1jaPbX+sllydyGxQzDsIv0nkngT29Ov21XfVEmT9EJ3zid1Ha
KrrybJ+ReLrDvXHJSWzkZjN5TXRFABNHL4pbkpEL5BaDKdgbD812iaYvDNmfBT7aRqsbTyG1pQvP
tha5tP7cQGWre7RTlDBHWdXsiM0I1gqGliRv9cFoGEvJirvO6O2tbSaAvwKeeH5Lj9movoQX2jOq
isr51uC2srPaD3VeM5O1nG3rVfKELNTeTHlP4QlN0yiSX3CjR4JkVjZToLcGlz57XELrEY+SAgBz
5hZZm5h8ADqEdwiH9IzcO+fapwbq0dcPDtQlXuXx3nWsXwUYimgQL75iQwDFY2NHZnLTzhZWI88Z
T0kZF/ssJmHEyNiI9mR1RNqmxrCYSwq5UwWVVjEkYt/a+rokfcm4XMK0gxdFJgP47CY2dnAfsPk7
1bGBtnvvXJb+t1nhRh6X0ucpRyymo6y9jfM/HIfhGYZysDGM61IJgKUeIwnTI61FJau5P1gXOytp
DJo4DHvMYx12PHvq0Yl2KbZHB9qqiIrXmSlcE8fPFR6EjUr0W9pBY3ZGeRk4tAKrhjPmBg9mLZ8t
hdTV9lnsug3hMqgtxLYbnGvVJg25OJK2JR2+GhU/d25EM9TGnDtoGsgyaMAMtU9+BqOj7wIv9MIM
WTLN5IlElniLXMXekC4ebSoG9XvQVfnGh1K1aeFEQAZRwYNER+FYVGszCfEd18EtmkPQSJ19TLE/
8X35f4okyAk3JeJisQoUCe5R1eW808lbMxvVA9TtjdVwGXa4EvtMo9HOEdQQf6kD85UCt9l6gBDP
NjMRKpDsd18aRGaSP5969SkNaMIgUIuLSRRh6+Qu17UgSoBInDyrX/IIgYpw0FY7c0aTN1ahkUe/
qn7JGAAilxkEKqsKTIGd8WmRrsmwHl6Z9sOc7n+Sdj5PIv8eOzBTNvJEeG0f0i0uSwyUuKwO9SCg
0YFtLtoUQHNQPE2kJwfkHRP9ijTSpeIdqYc/bW988gtGGIFFmmblMFCIMc3CD6v3dBV1VsOdmdxQ
sljfNzG5qc1swhnT+0QW2dGa2iM7fW58A754N1ubOdq2zVPESEdPHNxeQgNnEmmfj9GjEXlPrYgu
lAWM/pdgxxgTOlwiQo97PGjBSoglYRmWMlBgD3GdG9hUaGsJMTGzX4p/DEfnTz5/O2jqPWLVQ6ti
7Sd0dbU1hpeE4lse8jm5r/Lmsxk7rtjsw6HcdafpVquYKHXm7kY1MwzzNKfy8JCuvYFAb4Xzscvf
3InNoUpdai6z/lmygTYlp0th3CUOqdk/2tP4xnYRJ49AkeAhtOn/EFmyGRz5A8yHjNSKzzLGx5xr
T4tfAnm/nebfBCxOcfBYzu60texq6wXjrW26bF8jsnYG97HB5Le06TaIiZx0Y4Sf7WfrpTtc+69U
eXKvex8xlHdnuKBgoBMHGxPRx9B375UTndfP1Thoxkp5Q8V6wClbBw02hnXlNJ0tnq1ajodIFzdx
fqm94h3Y1cNoulesD+RnHNwF9jvMG97JYMxCey4OThKF7Upb1Jw+Al+TdbA5IjcTlUlTOjC/BHql
tT8xF7QhC61ONd+hkAdLmVtP/rw867Z4nxh0dCIJieO8zV3wrGP5kslnXjX8lkS5m+g22Ic0U3Bx
xv6yvl89kbBJnlz4kvcmrMzSfYy69nOsmGotCWFObk+vPSGjWgM3Vyr2OB7FrBNkyA2PFoTkG8ls
vRINFJG5fnSzHnxzw8vd8gSwr7brb4yOQBR3eSB2bNfA0GadDVRdEGWQ1I9t8FhYqy1HnRrQNq7K
SH2lphxr51WvsRSOeY764g67IVT01HieCvhcwfiIS3RiPhiwrFFNciDp+XUypm+2itssb7u/TBDR
p1fTx2aMIf04EdkmM/YGrSFDlUI/qgZ5qW1UW736LjMWrqqGDTLpV2bPCFyt5q87A7+6aV/c+0h+
Mti6yeYBkSNerGBIjmYQH4rRPpZ0ySunjONR9g8xfJiOa8Sw5jstrYMGeN0n6tlOKLwNsV864KJt
dYwiY4/NnJwHti5VgbRzYqtkkUobIWly+idYbPuOuBKO3QOR8OxtArLHSr1DM/K0XvidgUs5Y+rB
M60c7skA2g5wxRrhvWepummM4B4t1a7t/BcW7e+4s8LEmW7osDmuavPNwqmwMec/hUBEBXvzceaW
31huzJszjGuCVnFD6XFbD/Jkmw3psFCTZfRsM32AAMs0wb6ftL6HYv6L9fVHCyzKQvq0UXYOHPd3
IYuwYO0pDcLEKFwQbJ/9zvharPa7z+XLbPsvrWLuzjDiu+jc5zl1wQ7ZJ7erX9ljfoLqd6BMmsQx
kRH/J60JbCXIK3XSR3bOpxFuZTqzaEVfERTJBTo/TgAM3X3Ikmqvg+zLNtkDuwLQqd4RiPKbMcxx
6UJs3b8aw7w2WfuRc9cbRXXbq+TdrsaPsTMgkcEsJhTgmOY5YL7hIEp237Hd7OuUB1AOJDSHrewl
xPO2J9+NX2xhPZS8J8L3v/leCRFUW9U2hzJ/MdmkuTw/ayt/SKZn9ks/0ezf17F932bpZ1axjPOS
Y6biW72Q/eGiOTGKu0VIMJLVj8Yx2aTDjWP074KbyiV00p1h1Wl2pqn5mLX6o8jtc9bYzPNocHsO
E26wN8dwbh2tQ3PlTnqo0XR1r7zgKAaWKWY3XsRSXUa7OXeLuDdyvMiAD7gUQBqkt701PjNcemp4
pmzA98JSJz5uXnZEod+R57xzLHMz+9yeuf3QV/RPVwR4xobouZxRpNt3N265dl9Ns8vOyPMvzkyC
w+AgfoEfqbbrxRLZ+UMUQxFo9gqSOWlUqNwM4vcYnDcZYVsMrSBLRrkAnhyRSbVK8eOLHLIj6P1n
2CC7QczkATsEXJBP35Fqla1cMu+JdL6Tg3UXmcxdFNvvzlwI+AyMgLz5yXPXaczYM0lrLssg75IZ
rrtRf4lJHeOmOqh8uY3YorYLpLu0/cx7fYX+EiiiJoXnIYb/jEAMT5AESqNik2LZ912bXgFsLtPL
aNW/YAANTXs7tu27kvOH11u7PA1elc8tR1JdJtvu92zrO1DQZJQEh4o0JZwElFOiKU9TZ4caOF/q
eWD3OzYb6GJg0tyMAbO4nGV0Wt6RgniIUmokToydK3ibRljRHs7uDZobGxxkgRbbqOARPFnGjFvd
s17Ybt0FhQ3b1DvT4xy1zF7lwG0PFJLPvtyYjB8q0R4Lq+HyW3MU5AM178/M30d4YINg3k/Wxa2B
4WTNIRaP06Lf2rF5ch1nH1BGsB1gXK62ZaXo60jEMxQDauLnXUv+Wb9uOruPpghuVK3uFBCXTbMi
V9cvmEvrCfC4DrUKbqe4vxKndKbtII9Bv9i5ve+G8tXbNtZy51ggdqNJ0oeQUJM5/o2h2D+v/2jK
67feA3Kk9I/dKiwLOf4Su3rs1d5TJLpj9yuefCQlgH0JBg++7DaqqWqdq7lgEA6CcKGBw/qfMBmG
A0x2w6tYeixX7b4y2kOr/a0rGYrAvE7ZyldAUWwGzG1qwPvIy0068ziYxmPjDZcgchkTylM0tpfZ
8O5myMjQhQ4JWlD5PvQMsefnYdHhpOej7/cXqT/idZQ5lj/J6H8xbT25BTtQRVZh7H3VwQsrmmMc
ZT+R9O8iFRH/4tYn32x/LZF7jfJkN/bq5BdMcEjX4AvYG6PNwnnhiKzy9MAIb4vY+5OAdTN02JBn
GenH6chLmfZyt/DU2nqFZ4Qea9Vt0uVIF5ANsIEqtsSlUtvm9sd6ZMbt9E5yVLFl++Nujfbi+h3W
8MSsyZM/BsRoR6gm7gDb4jIZhjMsrL+axv8v//x/yT8Fg+i/L9X/Bbv0/FMUP237g5r7H47TCjMS
//yvfys/fetfrsP2z7MtrB+OdFFe/lv6GZj/EpYjPFBMlidW7ed/pJ/uv1zfQlYtbdzWq2T0P9JP
+a/AB+AUoBd1fBHgV/tf4KmH/wZo/Qeo9d+Octv8P6Sfvh0ErhVIEw+pGSBC/d+NT97cCEONTnFS
lmdsYY9XbEn4MErRnToYRrXTnEtBLbJd0HBsyU5CN7L+4d+/+fvByOcBhJ81/vsPJ0O1//XXf//i
758VPc/Zqcco7nkMyHVVsv6Iy7MZxxxjf3//zy990ZzgzHaHwmUumOEGLrjnz56Vk0Sw/urvB7DT
HjbUPgHYWItL4guCKduWjNe/vxyjkiCAv7+s16+SyoRixhIV1cV6qqDtY7E6GqdaksBoTzxwgcG9
OhmovppmkdaKBdoCeDPdTTlLWCS+GfBhKnSE6IVFc1OQvAAKPm9r9nKI0VE02ftUxb/o2fHIT9VL
Y2GR6FLvN8Q2aX6gAlP3M9wLB+sYhMslOioYuWxpsFRUVXbpzOFhlGSnZvNYEuOLk3UmuxANB0gp
yIlqiE2crowTwaIcHdmcdTxpLBHeHg9fBGFVvVeNuJmnOEGRKywMK0yn40wz7esfp6w9aInDmtFg
vSA3GF9SNcC4JB6nHyfiK8dqb7MENN3suR0ZSLmEJ2mdIXwpJvJn8/wRdQPBNzzft9KonL0fPPmx
NZC5bRONYrGOXBClVGRxOhEd8Uyg6wzfd2PlTObMuUx2GgXttiSVZD82KyWpTkhUPiSlubwY6jp2
yUfGGLLQC9k2GWUeRXqYCsh6IHjGEMIpMhXK1tE3LHB/dJ+x85R7ljyaumEkotEM9nKPQhdrMBr+
DE9fCBBt3cT6d2z5pqOU1h+jMNyw0HZwrrPqQaAVe7TTszMg2p9Xox98anIjPLn387GhLAOjVVgW
KERjuXpBSznVMjCcfeOgs+Am7jzsDA0lKIySD1tXJNfBDOUx7pOaF7lf4/pZ3PkuTab3gtnqsdJ0
f8JfPjULPoAca748d9DyBB0+J55tejALQAuaSUCo9EgYrZK/486FHSS8lDBVLpsoqU6IoWz2jXBJ
e8Ywne2i3QXsnmfsfE14T+YqTKij1QHmVxuQg2vHv58UhFM39dNjPIid34HwNAe9ZztyWlgdVo3L
nMFAvxk9BnZ6cnz8Mf4wEIjnPNl6+Mp6I+FpVz52HUEkFnYj5pjcPwiWKpy7J4XUxEK/bUUVi3fD
JsBQt9eiwZczT3qLCb8hktQJWS1zI3YYiMFeJT06oHWnlFa1BdMnfW5M1qDasG7M5VhL+a3tnn1Q
mjtHtzRv0d/9nZYpWsphZutUfnF1UL72o96Z2hXMzUoVFvUMfRnhrZgD1ikeROTmfXD6mG6VbC+X
B3NeEU5eyBvLXJM65nGPdZy+t5yAdrJnLtbiyfbTXWvEB70Ex0wQg13SeyB+DhAOV4/ApZgZzO/t
GLBOkMLezRKqTs0YY9sLYlKQnbUnhFG55X6m+Kb31l47ZkiSHgZ47GCIunDcR4O/EXtie4X3Q5PR
HV0f81O1tnbSliVmu/Yt4zI7egKBF9AHTiiEc0ZhMtuBy7LCKKvgziIZmj3vJhjWKoewwcRkmqaC
oA0pgBNwaJi9vNH6rmcyRlhJxQgcrErQcBcKBQ63BsIspE/FxV2/SAk3lTgy46DAwoWRebeug7eC
GIqH3pTfGbr6Eot7j514GnR3P7O72A5NE6P+foqmIH5tPYdB56ynI2PKU8M1ZvazCz8JNriycRwR
7DUfBqZsCw2IE2A8Ggfzt53yu5zM6djYNpr0jzX3l46F5jBDYaeucxwZ6Ow5OQeTbYKDBr3LdnFb
cTUqMXN6aCi+7qtYedEYlkioieNsOyGSZviUEbUJW9wovBiHAMudZaxpjfE94DnQG10jd2PqOxQU
bs44Ey8x+j/4I4kSRMJ+nMHtbKtTPw/0mG5xqiKeVH6Tvzvyj5GvGe+GM+C/06y+yC0rqz9+Wdjn
NBqORmP1x3jMnqccpvnE+udQQIQLEyQPDw5TJDhwWCGN6LQQSmb231WNbDFaxOuaYR1OqWVsCP1G
FV4E9o6retjbHFOVhH+VEfXmXROf7GqDEHpEcu12ZE3GJUy+SjGzHyOUZbhdkGpW8BpSQSICJS5C
zM9hqD9Fk0BBtxin1T29n8nqkbSu4gvJxq9p3lfokKAHT6xKKhbaZoDDvW5vRHAxPQtRQpFmAPmj
j6Y0x5OvILWOCplerg4OLn+0aIW3zcSSHY1sRnTHgmTE+8i8cMkfQOETluDITWSSNpB7ZXtSMwkC
qls9eDetxS0pJjcKG5U8zsSYbNvXBpUmLkpevGrpBoag82EKpgm5SE28HYQhkdAvQB9J0ZFeilW0
CHDxuc55Fi32iNjazNstQUF6N6Z/nHhgKDqCRZ7bmZRts7dPLdrF6hgM813VM3P155kpY/aGsNbZ
VnUfZtJb65fiTxEArw4cGvJCsbApeKjE7XzBOPDcuG2HZzeZbwdIHJQNNUHTQl5jiywtY3FuUmBs
nNP32q3ivSPq1yaoCGaGfGYk+6HFRWq0kG8TUD8du8QdzhpjDaDTB1e6V8NwjoFTp7hF7P1avpzL
OQrdOL+BLH/vFc4Td867uUqm6qoCaZYqEFTZ8M+HlEIibRN/59nXiugc0HloE9VI+TCQZlqrsg2x
IG7yeixP+RKY53L9IJT9mfNID03fv5t6Ug6dlEN9gSKrqoorTwWfOBpy4jXLI5kM4gBneOKsk/U6
WXWezQGMlIrmD9PHoDFKNqi+YlXJ6MtmEVn8qnTSn/tVAjekhqDKzPOriUN6P7fJNk6gg+kKNwN6
i8Ur630UfEdzi9fcwpSo6ZSZGyOLpZ44jobxxZnf7hlCXGJWOPsYKSyEXym27hiobepKnlkQjDdN
7bOcm1GR4TvsbWhfdKXsxtMwyo3sBKPBdIaFlDDO7wRBEM31VJ7tAuRW3TZXEWgK6NROYN0PwEWI
RBXhKKiqU3FFfB2HRLQIHhJVfUZTGZ8KvmYL7uCcExgA4Jw77+Cuew2zhcuZWcd0LW1xNTyLxHJR
aui7vxI8T9jDYSIYBdapsx8ndZkEyrtZMrDAZAluJ8kYnaKj6lbJneyzGoGpfy3ajg2rfprVK4IA
pleAh7d/vx03QFGdanXyghxgF4nRqBOmUE0RFvDG3harVJvRkoa8ZVETBnYGLL16ToKUn3amkt73
k3G3BKlzyvu/QlWCudaKPa7Y85lznu6sxPqpHQP6Wu6yFsZcXXs1RrDaihA6MKro9FCHpm5Zt0d9
xYOhr88KKT2EtU/Z4npdKJZbmcchN4kp/GveieY4srIVmMT3iPIHZZfIOcmz6knA3GC+7I7IjHbL
0Kl917jQYVuCQIBnheAzhk2Txcu5NE135/n5Z66b9rBkBelBwNo86qgOyZYTF5/18JQn/s+oOS+U
WTKVtQjOtDNSasXLFJNoUKfPujbs7T9iy3YVFSXur0CThrI4MN4Cn3eeSFlWKmNFbc7tZMXZ6xL0
DKLZtcV58E4dqPZ09rdl4ep9CrAWedjPgHYcZts5IvV+O5vqTzdlN1ZfinNlPlfYCE9xJ+azXJsI
ZDB75ULBz3yyFfpyHqhGTW9bBAgPuYxYXMW7wqQGM6vKY9iePhq1UyOjGXbAC+qjYQakImQlwezD
AAm9aOdTHlyb2WWktX4Y49+Z58+nBYHz3q6LV4GxMN+YixUcUG7iiINLY8SqwVHltAdB4ybZPO29
rPqgokArmnPYeDLs8KQgATUXdh0kw8dT8cIsnHkfkQDVPNxoXT8NI0uLkrijG8OftvPiW6e5J6gz
Mwhz6X5RPbxmNW4Vw21vnADDTp/A6U33JlrIs+3CyE+Dqg575chzjwBR13gyWqefdqyok02VZ8T9
paV38so3fCwTLCAGv39vajnmj3Zts9WbiPFK1qvQbgiWcmWZHqbMg99NcOjeGz49zEwnIFRim5tG
s4377Dab2EMkrhFwrBBbCVyFu/t/2Duv5caZLUs/ETrgE7ilt/KmSjcIqUzCu4TNp58PrL+nuk+f
mJi5nxsERUqkSAJp9l7rWwE6f3aEiGUwma/Cme57G8pN0Rc4WnDpg+5ITvND4eX9eux4OuHIl2qW
/q5Lu/gMpt8/dsRo0PCnMuzDewpj8SYFDo2YHEqaRJwkHpnYJZJe6kZlnvDaPcDLrp/To4zYM1cq
fMOuyHrBctSf03yOkaoy8GTb0P8uEvsjzohQQe19SW3r7DtOj0FFn3PpsRDyaLPU4ARvYsHWZEkt
PHLR6/HSZPlwjN2PokSdYlfFsGmC3zcN4u1gmvFCXPScRxoLnKPL3tWV1T+HvO7fhkpNOwIQ/rmr
8WmCOPFQb2+HyBcQLnLZXyDF3RbpW+1Yj0yk6mQ1sjs5GVVgo2s+oXoi1UqomdG0wq6uyUsuymb4
A3PMdYySLvMrYE3Z2i8gK8Y5ErzcaIZd954wGJ0iYjdPCUK3P7ey0V/LrGG0Zh6CLuaBqZGlmaxK
A7UGVW0DBdXYH1SDpGZs2Va6zQN6t3hvklty0KiWRROGp2F57O/hdl+eQgKSxkRm1/IrKCijk5+m
TzTuxG6a4W84yaO9GIJkGc0/XMou63mRbKZVxgRa+eFdY0i5j32TmTkkNLlr7AJXfted3BYIr5tV
30Yr65gboLaPVZytrcT8VR/qCA9iT62gyALKsXmL2AIN+CNbseZECQof3XKIllnSilntpk2nT7eD
SV/+UBJc4Ci/YNgg3GoCln26HRaXoGP4x9u09vdum7ahxzU0F3QdzeWg+/ql7NxwmwU9jMnE/YxU
JomGsEEUC06qVDP4aoZiWNtEiOlsPJf+UFS7vkxhyU5k0M9+TnMK4TGqlsgOd4wBJrNLjGgnLtyH
26EwzC+zr569TijCQazXBis+E2e0TdoQm1SanKvWg8ptd/W+VfZpYlG6V2m+FyB5r1A+UNdbstw4
meVezFQQr52+ZYQMfJ/KJ9opYFn8ZfWFzpNG/6c70JlRuafOkY4e47IVz3XN0sAM1jXiuz2UEO8h
ChPG1Tj/2bXGPgoX8mXdT9jVdIUxGrMdDp4KpxTClz52zp5ALJIhCkG4WCH2tT+0WRyDLOy/lyod
6Ciuqjp13lWdkjiCXGc1OUl1zsyGD0sS3pAqAi8Cczp6rvcLD9BLbBbhAa8B/QZH7OOR7VkUV9OT
TpKjLsvPqCisH2VTnSgKvM924dDO8/GephiDbODRpzFY0knldFcnzU8zDDT6dLaWVYcTgMIOTLIq
PHqdLa5ARapdWMwoL4MxvCT1lzXm5IzcT3nhPrEDsWnFF9h7kxC/OCNiNWuS5mx2vrImQlJLkhel
rAjX8kso4iOKSXa3m7Ypm0MWtS0Rv1N0kW765I2f8xRnH7Y7oY6D0JVOzgtU/M/gPZcWHdsA/2zb
edYLYjVC3BD7TRgKV3Vczpcu12qnjdDbi1mFl7jKyENSnbXGH7cJJfL8IZ5Ode1Zm6HOQCE6v9u4
1EffA2esWY6wAYGumqvopdIzq1hzCYIU7nRtoJ1vsbFhoQ9GIrATde+V6j2uAndNj4YJ1zApoYZS
bKhasg5cJmGDFeVpTrIC4afagYu21hEaFzIsGP7R0+hT0AIEqoz05XYXa6H59NDkYU9diwMR4AO8
XKfB9KLNDT3H9jQs9dtuORhVsAmVx8UHIsjBhLGuLE7A3DIrhDHyNVvU44RzjAfpxGRzD+UpXA6z
3T6wqx//3GXfiq617b92E0AbWwz16XYwl1uB3+yQMeKZXGacJgb0Xc3H2+MOM/1JsT3LV2XMWqEw
p3rt24rFta+j6oR79Z+DPaGZjDh9TRMLY+/HbbG6qfBvi55I8aZvt3IrzXckA7/ddjoV2xpRxNZ+
mqzyMHGi+Jb102qCeI/vBlCuHx4MvyYeTOLbrAYKhiFlFVqNlFtm8AG15MsbptxnlRv2B94eRZF+
zwVTwq+KGT+Mh8nKnDVOEwvnOu40d/J/DTNy8dkNzoSxW5T/9OJi6TGIPcUSn40FIZBn79GGZi+E
pKRsXqgeJ4vwFqRztqmr5j5teK2hcS0O3oO0Jbl6kY8JZh6jK2drvSGEiiGysjcxJstk2wY6vgdq
XI/lsK/QO8sgp4lOkZ3y0WJJXIYa+dA74iEd3GwLWx9Bmk14XiqeMpn+pqhF48o4ZdO0q2PELFho
ADTWw2uWIul3G7D2ZH0hh6Rm0PIVrEi+ykAw4zcPlDVDKgK/7Pzq57Jkc0QTa5RQVuzovpfTPgsz
Kj0qgoEdpmub4iLD47CbGqZooSaAn3uKGg4EPbLSqC4Ss+pF0x/XEWxaxvJgLjd1woctdFNshML/
1Dmw/h1v5Y7BJcMAhH9VfJVZiLYzvxDyNNLS4O2H+t0bxSnNto09ZfdNmFOjg62xqRVaWXzBNUXe
Da/M4ibDytP1yximYbnNVrYXvX6eLPLqWLymW8Dp9VqRc5o3Tn1BEUVp00it+2q2NoVtcIIGycXh
w6EVy1Du2+OOdgYq2rC5+tRKcyP9NZnUdMewuUz0A9ZOW3zgLfIOdhHNKzPPN3gf7ixlnGcnwB/V
Gc8U+p+3TUT/pba+DYqy77KMLcdPk931KrVN9VTo5Bu+dvtJ1bxtBdQeIVtBwZnlYJLLZzYCqUN4
AUYyct+elSb3y42Y8TT5O2VdvPi2vArWxIPq4isxzkTcz1jxRLqe4KpjG7Z/iCbQ5Nu8lSFhgzma
e1o/b56rrG3cu+5edPl1FJRCQh9xPeVmBBgBjBDcSkwZVsp+ThxVbNkHQpyuecpsVhoZQabmLmin
d3JGxRFJz0tA+Jjlz+GmZsxiVmuRx5DOOPfjIXOmjmK+Ve96C/UHBqlD7vlPtk1DIBlCkh2JU9CW
f/UpxSmFkScv6vZUKMSJBd7oLLr2eNRRwLbW1qRrYkY4dWcfGc1sNBQCRvT8ACfxu3QYX2j1FKET
bmznlxF2Px0i+OySaChpVDkL4+8yfoh7LDczqZRUDcl8ZHmwonBCAQuJSOD585rXvhCbbK8tqAUk
pCbID3TDh2UyqGCdMtoPr3V/Tz9KuoSrXJZXYza9SyHj9zL9wU6VWDqvy7ZdxtmNtZ2YFrZs9QPI
CoTpIVUr16Afr+oX5XKCCP3ceGbAfgmSG1y2c598VH3HlTb60Vr731JrHCkPOLjmCelLM0mMGk6l
mmhBs67m3TBSEnBjxKTSdNBKUWZZfPQeeVOt/Q200rBJ0XW7nf2VOOiuG/JAoGGRo1pQKrd6AktI
/D63fVvtuolEt4xqYjlbL3qRic878urwTvfuS5SE7SFatHRVBka7d2lr63Ljw1LxizDYxSkaFhv0
jrQm3IueT0Wq1UBRE2JMmydBYWRk1aM6Z9z5xEwhzn3NXNpDSX3QJfD/QBhPWIC659i136s5/F5m
NWlyVhzuO4Z0Fft3dpT8lqlLe39E5o9GbNmgpfSMSmajmBVUKlW+UosuXeSsPdQcn1ROTwEtpHHs
R+rG4ZxaW9+Bh2VUJDmMFilUTGzpKk+ML4WUwYuiTW0pZHBJXW/FZBFk17rA94Y9648fXOybuDX5
GstpMdHZbK6J4BP2vVOcB4srrUlfke8hTYAugZWeZoWSsFfzLtmzZz7qAJlAif0IZDoFPCRocAAv
Waixz+Q71jRwe4Ntm4OuMJ2YwMX2SoYN6QpW9tzUJIa2CDJomXDuIM0SEBKiOOyPRZNf45eMtKd+
JCUCWnzZ+HwMIU8xxHVzJTN1pYz8w8wyFitJ904TwVs3jn2fUhxEH24QfYAOztVYehywO3lOQGxM
UiwTfIHXsBI7OKceHozatQ286Lu2jcndFqWznWBKGE1TwU8If3QRhutY1/5Vpvo4LBeUokYUGUgk
Q8AkTc12wKu5RJgnlE+pt2S+XHm2BNI3sQede9JDMlNsAwJ0xzLCIOvTc6hLQPnig+rmj6YqEVUm
8F3Go7BC84UoGNpBYIqcZZEonR/J3J2zuTKPjDUbTS6Hb9IjAuO/DX6KvVUW8MZKAdYoXUpGAzV2
jImxad7ndvpJh63ZJR3CPar3pG+SnN1WmY/NMHsaZk4xc6JhV3JJI55FlZvXJSLhEqSNr9CziepU
FG26CxoARaSRPIm4NjeoMFuurphBVQTVzpsBlgZrTd/oJFuxy0XUYvJiXWmyXG+m4sDq91uTo4fO
bRTQzWBdExqcY15+uj9gHTt3do25tG8TFPmVe/Tg5ehR+FskCeRtl6raglfwVz0ZAYwxYt2YAkj/
NJw7SXdhYszYWwsOLtb9FvXeF07Zs9C0gtOxpdqDIC9C3WstpcNqcKs82Hf4gvbRssb9exDLMji1
0/9x399fMbTVQSuUyOibUhEi6GXVqewcCVB3uZmYFYoCqggNboaohjJd8BAzW3Vy8oAJ8e/vt5FN
/7vIX+vbn99+57/c/PN0y69XSzHBt7k8rOUpFr6MpS1NF295weVw+9u/P/75J/6+3n956n/59T+v
N4Os20pLM1RHKRLy5VXGpZojlycfvRRlw+2lLT+2DoUG/gj4+tXUTrIX2MJw6HQ/KIrNhx6U3Z70
qupQsrre1qn/w5+zwzC8J03FbOhAnyGxGSxOe8KT8D3Fb/QR5wzTsRCXALvUwbA1FatlVxKOyKj/
x02SFNWpCdjg4HH8iJatCuunfw5pQEAmYU78jOogtGDscDO2w4Y2z3JTmWT0FB71XnSvxHL86+O3
5xMlFes/z5Ivr3b7pdvBt9P/fKY/d7qAmWKfjJ+aOfjv7/39t/4819+f/93v/Lv7XKMLjkLtm6WA
7qm5OY2UGrGZzs7m9mO8nKfqfz96u3W77/bo7cfb4fYEf3/8d3/7756q6MFHpQ7fRbs0R2i0UVei
byB5t5zgy8//9k6nbtlz/H28Wv4o+ftHt59vD/sNux8c8OPSOgDNoy361dyMKjH/c/P20O2AbJAS
mXH8++f/8hK3Hx1zdP6/Cu3/KvzP8Zz/c/jfW9JKsjv/O37wzx/9I0ITkARdn7tsz/1PyOA/IrTA
+Q+fIrtwIQB6AegS5F//yR8M/8NFsWaZpsngblsm0jXFOjFG4+b/B8/mBBANRWDbtu//P4nQbq/y
3+HyvD6SXp6Tf4P90b9A2AN4EUQSS+vQaQwO2K9WblamW3Fh9aAgLOF/CPuS0Ilmn2tx7kYCIgZr
7xeeS4vNiShrpsT04KyC5ibuqkGSdY009KZkq+qWkS+ztyHViFNRG6+qTbYg8161taiTewIGQiDI
Tj6xEZk3OfWZyILczrKE6+LUmOrZt191oFhqkutMrPU1t/yFE3GX/YYL/15H07dI1GDOQgTcs5w+
RvWQvLWeslYtVcyEuoKw649Uya9paWYVcQgsyX9KbJ98QmVtAt/ZDsZx/p2odgOqPiKIli46Mrlh
PkDlXycZDp0R3CEWLSzUUenfV6WwT6pyyfPGZ5d50eLURVW2QrJ91K5L/KqABihrPW/glcC3Kn8L
ErgQcvn3TRv22KmsEZl+85ku2S0D8InWfMvDn5icX8ijJiIsfJ0Aaa8KNNOnHNDPia/vKYmGdreg
rU7JrSnnrQqDFb6JJWnbFrXcVr3s2XsawbqKtYFqtyRt1s7wyhpm5G4m0IauiDcIzcH/GqMkPinZ
dxpjaZbw/9sAMbctpz2Zwc23ytv0bl6eZ6F+T6GoL3Xin/OGt31rKNigRViqJA92T7KpFxFWNaDi
X2HSlLsylHhpJJ5Os/tZj0NPanjKYjuJwrfZna23WQNPYN9uN0h17LGwDhRXIONoWWwwp1qHIH0k
WYq+dzjuqBrhD5zb6BgQT82unbJbFj7MS0xUb+C20Y52gey80iDrTqEEBcY8zb/iyvOQTGB3mgV4
NNG9aieDvxtoai21Tuz8nPwffUQfIYKmzW7VfqMDFe98s1GnZGrD4+TjjOfrD3KTXlFABHGa//LG
8AVpxX6U1U8dGF8xNbPdaGfj1sT9wIyxTeEonqhXQO7FGxuUl3ap/9lWWe2SODgFoHkTrbxNwdtC
5ZJhQbAc9NYDxPuCkggo4rU5uqjlZ+K5W/ArpMBb68ovnkHCwMa15q9pskd4M0yDUBYvwD+omCyX
mje544bUSuT2y0rmdmgLHFfaCOgNLYw+slxQ4TSIRoalOdEtB7enJDuSKRMuas8p/059/rtrFpeo
ZR3ehSu36H5kQYC5M0Nx2ZbdRrmB2BRgdul4mHpre/nvYtEN3E7ZRMkLw8uypa1+5qJ4bwsz2kVo
hPoGonjDajithHkcIR/4hlAoAjjg5D0msyYJcpnzb/M2tgkk62v0OtVGGD7RWDEWs2wIpkNIE9VZ
PhhEP9e0aCmY0XBuMRqb9Im2kIM1Nn0KtlEhib8q0R2hB4IkY6rHtvczrGA+ppSUHl/m3TV0x/d+
mANFTB9E00Kg9mIUPGylgGiMIG+Ynm03wf2f62NXhXSOze6ITOY+TsNmXdsukqV6IrtuhGKes/Zu
lVEdRE9f0lew14ZFUJEOAa63wbxvGjYqpNqjSO/jw5//M/Ge8UKMu6Hq9bo0XTpc1cBCHbxOPMaf
Qaz6neKXCKqrTy3+6sPIWlv/NDM8evZyQKq0CkYIN123HnvTWVFQKRutTg77gFoKPlpa/1mVFscJ
T62axEz6AidKY1j5pojUjLQX8tbYSlowJNsb5edYOMWOmtyDHNmp9QwF67ZUX7NAQQl4cd6o3gZb
ZzWPCEDcjSH4liCfixO8TjLW7XR+yoPg4veahMTC0PvuSGmrfXDtwLkL6DTmudBnK936nLy7YGrF
SdfypY2ncp9T+F6h/RWMCMEmHWeLlZi792PFl+FlP20qCFvfp0OEUKw6dypPNnQvd/iHj7eJaGrd
q4JxvZllOV6mKXsusyja0+56zHDd3E0U3Z/aMNxLq23f5rZi3GrU99tPMlbpTjiJ3jjd+1ja1tW2
lHtH3li7bnJEiZWVETMK3WldRpJPnRizjQxNYwNJ3r1Yjf2rG+JT0VbtYxZcRhdX/BB0+tNmFxC3
VGaLAtgFHzasEzpj73y0wDXZ8eKSnS5lgSzEzrprTy7dDoFvv0KcVEOYcpIlyMGS9JtGsuwlvg72
BPU+oMQM+7TjrJvwvJMxBw8mx9+onMJf6woJASc+YhxFtVfpSj7I+Msl3e5Mzky+AxRMTXHqH1qt
A4b8JuG0Iywbyha5n5P8qqMUMM2UURG0gqPnVeJkh4Z/8uPkwko52IsWuh3ChnfVuebFiypvZ/il
A12TklGPP3UTBC6SgQpweQR0jZIK2VW2St8Q9oFZcNS0Gb2oPzGnN4QJ5lAMmvjd94ryInuCLuoE
v2tWj/4BsI596ips3tMQds/evHGjXN1HZX0fhxUAGWH6IKJsRBhQVekuIA8q8p+lwyzShXynzQLf
TNz+aBXhSzJa5mFkRcY40VPgDyzvkC/lBCCt+dXkuShg8AAfYbkVgPsYlDBTJtkDMYAPUJGG59Ih
1L5S8qk3og6KSzff+QAxrzXGzgQ6zBPpxMmOzdCLxChjGA6hnlmEvRvjMjaU+tpa62FIs+fB0Seg
ogNgZN1vrMnqToFAcdHOaOZG4xRrVWwddDb7FOk8oiD8uphUo53Zpme29gYIrtqfnkZHoUg0HhBL
hY/U6rGSDU17VuDQJdHNg8IbKTBEVdBdqV+0LOOs8DAG3UsF1H47FNRBgjn/NPrwia5ycZ/5yFq8
obnIQMyXxVkYWjBIcdQD1JyuohsQsLbknFfSvddCjZCP7vvJkccAsPG2Hfgl7bMuq4Fj9DrAINeV
+9Juwq1HCaWkP1jCPnjmKzrp2L+wOu2ejLnWO98yvg3Yw5B0lMVrIV3q2OleZvCdCcRBcTkpDF7t
M2mLxjq2x/zOjWITLa5VnW3lPpN4BJygaI372JxjPNAMrcEHPAA6M4ZD+kcWTQeI/vs0TVEUZ5A+
akP0r4O7iC7bFLGySvrXPsjAQExkPWuNPd3lapuDqnktrG+6t1qUpXw91Cth54irVXlgo4OZr8Om
EbnJ0SQdUk8/d7TkLl1G26czK/s9sfdUNfwzIAo03WLyLnWHbyC0mXz7rrikqb5G5WCcaoXxe4hD
vet1xrzf8C/gI6n3tZs4l3EAeo/o92IufQ7H65zXhvNrHYbevI19+dmyGUHIOJYLeds7pJLobOWM
JeiVpDrmbhE8TkN7H6bz4wAwhsKxPW0b4fTXTBjyFO/S1sjPdTqnO7tOxWsL+5ahb0VluHtNJjjS
Eu3zjYvMKgye1CQxacRJfhFNAXscIJJjYESGSeF9y3AIyw8I6MN9zBJxOwPTWxet222gNQf30EWe
oD96WwZ8EEeVSje1F0ONS+oOAVDUosoUS2KIdE9y8rq14XbtwZKSkPCMor8NMOO5qnm6rFTR41R1
752iBGpKUb+a9sQ/Rgnsp4fKCjBP8Npq4a+KbG1Mon1FX0YZepoY1eG1fKfvAw3cMuQZdRBiPMxF
m2hA9F60w0nODm7yqvR2pWpeS1jftRV/UXi79/ATJEu5x61sfxORQ7axkp4uaoCmAe26Xk0dG53U
79/iIjOPkVPmeNbIWyRnb+8z2jFMtTaSXKWvSf9LFT6My1GweMLo43QZC+LB5+zgc8WIGEKCZpEc
te9zZOH/k5KtXG8Mu8HwnSNxUO7BAGhupzH0hlBnG1mUORs8EXyLi4hkQt97nOcBeXlAFbtSwQrC
BRA1cm7uqjD95FmiM6Vo2PS4Uj9h9FEpj0krTsJR7tn3bYGzWN869oaNlk9yorCv0ZkeqiJWvAlT
HS2Lzz2VBDF2Yn7Il8AMo1RyHcKQpAniDLscEcfey7vfKCrjZ5KU4QCJ8b1sh3FTAAA+mgDMkCC6
KFKcK0RfAkAal9MYQJQek+hhoNmE4MzjyjF+lyjrjz79gro6yrQPt2WRtQeqkbAoSGNZkz2LmFIS
DBPMiyZHGVeIJ5eU6ROJd38vSL/E1BTPmxJO5jkGBLNRfKKJ6RtXVl/3oGjYGdlIFYhRPDJJUBbq
q+RYet5XPGprp1Isq3DWc5KWlNgDb6Tc3xfVld72I7DwlzEEg8fKl8DuoQ7ZBctLjVl/09l2xTNr
LgkZHpTmmUXj/PYi5BeNbS6p1NjCGW5Yb9DkeGrTCclmHA/rIu3CLaMkmPUojU6lI+qNkERrGaww
Nn4k76YCFGr0nRIE0BYsNYeCIgYFexORYgGDvJvFY6KM7kAXScCXR5Qn/KVtOWT5hRAN7UG4YWay
t6qvsEfH4tvsxPuiFflrGZn3BrT+G9Y+1qQ5F022d+EloS1xj2md8t48egPVWCLuzJb2bkvvBbEL
zpOBSx3e9GksskuoXWR3meZDjpbqftY/GoITk65PUpr21qm7X7p3m/NgY1xXpf/ZSljWo0uHQpSd
eTI0luMxGMOjNSyi5QhtofL7RzDA363Yntd5nUhWfeB8rGqxpKT0MIcZTmMBnialfXaYkcxtgnog
1432Mo3Z4iGJh2BbV6i9LSyhp1oHP7o5rM4e7c11XwIu9CzgUE02XkQ03rtltx2FDh/DPO2vAx03
o3jynD5+9gOZXNEZPJgGKth6qJ6MtgpB0UhFfLzhXiesAkXKQi92oZPHfngfe9RASwg+gKL2c+e6
Z0P8NIkpONuZxAsM1Zz/HXVz9UyysINOhYciMtx6H3QmGmpIo/bIttuWZyUNHzW3E70AOV9hnq+2
k64/OiS2RWo9IJyKv+OupYrT4FrCzz+gCrCqtiSp2kwBj7YoIIE8bIJlxhURAmnwFtOhm81qjVLw
cRKKs3dMzYMM0F25aChiZISYanqBT9w+D+D6zmnibKzKYoEYqJc5nBfKDjp9P8cyY6In3tomYNsy
K+pd5+QE8YSrtPPSD6Zqe1tY5XzyMaeZseyPMKc2KbvAo+X6rzLGV0zbyFj5dlkQLmHYJ/81N9bT
BNqpbPJ8N4VAbjIcdeswi9/8NmdZk3M9EfoldkwBq/przOSECdxDBjUMP61peImr3t2nmXdwAHls
0c39aszwl5dP9h5vxw/Pz1oY/t0upPh/ZTNM6qC/RDa3vv3muNg9w/DVDsvPbIwC7NiaxauF7yDo
T7b2m2tXollwSXk+Y3EHCqP6+hNm+jOfxDdXkZ6EZpOlYPxY6gM+KFaItpl/i7s7tLLzeyS1d+Sa
w/5H1OhT4QTHsJLz0RDpZRj6NwQwORmw8My9uLr3uMTPhjHaq7al66w79IfgJFcKXZb0MPFzIEwh
W2dNLZ6hKG7wLewMrNL0lFrO+GFUa6jPm4nl0j0xIjjKB/KmJWUnn/5r5vKJziNlw8hvv/sCxUQM
fweIvbtQIfQT4O3naWDpOeOX2fffZsR0bN/hLrZWveG+dEuhTWETqnemscv9ZNzJzKM+2EG47LpE
I8CpDrE9gM2nuIJNQM/whUdQ5BX2IuJXQ/ACn0DJqu2DTaTKMAI7ElPFVNjb7aHX5pqvfL7rx8B9
YOj3HvKCXqsFaWHj9/VjpKrg7JuiX9sGLvzQmzZNWyff7Xg4sqHKcWHIrSsWQ2SC4x/NAmEmKGRY
IjZyrRvYnG1LJUZNvYJRSP0l4G1t/Dj6SW8pX+vWL9ZuC3h9Nor0OKTdYxlo50EZjrNuAvQbk0PZ
wwxVf9Apb9pPDBPC86xY1ljxoeWUo7NE2qqL/K3+VUh2/RasDsslWQtNawyIimyuEdw4sz+eWDNM
vCvWZBrigM62XWB/5ih220Ze83JJTGNC7z1GZYDyXDpFdWdn0SXJzeqcBuVeOX3x4umB6x+NfN+7
z8kYVGhl7HML/ngI4dk1muyI04Tl2CezdVgOsY+IX3TFo1dwgrLr82W9y8epQ+eOvrtX1n2IJ78/
qRQNCLbJeSXRyg6zvMIvAByc4eYl/HelKodQuIyL1Ae/1ba1WFcGZ1hVJ1/GMMLMat6tnsynfv6c
UFO3st+3kUfKelvetyMg0FozYoXdJs4H55VPGajcwgyy6+9T5B6yiVp3kTyCsUPvJBAnloFz9fS8
opTxhbSEufO19cKHOoAfbtNvWSELpE3nq99uQrxGVcXbAAIrLTbMt+Vs30++TUQpGTRjf6Zs3a4I
uJ5WpQmgOolf5TgTStW8xrmL9DIxXst8oCHd9EgwUE1AQET/N/bfCTKEcuFdBeojilioWXLH93ZD
iOxjSov30WZhDer7HfWsb7De8MZi38zDpS/jYGVN/FVdaRyyD3HMSqHOv3FOfrgo/6g/OnJX++p7
F7vJ3raitzBKf2RT5u4zwzzXM/of5vg1Ok+wnBbABeCV2p7dFdyfJ3Rxp4IaxcoH+L3JaNyL5eTF
S/2YGU/CAtTnjY44U3x7kzMcyDwuayoELgiowt67pGjAWE1fXSxndo7vmIL24p0ArENuEh0FY9r2
Co1QRc2yavn6zDL93lMfRJJL/LUeAMONvNmu0L9zAz0awGt8QSzYpy0KDT8g4w4OH60zvAuK+CDq
l199MH0Jo6ZsTPkgqxlq59k8tIXhnYkoUpZENd6pcN1QTW6n5pefRB/aV8B+JuR7VX7Xp4HYysk9
s2awacIiJDxYrndGLZ6uXQ1lRpKiAZqFyGVLPFQZVZqhdek3dOMhGL0YkLj6iLLgUVgAKEzN7h2y
5HmmHQIw/eAiR0cjT9xKQK2MslGYVvZaJee2rn9IwUIOrfCubYbyagkSnvWXmRfGhmpKuINqePbG
5Eu6ozpm0AOo3z2k5mwdkWCKVZOk8NgYo/DEXHwecnxL4ukEFpvV6lfUYIHSbYpXUf4YbXf4xkol
ZYgh4zYRe/KA3sAo4yfEZkLBm5Vd5fDRtjUEqrHum48swlXSGyK77+ZFR2foYBcs1Mxwye3wqHjP
IVcAX9ywsev2OOkK0GWKUIW4cmdtuvYdELzsUtLvoI39tkT2+sNRNH3xYTr4nwvjt5Ha+NM0Z1y+
VBc8JFmjsViqkN4xUE3RTpc4WGdhAbYc+tcYY+K+qdVDSPjEKrHzS+cYwYkQ6kW+zcos7zgRaG80
Lx5L2skymDlKdrMVf+MOAGwyNfTrJGb3iSLznS1Z+z31a/at02AcIk/TlzaUWk9RwydHyWvFqrE/
GJkmt6PoCFn1LmFZP7K6o7v7YOgIdZsxNntLUIVRZoFIKwzmlQ/1UQGaQ91R3pX1/ES0D50BG7U9
e89NqdxH4HAMM8ULzDR222GQMIe59OEx5m9tgwp7A40XWKClGHhtsrn6vrpHHf6kza5GEpJl6/Su
aAsIVIScbWI/iM8qje9lIzEODPojss2vHl4UZz6bJPYxXww3FmIgqM/QBh31JUcr3w3xNRmwecXZ
MO+E9Kq1UmONAhvBahM57S70Y7EHrLlOc5lfSjMn7pz1QdCrcOeO7/GMPDYHkDwQenl0xjmBUdpy
upfDym6j31Gif8+Z6z56Ju2cMJ0es56dZJIxKSxVK9efUQQkjAGmRmjjtcaLaD6mmonB0/Jb7Emq
7giLmunRmgOCU237k1QH71wkxkOZqQWAnJ5yFIcbF2+QRajAXWjXX5wRhbWQ1+v6Ct8LZZppwcUL
WVHQWJKkxnSv4wA3ee51R8pEfRwx9Y//i70zW44US7f0u5zrppp5uDg3Djj4KMk1hm4wKULBPM88
fX8QmRZZWaer+gHaLM0TH0W4w2bv/1/rWzBmbSqmi5OXzUtidTe9Rj1l1jTl8g5TiKYwQ9cz+J7Q
xanMv8ylTglgqSWnJ10dphJRRUaFY70znttalODOl52ri2XrN7F8UsTE41pXeIpgfVpI9t8y8b2M
hmFP6kbrz3XRr0wkyV+WIWJoIs2kPvQYvjMiluTUeFXgGhnUnN3AaqfXcURgutDiDGJvyeX3sQww
1S7RszQQLoDBDli0AWUyjuXwHZKlq095TuIcYEKZgIWoJROqifwifhuYVl4SxMWzQA120bMTNfgc
dFNzXnLxUEnM8FBBQ37GzIQ7BWQ46tQE3pfAGMn6UHpKgoDrEaQ4snCPM4mu9HSnZo/LhHOSv1Th
WberqfwqNLUnGfIHOChq55D/nTIVCJJdY43q/K6v+cYQeymhTP9uZlpIL8nvS3klN/a2OABMyINK
oHvT3zpZfJ/ZuT3Be/RwjfEHxkiUM7k4P+id8TC0jFv1VO/VBkyHpvdrM2RsrplkQJo9iZHcP8xy
SakKxVTC65qU1IJo8dXCPFBSXxx9lL2Q3huhUfl80NqKWOcBHv7Yv1pNYuIVeWlbCArdZIBJKp/l
rn/UE8ONCQgLUx3nzZgfwkFM76tBSO8TpoVHTbQew2oQTybpHWmkD1eNYbVUdOGO3pdeXfKmK89D
x0VWNOKDEa0ef5mlNHqE4q3ABlZJDN5pa94Dk7pnql07OAQPphBKV+K2Uy+uuFbl8UuqKfI5p2rS
aIF4zznMBLjmusWFhggjIKHQj3cEYK4L+hnVH4k2cpUDGMXQ6WjVFS4oOV6surmwztV00LP6YVCg
MU5q/dZ/j3OROIJFfyfgLvYKMcfx3mePs6zxvcXg1Vinu8IwmE5PGdIsKVFIYEynxcUStmoLLVY/
Sw6mAGZxAILtoZHAihZxCOE+pUuRD54p8PO0PjAVhK5Tf7FoMYCUEfcjMmWjyXBJpILk9qQxx4mF
xNSg7Z+Aiq5oj9SR+hwC9OWixpiRKoDomXqJ83kR6IjWSUk3Faw/TcjM6ySGukhbFx1W2lzmfc6w
DqRjHdtjYGbiVOPOlRtHmmVGJ7oAtA+Yw3NgRt1nUhESZUTFvpwwyS8SI3QpteN1tD6HKqSRucxP
esmBEirjuBtYVKqp/JXNTGPThfZkJOgvWvKzT5SvcWnOlaGr7pTFlWui1OMfQ1HPjBsWsQme8lEy
HozQQDuNiGOhQmvBoW44LDulezEqaThOmnZHqGJIrwUCrZXjeR+DH6khr6G+GuAeAWM1YNCPPk9L
t9ZuksQ42o7Bs7mYtykAyTGHonyGe3eQ9RGiqgQkQGrK70sPOUBZcGEOhokfXe68aoS7QXTMmuIX
kZ83fQyS7khDlTuV8TEZPfX27MMiCmYya2uNWM6h4q3hZD0o4j5GgQaBTrEVZc32EZLrkEe2JbcL
3YY7Uwwe+Aah2AXAHeTaG1L45PB6mnHBIB5Khc3xC9Vl7u6FcO1cabA6B6uyeyuVaYeNBwmC4DyX
hmeY/ZeQvhJdRAXYrPaNrlyXlICwfnWNGfD2B+WB2u+bBCE5MFhcEg5kgr5wUO3zV7V7Qmmit2lp
RlcfiNjpMkCAIqt6zyzE0M4Jgu/gGCbT8kMoE06befzBPwiOpdJDAGlupVjcrIdlCcdnGl57TTer
i95pV40W4pxCvDBVFrTInm9pbpgUO4GmMw5BWq4p+qS1x+Fz0evmjm4tKt4uuklxeDFrYkYkBQcQ
manHLkIJkyeJK8OYPPRx+0qyjkufg4Dnnh9oYU5CpxUl90ABOyrAoUUAg8pg8XIdVbYJqglSRsjC
f9JhNjK6liQHSHptutSAcGTpJtWxZvQF+CYz4MS7oYzeaPnpboxiPrUEZDbGXQaUv5bkM4T3W1+n
TDJVUtFDZAySTC2oz8Mna/qOvDQml01GlwGER8pYAeriQLa5peNZkTjfCi5HJAf1nVK9pdGsnVZt
E3NXZOt9OxKzMIABEeZmD6C4I9ddhKxR9xVmwhFjDBBpZmRgLwxjxGkQ6Ui0hxLsHyUGVnvpmZzv
t9bsLmUxZqc6749TiEA26/QjwW9431l2qZigKPeXJ0nvWlAtRFtJknrtcwjNOv0ne0qs0kbl+95H
LJ6ilWOT0VwJ9MMUoEtKZ64sZs9Vc4LYS2DC+mw8The1Me5qwTqx8CL9MkYq+pKw57oC5VCnIjEC
B1YR50Tjw9S1LyKtTXj6oC+HkZxP+Un0WwTkfdRcJIVWBb6eApprayetfrPifHoKMsGVCMdxED8l
+7qO9uEqyA/DsnaqcKA+MJBWIXSS4OCq6nfGXF0W0orcdQosG1svL3ZYms93gx7RFAs/ahbXtjL3
xJciaew1E6vCgMuHSVJoqaRDihCjYbQRR9Vq0BQIsXMrFUkT5tSGHJR2/dlE1ZXGWHApqiz3IHQu
BtarfRBHsSPLjxqyD5eaeO2UQQFDsI3oF8nSIV5DXQizQg1rFwMCKaCxkFMA3kws78cwW84yKecp
v4mtmbiHQoJZoc9/jDNtZ02lGNOaU3kYTOyw2G9TxXQVxSJDQqhlW8HoBvKU86zxBSIH4ZItxER/
C1IMNkGWukqi4pI1OwCiiH+jXucqdwoL8xLN1sTqKgq89ay1VcImsL6JxNAkwV1XaB9iy8+gxaT6
rYuGuaaY3Wj7EjvSbhYH/dC4aQrDXZeIfMOXGpvNB944keTWKXOJ8WtOshje9fDvIeVnXyqwxL0q
Tj+iivOapZqSDJaHwRyDTDX0D7rgV4ik/FImWy2RMj+hCTOUTW93xGXGRhYQMqtgqdFFVEczKNPB
uEFk8WJmXGQAxgmvrgbYJGBAFq27Q8wYHzB8MPk2Z6cDBaNQF+PMf5SVtXQTFb7SdadeMb02o6kw
TBHniVypMHYyjF8le2bIQoqKZ3kk1qH29Pq5X4qZ1B6iXqQoodDbXsR2frZy7TmRKRfOCellc7Zy
QUVSYec1QJ4AGDnyh89u1t9mug+7WEW+M8bSLcsTnWhj6iIkVXxG5NzAqqpLty/rn4iJJmFt3haT
4uB5WoDdcqgDvyUZaMqSCx6P2pTo1YWt6PfWcshi3S1oLzPTKhbtA/LY7ApcJI4JHS836iaV8ldx
yQtITzj1SR3OircUY0hVJD8KLT82Y2iQgUvXyWISOHG5aqmDkmWeHkqmiy9zfWmbeXjXIg1jZioi
szwwF7PYxsE5aeWlFtOzSk2eCvMj8IkHpZfbs4wKP2j4B+D8XzHhCotPa2pZJBumX/YcTky7GtJ4
qhKCcFzvykbGeDBJByG2vJ6sOjNRT+L3gvWpI/aCdtAqhJt6LpN9gwSBQQAtVwpTP4y05hwBxVkk
6Wc8BfHa+HySxIDygW689fBF41yX7iWhl+6pzuG1DCkMK7SFae0tBBYzaaC+Ti7nmCGBGbQ3keAC
mh+iGLLkxtbtqKP2LZfiEZvHw2Rd466QX7lO8O9O9GkXYxScQYhRUzHxAmMlRORYjq5K7ktGHlaK
RYIMDGqxUtuzWsL8u0N3RoJworx0wzsAFDQgYpN589Q/cBTlmJ5jzI/BORMaJqfGWqyl0dRW9/Gw
YNVoOtKBWN/t0iZ+Je9Agl7y3Ez5XUedeF+Mwb7gMuNGtPPskCTteE4u/AT1I8qo+zmYa6LTwL7m
2W3WzcuAO6AzzMzWYbCnmoxiJQXOp9dMiWWddtSMIrarVoAN1pWgQnBFJkDqGM13vPN0p2dSVsWj
1moaA0NEJXURHoYpZQpZEfyBD8mZSmWvdaRmqHoW23K5rgzUFkp5ajHByicXcCzkwQyzKl0epkKW
XQXLZcGa7otr9kgn1RzYIuMeScmzkS/4XIHVJzKOIL5wgHkIDnEVlZ8DF/zjsgKBBOjvfUJ5V5WL
V/I/UmrbwR1qFEyrYjT7VA3aBsNMVBcEK2BFTnXqGTqutKRIDlKJ9sXq7kSYe46yFEAaa43WWpDv
UV595tFQe6msGDBNBsZlvm6lodwks1AnO4PwvirSIwTEiXG1mECZCyEjKXqqNRaGAkvEKThb6gXo
96E0LM0JB52RQBMubZ1/BTjw9qykJ/FbEy105xZM8M1Ng0J2aoymOwgY45pyYH6fL7rN2EY0Srag
zTJVP0MYs2KKE0x2pTZIjlYs9gCU6Bp1AyJG6mhcUlnAFcjyOOxAJ3FY5iDVaAGxGuuYuSz0zUBv
3TDLse4CyCO3H9IKRdn0wNlKdFtWek+7cnxIfIS+DNh/5WOjnVg1fwV0AaDIvSsm0teyMoFCZZUq
J0F+nKlT1bM+HoSqgyHURFf0bfoeATeAoUZsnojmIa1ltRA1IsfL1lAbEBASjJgeRWBF6UotoikL
vygjBlQDabRZJlBGgaSpKc5N0YsaE+EuLXTkg5uycpE2iSdpLnYWtLKvmcQwTStHaRNbciW4g8kA
e9lMj/pKXaLePRE8HV8oPVNc6TBfrozRYe4kPwLbpFG7NHSp9YKAAviu7Ubx2GDQWlbe07Y7ACWo
SXLXSZPHsRHRhK1RXrkxd7tf6u+NxhoP3Y1id73fQIWCjONNHALRGYZlxAtJTQ8xwoLdVtD6hz6o
Zk9jErCyq+qVYiWuPKs251fVV2qTLlmUxFc+VVjIsDtBYYECQscrxt8r7ELjyMmh45sitiYmBWBl
aVnWjwG33X4m9UeXdDyX8KGgTtnLyuFqAXL1v9Bcq6i0XHW3glF8YFOU3WCDeQ04V5aV7xUC+lqV
GLRpjCfsSyaqQ9ScttSEmIe10ic9IXfbRXgnK7envVI8dFKgkRQCWYzT9oIOPaEtKr8XK32MfhE3
K5EsBk1W4eLD8MochjQVaResBLMSlJku31KxMt0EFoC5As+2mxr8GSfc5JE1R4gkaDQdRFoMKk3v
0tOI91jvw4m4bRCeGlY8A81JyEMugsc7wgCfF+MDjvuAqgO1cGapnqIlxCCo2iGV5J+hMEDFI8nA
Tq1AslW8zg6a5YQaGHiYGokT00zwS3OQdpjqAfSoGrJtyE8viiwpXs0gZxlDgYlSMo9BGphHTByO
DDEazCUJPNSkVi0tbLzPTJZXCWMB7mvmkOgIR7CBmHywxH01JwlgUm5cuABixBT7+ViurCuzhJBU
d/UN6fToxrlxs1gOaKxI8rHzclzbeBmpas5zdqLyTIYKZUZEV7b02E7lyxKpJUmIwhvmRJm1L0E2
RJZtymGD2ccvrfNMEdVTE+uBhQOTp/lDS1dzQEdcW6n2d4JlhcdF3Bd9eEWtXSDKhFiWMBcOw5Wm
HxSTTaNZPQITCCx+N2Sne1HjTOi5RNPekogTopRZaVqzb5TscTurpIBqyChHrVuJ0UlQg3uFz3a3
w3JTPW83S1PS2Q/uwgkbRCc8EK9LV2Dd87Iivkw25xcS7YY9k47X0VBXrz9MmnkFeAkQKaDyit7Y
5tKxD9DdzeKZYRth8rq3TYl6pV6PFDEgLkmdw8gRE2rjkz6uV4f5W7TCioQ65CM0LC8VboKdsV5i
xqC+0xaWK3UZvBWKcIHuFPsKYxK8mxuZtfleChe8olkk8O8bwi+rGLnONQlzDATOqEbz/aBTVEtk
we/q9ehOVIJY2WXgcRVr6lD15ZnFvk7zZ1QzCmZh4NWLivJSyQ8W8ykKc5MtBv0Ci7RzLH9zKjb9
9IMCOdd9DbrqChnaTsBQYUgQ5JFOpkCxOl75ZcM6yMnpYw9uDUxE1qbXXtJ6u50nhGFxeBtSGqrW
kIXIP/aAH1AdVy2nm0r8g2OkrFH/AuX+A3r9V8i1JIOw/sXCXoHcmmqJyorKlhSqchK+l78hrkNr
7FmYTw0K9eRr0dSAhA4TUo9OM2kGCbZLBo5f2QQOhvBEpoRC12wG2kYZz/v3+8Kb/mVnVEUywVwq
BksRWVt39vvHLS7C9r//S/pfWTTMBK60pS+KyKcNuA77bCYglYLnRa7qR1YkUBIaomBQX1EKgiMh
dUrhtACC0S2X4QuJRCmn1tkgUBh+/2dFqflWRWl61amUFQOgRnWOqD5NgTtGZuEYRCXeqUwnEyOl
LB7HyrFbs9sxFrTnQDUQUZJKCA+qI6TTTMgPKZg4jWnuxZCEb10Hs9NarrBN45907j/FQTR9kn8i
dLlIjbjk9Jzw9GPFnDRP8szU51mDJzUTcZXG4oNQxYzu46AdMkKrPK1kbq/C1oZTymUzhE+1GxNY
0GomfMPDD/nyALoys8dauMoTzcI8mmLET2L8ulhMLfWMqEOLCEIhCg+Jbg6HXu0OgVjpYP2rN7kZ
8zMG+vJEIByRpQF0pqoxj5QhsBU0g3QtTI7zqokZJrWpJd5ivWIupnInrv1F4tbPViKELxRRspCe
OatuZW9qyRW0BVWYlq4EkluFQJwAQVuZmAdRKxe62pnlyQylLoWfzkP8IEHlEd8ybclvgmbe1Dpb
LiXFaKerVNmt42q4Z1xqPeRZay26+UyDIjxNqH3xSAAikORMOFM5/MGlQiLRgd1ME4qIIyhtwiwV
LzbG6YxZvtuVczddUAoKdq5qd+JYl58AkAjofeAqUXwgNCAKLop8upbah4Xo0THl6iUOpvQs0KVE
1aZy3JNJEqkLF3pKi2Uuy0+ygM+JaOhv2E58o8pMF1Vbh0JQXV5zq2wgLWQ/lUqWPZEIjzN+lBn9
dEpcp9G9S5k0UvukFDbOmXhR9SY/qEF+36/3En0gY3V7ouCAuihyl+1h1Yi7wCSsi+PFWKgI0u0X
px5DXmjIk7O9c3tPXNDJgjMT/XqhaAgG3Ih59gOdqgTys/SodkRc9njZAArLTElJxaaroymHCDzY
rZ2axlclZG4TyXah+aIm6AcKGtGRaah2GRqQrObssZzL+lJauuhAHRU5K6mlLsykUIHgeOecLB7b
8YR2KL8XcyP0K500iMSczxa26V2mIx6LOv2gS3Wzl4XmqyY1hCt7yxWgpIqB2wsqb9moN+abqKqD
u6zm0O/7YMVPyOo+JIqctVgH1HEMMEOPqXkRmwJWb0csh0ax8Ib+HNaAaSWHQG1peAe49oYC3EiV
VHep9rMOh/HZREmjwct225QqHcpM7RQngCUDjC+p2UlcDlH4GnpCLXA2Ps2wbHxTHtRzEPaPUK+r
yzRAydelaR9X8Da6qsG22C+U8somg7TBQBaoa5gQhRwBTQVWosUNJn1Hq6M8RiQ4Jro4HpWydLO0
7E+JQigdNSZo0gPxhXC6VbubxvFkQCx3aE43ewSjGNv15ZMSb2Mj9ss8+PG+mZmxo0E6dv794CwZ
/zI2G5quqib5MKqILfZvF4q0kWQAS2Lpoygg4h0/oSoRYy2CZTproxywQEm/Go5jHDPApyHNQ51Y
JpLdNDE+y4NwJ9UslApYbC/0Wn5STfwPuyivTth/vpaxi5auQrgB3i///VpmNjpFPjRQ/iQlituG
GDVGkwYeWi/5JBJTtOvzPPkKGMrVNK9BT8vMTuE13Q/J6EgkGRWU3iPKh/awmJ03NJNx0RGrxaWp
2eiSJArd9KuoGQIZYUJPqbOU/8NVUMI6/Ld/hQkHjeAJUxWh52jkW/z1IlgJSOnFmTBy5H71hXjp
ewx4O9g7pqNJWnFp82NVDjBNMGSBYvTiidxsncrfntFnRN9ePasNqUvW9EE7CdVcWQvodXM8Yf/+
kFCV/2FPVVk0LZmQDutfvm9siEJQBg1K+ARQkwxh0mkrUfdlc3SKsMYh047fp7B5qDuzeev079A3
u7OhQ4bvCowdZpDDziwKZwoGSLG59VrUxikv5ulsIuJ2m5RLvdbUMAtjmTTPIGfBUlTacVDxkGk0
QHdVbijeMDayY+U5MYrz8Eqc2dew3BE+MD1UVYgGOlP9MLZ03LJI/cWO8k5qIIygsh9TTfIbEC2/
plX/PxbmP8XCqLrM8fq//4xdcT66jz/yX64f+dd//9dz9xH9UyLMrzf8YcbHR/8PEY22aYrwxZC1
cIb/Ycan2fIPURdlS5NEHGqiyvj0hxlflf8hgjiD9S8iibQklbCYP834xj/Qx4sKKx9Do1dJZs2f
u3b//5AIw8z4nw953PeWooiEkeiKKlu68reTswSkG5WzOV9wOmGLx4DE8kSDAfqXTZ2oTHAqq5f9
1+bfX4CKHYChsSaXp/RJSe9Dr65BfLNKdEvIWHOQ2y9DqY37vlTP4YyOvJiFe1wXo9/05rlphPGo
Er7kChIjaSnE98W8MEudZzTcU5rsy0YgD0kFKqVPoYEdW4a1a7CWXFYUQJR8i4TlLZIIFCA9O/Zp
3gDUGUkCz/uarjiYKEulPpPVegp8lzZFG4/aYm//EjO3ivJu2xSk0lwet001J0bzZC7l6ID7g3JD
SeaPN8QrLvXXV/GXj9ne9ZdvaXvV9iDhP17cLpJHauEgutvyT0rBK71tmwH8OXpmEQpX1oXbQ9vN
76Xc//SYOnbUyLZniMz5c1MVcEvstnduT20rwd93t8d+/5lie+N2/182//1f3z7o9+eGcNkPc9xM
B2C41RHXAuvPdYuh7I+t30+0VGh+Pfv7daFWAcX921t+P729ZbsbZaTXiyiDkV/+0+dvz5KutFAU
WZ/5yyf+enR7gRYa/J1tMybVDa30r5392z79/nvbZ/3tT213o/WgEBAq0sL8899TTSrf/nY/Ckw8
W9WwxmBQ90GTu94yPEP5UVe2z7aZrRZoPa9ZezSltz3064XF+sTvl/z6jO3Vv160Pv377l+eJuGa
v9ODAAbxv25ur/rbx213/+9Pb3/iL3sZdgRoRhadDOZ3dLASoS5YoayowfWmDmk9MllF2Np0KB9/
3S/b+I8XbS/f7i5ClBzxK6/v2h74/UmL3vEh232YM8Vx2/r9ziIfrZVkzWduD5pCD5kql0n2Zb2r
VNSjOyhuCJB/b/ZBAf1IAl2xPT9hw3IqzaJFCT3Z1gB5ouYASj4KwuCk6kOuadoBshc8AMSCxyJu
zwbkkL3RAVlaWEBWC62xnRlTuP61Ka3QAo1vkzzgFZT6a3N7NOqMk5rAg97ubTfbG7fX/b77l4/c
Htye3l74+33bY4GMRB19RrQnGQSaNUzkTxqMCKOChhp9qVD0yWjxEYmyC7LufQM5bzcKNTwIBNvQ
rq9Du5Q3JDKVDchD2ubHLVyAtp2OLEpc+/7XRa2fSi2bHZl8JH5ZHDZHXTs3OVz4aC3bm+u/e9v6
fbM9VuhK5RD9PpCXw/exNAoNh7wmakJolFc1oRG/M6gqR02teBAHAAeE3GSsmPaEaz3R/6d+DgWR
quIQPFmYA9uYUBO8zAAj4gbX70ha/XY3h1Oodvwr5KFHBTilkKplGOq72JRKO0Vea+tr6Fi1xjUY
zLq80OrRugBul/oXTRko6cLhz9uwPsVFX53wpFGrsiAv5qISEOa0PAZEuutVL/p4XkFSrYAObS0B
b1ut2ai+QQ4WUz4kXXETuZrOpHxewWMbzLat1nLftvn7wRgIg4KgaL+x27ebaEV+/b67bZHnjR4x
V6/DetBvN2lEVIFRSAeiPBAJb/xvIbyrxQ6CRKOTxl2NnALoFSRbD5EFCyIYv6a/l61h/HUgKusv
9/vw27a2x+oM/ZQxUCXMDPHEcjXziE5s4f9Tv9SaFQr2+/62Vcs9QsnZaghZVMBXGAM9ElRp/MIK
qaNFERH+td2PTJ7CXsGvMuKLL1gIqvT5VgK4WLCGNUdBssVFnY6/Nrvat/pWPiDx2Qdjg9W2MWta
iKKOCoQTMCos4hAplW83dX9QR7AdOivxY9e0Joxh0CyxWRDuvFHepkUhWiPcCynZFq7CiTxBZmFG
40vzA6iF+REavhId2sfpHVhwH+wwl8SFvbyQWvOzjFAwOTUJr5hiezv9QVxzSvvVq8I3lHcV/TjR
n/s397sCAnUgFN7HnYRoaaBa7hpDDGfA1ULYuoZfmHa8XEPxXprdWv3RBx9Dvn500tiKZWOHyian
e8EN1giuGH3kyrnHC5IdzenUmwD94Ds6CeXT8i2aSWb5kmU30fBYREdMSlp4GIA+CnZKjQ0bi0nj
UH3WVZ82haKchvDV+NJXluwz0aFl7zY0DpNLqb+QEV5niIpcE/bNfFIRwUeXBg2t6JuN03bIlXBW
ePSpl75zKsVr+TplAaKvulPZrfiC+Ky3DghmlMUWfk5Vi3SiQG781kyOtLh8YgAeAd14sY9ErKjn
mVySzEORmiMD68P7qvuhDx49mxM1P8wb5uBp8TEhinZyiuwQCZptmr7aHzvCRVJooFziCAG9hsNR
N/121f36yscYLjDZPbGHb3qQ03PeHgYsHOIVRxZAJyxkmfIUKy8LGsT7GfkWDk7LE8td91OmTv7W
vJjCcRJ9RAc6cikP5t8lJ0QrQ2rvUsOMg12JaIUe6ktymix3vAsRGTx3l9hBlhN2dhrsS2WXrniW
w6R4pPgCedaar86wl+wUlhdzRfH7ZbDXF8h7n8nCPJJhsoeKcRbJWRecUvfMxouWY2Pcp1RO4uOw
cF4oLPtg16Q/KQqr7SXkODpV1vp9g/4VQ4+2B+xQzMcgq4hkp0PIYTrR9grtUEH5h43WW6qThrKE
euwPyjURrjLZwUwq/YQTUqSHig6juH5hfE90TneQtjg6ZcOvzUMiuITkIn3Ep8aHdUBmTxp01Wlf
FnsUz8h9NQxECY5xt7Cww9qGeRI7oFyOeK5uGloi9cnKaAH5qKfbQ975QeNM7d4oScR2x4apw9lA
m4f0rII23O7U84JuwJ3ep2fK4okvWQR1PHTyYSSfahighSG32U+kgdOjCHda5vfIahaSMHbSV/JO
MpM+TLux9WRi1+QbZWJD34sUOcFxfhMLWJh38RtpR8ri6cNRWlVrdv7NUo4tp0KIePS+wo0ixjfg
n7sFYQ1nbZMcxBgecITTba+u0jPC0R3KWPLqktoFEMDSI9vSbM9UBtdu0zlpPrvcS0M6D9JTb97B
9G0SP6dQOdv6D/KFrWezszVXuRJAGUQ7RBz4cQMAigEatP34LR1he3kJgJxiXxHMRnHsbQ0xZ+Cs
EEI7IrI4es6Cl6BApcnjS1cOZuNiXZVT7mGEb12h23Mdx3ALUmiH4oZoSeId2RPkXUqJOeiZhRPa
lerUv2nKW41lKXM7v7/JPwLFTRufXTMoetP/ysxrU3nsU9B6Zn6WlZ1OW9oOn6tXEmhwchFDnJ3E
3g3EfSk/rj0CKJAMxdJ4RgG4InI++/i6WE7fH4QPctToDyMkFYhDuSLiXOuSiR0/F6/5hSCgO/VJ
cLvlFsX7xdjJpJUpdxFBPyXd6YI5HKICB/mFkl2k6Yx7uaFxC2Shep5LEF6uIZys7GGIdvgC84eY
KjseTHFHW33O/O7eesUdan0nAflETWXyVbd5LCL6uofwYTnhr6fiOb1aKNhmTyycMXUJ7Ms5lwUn
eROVo75gCqcbilU+41pnr+lz6KupiTIL5uw7V8KTJtj98qQusPkfRhal7YclnqnZGHhcAMBr/Mjw
Y3Ei7cOGtBtSgh6Jf3iaaduSbI2xMk6OfYbuzSv6R7jt4/wNnvuO9eQujl7zFstId5HDO3IKbJE7
gOngWaNkNG8UZ7M1LeGMdGdgZImPYGRjorSrsyScWqChpptyKcSChCwNdyBSGYy4aLMJ2GIbgdQP
84O9vIveYjRY7S49saBBRgd8ApwtXkS79sYbTVhJxkDiYt7M+l3BOhs5q1uTx/ApGbsSFbEH0+WJ
XilM1aNsCzv4Rjan+nctsatXtL36feo2BxXa0n7ZJw4EuHsdHc17QM6xXWq24XKkGWjwbfFHxXDw
Ej4lsS0+Gtcxcdlz3E14kV4nywkCH9NX+Kzemz8qP7yEl6/mtRd22hVHLD6aJoCPZgscsdyhkGij
sryRsWEHPlL1HbJ2W9pFe+32ffdVuf13EiudQyTu5HvlWvjy/cygwATgWcWSRAfuNXldaVeoZ1+1
2xDAjdjl2AWwuzwRKcr/o+zCS8dy3yIfQDnvKaUT3AeGO8jw8/dm4nVg/gPkO+CBd+FkR5T+UPo5
QLxx+R0yjrjIjzq7fG+96i5Gf4oezQvbG8sl5H4BWp9mP7vxUXUGG0yuTGmXxMLiutBYwgbofFo7
YF1+QoA5+IDXA/X68T0IbeVMwoxvAGi+Ct/Fl5XLFu/aj5DTID+WD5qfP4jP4TG9YLIhLQaSU4DO
nfbTc+lRhaZj+GB+E1gZMuK+IuupS3v5JJkwRBm6o8UflQcIhlgNsIgSkMoxu0uc+KGlN4Enia/9
VeQMo0zE6ulZesKUMDxiTbkWTrEf7rUzSLPhPj3ptuJwsO97y1b50mztrJzb63DfHALvXSh3y3k5
11eadgCpfOSqZytyL5ze+cLJxt2JxK+nVd067PYLE4S5eOQV5Q4zxXU5a/voW3fQoD1+zC7ii+N7
+zGd8+vk4Pg2PWYfZzARZ2Ihlz3ptDasFjdzoCTuCHS4BHa+4yUOkMi9tZft5L47gCqpntJr9SS8
xTfaWB9kdeySJ4AcP+uX0a0O2g65NKDtb+ErskjNgb+IqJn+DrFoHD0EzjnSnqvGKyMZhw7f8IoX
p3OOx3o3IcALd+P9cmvORD5Wh/Qq+JoDPfOJ/iT89sKz7hHM7o1vALsFHMcX6EnLN7zkNp0/mxEK
sX64078Jig9hkIvLN+jcthd6TEoOCEB27Uvy1J3Hn+nV9IZz/QEusqTy9Sb+fMuv8W12g5/Rt+JH
7kObcxhjULefMLkI9gLq4rF47C/0o/b9u/gcP+ilrTO27FpOqnj3JH4VBC/Q5bPn5xXWvXuyPvv3
TuaXTU/1Q+6bH+pz822+MhAyQKof2B2/q/Z4RVEzPaan9CQ/6/ZwXz+oz6kr2nypnnzh1gZ5yR/4
hBvA6LNv7YII1p12NnzdpiH1th50vvAKn57hjbADRrj6He9nf4F+zYPTLn+Q/OKOS+Kx/uJYLZ+J
fTosp2TfPi+nkDGmey0xxl64OqVf23HfvSZ3xNzx38RZ5EwnvI1q4nRAAvSjEtBlsSs6nOBMWZN+
wX3vXnmOkymG8y3hpGIsRg284205X5NAaOVu+lw+k0chQBpjB0j2hz1KYhWZl7jDKSo+C58iPFKG
UW0/HSBWcLbco/r3p8PEDzJfpx/NN5xXLbGyHO/F08iU/Dt5DrNdvgh3/4e981qOFGm36BMxAST2
XJa3kkqmZW6I7h4Jk3gPT38WaOZXt8Z0/Of6xETUlKrLUAUkmd+399ojMbT+DnBPE2m7CgP/l048
ya26J1hx36+5FqP8wndzUM7iXGfh2r5NXlExQ2QI3N/lsCyQihI15fY38hFPr+Vugstwq27t6/HU
DBd5Lo9MKcxecq6oz9nSXbc77+Y1vHT81D1ZvgttXHVMlQ/RNXb3x34eAOdRAkMEg0oBdP8he0WD
w6CiLsxvDS8sFuRrZ4wfXAa/4SVhIPhS72mz7AkRdL7W18XB/ZbEawKhulsXFtJX7pXPwZN5aq/R
R7HV4wn0WHULsqGhWVYs2jv7UX0or9E/Szwkl2l+8KJ9K17YRKB9mHqK1xbP1SMXxPbbyG7Er5FO
gzEDG1OE7kyvfIUQFc/oYjgM62/tjhlevOhvYQuu/IXPWBEsgY9dM5ZymXwZk3M3bKuH+JohL77u
zvyucqcui7VybPyFdq0fwE0umAIttRd1j2PcOrlrZ8+Jj80WFeyaaOldz3Bjbcle3apX2Y5+qnnv
PyIPWw3UqxYBw9gXf/ctWOVrc9sHXNP6i3VCrcMFLyIMddEXa41BUl32G1ZjjwVXnG/27+Mzinjz
d+3ZvHa4dkcb9yp9zI9Ezx1BUbq3Ommd9rqBlJhzHWQ6SB2Gg/ah3wmG53KPZ3elHLU7Z1tsmaHy
ztsbunu3zCm6V2f69v6hPWbbcde8towTu2RXLYslVpVNdBde5MU8ppvudkPmpPaocwhAFwBm+NBy
Zl44Z70v1BbZgcarCEnxXuNi/Tp8zW/Ke3mbXNWnlFHQ/g6p5t6+067xN417ItW2yZVzUdfRKnr+
Fq2U2/7YcjqL3fQfYu2gW8BTtL6AorhRzHWUL7p4V0Aghln0pMY7Qp8lU6glHLUnJzhzpVG/IMR2
6g3z4oN1IAtn61Le3bNeuEQb7YppJket/uBqCzAvuCO7fX/vH4y9OyJSR2e2Hu1XFb+x41+kNbAX
R2gM9/U9GEX/YHEckXZ3n926j2zEN3/LBH8S/zZztbVlYmXpUJUXMeujueymTIXIOW5zvnl/DG6F
cHSLWgE6MGdqKMz3tKlENd97r0Y5GobWLrqwCqEWa0zl5PlmrkR9/Dnf84cO/0on8GNMpah5exw1
PjSBm686W7uT3djvA78jfrnL9wILt1ZX9h7DKQql8FgpLy3FnAl1T0tlXbR6uAPX4yM94jciLTRU
oDfbSNrQ2V+TtxAQE4xscb5h6WKpRMvN8a3lVMqb71UVIaCjwPjSU+uvoqmqr8VTHb6s0CnPd2Wt
hlwFiLW14irbp4G10EOHCqbz4DsloDgUbZsuTW+zsSCFNp3Q0mNEP2kQxU1pUBsMLSoO2vRQP3F/
A5g4q3qQ3zREHsmokxcSMKPOexL1MhCfTMpxYsr4POQW06ApcJaqFh0BNSI+wZQhEUYeKgfQA1e6
EAy4hXJNjXZX+mXMwMk2CR8Sj5k99q1tLxs5YCqf9Ls1chxq29PdBr7JMgvJg0/mku5c453ruvM9
e27WdUVxTDw/2c4ZlvPNHKyqT8Ltj8dypQl3ZeBv/JRA5UUz4YJrDBCHdrqZ/5xv8H85y7ZjBTbX
QeebXMGAtJ7v4nO81E3Sbua67HutVh/1mPVayG0XYO5BO4SW2SbZtp8qw8N/7pkNipH5sfnm05/z
8+aXSSWnm0Ez/UVzMgrd1atUq1e1dzAz2gwAErW9ghYKgwCmt1rXDy6m6Trne/UUKQ8DSpNDgeNw
G2XjVeLtO4IQV3ojGIkMquL51MXpKzp78z0y0o5jimEhGvubTLVSbe0VVBmToiGZVCMOoilKbaLc
FYcRLd+hoKpOjdT6YutOs3//a/4HQgDxZfnU7H94cH7d+9/z3bZfu6mdH8VIzdVkwNfxUx9qv6R+
jJsioDc2358fnm9SepUHlPHZ4ePPj38tKo+Ka4uv4j/PmP/x/V1EUxKt8/FPVpdenMYmWA7u4rJV
Q4igpBKdQ5cu6AKoIYYJKptej5Wy1jgHSWjJDgDX4Kxr/XMWmyVwa2P/8W/zPajn0xg08h3mFwir
qFRkz7zBfFPoGJSWuD/I685b6IbTu84vonpdj0ttbiNOT+/tmGe+v9XHo+9/zy+YXzq/KbpHLsPz
3Y/3e3/m/ODHyz9e8/72n5/em35KRk179+kl8wd2doldoKSm/fE2H8/7vGU//P23W/bx0YUp463u
RnSep99tfssftv6Hb/d+d36l9/Eb//BJ73fnJ7x/QRfE0tKKqdp+bPM//ibzJ9tV+OfO++GTP77n
py8zv+1ftuDjI8aXsTYeaNM9V9OVJJ0GfwLJ/rj59NinP+fnfXqMHgB1rU9vo81Nq4+nz/c+njO/
RVZYrMA+nvPxz3/32OePmd/i09u+P8cW421Nv23TTN/PmRuwfjRk24Lc7nq6kDfT9Xb+109/khVG
c5HxOX1/ojN3Veenv9+dn59Ra0KHTCjh9AGf3mL+c775eJv3p3xszT++7tOG/ePbzM/7+KT5/T4e
66cu2Cyo+X/t0a+0R6aqIxj/Z+3Rl9cyydL6J/nR+2v+zALRfjNszMCWmPRErikQEv0hP7LFb4Yw
IPOjkrdUBBB80p/yIxP5EQ87hmkT+YbE6E/1EcIkW3fxLhogezXVRLP0X6iPJmnRD+pGlE8m2EGb
DUQebxjqpH78QRzvaAB4JiHizrfc71x9FqQej1rXg2ot/giU+d7/j/+a/aF8+tEWID5LKR1LE3xT
lFaE7vJ7fFJ7ek1b6CLzvd1QapKp+ERVaXtSjgsRrosRY9nv5AfuG6pY6nB2U+epUPp9nKhETLWE
xNvMtOPMJOGj6oDugBzrMdYZ0kdTnIYPoUMqe2yYS8sSMG1Nwgx16AdNCcfLgArS9zYrRzM8Zb6z
6yo4oko7UHhXypsfjoC/+aL2Z1nr9EVNS3VUlz1ls3t//lUDhvdeMHnZYS/b9TXsPxGBmmhCaHR4
XKUWx0vUh9+xvL8R37nL+/JGDdNkWUMwp4Zdk9iXYGpL3hIjOcWwDVYOjsmlVZIbm+oJ8cthsdZR
FOgZMYtloj3CR2ISQoU3Nvag9WlCGhUBvqjeab+ebV8Czc6JDBHrOcBe0YmbdW1Us9Ps+j2bO0Df
QVIyRGwsnqu41Cih2y5barDZdYsjtbMB27kSu6jt109DYaHI8otd4GgPaTioCx9f8xJZ9C5yoJ8g
ejN5SfimRcMuzbub1mIHBJWQK3guw/iK6vxGqv6bJXVqhDK8g/Wz0ru+xZI6MYYM+ZwVGdkrbvuV
yTAKbCvuVr/YV9NB98MZYEz7ykZ2pyE6MTlDPx2UamnkIqlHdxcECrS8wruPhHxxawqxKU6ZVKYe
xammWfpGZNLmINk+KztYR+auUqjbguneanEAtEeAR5YBxBvi27xO11d62B0IOMZfXjhPfWXFS2Ii
LMyEA2uWiHap5W/LnCZ4GdfgM4aL9tiqsUnMc/hmRnQ8sHFQwrBB1EQZx33RKuuy69z1aLjf4oBW
vSiLJ6B6JyPLHPIAKV46IURXUx4TzAZNl94kGQeezbJIAgQkfvClMtMbkh6qjXnI2m4/wKfWtfgq
8hTYIPXJtJcxShOhVjQY25xACzzHi4a9aKQqPBHHvagapBpvgJMVRNG16w4r24jv+0q+OXTe2FG3
icsR84v99De7ybHJx0HHSRyPrv58SlWGaJrB7nBHsbSl2U/32PHNYaPRFKz1u9qQT//+gX/Rpk8H
BppRYRqs2UzX+XRg4NStklzjE0Uvjrll3Yzoh5fGdDJYaUNcQ3olwFGidGme5MARHGbsYTvTyfmF
AlWG/hsprZDVoM48//u2/d0x66q2w9FiMMQIrhs/jtq6VqUpJlQX4cvJrdBG2AGbxpWsWiSmbYJQ
pD2cUgL6rz/WUDUDFoxD+QK96s8fS1tQd+JOcXaw0N9607lXc8YDJ4veqqLx4I7JLWyp+3//UE2d
3vbTGWrqPGxjz0W9+/kaFfma7nacuDsVYdsy9EFf9yWVI0o+udou4RbRTYfuszQevMq+l9GEIe/R
uCBxf9M095i0UEtdLkucdsnZirJjETHIeCpZ4iFvg/FwC5eQRlI0UCdQbfgAMRrV2EpuDCbfy3gI
4ZArl9SwDhRTGH9tP15JCwISn4tehKpGbFibKO9qjs0bokm7FZJ0hCoxHj+LC4AvjqmaWYvshQAe
JKOpTyc/wIKCiHNRZCJeWE75vVYfZA5JBDXqtesVkLUAeeB9sl9qAmOkyZZ1sCBWkqkswyJ2fcMh
xxZIlYY2bRWF1M1y/PuOpFJFXIvFwmGYBp64H8HCczFQDSCrA7stx98M3ZGWIwABEQ/3os0eGm16
LpdWfMjDLTiSeFkorQri1r03fE48z+XHNQvxZNEckKQ6L83Bxv5ZFOlKBz/pBLDjqP1kTaMuemgT
ixj41C+OCMzWnw8JR1WJRTJt3XYsQgymC/AP0xZP92LMLmW/8129XYCRisgSYAI8bhW4vcvWvThq
PywCLT8L4aHSqvHjdiPmyMLfDz2+3nYdE8azCFS64p6j7jSHQhkwEKDlERci5ipLk9DeDs4VGVoN
gUa69gAiR1vqiSyW8aZhQF/VTZTit2/dBdhWhfTL70BSwAkk43KoEtpkTkd2VExvPbPNtQc9DlkU
1NHMDzZBMrzVqXUgSUddGSbRneq+DKidZx06vFbLUVrWW10a5Tkbjd+lQmvf84b7PsefxJiFIZcI
FbkK8/FOqMEpNtNbp6CcZ/WlwBsnaXFp+pPbxJALwFoTo4IwG7jVuo6UlUlZcjk2TLF8LdnXo0Ym
NHniRJY1m6BVHi3LBJwbDOgLxANpMc9eBo6rrMzHcpiwvHF4FyECRWdK4LZHK94jxTKmkm9VylUx
NntCm8JVC0uPzyXf3XZ3flPu6wTQZRF0dyLKdzqyLEdNQhpx3bkcIhJH+IXsmJ+K3kJHVgvVk9u0
MN8Qq2dA5vNNCkJ8oeXu1KVju70ouARMrNGQ15SjpLaRbgRQYISa0QcDSE6dqxO0Bn4rSF+wT9QJ
4GaEpKV6ArGUz+QLmVLfJxzJvHapW7imQ52kChpGxLjgvy6EtjE0bzV4UYsYIXBWDhmQDbFb11WV
h5t2RKZGGsmqiASxXTbRdmnBIYHukWJ0aYSbjmybhRAJfQ7shASTg0xOTbRd08VZoIhw4qBeO0aO
bkFLngYaTVFfBF9GP76LTJSRUClww+jLAovnAhgASWzFjjT0FaXMTWebW9zh9JdAYao2qoyI5g+H
3Q4+ObMnJ6PvOMDK8C3qlUp751cFrQytfEg4XRetJi5BZyuE/MqjVunj17Q5WBjGaIWb1ha9yRez
ACWiFhI6bkD+1hRspnJ1AZDIKKj7eBGDbulAgDQzRCOyP0ZaS3pWpopFFucPvV7Yq9GFBeZCHlkk
jba1E2BJBkldIETpabuK3W/oBSi+DJnL0zrrCDTAMGVfZ2F+HANxDQthTbnza5L1FyatNOkl3BYB
kBLSCuAor4VZn976Kvs/KVX1aJY9UD+yg1tmqCazlczME7zvyp3wGJlHEIWu4YMwCYNlHIUXGNec
T+RnEfMAzr/BimEo+mksK/wOJBItay3aDTIcl3QInwWnDYKWBD0OAjali86S+JgFFl4SlJ9LgRyj
ClFGW8lAT9HLPaRjAh/owQua3wtGm33ZcR4D4dlWpncVF8Vd6pj7y6ZzgzN6T33hKOlZhYRpRcj9
7OCLTNrXAts86hJvx8h2VaFHtIrnumju3Up/kfjOi/FQDHq4CN2MTL3BJo1gci6OdvcYm8T61R6T
7nprSrruPcW9MbXRcbR0rQaS8PIAbE3cIvGJ3a8SfOnClP1d7I40HClJWmDP0URAHY0Z6lPF0a/r
Mh5XxCbA2ZHI07GSb1Hjy42KC5NuwKlNvXui6JddT7mXzKFokevxc5Ty6wTGl1xFEJaUpD4qVq7i
heseXZ2riRKp8pIrbkpHdxLCEC5m+JayyVgdkL28U/o6wZm6hNqKmsEeaMXoNMVio+b9VZyXHYIc
V7S3BYqBCGcfo6GO/sKoH2w3vSg1Jk0B1iJ1yFXvGhoCcO6KCmFdNdoPNuub/UgaxiLvQ8bIsZqi
ujwJzrbZg/EDo08Ax8INoq9eeF9WwE66gUEzEJfUV2mCAzSzxBbWE7rzAM1BwUgalfSq3NpiUPDq
XZ65A8nZlGHbIluZ4DkB4Qr6eQ7K4a57yN3BXFR6Q9d6hHUMwKzD7izRZ+HLoyPmDt+U8IWzvFp7
URetTNf9Aln30mtcq7EuP1Q5HAgMi4uabs7iQmCDv7egDcoitNciGLJVkBfkMbTNRk3Uk+qw8mMe
OdlIqwVA46fcNZ4dKN9APZngcd0E93skPe6QC/+70FfABL7DSadjX4CoYDb1UOfg3eo4n8J6iGfz
qkdVcb97SbizcsKyBk/5Ii2iI20tW7HWb4t11stdoxpP0G/vybehYx4715FNq7G2453buivZsYyU
NLlc+y2KaPWYTsmGttlj50I6gPZCYldwlYngyfOf8GPGaVAvVAkqIxLuVst7FAOBvptfC2TYX6Ex
31SjC7qZnA8BPWjRaeawDEyI/bJf2j5sYmuKRVCcaNFGmLFLXKv4o8YHpYk3YUdESOrG8arn31OV
MbeWb2YL/d2GAIeUWXvMRrzuhWqu9cJAGmdMcVYSoqWuluxg59iX7ls/fdjoZJxqfvwlyAkVBy4J
0sh/CHSWayJa0vF6rpUMvqn9pPua+aSUlyhUbxMwn2sFO8RCV2D4dgZDfFomybPMlK3GNbcbSMey
yEhcY+ehYe5qr0FE2wUsflpbN6RURUAfUh3cT/9Ug2usYWy0U7RIqgTIvJSHYdAMUERgUrq8XfRM
eBCOoubmMhCvMGvcyPyo1+nemBpZCivXyth4MBa2qkI6EQvAP3pXJgg4pHRJu6rxEDBdHRHmovx2
ppZaM0KUhqmPkgss3/6jwTff+7jxpwJFQgTMSm3ajtAybzy0Uxonjo/t3HITU8vRKph/1/T0Zg9C
UNQYEWCcIMYcod1M3UOn1u1tQ85BYaKuorME0RARQFxfkcxRMnamX0onCTfpZHOAr8KVA6oJ8SgB
GoEIHbLQz7mpntVUrNJOR+lW6+dIB9wlkwcOcS67hhS0iNBpNihNLROZVqHgd1H1mlA5IGaVJhe+
Il+bMrzpxkQgtkhfTS0+28EFVCIz/cG/8bz+zDSpx7Me3HRZ9ZBW8q6Q4ZFg6tey64+hbqw0whuc
xnoxECiy/IQJihEne9Vj/0ZH66lBLmH5Y7vLCAgNs4xz21hc15uHvolfmUMd22KapiADjtSRSx/F
MEfNF+WAnEkZJIMpDArIFQnSSDd5Yd03gB+GZdOJJl23tCQWmaUh3DTBk9Q6ZuFWARiT59vZNzG3
py0dHobZZF9mB0g9wZokO1pW5tFPOEWVkIjQanC8w3wDRlM5qKG8Yt5NWqjCIUsu3daIO3NLkaY4
YKl1R3BzpUWmSnYfyfp7VTNXmffufG8+VsLRhNw1eMyzhd8Qdf8fn8x8D3YyUsHCStbBJEgv3XtL
L9FJJOM3Hfj3UlrBPizVZz+i+tO16RfP8bbpVNBQEX4DLrlnwbQz4gw3Y2pC1vMfXNGQyWO5bK9q
7sKeqxtMY4SODe31gfqOX3csXFsAS5wE+wjqFMUC1IQFU7elIVBuq6m5NvXxd2Po9nMNs47AQkHP
ApGjLJ0MGU4emhtE6k+s2pgeqYq6tsaz5WXMB82NYNxcdxbLEzB/i7KO3rAzM16ayisxK4R8lHyB
GruAmffawh9hzhtMMQ82y8vSBnPQw2OFtvYmp8v6VPqbF4lejjTUgiNPAuyOji+Qp2nJPdKYXGih
Bdi7rfe5joW6nz4u9MSDhqsCMD3HByW8ucylELFYqPFLMSLhiYjzWahx9L3y5JsB0dmu471FEOci
wuSvKgJgdkzYhDoRgWv1NtKxgXgdT7KHa5DQ2cLNuLpCY08RUIXqGqMIuBMNC4hPNl5KSF6NvEmz
0ABb+o1Xt1CcB6ZwUZh/dWrvzizTXTQY9rIUEoV18zWxUJOGiCNiSuQnPTzFTeyQhoqk2EFDFxD1
sQP5Z9VfKwKg0ca79/0YWKtiqmNaI1FEwabVqB6UdYLih5wYUl0A86vY++dd6Xjs/QgG/r43Oceb
qazYZQH68q6/1Hb5u2dREUi74ZgTYrfwWgoVVjTRd/OtDeZzaarZFw2mMJopjxqG7I6loXureCL4
4cxZZ4JJEzX3FNiKDbFEYaMspb7pW6CRpAlxcs+7J2CkCYGMLS0veqnZEet2TL/gxUf1RWWwM7Nr
WO7pQqpjt1K87nY0ejTmY87pIcWVIlDymBROwoLZtOM6t0qooWbCCLWs+VXsiCoGST3PYRNeFI9a
73zUyR6anaZOnWtmJ10/pWKopHgzf0AqNRdCZMnBMwofkREVR/oP6gLr5n0cGRWHBf/Gqq3ggNqD
+Zl3gAimJfVUibET81KWxvcYevXSJbONQtIrSTlXqXEHr3fiDblQ3vlJQ1DIawEVikLl4HOOmmmI
/JENz+RX5rYZE582ONnJVMdVRom6QUVEBXylq+UdkYBXUUZ1vs1YyyWh4SwalVSGeByBxyXaOSbM
LaXYACFE6OuRA37R1+zXubidUoyjst3hzEUwLanwKFYCI0s2OhLZhPkCCmq9pzBMbiGOqBr0ZTyg
nPUJzWnqrjiQ0/niG1RhNOXUahQlplzKODFugbfIDdxSLseBfQTxHaxTBU5M1DobNwmrVUUO2c71
7gI6ptvAA86YhBRryh2RpsnKjDJJHA8rhdFFyhcO+1Ixn3xaD6wKkLulHgII+a3zZbuXDYaU2Bnf
EvWhng5gM6CwprjyJezgOpYey+OUD5HUzbRSvXS5vU0E1Tk1oqw0mrhEWFVCHoY+65jmMpXHuScT
K9Eb5RV2c+fch7F+FY9YDj0OWyZQFeCkKXSV6Q6S0fkYGw2IPn0kNuQ2DJy6sErVprhUFcqIIJNv
6shI25RnckuRa4YJoobBpBqm6UfAbcqKgr2aFFtdD10AoyCK1Iq6moIrS7bIoAN2nZtV3z3PO09V
XBg9dTHcEm/+qCac1L2FfyUGFO621VRHYxbst87e8kh2GTif+YbVa5FLnARhcDQ1EiRzeny7yKBA
6kbgrxlTlkFAEjrgcabQflstCPcFHhXewor5WhbtgUvsyjOGPQv+k9tlIMGpGKLdYZYIkQ9QyOBt
9Vq5JiEwIXUwK3alqheQPTcSXrefE3tIp+AxNOqLWnUEMaLk0KGWUcRG982yY6vhDVxwca7xFBHl
iUHHei61mEZHPDxYo73TEvtr6yjfEcEAfdQUg1iicVMI0DpMC8MopBRlimXJ+ibXo8c8hjIWDv2L
bXbY0gDTtiI+yURjXZPiSAYoh4zTqq48F9pjrd8XZYqaJLxSi/hKDOGlAYm4BhJ9Gl2cX15c7txS
9Y9EaXzTmvip9lkshk68dlsVNHDM8WjjByFxhtSu0HzSvBFQU1VcKa5BktMQRsdkxKenEDRv1A1u
WFdmx35gmmLVl9CgnrkIm90wJsNaN8WrN+oFOiavGFHHsKmeyIgQn258tSDr5OPv0qWsWZAIrkwZ
YWWhlVuh+LclW4CvN8YvZzCGtL0yHCsY7IwlxUowLpH4ocK7C8QAJMsqVeBn/O0G3jVBhOTRNU5C
dVGkJ4+G7Ng5Kb062FYUCxYBURzrtFO3VhcDUFaEdqilBPjAFVM75KavH+Z7842UCh1Trt3ElQ/6
Yb7xmjhgjQtBqQ6keH9s/oeR+GZq/v3aj6gTlhm4VV/c+Y0IT8g9i65IOPMkAURQDZpd6tGfpGTK
0rjaN1yOzCMRl9E646qNyjr6A0Q43zNdcFDCaPp1kBUpZMDyMBeC/1+U8EtRgjNVxP9ZlPD4tQrg
2wHl/lmXML/sTyyKZv0Goc+kkOu4wpx0BH/qEjTd+A0RqwB5pCM8+FOSAEZF1Q3HZm1hadzSlfqD
iGKYv9EE1oSLUgEVwQRL+S80CdrPogSGfjoiE3IFXotq6WCXfq7uj0hBG6VqrItUTaTGpRz2Ve3v
a1/tln7DdTOhsWw4Oi4MV5OcEhm9FfrZs44Vu3excUt3FxG5fVZi+fbDL/k3zX39Z1rLvHUu+gta
3a5h8QN9ar75Zm/EdlAbFwuzTjFmxFG7FMLJADL3YaxdMsO7NTXKsWlGRZsYSpqClkZUvF9hyEyc
cC195k/eSA8Lxt3JG6lAgTMPFkLrguvGCzcJ0SbZSA9PZN63X2z+z73DPzZfqCpAHMu22P8//7il
X8uuzDTjwvU+fy7HLKJcT+qLtHMYyKOhr3wtcG8Cmj6ieybMo76puXCS8BCcRGBA3fLjA+yl9MrO
4qWj0E4AZvbgkuYVZoqzShOQzKFelPu2rW51W6+OhG1QAk2ilchV+0Tj8vKL7zT95B8dwuk72XTO
NZU5p8sx+Pk76SL0UzeKxYUDPd2WFUJf9Gf+Ru38faPDirZpEpAf22mbHCbszoNedTC1YDj1hke6
hVM8OP1QHJn7bdyo0K4M514PQ8rmkTRu4bRhPE01Zrp+/a6r+kdNzNxF/sumc+4YnFGcVZ9buWme
eg1cbv2i5Vx8LCW6HbRtlxQlzSiqj7bfBscUNTaokmkRH/cvOWBtMgpY2pGYGeLIBSKBnNkf+41g
RofrvAu3KKWXBV/hSFraWWmJyqBN5yJoTYNrRxHrOuvUY2CQtErQ07CMQumiJwVgxbFB+dIIyAag
BcwhWfXrOtHddRGOmG46MgmRVIdbpSOs2hbXpk+JKjYyfzd6I1UMz1sVXs1ki7rTvhj8qzCwXFYd
3JAmYbdWsjWtoAHDp56Hvgj3pBvUGw0eneHhROv8bHhhhVcvnC58bJWsOUeKEa8ZKvptRQL0wom0
KcOgJuFlutdJ7GlRjQ9JKNWtIDqZ+YS3z2jpOgUAr66zFp0l763RKJck+GnQjQiNHqKygKgM9455
3++D1bt75spPeoqAfuwdg65SvjMTApL/D4eqJWwTsRfQqb/00J3OEU1vB/pF0ZtTazdUoJyy3How
ZmftjmPrV6j8iUIbqocgNHH+Jg4hK35GqKjuaecgy7cN9i0NjhlLVe3SKStfUmQQ7jCuxtI9u2bq
Pv5is3/uwb+fYYjXXBQ6DMn8/+dRw1JUO+rNUruMWGkZuINbQqquhU1hU7dIeilSPWLHT0os20nP
BnXAUJF3lftVdVWdHNXwbQYcdg4h0xXGa8UIENoXKe2DgOrJv2+u9jcDgtAQKRBE4TIsfB6jW9dN
JSVW7ZKwPLpRh8k8PK1S4lOAaxmKQVqsotTB/GCctDGVJ82PHkKojPt/35BPkrf5dxMaUg3yKtka
87OIxBvsmksTe6lJW4p4mnEqcTNF1ikLp+az0nxJWiq3LFbDUZ59vXcBJ+n69fxTgivZhEMXX5Vp
TTFuYGpOpSjS93lBamVZaeYqjJQTO4cJImnrbZ/Yez1sAf4a2VVaUK3zNBctmTaVsQv1pCiEJitR
/BTJQPlFV35W4HwayYRQDaYUmm2Kv4xkLKwyt4DAfKn68LvRdNGxo6wIClTYqzgybwfW3VbmXLAs
ROscXcNLZImzNhDZoodiJB+tbrYDkdL7wGahVieUDEYFoDJ16VWhwFT4931j/fVCbttMLrhm8J9t
zuTHH0QEwDrVUBEt4WFV7az0BJoIg/R2tJvvOes4TCEGuPgYTH5jS3Pd2AThJmVk7CsaII00bzSW
cGsj67+bTuuciMuRtNWzFzQ0mL9VdopwhNwHekQWGu0K3WrF3jEerRr9oRoIas5ZkEMWoZ/bENkd
uGScJXkVbEpV4I7T7OTUJENyojArXD872np/K1XdOdUUfNdOBDtE6e1kIclcp758VQDm5apAE6XH
1KSm+k1a+SaBmc2Stbx2URr7ICKKkgSp32mkgDwkvQIUQM8M4iKyhUiTHgK2UA5JULJE50vpJfac
f//djWms+HSg2DqnBFIiU7gMKD+PJVHse40zuNrFdXMwHvbY3g7BSOYGav6dpVj9rQIqZxkyvzgN
w4ierRtgUQ74GJWElHPV8DZNZZAqoW1Jb7xqGiqopoGWJlLBw0fwmHwno5rmPzS0oT24mJu8mOOR
ALkA6nR36WDc+SnOyRYFG/0+695xFPjr+nEUjX52slxdFGRUnpFfbMZO7iD1x3ctDOKlWxubJAAD
0XMdBKNs5+sE5cAepGzziyNUY7L9l18KxRPMTuiohjkro344QpVeb1rLM7RLn6ePRgF20mmCJzkl
MleFZqwcSxmoIpYF0IMkIYe+XgQg0RcE3uVHgM6IDnIyhgXw4X/fh7Mq8sd9aKl0JR0WDsiWSfP5
vGVJ7es0aYeKGo8gHrqTxKtOrQB6j15BEm9pKyeyc9KpNouTGoD0loW1iTUnx+w/Hb65kO3OHErw
CroizqWDkC9sWvU0eO55JJNkSSBkvDX0XNkYtQw3shrlqm6CYZ0KtCSGetuJx87iukicmLYYcyA7
0q6/KmkMXMpbpMoYbpPYpNFokOvUx/l2KEZ3ERQ5erEKA3Y1HfwChIXa5oLYwxxmKG2cOnSDjWZT
Q0tRKCwDn6AnkRA715mCdbw2XEn5NZJDc4KzkscMzcw9MubqOj16DTuSg32szREbuH5XLgNUBsvK
R5FiZga+3jDzV6RLx78afxGsfTpcWC6pnFCCUQ1Bj+V8kh2PjnTRBwz+RZFddpUoeP1IO8P0lgJ1
zpSTaRa/A6CGQzIOzr6GauOKNLivRwX3KJaXZQCGuC/pwAyNQfPXHglizkneY+q9t20yGJZdPZA+
56Mtjqxv8OlZ29ASWQ9uhxW2IhacqsSNqj3XdaHdSq9/qFtLPTfZTeTKa7VVoICjhtoGUfk9bDCH
Lnq1X1ALDG67Vrfuklo5SLo2xEvrLUlK676FbuNwSi9EFuJpH/hKraExV438ZeNStZqZ/3g08abH
t3ZIa3YMmCW1lrtD3raMHKyJeQAcznKGdKuWeAUTYkaWVWp3J2HJ/vR+T28ufWIcbK8Xaz/0vJMW
VmuVKOxrk7pxkkkSTpSSLMCYeDkfO3RlEtRFzqH2v3SdV5OjQJdtfxERePMq71W+zQtR7fCQkECS
/Pq7RM9MT3xx54WQVCpVScKcPGfvtZH+2i/RrOJnvXb84VL7Kt70bf7Fwp8E8QHnFB2j7VxAbulm
mDRVOcs9amuaSEF2T9DUrtpcjPsglwFqEFQzicwxOaqYxdiAUbrwpnxjNpiVGTtbxLN8RUFvHYca
asUszWTrTzZzVwMGtrCqbSe3MqIe6B4DBqYICQPQIb9plJrwbiMf+lb1c8bYeKi7lPfpubfJHS4G
2Lp7ua6GpLs7WdrSqJbWZnQU2KMAW3pl9s12skLiCsffUN4gzCh5q8aSrlQYQ+BCkuHPxvDsKvYe
vt5yD0n3l5Ub8R4lmYECrwWyYY63fIycp7HPv6OG+6xDeHp5UfrPutYrrhkWOWv+k9vFX7s8hWLa
qB1D5GwDutglU8TYgQRvDi3xQDuvkb9c0jhQXRFG3Y04AOhWMvUw5zNfW7Y2wuZEYWwdHM9J1o9o
hMxg6JQL5EtmUYpzqf0nwaFyIDy4v2Kl7Zp4H9XpBdXUbxh2NNE7mWP3R+9o+47ckXNEC1Nn8lZ2
hKxUiNpCK6zONpIO2hlIA2Out1EbEcogVXWNhbwOWUBz24UdHEifHHrbIGGat+Vnvb6HpY2NO0wF
ebuPHFCvIaVAVR0SKJLiCEpgd5iPAUHEN1X+aUoOsKlETmeZ7SPK6BpTcjWJnK7aIdlm8Fx/k9n0
dAj7NmAsFAw3Dcc/9/447FUXAS0quu6ezom8uyXDi9khzCSn6X3uykdaCMZHJI0+u5o5fbj8Fnxq
s6Y1YIRfJoP3P84HgeplRb61+UR4tvmkZ62e8qNXM83Pej4kmdP0HipUTFUkEMelWXIDw3nqG9e7
VKn/OcRFtvWC+ZD1k38nvZGObSOZ/3hAxpJwRkcYOGJrd9FPDaa8HJ3vUxwa+zGXJEdP/fCgruJj
xPALYWVOONem/e+gz6db9NgEAppcG9IUYm0XnGMgnPtxKn+RnZU8zb0issmOnxpCVwyyON6aWl6J
i0qume9YqyHqxoOVdh9VW9ivfmKfU0PPtwzEAr2H1egQ726w2/7I5vkXwpZg38xMZKw+Gi+zsEiJ
5kxpWd10Ft57KlgLFUhA1hXjUzeag6ellkny7C4nI7vFQXdL0hgHgajiPfHnNQgDh/puJGmdE4G/
TVG8nIhCeCgtg6ehmb63fk8Mz5S+ugVBNAAPiVSYv3opeZFVG0Qri9zMTTsGzZty7yIH/1O01p3z
VLoZRH6QNvCRIJUxRKpx4/hMAHrf59dGMjtQf/5Oe8s5Dh1RLqS+gGcjYMKy7HcjnQm+C5k568xD
qoRrGE/vv5us3rm/RzECdfTB511IvAt+d7lrLxTM5WaYQwoImScs0UheHc7mdklf+nvfRFEdZzIk
PRo7avuwnC+bdDKuSMSC3fSQmgyLQ/p/Nl2EfkB4x6B22T8mzrJbAgh/xSbyDtehLiJvAfiPF+hT
9tgEyaxPsQiQn9njoSWzcAm0SdU4Mhyqjnli6G2lx8+/D9MoZ3BT7MVDdNA9NtXDrT4wYKJjgvei
bMGWVqSdBCzp0QEwa6BVj5d42fwNoTEhOfZl+tOvFNK+EkM5kdwMIAgX3qm6fE/c5L3z0T2EI736
iLyvbR5i2C416ZgOkoWNM1rZOag5WOaOgaqY9SvhO9YGJkhJKXSqh8lDy4lzeQmSWTb/cXdWyJZn
g8FNEEmwEq6AeSEZBRuqpjj4bwDyHIzif6GQgWG6B6In11GO/tV4bLgWi9Nyd7mVKAdI9XI/ZxLF
zAhAR1Dfu8l6zUs3ORo9l2QEvsZecbInV4qpYWqDIfMBgGA8frNc+qBjMsjNWGg8UahqjbBnxtIY
28D6TeLIlfRykF0mot8uGNFrhL5a9e3crt2kjdEh+MjqWmVuSuTbocqbWxm99X2X7RLSNraGXX6q
SO5nlXkrzpV4W8bC38BM2AXomFepQAideiR4aQzupJlDUGwrPij6FSfVmX+MyPiM0NpnBqEVScoK
t0Cc0OUEb/QgYGThkh1HRCYlzgWhU330mvQYtlz7S9dqD1n9WRsogsN62PSzhBnnJeRuwd63p3JZ
qz/CbI1X38sAZcakt3SJ8DaVFYzg7OSZ1tBhIQeXi1U1ezhZF5Qvl69jlMAmXR5Cmo2190GUWG4t
j/177t/f/T9//O8VvJTmYD+iC/vPv1ktttp/f0a0ZraP9HT+X6/9F25stzjgrTqAYvo/9OXl98Sj
KorT9ncnhQ3E7fFWGk5PGORGMirQuR3+/pV///2/v/f3zSTCpuaH9ZdoJO1djoS/nnY5oqczpsbH
oIwFUtj0vwhU3RsTYcnUaTNOBYI3V35MPsmymW1i54bcdNZe3nPC19bO1mBqaiskky4i+C5EMrvO
8WqeTb8IN0U0suJwbZphwv6Z5pl/zMzUwxzSeqdCeQ8+DX6zndGnryoMOZKXHy+bgXUQiWggcuwW
7FxUO5m7Xn7CVdA7od47d3k+75fnLQ8tm+Vu5dWw81DyyseLLI97Zfhft0SJhpLZaLT59wtU8uBQ
WC2vK6HDg4fgMQ+N/lgVCOS8josnQitpo5hHZVTN3iH/mihEMpUXbmk/ARlIPHTCy00sR3JeywWn
uzywbJRvCvguD9JJIyjChtaB//bQXC2b6AGa+Hd34aOQwYTL+t+DC7X4391/v7c8+9/d5daUgPmL
5EOCr0xEiUNg00SwH7t6wdh1ftTsbwiusp29eNAXcPK/Tb2Yzv/d1w/n+/95d/lB/zBu/3tKotNQ
g5PCJbds/uMVlscoB5C2gJcnFJdex99nVxWy3783Z2fC+v7vN2VWoMrmkuMBtHRSOz7EYYar/v/8
Awt25t//8P973jIN+/cn/tcbX37yH7+iIgI9ZucaORB9aJ/27t8/Pg2BY4n18jpkgMr+1Xx8YnFV
VNVh+WREMdbVYTaRRlWBd1i+s3/f6HI36m0WYFXzYHT/vb08/O+py63l682aMZlpsjx+YRwt8rtr
4kX3DrFso2lT96s5Els5ICJmIb7oDDtNisB22QOm2c7l10WCGC0nKKbsydZCXbOa0IR72OaOhaR4
qu3pvzadDB/qq/+5H3uJsTZk+nDP+KSZzh4rDHau5UUXMg9mtYS+RHwujYqMJ6PbZWZImLECpLB8
Lx2F785umzfBqu5IQivO3McXPPfABvvt8gH+x8e/PPa/viKx7KZ/P/V/N+NCsNtkw/A9HJKfgZEx
xfKy5qybeQILHIKoaoP6eZji8xQbCnGSN700RUEslWDFZYa70JDhDjtJsIcXMyBlYYbpFjA1Qdak
W9H3kpxNdOcNpeQqt+fuygjiOrV2+8V7MvzYuYT1c2xBOUaEfkxMYiDmBtHakFo/Zku6t7Yx3zw1
kvrc34bC7M5R5T63YWcfaLT8yHaZ9PTNDYpy63IK5prHlEi23baxWx9ubfo2d8bDA+S+5apFx9yG
PxpOVquhzNEXIr/eGhnX+imLvqMfsW7NoAKSvJz4aGrjTD4YrTHf/B6lIQmmdj4f+hCiVpHMiJmJ
6rErg6SphwFgJlp9qBUuwHgio5cFveHqz2yevtfGSJJZTgfKNFk8MWGyqQ0if9dJ6GtOEZAa4zTT
EerKT2LJmp2qjGgfJzJ5MuU2JYW1dtFqJ/rD85vgqOvgVx1Xekd0bQTDWKGBN6OXtk6yl0DO7V6M
+ftYuaicqrAEWyuSjaMb4jMr5X3aIw0zx5qTvUyyo+JguCcN3aosLREUZw1cSPOLp12PS2wcoY6d
iL00u1utw2GddfVPo4azO4oJ5VadH+iDPnFCas/ujM61zDD+5v54xO34TKpf9TaMiUNZ5P6YbG1+
dOUBf2xzbowg2EWG2WxCIj8GxOXULiPpV2GyVbrgUpi3EcRvegZ8Hz/nwLmNkSDvKuY6GAOiYzr0
p2roUxYmbh9Tggr1WhQjp4o50KUawvoDg/vacLARd+FnmQCwS2zEcVaTlPuAoK5+Gi6Fz0kBJ0/7
BA0He5K0iIq3okuL+TnsjYk6O54hYI73UeOPCqxJv2Rpd/DwIhqBNzzb/UQLxdHMKKuwOCc96ZtB
mbPQ40JnhAHQfbJi65whZl4n1jot90MPVSnHuz+64aUcxUdCIvTRRXLVjjEuQE0P0fRQSHZxgfd9
JKx3Usb34VASZoAWPbqUKR4Kk4Dic2b9MAxDQZplnKBlQhTyTCh87LewwX0PZiSusdkGf21n4hbR
xN7GTSh/VVGS3fLI+mB+QwXLCn1nEfTG0d3cppYdS6P2dqquPltd8JoKx75UnzMj548++mEL/aKz
On62Mve707rTE7G9eL+1vjLCq25ekHMSi8zx2DVoM3UjP7qp817tFmSA3eUXaU4/644eFWJq/6qN
CqSCYo4Umf1mZrj+FhrlVpn5tCXbAVWhbD6UE0JkawkiCQ1znznTBTUy84tsPArmJn5Td+fRwoZh
2zn/HR8w4kHXOJR6fs9FCVFuWuWxDeDQ2cGVls/o8tdd43N69UpaxUxFrTKgRCqhfc562nfkue8Z
2oAZxJlCTExCQGjqN/umZH7Q1jo5E+++rj20ejbX1a7ovQ2xr+4Z5/+XabTLC0FuuFLsYYamSY9Q
4zDfOLHrnCm8pnVNysUBJ+AaTeM6tuph7VU5UfL856z2kVV3/VejUfg5xjK+ksb7m8DIr6kIdjyl
3jl2zN5tDuLcTsPwgvTg1e5s+gnc3SCwdZi2gAkNgh8Pv8KtFuFtSAt51AGY7KkTt55wZaSs9lo4
fnYqyrm6MHb9aZvNGxaytz7R4S4RwaHx5mteia+N0d18r5v2ZsysNZq+mX1hbRqkNNs86uLNY/xo
Ob/N/KgwP3xaX+24nq9GCmCgO4pgIAVCf88Cxzk2o/td2YN/INz2pffyPx5WxwMcdILuGrq5VboZ
Wcu+SSbUKyYN3bHSL2HWmttx8v2169fzqxrpMDo1X4DjE57AqrX0c+Pdss1DgOS6zO231EFDzjjg
4hFpQMpBBDXXgLqqw9E868Q8Nmm3I+n0C7kYJLEmsr95Y43wrGmjbRS8msrtiC/rafTDVJ9Qv2IF
ZgWojQAuO/0obLEYZTJ1QYhtXL1hgyZQvNoypKXlwMUfVAU8wRouGAEapbvnkHbdYKtXSjl/q5ge
TKXSXx1ZYCkuL9LJ01cclYvHC/CY7ASqf5W+G048PgfQibM5Qv4z+2TI6594NrofhvTBhLdE7fYF
Oy3dyJplNG6jIJj0uhsTRQ+oEM+655oWllIAn3tMSkq6CcP8PPY4YZZHYifpzs5U/y7yqDz4LuFO
GmS9OdUXsDHGYZbUUPacAXmPOWBEk+8zwd9x81FcMTYQEuUpjgvMzbSGi/xd40zrCARc67DK7308
AEGcKyYeUcdmqu8Tlv8THDSQ2Y6zlr59HiQXhsAXJKv3+pfv9TfdWFgLdPaJdSM4JvXjtF3Ri8aW
yvFNUUnp1UW7sp9o3WtED0N/mKmhngK/30OcaLzjFBqPMM+259LrGq8lfOvQdf/UelAfwstPhYnT
yo3L7EWScYjDMiE4IJ+f0qj4fNjarnKsiZViTn3qn6Fz6LPfuggaEcgwdmEp7wb7VtcJ/W48Cz1d
Uds/jo2v3mmtsPsa/bzq0LQ2ToKzhnQwaiX1SXPe3Jc5S/iwVdGVgGXEQ7ONebOYbp16TsQ3/uR8
VHwKO22RgeV3hBSbhMoXBumw9PwxK7q0TGM+mbWoA+TTBeWF4XVI9uNgZRXFF7JZYyZ69rxOlS13
na9pzZnMdkWcIv+VKYYxu/zquuX7qFwqWFqsMAL6jc6UTz0wvRVebSMuw3+pVHKfOrqfuIbFOjdg
UKOcPShHQwfNDJormHFM/5PhnXUzg2HPB+lUlfrm1DArfC/5naDdXzXMmZ6nCZtq26OMj56mhDB7
uy5fm4RdecwwUEqL0z8lDHuFnu/W7OSniLWy6gN5ny1Pbv1k+shYNdNBnrO32B+uCaGg69bT837W
0TqM3YOTR7+ydiJtcuRw7REQbfNA3oyiJ59AO9tcuqBi3T9UdTgDbRVsaq9mdxnEb4Y5L95gm78c
I6ORHPlfuHqJh/l1YwHPeBZl8J7O1fyZJn4MzBM+snRaasaxINK18NGy2q2xjwKsDIanoqNMTlxC
zQ+zrX8EQmyjTKpTnGGJ0S7M+cqOh8ucpNFF+NXd8gPqetQj26wE4ygLVhodtfSFpThW++DZkI/K
KyYYIR7AY1jh89zW3aF/tEvMGfCwbYlmV5YtPu7J3xAXPdAWxkKWVgoBRA4FOSYJ8VuUlMSiPAxX
pd9elDWSeDAlpDvodIWfwDz00BjwzjhPYV2FT16t9nFAB6NU2ZmR4IFWNn0Vd/7WRmQft5wMJOOY
jTXQhmsQJ5PF3cendnBecjQz69Lz+0Nr4D1q/ILojxr9eDExsCsp9tMSEx/sowuiBPrFLn6W/F0E
kJB7kzTOPjARIkXhk5gifSps8xvuerEpLS4oAUPVehovlAo9/4HAfh9Mv1rPuk96JxRAnLwK4nNb
RE+oQO+2RbPFaiFLzkGx7okBwZEWPLV5801YxTkbhLE3LRvL8BzEq5zp217iMFlRVuVoIvoR4mn1
kmtjPEbhUGwmI/xDweOcjQ6IQRe583Gy1NHn2nYH3nXsWkVVge+HFu706UsGMC54znfPLO4VTs5p
iimbfDnvsg47fNEHdJccj4Pe7TG/+rc6RZMdFt89oYPftYw/3eZb5pjTi5+b93JwvjVIS+9BJL6Q
YoWG23arrS2kpt5UcEByD0C2NZybQgGtz5D6pbUFsqRlBcyFBbnlWN3QYp3Sx2tWXg9SaO23kfU2
luLgGHHFpG0mgSf1GH2Z4UvB+bfU8EHKpscToh+Kuaqt9iaox73lTuBwm/kPvfGXNK35sJqArw+2
iC984rYS61uj4ivlkTyFjr8n9ny+mRlqg256GotLkFTfWldZTzYU2pXVtgICQDPf8Wb4K+F08TY0
6OM7w6qxemcf6/5J97ioCy8+Ne6r35bu1ep7LBWJ1VztdHwuUf4XjZ9doxgdvUA1tSstcuQiKyXM
hFygRZ6ZYBLZukZa7ji/glGxJUMOr2MahM2jSUcy0B7FeGFMtx+jw/xmeDgfAi6jVQpuHcLLDU/Y
Txima5cB9WUM1cEM5Xwc/KZZ8ynA5M/mmlcm8fSxjyOT3RRJJY4qU3+QIe5TC9A+wxem/QxrVpPN
uDqbqClN99xisSS2dN4gwzEpjpriBLmUdmNlvaSr5CMNjQtTmuaWTN8NgVAzpAn5hCA6R2/P9X7Z
FIhdr22lv8B7waSQ2tVlrkgDCFvWZw/MlpujRCpJLUldXR1Y3rxJnHJ98VV2LlLJCEx97IuYRJWW
RZpiDbKMnRp7POUqdq553H78V2ugNJxjUhjnhgeJp+Z5404jN509EV1q1iOrnIXzpuBicyii8BcT
/wMng+GMn+C5LQrrnOQ+FuBcn7UT8IWbnnF1IzXj0AcvZU3GC+FQv1lfy4OhvR/2VMO3Nur0oNLG
WrEmOkMn+MqALzyGRRohyDV/NTMI42CujR2p7vI8DDi7OW4OYoQAn0pDPkYr8ca0yR7L3WHr1C59
oYYevNuVcHFUS+xeVLVHWsD2se25m4rJRUegzRNcMwyK5PNtZU2uUs7gY8+KuFtVHFxr2jbluW5w
mQByefLLytg8hDZDx+ymztpmZUXkDqFPQH21lbgiGEQ4X7zml4k1O9CNuvSsxvB5ii/sM/IsnZee
rsZzUUQ3Q9ClwZVf7YbUnJ40DuO+T8HpO6h7ksR1n73IONNfwOKT19eSIHSMP7CyTeDnLAnT3Sxw
waYxqVc2ndeTnZMIP5aSeh5ZFxBhcualm33B7VVcMTsSapFAvKfBhbkmDaJ9qs2CCGNcQgaR32uB
6vfMi2k35hDTrT740kft1pG+bDwaJGUvf4lsjK+TSJ7sZLynWRx9TL2FRLk2rTPX3R5cO6bUjNWi
iTDwVLsWJWnpVocIoeDWCUp0ct6AVxPwRFU27b4vsLgbWlRbw8nBs+gVhkX7xdX570YxY01kPe2L
2BsuUVVEB49B2brurT+GNKHZSbjRQ9felVJy42fZaWYvXU9diEHFZ3xePIbbaVxaN6M6FIANLoKR
F0JIDH3Mh6ZTE0TqKZ1zgp+O2kjVXUn/XQjj6mNE2rmB1W+GyDwi7tDXPo/cVV8lAxS98m60nbn2
HwuSBCId0afDl3lId8FY2L8U6Iyqikgocwf7XXFKhPiQvY0dYd/uGNxaSXZOBKK5c8ufth0lrMft
19YzMvJhUFFA+spWlTNUz4NPRYJjGhs0trAmwvupQ5KmEJ88Ib90jnHH0VCKdEsxhkey93OybDSG
0xY0DlrKx5JBDRn8emKqEdAF49Um/A1Pgr0lZTA+dHBd6GUxOFcd8W+9qVmtP4qS3LJy+L+sERhf
MmkX3aFNEV/OGWJHcsjfHA/gScyYn4FBjLM0x4vRF6d4SuXOjsONaw/xPh8s8Kikq65l72bM78zP
iArKazs+40J8HfEonQbPzl8sh2GIAH7T6fViSQhDFi+mS5BWKpJ6MybJD9crRsaMLwmni1tq1H8q
DVvJYUkeFhNSnjSqtnpEcCkHIIrhTDBpx1JvzRzF2I1ldkpyWayDWuWXEBexJluraXS8wkU870P5
buR1tC3CzDgygndQM80BkHC7Py2WZ1m5wanoCTMq8WvucMNZDJzcHUd0jVCSA7Vjlgc/z64nRlcY
cpPcHM5mEWKQRN1UPiX9lGLr5jSrNAlXfZCKfTO2r0UZhIjArw4j/AM6b0Idanf3t79mypc8oqLu
gIHc9cxyoTPKfDfX8RctOrFN7JBMklJIcgyfuBplF0MGX5cWTBkQ/eWltnUovjlNaTHDRRDUrHsO
t9mdGCKO5kYmxbA3ut9Z55W0U5X7VI/jL6/yCWuK1VbmJkp9vPeEv3mvnqyNddt4yCZa3NJ+Ez2P
kYU7UXSsWZ0ppksq/vC2n502e6/qxN5IWqZrx+tYSQqP4miki6IeEo40Nr+D0gFVmBQmsltYLpVD
CJkNKfFuDyZ5pu5umrtsLxBxb/y5nndGGrcHOyB+ghEcc3BHlC9QC9/DMXuJpoSoqCSbtu5IAeKb
Y7Uzo8bdNZV3m2QwnAVDBPPmNjEMA+H8HpBYXKzK2wBI6TdkpsttZnbsbpGv1nlFrBdm1xhlSjhA
QAgm1slWQYDOo8AY0ThK4V3TYqzOeRHfVW3uwqDxPpW42nMaXpyKPlKV4z7x8hlqV5esKxOwat/N
7XHIspiau/m9iOHjKfxRC19+IU3Rz8E2QhqA38TljQP+7it4Sva7N03qz+w0a82KCXGcOx5G6wcF
V3bvZ1CgTjeVVydsnkY/o9nYlMDQGuSpBUfzmm7zulJYYRsVXrzEql/o25LvkPnBhmrqvc9JgWbc
jHog88ILgqNvrhDduU3wSAyBm227MoahI0tgIK1E8RBOjD46/+LH/lqbFZokcHrxSDpnVkfM9qOE
2CxGEkh1H1b3xlrnre9tUBUPB2lal7kU7jVGFk2gm3L1qy5TwnjSLtnRVgIw9mg9wp4FPdo/2cVE
lx4cxQ6yz9eWxfAl942PMWb+EqL5PCeFuMvsIV6MSKpwmJ7CkE5OKnoRQR6cl01puOxzsnopg9hB
uen+TlmjIhxGPbdSRv2p8xtVcnOpsd5+KbIA3SkWaivF3lAX0Ztwo9eSA+GcyGjry+hxVBc046aS
FleR9neUcPJui5AcCrPkHL81Q9quBiYb4Kl/2mgkbFrMXMgkMLqiMs8MWcgmnDsKEiAQJw/Nv1UY
lxbuwHs25cVz98OW7b7OmuKdq7N1qXVKQE67B0eVv5oo6/HTa0Y2lquvkdWtMZjKPdR8gBGym/dL
b8HqXliiGAdTiWw/E3oAdC1bmWGXHcxfU2qk5xbE/L5wjNe65549eJiXreiqq+JoNFmA5L4jz9Oy
v2ftEG6tijyrJsQArkK6vNlkrxRFbeDW5O705K/haXHWhd2uadhkB52TpuOlVnxAIYJcSFf0lqoQ
V6xf1xsWIz6AgfbVlEQBKCvd9akTvNSB3js9Wr0mtG5VXXzv54eCZhTypQb2VSsF14e12lk0HmmI
NY1CK2v6c2uk+2ayzXtaNx98BNjLZ0pw7VhPTsrbr5lQkg9bVbs2zP31UJM37FAR79HodifALCKd
IG20vn3RpfHDUCM5b6GYyUXsiPvLPrAeT4c0VpoMHH+ksZpd47ogWaYc+0sZYiSOp6G6dcWPqKk3
WWhXnwAJR6i/3QbHT3IVRa+2te3kOw8Y7rr2M7BPEyYOQ1nOV4/IMlodX4qmjE+lNN4c0YP3Sjhv
BYDn9mQckJkazc/dNAJvnciX9PrtmD6Sgr2akLY0zu8EtGMPr792ppCnBssY0jwTGU02j2hk6/4K
G8PejrAbVwCxLDV6V0xH3tWPip9V0pbHJtTGnWH/a1Qy+qBd190mtQrNeDXTDHrlmhMBKKqCs7S3
sSQMwcCleRijF/rexath/Cl1TyYZucNr97HUUaK4THRGrqVZosRJMvY20HUXv3DuOcDaO+jk6lbK
97937JH9Akk2WBgEe75bB2fDQbBq1Mrd/nVrszh7y2zFTmIl48XpoQuNgyYypsOtvhgubEUFZUtW
lIyKmn1oIm/M/fDSjoys7MRoLtCRvgyKTp5pmU8NAyuZDj4Ez9ZYB8Lq6ETZh2WlyFtA9Zsbh0D2
fL855/vQ6xHY+sHezuZhHZg6Zo1O827KpycvYcWZxM9dak13/gMq9FADVrDLbRE30xbN777hy1pT
01gb1KHB1Z/bz7kiXGYakHDAYfR3bld8Sx7nkyAgsqrtjedEjjn6dD2RlhMQm0kkyYHIaeiFw3NZ
O+rK3MDYt4qctvYxdhSSy76K0Oy5gpikR8VaUxYjiYGNNnBxoNkVrgz8F6u6LyhLZXMm2oXmE9dh
uB5osoJ6m8fy3HpDtJUC2dw44jfjPaFJ7Md9ONCQSybrY3zARVr1kwZmcdCuTskJrsK1JboAwiJy
fsfunYtQ1lmYc35nnSxYCmSEyKYQemBpNJhFyYLres96o6E/0ummx3rwAqXf3NzNnxNOWYnWiFoC
/aqkxzPMLERXRjSGeJRnGYEgs32huYDRKCckSDc63MTdgC4HC422UvstcHinSHgrF6JR5dDmVaH4
7TuFezSoi2+1EmsacZvCyPzvDh7FgLSqYHB6TkxDeLYeJ88qMIeDyfdG3Mq6E9qn+LMKMkSz7mA3
Af276jyi5sNFm3popB/2yYwWIUOsU5O0+dNIP2PtT7R6ZZ/3J4HcgpmmfxNhTzwOC65L59tfYv/7
lPj9B1/We6ZCxbyiUyvPGVAX+BPrTjN1d6lLJpPT/HDtVt3icG9XkWT9zAJIxBH1h1+9zCmG5Knb
194gvtmBsVVV9lrZikjZwe+f5qY6uu0j0jEt18tkrig51IEdh4fe0nx7dgbOprWtm+3m50C/DS4C
dN2UESfIUt+bdEKg5atvHtSZSx7FG7txDgYrpUvp/jCQ4+6TAfCpbloum0OwYYKZrHXpp+e+ga5h
WEX8UT2QlynukdoiWaxuZ7XNuoxuSIKCuZzdBDaUI/Y1tJCoV+dBj+rpLUGsdPbcdFXlH5RO7QYx
M+G+RQcIyJ8PYewwKjF852jX1TtS6ekcwbA5ayZFk/Sc06CK9tohWNlHITmJIGfOpu1U5+UWgMj6
rArrI2lBjf5FP7j/DYGYZgdnKEiHIS/lNTBobPsYbXsPnQDkB722bWRjYZagnB6aF4V9iEkyX3M9
kpU65dGDAVvjVyiIWNeEDa3bABt7l4DZm+p0IjU1Wi/2sprx6uuc/0SIdW/d2P8mWa+kkfVNTMHw
4pQAMQMFnLFXYiV8Izg7xcNUkNEMlM18tcdePTv5d2SJ3itc7L2rI5g95gB459wIOWysxoYS1P9p
suprSuW/Z/xAVxf1OhflOdhR254YmVF/VdkpS6avrllxmkvDaQPan0VklX8u+ogp0bSnVdZeZ1cR
Z5hA44wUwPQ2hF0UpuNbGuX2xUg5U9KG+hz4R3K0eivUFH+sHqaP53EYd6b/0Kv059F1PyprekGe
RxpX3vzMs7kCamdstO1ZJ3hyVxec6Ub2uHcjIjTzTLMwDMdzx7joDM7vIoak2CiBjddtqLqdfsCu
EZGA8/+4O7emtpEsjn8VKu+oJLWuD5mqXSAxmSHJZEJm54lSbI0tbEsgyRjz6ffX6jZYwpAZmprt
2q55Gpxj6bjP7X9uoTif0vfOZuEkOm7JcoOeYh1aVuqqEtna/1gwePNdIQuXmW55RTpQjuFZLRnE
Th/dCfXdybtmCXpSrMUhC0xn5JKvvq4WyfXJNEFLlO4Fjedkp5j2xDrm+Wo5/XdzC2Bepx6w4rq9
oC19fnnSLJkuvJpX4a9FES2oTw1PL8+ogbw4Fw3zPUO0/VEaUZHCMGGw0XKTURp+PXLDD9PDw+gM
KAu33z88KRrXP08Wcb68pi4Ku/lejiZerpprqt6Tgq5LMN27MMQObKoRhVXr0ZoShHIG8Hx9MxJr
1x0dLr/T6FK9v6mKTzMAWfafec2oaaKTJlq/n68u4/F61FT1yfpuvfpS+fWnZCYXRYeHi+P1CvyT
wRJMtZzfiOPZPPXwtH3v0zXbcC8D2paX1X+WQGrsCQ9i9MsVK5Wu2HC0viDKiyma2KTl9ckoXbT0
vUSMgL2dpizrjJeLs9tyNb699MAlL+anYhOfX3ukSK4ZzslY6Uu6xRl+ddJehQCqpCvxpP3jKEnZ
FE7Wtr7wamai1H9MhfvRr5rl5zb034liPT1rEu/zZjW7A6hdXByjCDcfZlMa6t3SJR9G/on4T9Y8
rj8eBjHzmO+aL10/QRt4XynwrE7bFr8oCC5/u6yrm9FdGX1rAzn/6ire0KVyOAnXWIrlbM5GwU2a
0m6zpk2PrNNRtPDEL2XbZtP6uv25uNnIAtJQNT7/30xE0S9ynLXZSdnS3fLrKq83X/JmBYq4HRki
//q5Ksr2a/WyDz1P6CDvvvkHM1Z84cmNAL0ZK91DdU/8HI1FxoutJvnbN4HreGw6Sdn5gvfJoU19
UVHXpf5MgbhDP33ou6xg6Q4Ne3zhDpOeYsPzb6j4+fxnem8wBhBo5e8wLfojY/xAPZKaZ3H/wzzm
wYDCAw9E6tCwBiojh3LsvnzKOBla9APPZTqtPIrb//zLZxM576zAZhTjdndejs+MBnrGTa9AktI6
Q05JHeb27HIhjh3GFFDNQslfdxjX8j+5Ak9ygatrygTByqIoCvyIWQ/dgeAuE5LIocVZCN/1FRNo
bLWLCb7gDhteBSSBaTtBwNClvVfBYyBTFIYiDRkMIo8a8WSRQDAvVl3PH6qDwW16UAeB5zA13gtZ
/bOXCTFXhcEySTd4yq474Lly4YmRNogCxwtoYEXjqbcfGAQv9B0fJgs3VTJn0Y9PMZ77F43Bk78+
iiBiLleSxFrQ0fk9RSCcIJCLyFid1R37uJAGxnogcEjksSqH8qPuDJjgeZ6DtmTGThh1TLBODwhK
h40VQcDuu4hubpTKXi64roPWRVvK7Wl2aYIQ+TXUBCJ2fLoL2WelNcHAL2AtkRN5rLeB1Yo/tjHB
p1/d1EEWiZOG7MsOYeeuHogjh352pIQZF92xUA+ESixfbgpF4DCtLmHyq3aAEaldJqQ+EsJaujDU
ylApHotMAuMDceqNLKK8ASnzPdwA8yLPUA5cOVqSfWORfVeAlgzT1++knNXTrmTk7o/Pz+4gGZIr
wZYvdinBJBHGEkAIyMsTZWkJGKqB0AmiJAqEh6DIY50EiIiFNIYiwEJXXi1ipup+PeC5sUNIgN/o
6hjRNlPgMcgQT9ZIEfiJE8rIxxeDS5CgBpNYBCwt7QRBR6MWqUFmyCWmr09wiCuQxqBF+vT1ASEy
DiOzF1MdN1nnFDGZwVM6+uUmMQgchrG5DHPVTs/AJHoeiFlIzSDmwjYh8BmEZnwLiH5ZtwAm+MQt
wCkElOLttbVU9scuWZBrnY1UgYRNuQHst37AxHZtY5ISRSeMLr5nk3V3gbXcxrLgO/j/xMLxfrgo
Jkp0gVYZK2rb6xPYGocGWEVGHkZhzMLX7sDP3UuQCnBll7G/2j9yrRMFukflXFozUYgcQQhMHKBj
gIF7nAIoSbgIOMG6S0BpmLGDmGD7A8Ai4PHuDF8/wV6QRQCcVQrTPlEA7zJFDcEKZJDs4wv3ZSAJ
cQpgTRBE6vXtcwpS3DZDGRCuk8oJo2To+6+fegTQLCPwE20nrHt9AVJmDBd6BEEiCRK87L0yQFqB
1AkiojFVZX5t8glSsjuGlyAIUYQSFd2R9F1zEKWOz/x8OSbXUlHgmkamqKHMngAJCkrQ1F1A6+9y
gZwqkiIvgq2QkQ+waQqaECUkuEVMjt4fJaAW8ZmIpWREJY91roEE0E0lQggnZdpvAEfVXRhox8RF
O5JIIZ1gKReImIwdJPBDETFA0oWh3RlKBOhBHIMesuSmO/bdBeHKJTtGbqIISaAj9W6i5X7ABdAD
EQgSDtsEvHXeou/FibF2jB3CoZDVPPtDBs8lfCb7yphe6zwFPwgjU285QCOIBMAUVFKdvnUggwuQ
iELQwK1FLgKZPl3/YwAeCSdK4CI7fvYqRAJmko2RD8R2ryqQOqu4EMklFEaqIIhJoUcCvS/2XwLy
qoQLBIzaLCips4oLbLsz5AK5NQyjHISvHaWBcaSU2fFcitPhU/dVVr1/5JmqAgwChUSsGUKuukNg
vOsoxkBorC+RW9yslQXcecNbIDMrIvUDWVnWncEtiEMHMJXKxG0lhnXOAVvNhKmjCJwakE4ER9Ig
yoALJFgoPsRBslcjyOpB07sAXOonfrr1A2UlW08isA6sNHRl4U134JJl1gEPTz3Uy22k1AvU3IKr
KoEYpttToCbUIgNQdFWOddYBFMA3DSBlJSbIOqrvATbcvQtdBRaT4X0/sk4jCDSWaYKFoIlq3JD4
+YkyPJfaIwZzpPRAbvWmXbKAi6cR75fLAjCCG4fs7xziitSgRlwylpBqF8rCsoNuuY+Zo0gqlfcL
BVXZ6vQVIlk2MGdS8ux4svUSCGOzILF1pIBhSvtjxhhRAVqlZ127EPbdhbDb6mt2FwgaCAvRCE8U
Y3aRo0xlaJjlbzjNf8Gzvu/8OZoVi0nX81Pkzb7WoKc+sO11efx33edyOnn7Rjaz9D4oW4DUdz+0
BP3UK17uosOdP26jxe579D/XL/j4q3vftX2r7f8cFXmd1WO5rUz2QenH/Jgt6Rv61yL7ni2z3V4U
FDG2/+FJ3r7pPeeOc/QDws18QFdC88Z06+KuKvuEu0Jpc8LzrGyyZvuI8mf0Ull6aUr5KFsUfzK+
oeg9tarsNaZdLao6m1Tbp5RPrWolzSmXZT5ui/Gq7RHvGjNMiR/nrD7J6nyXsqryM6asu6sOqj8P
jio6Zr/32S5bYrbfurcv7167PXe738H1YtL7PXVlmunzv8+retp/ZN0OYUp5BMeLYvvu3fVWZaWm
hE8n2ax3AXV9ljHdBStvqqIvkRgGfFJj0uWkyAZaRJXWGVOu1v1roQpUTMn+/Fg3qaIHY8IQWI3n
my1Pu3uhKglMSf9SrYrmEZtVmt6U9llWlD3tQW3Ka5iXs6zeLLJysssO3X5g/shNk41nqyZn6lKf
flfCZUy/GLPbLit7pFUO1Jw0toCBlr2brYuOzGkzHpL/rq56uknXOL4G9WpVD0nLZKAx6apsBzpE
p5ZMKX/Mv9fZwHvSOX1z0jdZ327pflNzwuuDUSZXRhd9s67zLa9B/0NeN3lPU+nW+dcgfpazK7xn
xiAuswOvQfwP1h1sKUkNC2kJORuTrup2dnCU1RWWsi+cNLy92hccZ/Oh7IMNAZOaPj/zW/scVxi0
Mdn5Ao+kH9UAb0tI05h0nU+Hcwu6dKop4c95WTabxU02CBP0ZABT8l9m1SQ/OG0e2TaFd5uS/61a
PXERdf3J63zB44uo+0NNyX+F+3nT5D2XgtUNslzCnPZtP6rUpXqmdM/bbLZ9OqlTNFxtSvZbXi+x
bD3KCgI1plwQ2QyuN7uQJbBmSvr3DLtTTtu+aJJoCl5BCf6eN+3Bt30PrwBy44cvmjFbf4ue5ybY
+PEajNmwrrqcbjnc3RPVSPb8U+9Dmu4LGB7jT9sxMPv+WR9ck58YL/Ks/um/AAAA//8=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microsoft.com/office/2014/relationships/chartEx" Target="../charts/chartEx3.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3.xml"/><Relationship Id="rId5" Type="http://schemas.microsoft.com/office/2014/relationships/chartEx" Target="../charts/chartEx2.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14287</xdr:rowOff>
    </xdr:from>
    <xdr:to>
      <xdr:col>15</xdr:col>
      <xdr:colOff>38100</xdr:colOff>
      <xdr:row>30</xdr:row>
      <xdr:rowOff>71437</xdr:rowOff>
    </xdr:to>
    <xdr:pic>
      <xdr:nvPicPr>
        <xdr:cNvPr id="3" name="Picture 2">
          <a:extLst>
            <a:ext uri="{FF2B5EF4-FFF2-40B4-BE49-F238E27FC236}">
              <a16:creationId xmlns:a16="http://schemas.microsoft.com/office/drawing/2014/main" id="{2DF50F40-5147-4004-BC57-2144DD4D4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4287"/>
          <a:ext cx="9753600" cy="5486400"/>
        </a:xfrm>
        <a:prstGeom prst="rect">
          <a:avLst/>
        </a:prstGeom>
      </xdr:spPr>
    </xdr:pic>
    <xdr:clientData/>
  </xdr:twoCellAnchor>
  <xdr:twoCellAnchor>
    <xdr:from>
      <xdr:col>2</xdr:col>
      <xdr:colOff>338138</xdr:colOff>
      <xdr:row>0</xdr:row>
      <xdr:rowOff>57150</xdr:rowOff>
    </xdr:from>
    <xdr:to>
      <xdr:col>12</xdr:col>
      <xdr:colOff>361950</xdr:colOff>
      <xdr:row>2</xdr:row>
      <xdr:rowOff>166688</xdr:rowOff>
    </xdr:to>
    <xdr:sp macro="" textlink="">
      <xdr:nvSpPr>
        <xdr:cNvPr id="4" name="TextBox 3">
          <a:extLst>
            <a:ext uri="{FF2B5EF4-FFF2-40B4-BE49-F238E27FC236}">
              <a16:creationId xmlns:a16="http://schemas.microsoft.com/office/drawing/2014/main" id="{7A2637BB-8C9A-4A2C-A766-2B5F1CBFCFB9}"/>
            </a:ext>
          </a:extLst>
        </xdr:cNvPr>
        <xdr:cNvSpPr txBox="1"/>
      </xdr:nvSpPr>
      <xdr:spPr>
        <a:xfrm>
          <a:off x="1633538" y="57150"/>
          <a:ext cx="6500812" cy="471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bg1"/>
              </a:solidFill>
            </a:rPr>
            <a:t>OPERATING</a:t>
          </a:r>
          <a:r>
            <a:rPr lang="en-US" sz="2400" b="1" baseline="0">
              <a:solidFill>
                <a:schemeClr val="bg1"/>
              </a:solidFill>
            </a:rPr>
            <a:t> PROFIT DASHBOARD</a:t>
          </a:r>
          <a:endParaRPr lang="en-US" sz="2400" b="1">
            <a:solidFill>
              <a:schemeClr val="bg1"/>
            </a:solidFill>
          </a:endParaRPr>
        </a:p>
      </xdr:txBody>
    </xdr:sp>
    <xdr:clientData/>
  </xdr:twoCellAnchor>
  <xdr:twoCellAnchor>
    <xdr:from>
      <xdr:col>6</xdr:col>
      <xdr:colOff>157163</xdr:colOff>
      <xdr:row>3</xdr:row>
      <xdr:rowOff>104775</xdr:rowOff>
    </xdr:from>
    <xdr:to>
      <xdr:col>12</xdr:col>
      <xdr:colOff>366713</xdr:colOff>
      <xdr:row>11</xdr:row>
      <xdr:rowOff>114301</xdr:rowOff>
    </xdr:to>
    <xdr:graphicFrame macro="">
      <xdr:nvGraphicFramePr>
        <xdr:cNvPr id="5" name="Chart 4">
          <a:extLst>
            <a:ext uri="{FF2B5EF4-FFF2-40B4-BE49-F238E27FC236}">
              <a16:creationId xmlns:a16="http://schemas.microsoft.com/office/drawing/2014/main" id="{188CCAE2-6631-41F4-90DA-824AEF64E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157163</xdr:colOff>
      <xdr:row>12</xdr:row>
      <xdr:rowOff>57150</xdr:rowOff>
    </xdr:from>
    <xdr:to>
      <xdr:col>10</xdr:col>
      <xdr:colOff>523875</xdr:colOff>
      <xdr:row>20</xdr:row>
      <xdr:rowOff>147639</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563C82B1-DF3D-484B-ADCC-90CB0435ED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43363" y="2228850"/>
              <a:ext cx="2957512" cy="15382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366713</xdr:colOff>
      <xdr:row>21</xdr:row>
      <xdr:rowOff>85726</xdr:rowOff>
    </xdr:from>
    <xdr:to>
      <xdr:col>9</xdr:col>
      <xdr:colOff>147639</xdr:colOff>
      <xdr:row>30</xdr:row>
      <xdr:rowOff>1</xdr:rowOff>
    </xdr:to>
    <xdr:graphicFrame macro="">
      <xdr:nvGraphicFramePr>
        <xdr:cNvPr id="7" name="Chart 6">
          <a:extLst>
            <a:ext uri="{FF2B5EF4-FFF2-40B4-BE49-F238E27FC236}">
              <a16:creationId xmlns:a16="http://schemas.microsoft.com/office/drawing/2014/main" id="{E9B607B2-5D79-4973-AD6A-0381B78C9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71437</xdr:colOff>
      <xdr:row>21</xdr:row>
      <xdr:rowOff>90487</xdr:rowOff>
    </xdr:from>
    <xdr:to>
      <xdr:col>5</xdr:col>
      <xdr:colOff>257175</xdr:colOff>
      <xdr:row>29</xdr:row>
      <xdr:rowOff>171450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4CB6AEB0-8507-4F6B-958E-E9B4808E8C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437" y="3890962"/>
              <a:ext cx="3424238" cy="15287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642937</xdr:colOff>
      <xdr:row>12</xdr:row>
      <xdr:rowOff>57148</xdr:rowOff>
    </xdr:from>
    <xdr:to>
      <xdr:col>14</xdr:col>
      <xdr:colOff>600075</xdr:colOff>
      <xdr:row>23</xdr:row>
      <xdr:rowOff>52386</xdr:rowOff>
    </xdr:to>
    <xdr:graphicFrame macro="">
      <xdr:nvGraphicFramePr>
        <xdr:cNvPr id="9" name="Chart 8">
          <a:extLst>
            <a:ext uri="{FF2B5EF4-FFF2-40B4-BE49-F238E27FC236}">
              <a16:creationId xmlns:a16="http://schemas.microsoft.com/office/drawing/2014/main" id="{865914F6-8BFE-48AC-9785-E6AB58A58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76199</xdr:colOff>
      <xdr:row>9</xdr:row>
      <xdr:rowOff>14287</xdr:rowOff>
    </xdr:from>
    <xdr:to>
      <xdr:col>6</xdr:col>
      <xdr:colOff>23812</xdr:colOff>
      <xdr:row>20</xdr:row>
      <xdr:rowOff>138113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5A9FBC8C-D7FE-4A7D-8873-B4EFB467ED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199" y="1643062"/>
              <a:ext cx="3833813" cy="21145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66675</xdr:colOff>
      <xdr:row>3</xdr:row>
      <xdr:rowOff>61913</xdr:rowOff>
    </xdr:from>
    <xdr:to>
      <xdr:col>3</xdr:col>
      <xdr:colOff>176213</xdr:colOff>
      <xdr:row>8</xdr:row>
      <xdr:rowOff>104774</xdr:rowOff>
    </xdr:to>
    <mc:AlternateContent xmlns:mc="http://schemas.openxmlformats.org/markup-compatibility/2006">
      <mc:Choice xmlns:a14="http://schemas.microsoft.com/office/drawing/2010/main" Requires="a14">
        <xdr:graphicFrame macro="">
          <xdr:nvGraphicFramePr>
            <xdr:cNvPr id="11" name="MONTH">
              <a:extLst>
                <a:ext uri="{FF2B5EF4-FFF2-40B4-BE49-F238E27FC236}">
                  <a16:creationId xmlns:a16="http://schemas.microsoft.com/office/drawing/2014/main" id="{FD99D424-1575-4A49-9B1C-02807563E24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6675" y="604838"/>
              <a:ext cx="2052638" cy="947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0</xdr:row>
      <xdr:rowOff>71437</xdr:rowOff>
    </xdr:from>
    <xdr:to>
      <xdr:col>2</xdr:col>
      <xdr:colOff>157163</xdr:colOff>
      <xdr:row>3</xdr:row>
      <xdr:rowOff>57150</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EAE06228-E6CC-48A2-B203-7090F6C355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200" y="71437"/>
              <a:ext cx="1376363" cy="528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461963</xdr:colOff>
      <xdr:row>0</xdr:row>
      <xdr:rowOff>66674</xdr:rowOff>
    </xdr:from>
    <xdr:to>
      <xdr:col>14</xdr:col>
      <xdr:colOff>619125</xdr:colOff>
      <xdr:row>3</xdr:row>
      <xdr:rowOff>123824</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C30EB62D-A991-492F-9A96-92A0995BB9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34363" y="66674"/>
              <a:ext cx="1452562"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471487</xdr:colOff>
      <xdr:row>3</xdr:row>
      <xdr:rowOff>142875</xdr:rowOff>
    </xdr:from>
    <xdr:to>
      <xdr:col>14</xdr:col>
      <xdr:colOff>614363</xdr:colOff>
      <xdr:row>11</xdr:row>
      <xdr:rowOff>147638</xdr:rowOff>
    </xdr:to>
    <mc:AlternateContent xmlns:mc="http://schemas.openxmlformats.org/markup-compatibility/2006">
      <mc:Choice xmlns:a14="http://schemas.microsoft.com/office/drawing/2010/main" Requires="a14">
        <xdr:graphicFrame macro="">
          <xdr:nvGraphicFramePr>
            <xdr:cNvPr id="14" name="State">
              <a:extLst>
                <a:ext uri="{FF2B5EF4-FFF2-40B4-BE49-F238E27FC236}">
                  <a16:creationId xmlns:a16="http://schemas.microsoft.com/office/drawing/2014/main" id="{F5AFB1B3-DA14-4940-B574-91C96FE05BD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243887" y="685800"/>
              <a:ext cx="1438276" cy="1452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633411</xdr:colOff>
      <xdr:row>24</xdr:row>
      <xdr:rowOff>9526</xdr:rowOff>
    </xdr:from>
    <xdr:to>
      <xdr:col>13</xdr:col>
      <xdr:colOff>119062</xdr:colOff>
      <xdr:row>30</xdr:row>
      <xdr:rowOff>23814</xdr:rowOff>
    </xdr:to>
    <mc:AlternateContent xmlns:mc="http://schemas.openxmlformats.org/markup-compatibility/2006">
      <mc:Choice xmlns:a14="http://schemas.microsoft.com/office/drawing/2010/main" Requires="a14">
        <xdr:graphicFrame macro="">
          <xdr:nvGraphicFramePr>
            <xdr:cNvPr id="15" name="Product">
              <a:extLst>
                <a:ext uri="{FF2B5EF4-FFF2-40B4-BE49-F238E27FC236}">
                  <a16:creationId xmlns:a16="http://schemas.microsoft.com/office/drawing/2014/main" id="{EBB96693-11DB-4891-AE06-FA64B975D98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110411" y="4352926"/>
              <a:ext cx="1428751" cy="1100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161925</xdr:colOff>
      <xdr:row>21</xdr:row>
      <xdr:rowOff>76197</xdr:rowOff>
    </xdr:from>
    <xdr:to>
      <xdr:col>10</xdr:col>
      <xdr:colOff>561976</xdr:colOff>
      <xdr:row>30</xdr:row>
      <xdr:rowOff>0</xdr:rowOff>
    </xdr:to>
    <mc:AlternateContent xmlns:mc="http://schemas.openxmlformats.org/markup-compatibility/2006">
      <mc:Choice xmlns:a14="http://schemas.microsoft.com/office/drawing/2010/main" Requires="a14">
        <xdr:graphicFrame macro="">
          <xdr:nvGraphicFramePr>
            <xdr:cNvPr id="16" name="Retailer">
              <a:extLst>
                <a:ext uri="{FF2B5EF4-FFF2-40B4-BE49-F238E27FC236}">
                  <a16:creationId xmlns:a16="http://schemas.microsoft.com/office/drawing/2014/main" id="{53D49008-9101-4451-89B8-6C380E3ECDA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5991225" y="3876672"/>
              <a:ext cx="1047751" cy="15525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142875</xdr:colOff>
      <xdr:row>23</xdr:row>
      <xdr:rowOff>138114</xdr:rowOff>
    </xdr:from>
    <xdr:to>
      <xdr:col>14</xdr:col>
      <xdr:colOff>638175</xdr:colOff>
      <xdr:row>30</xdr:row>
      <xdr:rowOff>33339</xdr:rowOff>
    </xdr:to>
    <mc:AlternateContent xmlns:mc="http://schemas.openxmlformats.org/markup-compatibility/2006">
      <mc:Choice xmlns:a14="http://schemas.microsoft.com/office/drawing/2010/main" Requires="a14">
        <xdr:graphicFrame macro="">
          <xdr:nvGraphicFramePr>
            <xdr:cNvPr id="17" name="Sales Method">
              <a:extLst>
                <a:ext uri="{FF2B5EF4-FFF2-40B4-BE49-F238E27FC236}">
                  <a16:creationId xmlns:a16="http://schemas.microsoft.com/office/drawing/2014/main" id="{B00EBA43-533F-42A1-8D31-F120683906F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8562975" y="4300539"/>
              <a:ext cx="11430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290513</xdr:colOff>
      <xdr:row>3</xdr:row>
      <xdr:rowOff>100013</xdr:rowOff>
    </xdr:from>
    <xdr:to>
      <xdr:col>6</xdr:col>
      <xdr:colOff>42863</xdr:colOff>
      <xdr:row>8</xdr:row>
      <xdr:rowOff>80963</xdr:rowOff>
    </xdr:to>
    <xdr:sp macro="" textlink="">
      <xdr:nvSpPr>
        <xdr:cNvPr id="18" name="TextBox 17">
          <a:extLst>
            <a:ext uri="{FF2B5EF4-FFF2-40B4-BE49-F238E27FC236}">
              <a16:creationId xmlns:a16="http://schemas.microsoft.com/office/drawing/2014/main" id="{DCD38C6F-6FD0-40EC-A006-956B1DDA84C1}"/>
            </a:ext>
          </a:extLst>
        </xdr:cNvPr>
        <xdr:cNvSpPr txBox="1"/>
      </xdr:nvSpPr>
      <xdr:spPr>
        <a:xfrm>
          <a:off x="2233613" y="642938"/>
          <a:ext cx="1695450" cy="885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rPr>
            <a:t>Total</a:t>
          </a:r>
          <a:r>
            <a:rPr lang="en-US" sz="1200" baseline="0">
              <a:solidFill>
                <a:schemeClr val="bg1"/>
              </a:solidFill>
            </a:rPr>
            <a:t> Operating Profit </a:t>
          </a:r>
        </a:p>
        <a:p>
          <a:endParaRPr lang="en-US" sz="1100" baseline="0"/>
        </a:p>
        <a:p>
          <a:pPr algn="ctr"/>
          <a:r>
            <a:rPr lang="en-US" sz="2200" b="1" i="0" u="none" strike="noStrike">
              <a:solidFill>
                <a:srgbClr val="FFC000"/>
              </a:solidFill>
              <a:effectLst/>
              <a:latin typeface="+mn-lt"/>
              <a:ea typeface="+mn-ea"/>
              <a:cs typeface="+mn-cs"/>
            </a:rPr>
            <a:t>$332.13M</a:t>
          </a:r>
          <a:r>
            <a:rPr lang="en-US" sz="2200" b="1">
              <a:solidFill>
                <a:srgbClr val="FFC000"/>
              </a:solidFill>
            </a:rPr>
            <a:t> </a:t>
          </a:r>
        </a:p>
        <a:p>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1.397903472222" createdVersion="6" refreshedVersion="6" minRefreshableVersion="3" recordCount="9648" xr:uid="{6ADBDB39-AD0D-478F-984F-F13CED48E4BC}">
  <cacheSource type="worksheet">
    <worksheetSource ref="B5:P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
        <s v="Feb"/>
        <s v="Mar"/>
        <s v="Apr"/>
        <s v="May"/>
        <s v="Jul"/>
        <s v="Aug"/>
        <s v="Sep"/>
        <s v="Oct"/>
        <s v="Nov"/>
        <s v="Dec"/>
        <s v="Jun"/>
      </sharedItems>
    </cacheField>
    <cacheField name="YEAR" numFmtId="0">
      <sharedItems containsSemiMixedTypes="0" containsString="0" containsNumber="1" containsInteger="1" minValue="2020" maxValue="2021" count="2">
        <n v="2020"/>
        <n v="2021"/>
      </sharedItems>
    </cacheField>
  </cacheFields>
  <extLst>
    <ext xmlns:x14="http://schemas.microsoft.com/office/spreadsheetml/2009/9/main" uri="{725AE2AE-9491-48be-B2B4-4EB974FC3084}">
      <x14:pivotCacheDefinition pivotCacheId="16427964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n v="50"/>
    <n v="1200"/>
    <n v="600000"/>
    <n v="300000"/>
    <n v="0.5"/>
    <x v="0"/>
    <x v="0"/>
    <x v="0"/>
  </r>
  <r>
    <x v="0"/>
    <n v="1185732"/>
    <d v="2020-01-02T00:00:00"/>
    <x v="0"/>
    <x v="0"/>
    <s v="New York"/>
    <x v="1"/>
    <n v="50"/>
    <n v="1000"/>
    <n v="500000"/>
    <n v="150000"/>
    <n v="0.3"/>
    <x v="0"/>
    <x v="0"/>
    <x v="0"/>
  </r>
  <r>
    <x v="0"/>
    <n v="1185732"/>
    <d v="2020-01-03T00:00:00"/>
    <x v="0"/>
    <x v="0"/>
    <s v="New York"/>
    <x v="2"/>
    <n v="40"/>
    <n v="1000"/>
    <n v="400000"/>
    <n v="140000"/>
    <n v="0.35"/>
    <x v="0"/>
    <x v="0"/>
    <x v="0"/>
  </r>
  <r>
    <x v="0"/>
    <n v="1185732"/>
    <d v="2020-01-04T00:00:00"/>
    <x v="0"/>
    <x v="0"/>
    <s v="New York"/>
    <x v="3"/>
    <n v="45"/>
    <n v="850"/>
    <n v="382500"/>
    <n v="133875"/>
    <n v="0.35"/>
    <x v="0"/>
    <x v="0"/>
    <x v="0"/>
  </r>
  <r>
    <x v="0"/>
    <n v="1185732"/>
    <d v="2020-01-05T00:00:00"/>
    <x v="0"/>
    <x v="0"/>
    <s v="New York"/>
    <x v="4"/>
    <n v="60"/>
    <n v="900"/>
    <n v="540000"/>
    <n v="162000"/>
    <n v="0.3"/>
    <x v="0"/>
    <x v="0"/>
    <x v="0"/>
  </r>
  <r>
    <x v="0"/>
    <n v="1185732"/>
    <d v="2020-01-06T00:00:00"/>
    <x v="0"/>
    <x v="0"/>
    <s v="New York"/>
    <x v="5"/>
    <n v="50"/>
    <n v="1000"/>
    <n v="500000"/>
    <n v="125000"/>
    <n v="0.25"/>
    <x v="0"/>
    <x v="0"/>
    <x v="0"/>
  </r>
  <r>
    <x v="0"/>
    <n v="1185732"/>
    <d v="2020-01-07T00:00:00"/>
    <x v="0"/>
    <x v="0"/>
    <s v="New York"/>
    <x v="0"/>
    <n v="50"/>
    <n v="1250"/>
    <n v="625000"/>
    <n v="312500"/>
    <n v="0.5"/>
    <x v="0"/>
    <x v="0"/>
    <x v="0"/>
  </r>
  <r>
    <x v="0"/>
    <n v="1185732"/>
    <d v="2020-01-08T00:00:00"/>
    <x v="0"/>
    <x v="0"/>
    <s v="New York"/>
    <x v="1"/>
    <n v="50"/>
    <n v="900"/>
    <n v="450000"/>
    <n v="135000"/>
    <n v="0.3"/>
    <x v="1"/>
    <x v="0"/>
    <x v="0"/>
  </r>
  <r>
    <x v="0"/>
    <n v="1185732"/>
    <d v="2020-01-21T00:00:00"/>
    <x v="0"/>
    <x v="0"/>
    <s v="New York"/>
    <x v="2"/>
    <n v="40"/>
    <n v="950"/>
    <n v="380000"/>
    <n v="133000"/>
    <n v="0.35"/>
    <x v="1"/>
    <x v="0"/>
    <x v="0"/>
  </r>
  <r>
    <x v="0"/>
    <n v="1185732"/>
    <d v="2020-01-22T00:00:00"/>
    <x v="0"/>
    <x v="0"/>
    <s v="New York"/>
    <x v="3"/>
    <n v="45"/>
    <n v="825"/>
    <n v="371250"/>
    <n v="129937.49999999999"/>
    <n v="0.35"/>
    <x v="1"/>
    <x v="0"/>
    <x v="0"/>
  </r>
  <r>
    <x v="0"/>
    <n v="1185732"/>
    <d v="2020-01-23T00:00:00"/>
    <x v="0"/>
    <x v="0"/>
    <s v="New York"/>
    <x v="4"/>
    <n v="60"/>
    <n v="900"/>
    <n v="540000"/>
    <n v="162000"/>
    <n v="0.3"/>
    <x v="1"/>
    <x v="0"/>
    <x v="0"/>
  </r>
  <r>
    <x v="0"/>
    <n v="1185732"/>
    <d v="2020-01-24T00:00:00"/>
    <x v="0"/>
    <x v="0"/>
    <s v="New York"/>
    <x v="5"/>
    <n v="50"/>
    <n v="1000"/>
    <n v="500000"/>
    <n v="125000"/>
    <n v="0.25"/>
    <x v="1"/>
    <x v="0"/>
    <x v="0"/>
  </r>
  <r>
    <x v="0"/>
    <n v="1185732"/>
    <d v="2020-01-25T00:00:00"/>
    <x v="0"/>
    <x v="0"/>
    <s v="New York"/>
    <x v="0"/>
    <n v="50"/>
    <n v="1220"/>
    <n v="610000"/>
    <n v="305000"/>
    <n v="0.5"/>
    <x v="1"/>
    <x v="0"/>
    <x v="0"/>
  </r>
  <r>
    <x v="0"/>
    <n v="1185732"/>
    <d v="2020-01-26T00:00:00"/>
    <x v="0"/>
    <x v="0"/>
    <s v="New York"/>
    <x v="1"/>
    <n v="50"/>
    <n v="925"/>
    <n v="462500"/>
    <n v="138750"/>
    <n v="0.3"/>
    <x v="1"/>
    <x v="0"/>
    <x v="0"/>
  </r>
  <r>
    <x v="0"/>
    <n v="1185732"/>
    <d v="2020-01-27T00:00:00"/>
    <x v="0"/>
    <x v="0"/>
    <s v="New York"/>
    <x v="2"/>
    <n v="40"/>
    <n v="950"/>
    <n v="380000"/>
    <n v="133000"/>
    <n v="0.35"/>
    <x v="1"/>
    <x v="0"/>
    <x v="0"/>
  </r>
  <r>
    <x v="0"/>
    <n v="1185732"/>
    <d v="2020-01-28T00:00:00"/>
    <x v="0"/>
    <x v="0"/>
    <s v="New York"/>
    <x v="3"/>
    <n v="45"/>
    <n v="800"/>
    <n v="360000"/>
    <n v="125999.99999999999"/>
    <n v="0.35"/>
    <x v="1"/>
    <x v="0"/>
    <x v="0"/>
  </r>
  <r>
    <x v="0"/>
    <n v="1185732"/>
    <d v="2020-01-29T00:00:00"/>
    <x v="0"/>
    <x v="0"/>
    <s v="New York"/>
    <x v="4"/>
    <n v="60"/>
    <n v="850"/>
    <n v="510000"/>
    <n v="153000"/>
    <n v="0.3"/>
    <x v="1"/>
    <x v="0"/>
    <x v="0"/>
  </r>
  <r>
    <x v="0"/>
    <n v="1185732"/>
    <d v="2020-01-30T00:00:00"/>
    <x v="0"/>
    <x v="0"/>
    <s v="New York"/>
    <x v="5"/>
    <n v="50"/>
    <n v="950"/>
    <n v="475000"/>
    <n v="118750"/>
    <n v="0.25"/>
    <x v="1"/>
    <x v="0"/>
    <x v="0"/>
  </r>
  <r>
    <x v="0"/>
    <n v="1185732"/>
    <d v="2020-01-31T00:00:00"/>
    <x v="0"/>
    <x v="0"/>
    <s v="New York"/>
    <x v="0"/>
    <n v="50"/>
    <n v="1200"/>
    <n v="600000"/>
    <n v="300000"/>
    <n v="0.5"/>
    <x v="1"/>
    <x v="0"/>
    <x v="0"/>
  </r>
  <r>
    <x v="0"/>
    <n v="1185732"/>
    <d v="2020-02-01T00:00:00"/>
    <x v="0"/>
    <x v="0"/>
    <s v="New York"/>
    <x v="1"/>
    <n v="50"/>
    <n v="900"/>
    <n v="450000"/>
    <n v="135000"/>
    <n v="0.3"/>
    <x v="1"/>
    <x v="1"/>
    <x v="0"/>
  </r>
  <r>
    <x v="0"/>
    <n v="1185732"/>
    <d v="2020-02-02T00:00:00"/>
    <x v="0"/>
    <x v="0"/>
    <s v="New York"/>
    <x v="2"/>
    <n v="40"/>
    <n v="900"/>
    <n v="360000"/>
    <n v="125999.99999999999"/>
    <n v="0.35"/>
    <x v="1"/>
    <x v="1"/>
    <x v="0"/>
  </r>
  <r>
    <x v="0"/>
    <n v="1185732"/>
    <d v="2020-02-03T00:00:00"/>
    <x v="0"/>
    <x v="0"/>
    <s v="New York"/>
    <x v="3"/>
    <n v="45"/>
    <n v="825"/>
    <n v="371250"/>
    <n v="129937.49999999999"/>
    <n v="0.35"/>
    <x v="1"/>
    <x v="1"/>
    <x v="0"/>
  </r>
  <r>
    <x v="0"/>
    <n v="1185732"/>
    <d v="2020-02-04T00:00:00"/>
    <x v="0"/>
    <x v="0"/>
    <s v="New York"/>
    <x v="4"/>
    <n v="60"/>
    <n v="825"/>
    <n v="495000"/>
    <n v="148500"/>
    <n v="0.3"/>
    <x v="1"/>
    <x v="1"/>
    <x v="0"/>
  </r>
  <r>
    <x v="0"/>
    <n v="1185732"/>
    <d v="2020-02-05T00:00:00"/>
    <x v="0"/>
    <x v="0"/>
    <s v="New York"/>
    <x v="5"/>
    <n v="50"/>
    <n v="950"/>
    <n v="475000"/>
    <n v="118750"/>
    <n v="0.25"/>
    <x v="1"/>
    <x v="1"/>
    <x v="0"/>
  </r>
  <r>
    <x v="0"/>
    <n v="1185732"/>
    <d v="2020-02-06T00:00:00"/>
    <x v="0"/>
    <x v="0"/>
    <s v="New York"/>
    <x v="0"/>
    <n v="60"/>
    <n v="1220"/>
    <n v="732000"/>
    <n v="366000"/>
    <n v="0.5"/>
    <x v="1"/>
    <x v="1"/>
    <x v="0"/>
  </r>
  <r>
    <x v="0"/>
    <n v="1185732"/>
    <d v="2020-02-07T00:00:00"/>
    <x v="0"/>
    <x v="0"/>
    <s v="New York"/>
    <x v="1"/>
    <n v="55.000000000000007"/>
    <n v="925"/>
    <n v="508750.00000000006"/>
    <n v="152625"/>
    <n v="0.3"/>
    <x v="1"/>
    <x v="1"/>
    <x v="0"/>
  </r>
  <r>
    <x v="0"/>
    <n v="1185732"/>
    <d v="2020-02-08T00:00:00"/>
    <x v="0"/>
    <x v="0"/>
    <s v="New York"/>
    <x v="2"/>
    <n v="50"/>
    <n v="900"/>
    <n v="450000"/>
    <n v="157500"/>
    <n v="0.35"/>
    <x v="1"/>
    <x v="1"/>
    <x v="0"/>
  </r>
  <r>
    <x v="0"/>
    <n v="1185732"/>
    <d v="2020-02-09T00:00:00"/>
    <x v="0"/>
    <x v="0"/>
    <s v="New York"/>
    <x v="3"/>
    <n v="50"/>
    <n v="850"/>
    <n v="425000"/>
    <n v="148750"/>
    <n v="0.35"/>
    <x v="1"/>
    <x v="1"/>
    <x v="0"/>
  </r>
  <r>
    <x v="0"/>
    <n v="1185732"/>
    <d v="2020-02-10T00:00:00"/>
    <x v="0"/>
    <x v="0"/>
    <s v="New York"/>
    <x v="4"/>
    <n v="60"/>
    <n v="875"/>
    <n v="525000"/>
    <n v="157500"/>
    <n v="0.3"/>
    <x v="1"/>
    <x v="1"/>
    <x v="0"/>
  </r>
  <r>
    <x v="0"/>
    <n v="1185732"/>
    <d v="2020-03-03T00:00:00"/>
    <x v="0"/>
    <x v="0"/>
    <s v="New York"/>
    <x v="5"/>
    <n v="65"/>
    <n v="1000"/>
    <n v="650000"/>
    <n v="162500"/>
    <n v="0.25"/>
    <x v="1"/>
    <x v="2"/>
    <x v="0"/>
  </r>
  <r>
    <x v="0"/>
    <n v="1185732"/>
    <d v="2020-03-04T00:00:00"/>
    <x v="0"/>
    <x v="0"/>
    <s v="New York"/>
    <x v="0"/>
    <n v="60"/>
    <n v="1250"/>
    <n v="750000"/>
    <n v="375000"/>
    <n v="0.5"/>
    <x v="1"/>
    <x v="2"/>
    <x v="0"/>
  </r>
  <r>
    <x v="0"/>
    <n v="1185732"/>
    <d v="2020-03-05T00:00:00"/>
    <x v="0"/>
    <x v="0"/>
    <s v="New York"/>
    <x v="1"/>
    <n v="55.000000000000007"/>
    <n v="1000"/>
    <n v="550000.00000000012"/>
    <n v="165000.00000000003"/>
    <n v="0.3"/>
    <x v="1"/>
    <x v="2"/>
    <x v="0"/>
  </r>
  <r>
    <x v="0"/>
    <n v="1185732"/>
    <d v="2020-03-06T00:00:00"/>
    <x v="0"/>
    <x v="0"/>
    <s v="New York"/>
    <x v="2"/>
    <n v="50"/>
    <n v="925"/>
    <n v="462500"/>
    <n v="161875"/>
    <n v="0.35"/>
    <x v="1"/>
    <x v="2"/>
    <x v="0"/>
  </r>
  <r>
    <x v="0"/>
    <n v="1185732"/>
    <d v="2020-03-07T00:00:00"/>
    <x v="0"/>
    <x v="0"/>
    <s v="New York"/>
    <x v="3"/>
    <n v="50"/>
    <n v="900"/>
    <n v="450000"/>
    <n v="157500"/>
    <n v="0.35"/>
    <x v="1"/>
    <x v="2"/>
    <x v="0"/>
  </r>
  <r>
    <x v="0"/>
    <n v="1185732"/>
    <d v="2020-03-08T00:00:00"/>
    <x v="0"/>
    <x v="0"/>
    <s v="New York"/>
    <x v="4"/>
    <n v="60"/>
    <n v="900"/>
    <n v="540000"/>
    <n v="162000"/>
    <n v="0.3"/>
    <x v="1"/>
    <x v="2"/>
    <x v="0"/>
  </r>
  <r>
    <x v="0"/>
    <n v="1185732"/>
    <d v="2020-03-09T00:00:00"/>
    <x v="0"/>
    <x v="0"/>
    <s v="New York"/>
    <x v="5"/>
    <n v="65"/>
    <n v="1050"/>
    <n v="682500"/>
    <n v="170625"/>
    <n v="0.25"/>
    <x v="1"/>
    <x v="2"/>
    <x v="0"/>
  </r>
  <r>
    <x v="0"/>
    <n v="1185732"/>
    <d v="2020-03-10T00:00:00"/>
    <x v="0"/>
    <x v="0"/>
    <s v="New York"/>
    <x v="0"/>
    <n v="60"/>
    <n v="1275"/>
    <n v="765000"/>
    <n v="382500"/>
    <n v="0.5"/>
    <x v="1"/>
    <x v="2"/>
    <x v="0"/>
  </r>
  <r>
    <x v="0"/>
    <n v="1185732"/>
    <d v="2020-03-11T00:00:00"/>
    <x v="0"/>
    <x v="0"/>
    <s v="New York"/>
    <x v="1"/>
    <n v="55.000000000000007"/>
    <n v="1025"/>
    <n v="563750.00000000012"/>
    <n v="169125.00000000003"/>
    <n v="0.3"/>
    <x v="1"/>
    <x v="2"/>
    <x v="0"/>
  </r>
  <r>
    <x v="0"/>
    <n v="1185732"/>
    <d v="2020-03-12T00:00:00"/>
    <x v="0"/>
    <x v="0"/>
    <s v="New York"/>
    <x v="2"/>
    <n v="50"/>
    <n v="950"/>
    <n v="475000"/>
    <n v="166250"/>
    <n v="0.35"/>
    <x v="1"/>
    <x v="2"/>
    <x v="0"/>
  </r>
  <r>
    <x v="0"/>
    <n v="1185732"/>
    <d v="2020-03-13T00:00:00"/>
    <x v="0"/>
    <x v="0"/>
    <s v="New York"/>
    <x v="3"/>
    <n v="50"/>
    <n v="900"/>
    <n v="450000"/>
    <n v="157500"/>
    <n v="0.35"/>
    <x v="1"/>
    <x v="2"/>
    <x v="0"/>
  </r>
  <r>
    <x v="0"/>
    <n v="1185732"/>
    <d v="2020-03-14T00:00:00"/>
    <x v="0"/>
    <x v="0"/>
    <s v="New York"/>
    <x v="4"/>
    <n v="60"/>
    <n v="925"/>
    <n v="555000"/>
    <n v="166500"/>
    <n v="0.3"/>
    <x v="1"/>
    <x v="2"/>
    <x v="0"/>
  </r>
  <r>
    <x v="0"/>
    <n v="1185732"/>
    <d v="2020-03-15T00:00:00"/>
    <x v="0"/>
    <x v="0"/>
    <s v="New York"/>
    <x v="5"/>
    <n v="65"/>
    <n v="1100"/>
    <n v="715000"/>
    <n v="178750"/>
    <n v="0.25"/>
    <x v="1"/>
    <x v="2"/>
    <x v="0"/>
  </r>
  <r>
    <x v="0"/>
    <n v="1185732"/>
    <d v="2020-03-16T00:00:00"/>
    <x v="0"/>
    <x v="0"/>
    <s v="New York"/>
    <x v="0"/>
    <n v="60"/>
    <n v="1250"/>
    <n v="750000"/>
    <n v="375000"/>
    <n v="0.5"/>
    <x v="1"/>
    <x v="2"/>
    <x v="0"/>
  </r>
  <r>
    <x v="0"/>
    <n v="1185732"/>
    <d v="2020-03-17T00:00:00"/>
    <x v="0"/>
    <x v="0"/>
    <s v="New York"/>
    <x v="1"/>
    <n v="55.000000000000007"/>
    <n v="1025"/>
    <n v="563750.00000000012"/>
    <n v="169125.00000000003"/>
    <n v="0.3"/>
    <x v="1"/>
    <x v="2"/>
    <x v="0"/>
  </r>
  <r>
    <x v="0"/>
    <n v="1185732"/>
    <d v="2020-03-18T00:00:00"/>
    <x v="0"/>
    <x v="0"/>
    <s v="New York"/>
    <x v="2"/>
    <n v="50"/>
    <n v="950"/>
    <n v="475000"/>
    <n v="166250"/>
    <n v="0.35"/>
    <x v="1"/>
    <x v="2"/>
    <x v="0"/>
  </r>
  <r>
    <x v="0"/>
    <n v="1185732"/>
    <d v="2020-03-31T00:00:00"/>
    <x v="0"/>
    <x v="0"/>
    <s v="New York"/>
    <x v="3"/>
    <n v="50"/>
    <n v="925"/>
    <n v="462500"/>
    <n v="161875"/>
    <n v="0.35"/>
    <x v="1"/>
    <x v="2"/>
    <x v="0"/>
  </r>
  <r>
    <x v="1"/>
    <n v="1185732"/>
    <d v="2020-04-17T00:00:00"/>
    <x v="0"/>
    <x v="0"/>
    <s v="New York"/>
    <x v="4"/>
    <n v="60"/>
    <n v="900"/>
    <n v="540000"/>
    <n v="162000"/>
    <n v="0.3"/>
    <x v="1"/>
    <x v="3"/>
    <x v="0"/>
  </r>
  <r>
    <x v="1"/>
    <n v="1185732"/>
    <d v="2020-04-18T00:00:00"/>
    <x v="0"/>
    <x v="0"/>
    <s v="New York"/>
    <x v="5"/>
    <n v="65"/>
    <n v="1075"/>
    <n v="698750"/>
    <n v="174687.5"/>
    <n v="0.25"/>
    <x v="1"/>
    <x v="3"/>
    <x v="0"/>
  </r>
  <r>
    <x v="1"/>
    <n v="1185732"/>
    <d v="2020-04-19T00:00:00"/>
    <x v="0"/>
    <x v="0"/>
    <s v="New York"/>
    <x v="0"/>
    <n v="60"/>
    <n v="1200"/>
    <n v="720000"/>
    <n v="360000"/>
    <n v="0.5"/>
    <x v="1"/>
    <x v="3"/>
    <x v="0"/>
  </r>
  <r>
    <x v="1"/>
    <n v="1185732"/>
    <d v="2020-04-20T00:00:00"/>
    <x v="0"/>
    <x v="0"/>
    <s v="New York"/>
    <x v="1"/>
    <n v="55.000000000000007"/>
    <n v="1000"/>
    <n v="550000.00000000012"/>
    <n v="165000.00000000003"/>
    <n v="0.3"/>
    <x v="1"/>
    <x v="3"/>
    <x v="0"/>
  </r>
  <r>
    <x v="1"/>
    <n v="1185732"/>
    <d v="2020-04-21T00:00:00"/>
    <x v="0"/>
    <x v="0"/>
    <s v="New York"/>
    <x v="2"/>
    <n v="50"/>
    <n v="925"/>
    <n v="462500"/>
    <n v="161875"/>
    <n v="0.35"/>
    <x v="1"/>
    <x v="3"/>
    <x v="0"/>
  </r>
  <r>
    <x v="1"/>
    <n v="1185732"/>
    <d v="2020-04-22T00:00:00"/>
    <x v="0"/>
    <x v="0"/>
    <s v="New York"/>
    <x v="3"/>
    <n v="50"/>
    <n v="900"/>
    <n v="450000"/>
    <n v="157500"/>
    <n v="0.35"/>
    <x v="1"/>
    <x v="3"/>
    <x v="0"/>
  </r>
  <r>
    <x v="1"/>
    <n v="1185732"/>
    <d v="2020-04-23T00:00:00"/>
    <x v="0"/>
    <x v="0"/>
    <s v="New York"/>
    <x v="4"/>
    <n v="60"/>
    <n v="900"/>
    <n v="540000"/>
    <n v="162000"/>
    <n v="0.3"/>
    <x v="1"/>
    <x v="3"/>
    <x v="0"/>
  </r>
  <r>
    <x v="1"/>
    <n v="1185732"/>
    <d v="2020-04-24T00:00:00"/>
    <x v="0"/>
    <x v="0"/>
    <s v="New York"/>
    <x v="5"/>
    <n v="65"/>
    <n v="1000"/>
    <n v="650000"/>
    <n v="162500"/>
    <n v="0.25"/>
    <x v="1"/>
    <x v="3"/>
    <x v="0"/>
  </r>
  <r>
    <x v="1"/>
    <n v="1185732"/>
    <d v="2020-04-25T00:00:00"/>
    <x v="0"/>
    <x v="0"/>
    <s v="New York"/>
    <x v="4"/>
    <n v="65"/>
    <n v="875"/>
    <n v="568750"/>
    <n v="170625"/>
    <n v="0.3"/>
    <x v="1"/>
    <x v="3"/>
    <x v="0"/>
  </r>
  <r>
    <x v="1"/>
    <n v="1185732"/>
    <d v="2020-04-26T00:00:00"/>
    <x v="0"/>
    <x v="0"/>
    <s v="New York"/>
    <x v="5"/>
    <n v="70"/>
    <n v="1000"/>
    <n v="700000"/>
    <n v="175000"/>
    <n v="0.25"/>
    <x v="1"/>
    <x v="3"/>
    <x v="0"/>
  </r>
  <r>
    <x v="1"/>
    <n v="1185732"/>
    <d v="2020-04-27T00:00:00"/>
    <x v="0"/>
    <x v="0"/>
    <s v="New York"/>
    <x v="0"/>
    <n v="65"/>
    <n v="1150"/>
    <n v="747500"/>
    <n v="373750"/>
    <n v="0.5"/>
    <x v="1"/>
    <x v="3"/>
    <x v="0"/>
  </r>
  <r>
    <x v="1"/>
    <n v="1185732"/>
    <d v="2020-04-28T00:00:00"/>
    <x v="0"/>
    <x v="0"/>
    <s v="New York"/>
    <x v="1"/>
    <n v="55.000000000000007"/>
    <n v="975"/>
    <n v="536250.00000000012"/>
    <n v="160875.00000000003"/>
    <n v="0.3"/>
    <x v="1"/>
    <x v="3"/>
    <x v="0"/>
  </r>
  <r>
    <x v="1"/>
    <n v="1185732"/>
    <d v="2020-04-29T00:00:00"/>
    <x v="0"/>
    <x v="0"/>
    <s v="New York"/>
    <x v="2"/>
    <n v="55.000000000000007"/>
    <n v="920"/>
    <n v="506000.00000000006"/>
    <n v="177100"/>
    <n v="0.35"/>
    <x v="1"/>
    <x v="3"/>
    <x v="0"/>
  </r>
  <r>
    <x v="1"/>
    <n v="1185732"/>
    <d v="2020-04-30T00:00:00"/>
    <x v="0"/>
    <x v="0"/>
    <s v="New York"/>
    <x v="3"/>
    <n v="55.000000000000007"/>
    <n v="900"/>
    <n v="495000.00000000006"/>
    <n v="173250"/>
    <n v="0.35"/>
    <x v="1"/>
    <x v="3"/>
    <x v="0"/>
  </r>
  <r>
    <x v="1"/>
    <n v="1185732"/>
    <d v="2020-05-01T00:00:00"/>
    <x v="0"/>
    <x v="0"/>
    <s v="New York"/>
    <x v="4"/>
    <n v="65"/>
    <n v="875"/>
    <n v="568750"/>
    <n v="170625"/>
    <n v="0.3"/>
    <x v="1"/>
    <x v="4"/>
    <x v="0"/>
  </r>
  <r>
    <x v="1"/>
    <n v="1185732"/>
    <d v="2020-05-02T00:00:00"/>
    <x v="0"/>
    <x v="0"/>
    <s v="New York"/>
    <x v="5"/>
    <n v="70"/>
    <n v="975"/>
    <n v="682500"/>
    <n v="170625"/>
    <n v="0.25"/>
    <x v="1"/>
    <x v="4"/>
    <x v="0"/>
  </r>
  <r>
    <x v="1"/>
    <n v="1185732"/>
    <d v="2020-05-03T00:00:00"/>
    <x v="0"/>
    <x v="0"/>
    <s v="New York"/>
    <x v="0"/>
    <n v="65"/>
    <n v="1200"/>
    <n v="780000"/>
    <n v="390000"/>
    <n v="0.5"/>
    <x v="1"/>
    <x v="4"/>
    <x v="0"/>
  </r>
  <r>
    <x v="1"/>
    <n v="1185732"/>
    <d v="2020-05-04T00:00:00"/>
    <x v="0"/>
    <x v="0"/>
    <s v="New York"/>
    <x v="1"/>
    <n v="55.000000000000007"/>
    <n v="1000"/>
    <n v="550000.00000000012"/>
    <n v="165000.00000000003"/>
    <n v="0.3"/>
    <x v="1"/>
    <x v="4"/>
    <x v="0"/>
  </r>
  <r>
    <x v="1"/>
    <n v="1185732"/>
    <d v="2020-05-05T00:00:00"/>
    <x v="0"/>
    <x v="0"/>
    <s v="New York"/>
    <x v="2"/>
    <n v="55.000000000000007"/>
    <n v="950"/>
    <n v="522500.00000000006"/>
    <n v="182875"/>
    <n v="0.35"/>
    <x v="1"/>
    <x v="4"/>
    <x v="0"/>
  </r>
  <r>
    <x v="1"/>
    <n v="1185732"/>
    <d v="2020-05-06T00:00:00"/>
    <x v="0"/>
    <x v="0"/>
    <s v="New York"/>
    <x v="3"/>
    <n v="55.000000000000007"/>
    <n v="900"/>
    <n v="495000.00000000006"/>
    <n v="173250"/>
    <n v="0.35"/>
    <x v="1"/>
    <x v="4"/>
    <x v="0"/>
  </r>
  <r>
    <x v="1"/>
    <n v="1185732"/>
    <d v="2020-05-07T00:00:00"/>
    <x v="0"/>
    <x v="0"/>
    <s v="New York"/>
    <x v="4"/>
    <n v="65"/>
    <n v="900"/>
    <n v="585000"/>
    <n v="175500"/>
    <n v="0.3"/>
    <x v="1"/>
    <x v="4"/>
    <x v="0"/>
  </r>
  <r>
    <x v="1"/>
    <n v="1185732"/>
    <d v="2020-07-18T00:00:00"/>
    <x v="0"/>
    <x v="0"/>
    <s v="New York"/>
    <x v="5"/>
    <n v="70"/>
    <n v="1000"/>
    <n v="700000"/>
    <n v="175000"/>
    <n v="0.25"/>
    <x v="1"/>
    <x v="5"/>
    <x v="0"/>
  </r>
  <r>
    <x v="2"/>
    <n v="1197831"/>
    <d v="2020-07-19T00:00:00"/>
    <x v="0"/>
    <x v="0"/>
    <s v="New York"/>
    <x v="0"/>
    <n v="25"/>
    <n v="900"/>
    <n v="225000"/>
    <n v="78750"/>
    <n v="0.35"/>
    <x v="1"/>
    <x v="5"/>
    <x v="0"/>
  </r>
  <r>
    <x v="2"/>
    <n v="1197831"/>
    <d v="2020-07-20T00:00:00"/>
    <x v="0"/>
    <x v="0"/>
    <s v="New York"/>
    <x v="1"/>
    <n v="35"/>
    <n v="900"/>
    <n v="315000"/>
    <n v="110250"/>
    <n v="0.35"/>
    <x v="1"/>
    <x v="5"/>
    <x v="0"/>
  </r>
  <r>
    <x v="2"/>
    <n v="1197831"/>
    <d v="2020-07-21T00:00:00"/>
    <x v="0"/>
    <x v="0"/>
    <s v="New York"/>
    <x v="2"/>
    <n v="35"/>
    <n v="700"/>
    <n v="245000"/>
    <n v="85750"/>
    <n v="0.35"/>
    <x v="1"/>
    <x v="5"/>
    <x v="0"/>
  </r>
  <r>
    <x v="2"/>
    <n v="1197831"/>
    <d v="2020-07-22T00:00:00"/>
    <x v="0"/>
    <x v="0"/>
    <s v="New York"/>
    <x v="3"/>
    <n v="35"/>
    <n v="700"/>
    <n v="245000"/>
    <n v="110250"/>
    <n v="0.45"/>
    <x v="1"/>
    <x v="5"/>
    <x v="0"/>
  </r>
  <r>
    <x v="2"/>
    <n v="1197831"/>
    <d v="2020-07-23T00:00:00"/>
    <x v="1"/>
    <x v="1"/>
    <s v="Houston"/>
    <x v="4"/>
    <n v="40"/>
    <n v="550"/>
    <n v="220000"/>
    <n v="66000"/>
    <n v="0.3"/>
    <x v="1"/>
    <x v="5"/>
    <x v="0"/>
  </r>
  <r>
    <x v="2"/>
    <n v="1197831"/>
    <d v="2020-07-24T00:00:00"/>
    <x v="1"/>
    <x v="1"/>
    <s v="Houston"/>
    <x v="5"/>
    <n v="35"/>
    <n v="700"/>
    <n v="245000"/>
    <n v="122500"/>
    <n v="0.5"/>
    <x v="1"/>
    <x v="5"/>
    <x v="0"/>
  </r>
  <r>
    <x v="2"/>
    <n v="1197831"/>
    <d v="2020-07-25T00:00:00"/>
    <x v="1"/>
    <x v="1"/>
    <s v="Houston"/>
    <x v="0"/>
    <n v="25"/>
    <n v="850"/>
    <n v="212500"/>
    <n v="74375"/>
    <n v="0.35"/>
    <x v="1"/>
    <x v="5"/>
    <x v="0"/>
  </r>
  <r>
    <x v="2"/>
    <n v="1197831"/>
    <d v="2020-07-26T00:00:00"/>
    <x v="1"/>
    <x v="1"/>
    <s v="Houston"/>
    <x v="1"/>
    <n v="35"/>
    <n v="850"/>
    <n v="297500"/>
    <n v="104125"/>
    <n v="0.35"/>
    <x v="1"/>
    <x v="5"/>
    <x v="0"/>
  </r>
  <r>
    <x v="2"/>
    <n v="1197831"/>
    <d v="2020-07-27T00:00:00"/>
    <x v="1"/>
    <x v="1"/>
    <s v="Houston"/>
    <x v="2"/>
    <n v="35"/>
    <n v="675"/>
    <n v="236250"/>
    <n v="82687.5"/>
    <n v="0.35"/>
    <x v="1"/>
    <x v="5"/>
    <x v="0"/>
  </r>
  <r>
    <x v="2"/>
    <n v="1197831"/>
    <d v="2020-07-28T00:00:00"/>
    <x v="1"/>
    <x v="1"/>
    <s v="Houston"/>
    <x v="3"/>
    <n v="35"/>
    <n v="625"/>
    <n v="218750"/>
    <n v="98437.5"/>
    <n v="0.45"/>
    <x v="1"/>
    <x v="5"/>
    <x v="0"/>
  </r>
  <r>
    <x v="2"/>
    <n v="1197831"/>
    <d v="2020-07-29T00:00:00"/>
    <x v="1"/>
    <x v="1"/>
    <s v="Houston"/>
    <x v="4"/>
    <n v="40"/>
    <n v="500"/>
    <n v="200000"/>
    <n v="60000"/>
    <n v="0.3"/>
    <x v="1"/>
    <x v="5"/>
    <x v="0"/>
  </r>
  <r>
    <x v="2"/>
    <n v="1197831"/>
    <d v="2020-07-30T00:00:00"/>
    <x v="1"/>
    <x v="1"/>
    <s v="Houston"/>
    <x v="5"/>
    <n v="35"/>
    <n v="700"/>
    <n v="245000"/>
    <n v="122500"/>
    <n v="0.5"/>
    <x v="1"/>
    <x v="5"/>
    <x v="0"/>
  </r>
  <r>
    <x v="2"/>
    <n v="1197831"/>
    <d v="2020-07-31T00:00:00"/>
    <x v="1"/>
    <x v="1"/>
    <s v="Houston"/>
    <x v="0"/>
    <n v="30"/>
    <n v="875"/>
    <n v="262500"/>
    <n v="91875"/>
    <n v="0.35"/>
    <x v="1"/>
    <x v="5"/>
    <x v="0"/>
  </r>
  <r>
    <x v="2"/>
    <n v="1197831"/>
    <d v="2020-08-01T00:00:00"/>
    <x v="1"/>
    <x v="1"/>
    <s v="Houston"/>
    <x v="1"/>
    <n v="40"/>
    <n v="875"/>
    <n v="350000"/>
    <n v="122499.99999999999"/>
    <n v="0.35"/>
    <x v="1"/>
    <x v="6"/>
    <x v="0"/>
  </r>
  <r>
    <x v="2"/>
    <n v="1197831"/>
    <d v="2020-08-02T00:00:00"/>
    <x v="1"/>
    <x v="1"/>
    <s v="Houston"/>
    <x v="2"/>
    <n v="35"/>
    <n v="700"/>
    <n v="245000"/>
    <n v="85750"/>
    <n v="0.35"/>
    <x v="1"/>
    <x v="6"/>
    <x v="0"/>
  </r>
  <r>
    <x v="2"/>
    <n v="1197831"/>
    <d v="2020-08-03T00:00:00"/>
    <x v="1"/>
    <x v="1"/>
    <s v="Houston"/>
    <x v="3"/>
    <n v="40"/>
    <n v="600"/>
    <n v="240000"/>
    <n v="108000"/>
    <n v="0.45"/>
    <x v="1"/>
    <x v="6"/>
    <x v="0"/>
  </r>
  <r>
    <x v="2"/>
    <n v="1197831"/>
    <d v="2020-08-04T00:00:00"/>
    <x v="1"/>
    <x v="1"/>
    <s v="Houston"/>
    <x v="4"/>
    <n v="45"/>
    <n v="500"/>
    <n v="225000"/>
    <n v="67500"/>
    <n v="0.3"/>
    <x v="1"/>
    <x v="6"/>
    <x v="0"/>
  </r>
  <r>
    <x v="2"/>
    <n v="1197831"/>
    <d v="2020-08-05T00:00:00"/>
    <x v="1"/>
    <x v="1"/>
    <s v="Houston"/>
    <x v="5"/>
    <n v="40"/>
    <n v="650"/>
    <n v="260000"/>
    <n v="130000"/>
    <n v="0.5"/>
    <x v="1"/>
    <x v="6"/>
    <x v="0"/>
  </r>
  <r>
    <x v="2"/>
    <n v="1197831"/>
    <d v="2020-08-06T00:00:00"/>
    <x v="1"/>
    <x v="1"/>
    <s v="Houston"/>
    <x v="0"/>
    <n v="30"/>
    <n v="900"/>
    <n v="270000"/>
    <n v="94500"/>
    <n v="0.35"/>
    <x v="1"/>
    <x v="6"/>
    <x v="0"/>
  </r>
  <r>
    <x v="2"/>
    <n v="1197831"/>
    <d v="2020-08-07T00:00:00"/>
    <x v="1"/>
    <x v="1"/>
    <s v="Houston"/>
    <x v="1"/>
    <n v="40"/>
    <n v="900"/>
    <n v="360000"/>
    <n v="125999.99999999999"/>
    <n v="0.35"/>
    <x v="1"/>
    <x v="6"/>
    <x v="0"/>
  </r>
  <r>
    <x v="2"/>
    <n v="1197831"/>
    <d v="2020-08-08T00:00:00"/>
    <x v="1"/>
    <x v="1"/>
    <s v="Houston"/>
    <x v="2"/>
    <n v="35"/>
    <n v="725"/>
    <n v="253750"/>
    <n v="88812.5"/>
    <n v="0.35"/>
    <x v="1"/>
    <x v="6"/>
    <x v="0"/>
  </r>
  <r>
    <x v="2"/>
    <n v="1197831"/>
    <d v="2020-08-09T00:00:00"/>
    <x v="1"/>
    <x v="1"/>
    <s v="Houston"/>
    <x v="3"/>
    <n v="40"/>
    <n v="625"/>
    <n v="250000"/>
    <n v="112500"/>
    <n v="0.45"/>
    <x v="1"/>
    <x v="6"/>
    <x v="0"/>
  </r>
  <r>
    <x v="1"/>
    <n v="1197831"/>
    <d v="2020-08-10T00:00:00"/>
    <x v="1"/>
    <x v="1"/>
    <s v="Houston"/>
    <x v="4"/>
    <n v="45"/>
    <n v="525"/>
    <n v="236250"/>
    <n v="70875"/>
    <n v="0.3"/>
    <x v="1"/>
    <x v="6"/>
    <x v="0"/>
  </r>
  <r>
    <x v="1"/>
    <n v="1197831"/>
    <d v="2020-08-11T00:00:00"/>
    <x v="1"/>
    <x v="1"/>
    <s v="Houston"/>
    <x v="5"/>
    <n v="40"/>
    <n v="800"/>
    <n v="320000"/>
    <n v="160000"/>
    <n v="0.5"/>
    <x v="1"/>
    <x v="6"/>
    <x v="0"/>
  </r>
  <r>
    <x v="1"/>
    <n v="1197831"/>
    <d v="2020-08-12T00:00:00"/>
    <x v="1"/>
    <x v="1"/>
    <s v="Houston"/>
    <x v="0"/>
    <n v="30"/>
    <n v="925"/>
    <n v="277500"/>
    <n v="97125"/>
    <n v="0.35"/>
    <x v="1"/>
    <x v="6"/>
    <x v="0"/>
  </r>
  <r>
    <x v="1"/>
    <n v="1197831"/>
    <d v="2020-08-13T00:00:00"/>
    <x v="1"/>
    <x v="1"/>
    <s v="Houston"/>
    <x v="1"/>
    <n v="40"/>
    <n v="925"/>
    <n v="370000"/>
    <n v="129499.99999999999"/>
    <n v="0.35"/>
    <x v="1"/>
    <x v="6"/>
    <x v="0"/>
  </r>
  <r>
    <x v="1"/>
    <n v="1197831"/>
    <d v="2020-08-14T00:00:00"/>
    <x v="1"/>
    <x v="1"/>
    <s v="Houston"/>
    <x v="2"/>
    <n v="35"/>
    <n v="775"/>
    <n v="271250"/>
    <n v="94937.5"/>
    <n v="0.35"/>
    <x v="1"/>
    <x v="6"/>
    <x v="0"/>
  </r>
  <r>
    <x v="1"/>
    <n v="1197831"/>
    <d v="2020-08-15T00:00:00"/>
    <x v="1"/>
    <x v="1"/>
    <s v="Houston"/>
    <x v="3"/>
    <n v="40"/>
    <n v="700"/>
    <n v="280000"/>
    <n v="126000"/>
    <n v="0.45"/>
    <x v="1"/>
    <x v="6"/>
    <x v="0"/>
  </r>
  <r>
    <x v="1"/>
    <n v="1197831"/>
    <d v="2020-08-16T00:00:00"/>
    <x v="1"/>
    <x v="1"/>
    <s v="Houston"/>
    <x v="4"/>
    <n v="45"/>
    <n v="600"/>
    <n v="270000"/>
    <n v="81000"/>
    <n v="0.3"/>
    <x v="1"/>
    <x v="6"/>
    <x v="0"/>
  </r>
  <r>
    <x v="1"/>
    <n v="1197831"/>
    <d v="2020-08-17T00:00:00"/>
    <x v="1"/>
    <x v="1"/>
    <s v="Houston"/>
    <x v="5"/>
    <n v="40"/>
    <n v="950"/>
    <n v="380000"/>
    <n v="190000"/>
    <n v="0.5"/>
    <x v="1"/>
    <x v="6"/>
    <x v="0"/>
  </r>
  <r>
    <x v="1"/>
    <n v="1197831"/>
    <d v="2020-08-18T00:00:00"/>
    <x v="1"/>
    <x v="1"/>
    <s v="Houston"/>
    <x v="0"/>
    <n v="40"/>
    <n v="950"/>
    <n v="380000"/>
    <n v="133000"/>
    <n v="0.35"/>
    <x v="1"/>
    <x v="6"/>
    <x v="0"/>
  </r>
  <r>
    <x v="1"/>
    <n v="1197831"/>
    <d v="2020-08-19T00:00:00"/>
    <x v="1"/>
    <x v="1"/>
    <s v="Houston"/>
    <x v="1"/>
    <n v="45"/>
    <n v="950"/>
    <n v="427500"/>
    <n v="149625"/>
    <n v="0.35"/>
    <x v="1"/>
    <x v="6"/>
    <x v="0"/>
  </r>
  <r>
    <x v="1"/>
    <n v="1197831"/>
    <d v="2020-08-20T00:00:00"/>
    <x v="1"/>
    <x v="1"/>
    <s v="Houston"/>
    <x v="2"/>
    <n v="40"/>
    <n v="800"/>
    <n v="320000"/>
    <n v="112000"/>
    <n v="0.35"/>
    <x v="1"/>
    <x v="6"/>
    <x v="0"/>
  </r>
  <r>
    <x v="1"/>
    <n v="1197831"/>
    <d v="2020-08-21T00:00:00"/>
    <x v="1"/>
    <x v="1"/>
    <s v="Houston"/>
    <x v="3"/>
    <n v="40"/>
    <n v="750"/>
    <n v="300000"/>
    <n v="135000"/>
    <n v="0.45"/>
    <x v="1"/>
    <x v="6"/>
    <x v="0"/>
  </r>
  <r>
    <x v="1"/>
    <n v="1197831"/>
    <d v="2020-08-22T00:00:00"/>
    <x v="1"/>
    <x v="1"/>
    <s v="Houston"/>
    <x v="4"/>
    <n v="45"/>
    <n v="650"/>
    <n v="292500"/>
    <n v="87750"/>
    <n v="0.3"/>
    <x v="1"/>
    <x v="6"/>
    <x v="0"/>
  </r>
  <r>
    <x v="1"/>
    <n v="1197831"/>
    <d v="2020-08-23T00:00:00"/>
    <x v="1"/>
    <x v="1"/>
    <s v="Houston"/>
    <x v="5"/>
    <n v="50"/>
    <n v="1000"/>
    <n v="500000"/>
    <n v="250000"/>
    <n v="0.5"/>
    <x v="1"/>
    <x v="6"/>
    <x v="0"/>
  </r>
  <r>
    <x v="1"/>
    <n v="1197831"/>
    <d v="2020-08-24T00:00:00"/>
    <x v="1"/>
    <x v="1"/>
    <s v="Houston"/>
    <x v="0"/>
    <n v="40"/>
    <n v="950"/>
    <n v="380000"/>
    <n v="133000"/>
    <n v="0.35"/>
    <x v="1"/>
    <x v="6"/>
    <x v="0"/>
  </r>
  <r>
    <x v="1"/>
    <n v="1197831"/>
    <d v="2020-08-25T00:00:00"/>
    <x v="1"/>
    <x v="1"/>
    <s v="Houston"/>
    <x v="1"/>
    <n v="45"/>
    <n v="950"/>
    <n v="427500"/>
    <n v="149625"/>
    <n v="0.35"/>
    <x v="1"/>
    <x v="6"/>
    <x v="0"/>
  </r>
  <r>
    <x v="1"/>
    <n v="1197831"/>
    <d v="2020-08-26T00:00:00"/>
    <x v="1"/>
    <x v="1"/>
    <s v="Houston"/>
    <x v="2"/>
    <n v="40"/>
    <n v="1100"/>
    <n v="440000"/>
    <n v="154000"/>
    <n v="0.35"/>
    <x v="1"/>
    <x v="6"/>
    <x v="0"/>
  </r>
  <r>
    <x v="1"/>
    <n v="1197831"/>
    <d v="2020-08-27T00:00:00"/>
    <x v="1"/>
    <x v="1"/>
    <s v="Houston"/>
    <x v="3"/>
    <n v="40"/>
    <n v="700"/>
    <n v="280000"/>
    <n v="126000"/>
    <n v="0.45"/>
    <x v="1"/>
    <x v="6"/>
    <x v="0"/>
  </r>
  <r>
    <x v="1"/>
    <n v="1197831"/>
    <d v="2020-08-28T00:00:00"/>
    <x v="1"/>
    <x v="1"/>
    <s v="Houston"/>
    <x v="4"/>
    <n v="45"/>
    <n v="700"/>
    <n v="315000"/>
    <n v="94500"/>
    <n v="0.3"/>
    <x v="1"/>
    <x v="6"/>
    <x v="0"/>
  </r>
  <r>
    <x v="1"/>
    <n v="1197831"/>
    <d v="2020-08-29T00:00:00"/>
    <x v="1"/>
    <x v="1"/>
    <s v="Houston"/>
    <x v="5"/>
    <n v="50"/>
    <n v="975"/>
    <n v="487500"/>
    <n v="243750"/>
    <n v="0.5"/>
    <x v="1"/>
    <x v="6"/>
    <x v="0"/>
  </r>
  <r>
    <x v="1"/>
    <n v="1197831"/>
    <d v="2020-08-30T00:00:00"/>
    <x v="1"/>
    <x v="1"/>
    <s v="Houston"/>
    <x v="0"/>
    <n v="40"/>
    <n v="925"/>
    <n v="370000"/>
    <n v="129499.99999999999"/>
    <n v="0.35"/>
    <x v="1"/>
    <x v="6"/>
    <x v="0"/>
  </r>
  <r>
    <x v="1"/>
    <n v="1197831"/>
    <d v="2020-08-31T00:00:00"/>
    <x v="1"/>
    <x v="1"/>
    <s v="Houston"/>
    <x v="1"/>
    <n v="45"/>
    <n v="925"/>
    <n v="416250"/>
    <n v="145687.5"/>
    <n v="0.35"/>
    <x v="1"/>
    <x v="6"/>
    <x v="0"/>
  </r>
  <r>
    <x v="1"/>
    <n v="1197831"/>
    <d v="2020-09-01T00:00:00"/>
    <x v="1"/>
    <x v="1"/>
    <s v="Houston"/>
    <x v="2"/>
    <n v="40"/>
    <n v="1100"/>
    <n v="440000"/>
    <n v="154000"/>
    <n v="0.35"/>
    <x v="1"/>
    <x v="7"/>
    <x v="0"/>
  </r>
  <r>
    <x v="1"/>
    <n v="1197831"/>
    <d v="2020-09-02T00:00:00"/>
    <x v="1"/>
    <x v="1"/>
    <s v="Houston"/>
    <x v="3"/>
    <n v="40"/>
    <n v="650"/>
    <n v="260000"/>
    <n v="117000"/>
    <n v="0.45"/>
    <x v="1"/>
    <x v="7"/>
    <x v="0"/>
  </r>
  <r>
    <x v="1"/>
    <n v="1197831"/>
    <d v="2020-09-03T00:00:00"/>
    <x v="1"/>
    <x v="1"/>
    <s v="Houston"/>
    <x v="4"/>
    <n v="45"/>
    <n v="650"/>
    <n v="292500"/>
    <n v="87750"/>
    <n v="0.3"/>
    <x v="1"/>
    <x v="7"/>
    <x v="0"/>
  </r>
  <r>
    <x v="1"/>
    <n v="1197831"/>
    <d v="2020-09-04T00:00:00"/>
    <x v="1"/>
    <x v="1"/>
    <s v="Houston"/>
    <x v="5"/>
    <n v="50"/>
    <n v="900"/>
    <n v="450000"/>
    <n v="225000"/>
    <n v="0.5"/>
    <x v="1"/>
    <x v="7"/>
    <x v="0"/>
  </r>
  <r>
    <x v="1"/>
    <n v="1197831"/>
    <d v="2020-09-05T00:00:00"/>
    <x v="1"/>
    <x v="1"/>
    <s v="Houston"/>
    <x v="0"/>
    <n v="45"/>
    <n v="850"/>
    <n v="382500"/>
    <n v="133875"/>
    <n v="0.35"/>
    <x v="1"/>
    <x v="7"/>
    <x v="0"/>
  </r>
  <r>
    <x v="1"/>
    <n v="1197831"/>
    <d v="2020-09-06T00:00:00"/>
    <x v="1"/>
    <x v="1"/>
    <s v="Houston"/>
    <x v="1"/>
    <n v="45"/>
    <n v="850"/>
    <n v="382500"/>
    <n v="133875"/>
    <n v="0.35"/>
    <x v="1"/>
    <x v="7"/>
    <x v="0"/>
  </r>
  <r>
    <x v="1"/>
    <n v="1197831"/>
    <d v="2020-09-07T00:00:00"/>
    <x v="1"/>
    <x v="1"/>
    <s v="Houston"/>
    <x v="2"/>
    <n v="50"/>
    <n v="900"/>
    <n v="450000"/>
    <n v="157500"/>
    <n v="0.35"/>
    <x v="1"/>
    <x v="7"/>
    <x v="0"/>
  </r>
  <r>
    <x v="1"/>
    <n v="1197831"/>
    <d v="2020-09-08T00:00:00"/>
    <x v="1"/>
    <x v="1"/>
    <s v="Houston"/>
    <x v="3"/>
    <n v="50"/>
    <n v="625"/>
    <n v="312500"/>
    <n v="140625"/>
    <n v="0.45"/>
    <x v="1"/>
    <x v="7"/>
    <x v="0"/>
  </r>
  <r>
    <x v="1"/>
    <n v="1197831"/>
    <d v="2020-09-09T00:00:00"/>
    <x v="1"/>
    <x v="1"/>
    <s v="Houston"/>
    <x v="4"/>
    <n v="45"/>
    <n v="625"/>
    <n v="281250"/>
    <n v="84375"/>
    <n v="0.3"/>
    <x v="1"/>
    <x v="7"/>
    <x v="0"/>
  </r>
  <r>
    <x v="1"/>
    <n v="1197831"/>
    <d v="2020-09-10T00:00:00"/>
    <x v="1"/>
    <x v="1"/>
    <s v="Houston"/>
    <x v="5"/>
    <n v="55.000000000000007"/>
    <n v="850"/>
    <n v="467500.00000000006"/>
    <n v="233750.00000000003"/>
    <n v="0.5"/>
    <x v="1"/>
    <x v="7"/>
    <x v="0"/>
  </r>
  <r>
    <x v="1"/>
    <n v="1197831"/>
    <d v="2020-09-11T00:00:00"/>
    <x v="1"/>
    <x v="1"/>
    <s v="Houston"/>
    <x v="0"/>
    <n v="45"/>
    <n v="800"/>
    <n v="360000"/>
    <n v="125999.99999999999"/>
    <n v="0.35"/>
    <x v="1"/>
    <x v="7"/>
    <x v="0"/>
  </r>
  <r>
    <x v="1"/>
    <n v="1197831"/>
    <d v="2020-09-12T00:00:00"/>
    <x v="1"/>
    <x v="1"/>
    <s v="Houston"/>
    <x v="1"/>
    <n v="45"/>
    <n v="800"/>
    <n v="360000"/>
    <n v="125999.99999999999"/>
    <n v="0.35"/>
    <x v="1"/>
    <x v="7"/>
    <x v="0"/>
  </r>
  <r>
    <x v="1"/>
    <n v="1197831"/>
    <d v="2020-09-13T00:00:00"/>
    <x v="1"/>
    <x v="1"/>
    <s v="Houston"/>
    <x v="2"/>
    <n v="50"/>
    <n v="750"/>
    <n v="375000"/>
    <n v="131250"/>
    <n v="0.35"/>
    <x v="1"/>
    <x v="7"/>
    <x v="0"/>
  </r>
  <r>
    <x v="1"/>
    <n v="1197831"/>
    <d v="2020-09-14T00:00:00"/>
    <x v="1"/>
    <x v="1"/>
    <s v="Houston"/>
    <x v="3"/>
    <n v="50"/>
    <n v="600"/>
    <n v="300000"/>
    <n v="135000"/>
    <n v="0.45"/>
    <x v="1"/>
    <x v="7"/>
    <x v="0"/>
  </r>
  <r>
    <x v="1"/>
    <n v="1197831"/>
    <d v="2020-09-15T00:00:00"/>
    <x v="1"/>
    <x v="1"/>
    <s v="Houston"/>
    <x v="4"/>
    <n v="45"/>
    <n v="575"/>
    <n v="258750"/>
    <n v="77625"/>
    <n v="0.3"/>
    <x v="1"/>
    <x v="7"/>
    <x v="0"/>
  </r>
  <r>
    <x v="1"/>
    <n v="1197831"/>
    <d v="2020-09-16T00:00:00"/>
    <x v="1"/>
    <x v="1"/>
    <s v="Houston"/>
    <x v="5"/>
    <n v="55.000000000000007"/>
    <n v="750"/>
    <n v="412500.00000000006"/>
    <n v="206250.00000000003"/>
    <n v="0.5"/>
    <x v="1"/>
    <x v="7"/>
    <x v="0"/>
  </r>
  <r>
    <x v="1"/>
    <n v="1197831"/>
    <d v="2020-10-20T00:00:00"/>
    <x v="1"/>
    <x v="1"/>
    <s v="Houston"/>
    <x v="0"/>
    <n v="45"/>
    <n v="900"/>
    <n v="405000"/>
    <n v="141750"/>
    <n v="0.35"/>
    <x v="1"/>
    <x v="8"/>
    <x v="0"/>
  </r>
  <r>
    <x v="1"/>
    <n v="1197831"/>
    <d v="2020-10-21T00:00:00"/>
    <x v="1"/>
    <x v="1"/>
    <s v="Houston"/>
    <x v="1"/>
    <n v="45"/>
    <n v="900"/>
    <n v="405000"/>
    <n v="141750"/>
    <n v="0.35"/>
    <x v="1"/>
    <x v="8"/>
    <x v="0"/>
  </r>
  <r>
    <x v="1"/>
    <n v="1197831"/>
    <d v="2020-10-22T00:00:00"/>
    <x v="1"/>
    <x v="1"/>
    <s v="Houston"/>
    <x v="2"/>
    <n v="50"/>
    <n v="825"/>
    <n v="412500"/>
    <n v="144375"/>
    <n v="0.35"/>
    <x v="1"/>
    <x v="8"/>
    <x v="0"/>
  </r>
  <r>
    <x v="1"/>
    <n v="1197831"/>
    <d v="2020-10-23T00:00:00"/>
    <x v="1"/>
    <x v="1"/>
    <s v="Houston"/>
    <x v="3"/>
    <n v="50"/>
    <n v="675"/>
    <n v="337500"/>
    <n v="151875"/>
    <n v="0.45"/>
    <x v="1"/>
    <x v="8"/>
    <x v="0"/>
  </r>
  <r>
    <x v="1"/>
    <n v="1197831"/>
    <d v="2020-10-24T00:00:00"/>
    <x v="1"/>
    <x v="1"/>
    <s v="Houston"/>
    <x v="4"/>
    <n v="45"/>
    <n v="650"/>
    <n v="292500"/>
    <n v="87750"/>
    <n v="0.3"/>
    <x v="1"/>
    <x v="8"/>
    <x v="0"/>
  </r>
  <r>
    <x v="1"/>
    <n v="1197831"/>
    <d v="2020-10-25T00:00:00"/>
    <x v="1"/>
    <x v="1"/>
    <s v="Houston"/>
    <x v="5"/>
    <n v="55.000000000000007"/>
    <n v="850"/>
    <n v="467500.00000000006"/>
    <n v="233750.00000000003"/>
    <n v="0.5"/>
    <x v="1"/>
    <x v="8"/>
    <x v="0"/>
  </r>
  <r>
    <x v="1"/>
    <n v="1197831"/>
    <d v="2020-10-26T00:00:00"/>
    <x v="1"/>
    <x v="1"/>
    <s v="Houston"/>
    <x v="0"/>
    <n v="45"/>
    <n v="950"/>
    <n v="427500"/>
    <n v="149625"/>
    <n v="0.35"/>
    <x v="1"/>
    <x v="8"/>
    <x v="0"/>
  </r>
  <r>
    <x v="1"/>
    <n v="1197831"/>
    <d v="2020-10-27T00:00:00"/>
    <x v="1"/>
    <x v="1"/>
    <s v="Houston"/>
    <x v="1"/>
    <n v="45"/>
    <n v="950"/>
    <n v="427500"/>
    <n v="149625"/>
    <n v="0.35"/>
    <x v="1"/>
    <x v="8"/>
    <x v="0"/>
  </r>
  <r>
    <x v="1"/>
    <n v="1197831"/>
    <d v="2020-10-28T00:00:00"/>
    <x v="1"/>
    <x v="1"/>
    <s v="Houston"/>
    <x v="2"/>
    <n v="50"/>
    <n v="850"/>
    <n v="425000"/>
    <n v="148750"/>
    <n v="0.35"/>
    <x v="1"/>
    <x v="8"/>
    <x v="0"/>
  </r>
  <r>
    <x v="1"/>
    <n v="1197831"/>
    <d v="2020-10-29T00:00:00"/>
    <x v="1"/>
    <x v="1"/>
    <s v="Houston"/>
    <x v="3"/>
    <n v="50"/>
    <n v="700"/>
    <n v="350000"/>
    <n v="157500"/>
    <n v="0.45"/>
    <x v="1"/>
    <x v="8"/>
    <x v="0"/>
  </r>
  <r>
    <x v="1"/>
    <n v="1197831"/>
    <d v="2020-10-30T00:00:00"/>
    <x v="1"/>
    <x v="1"/>
    <s v="Houston"/>
    <x v="4"/>
    <n v="45"/>
    <n v="650"/>
    <n v="292500"/>
    <n v="87750"/>
    <n v="0.3"/>
    <x v="1"/>
    <x v="8"/>
    <x v="0"/>
  </r>
  <r>
    <x v="1"/>
    <n v="1197831"/>
    <d v="2020-10-31T00:00:00"/>
    <x v="1"/>
    <x v="1"/>
    <s v="Houston"/>
    <x v="5"/>
    <n v="55.000000000000007"/>
    <n v="900"/>
    <n v="495000.00000000006"/>
    <n v="247500.00000000003"/>
    <n v="0.5"/>
    <x v="1"/>
    <x v="8"/>
    <x v="0"/>
  </r>
  <r>
    <x v="3"/>
    <n v="1128299"/>
    <d v="2020-11-01T00:00:00"/>
    <x v="1"/>
    <x v="1"/>
    <s v="Houston"/>
    <x v="0"/>
    <n v="40"/>
    <n v="775"/>
    <n v="310000"/>
    <n v="108500.00000000001"/>
    <n v="0.35000000000000003"/>
    <x v="1"/>
    <x v="9"/>
    <x v="0"/>
  </r>
  <r>
    <x v="3"/>
    <n v="1128299"/>
    <d v="2020-11-02T00:00:00"/>
    <x v="1"/>
    <x v="1"/>
    <s v="Houston"/>
    <x v="1"/>
    <n v="50"/>
    <n v="775"/>
    <n v="387500"/>
    <n v="77500"/>
    <n v="0.2"/>
    <x v="1"/>
    <x v="9"/>
    <x v="0"/>
  </r>
  <r>
    <x v="3"/>
    <n v="1128299"/>
    <d v="2020-11-03T00:00:00"/>
    <x v="1"/>
    <x v="1"/>
    <s v="Houston"/>
    <x v="2"/>
    <n v="50"/>
    <n v="775"/>
    <n v="387500"/>
    <n v="135625"/>
    <n v="0.35000000000000003"/>
    <x v="1"/>
    <x v="9"/>
    <x v="0"/>
  </r>
  <r>
    <x v="3"/>
    <n v="1128299"/>
    <d v="2020-11-04T00:00:00"/>
    <x v="1"/>
    <x v="1"/>
    <s v="Houston"/>
    <x v="3"/>
    <n v="50"/>
    <n v="625"/>
    <n v="312500"/>
    <n v="93750"/>
    <n v="0.3"/>
    <x v="1"/>
    <x v="9"/>
    <x v="0"/>
  </r>
  <r>
    <x v="3"/>
    <n v="1128299"/>
    <d v="2020-11-05T00:00:00"/>
    <x v="2"/>
    <x v="2"/>
    <s v="San Francisco"/>
    <x v="4"/>
    <n v="55.000000000000007"/>
    <n v="575"/>
    <n v="316250.00000000006"/>
    <n v="158125.00000000003"/>
    <n v="0.5"/>
    <x v="1"/>
    <x v="9"/>
    <x v="0"/>
  </r>
  <r>
    <x v="3"/>
    <n v="1128299"/>
    <d v="2020-11-06T00:00:00"/>
    <x v="2"/>
    <x v="2"/>
    <s v="San Francisco"/>
    <x v="5"/>
    <n v="50"/>
    <n v="775"/>
    <n v="387500"/>
    <n v="58125.000000000007"/>
    <n v="0.15000000000000002"/>
    <x v="1"/>
    <x v="9"/>
    <x v="0"/>
  </r>
  <r>
    <x v="3"/>
    <n v="1128299"/>
    <d v="2020-11-07T00:00:00"/>
    <x v="2"/>
    <x v="2"/>
    <s v="San Francisco"/>
    <x v="0"/>
    <n v="40"/>
    <n v="825"/>
    <n v="330000"/>
    <n v="115500.00000000001"/>
    <n v="0.35000000000000003"/>
    <x v="1"/>
    <x v="9"/>
    <x v="0"/>
  </r>
  <r>
    <x v="3"/>
    <n v="1128299"/>
    <d v="2020-11-08T00:00:00"/>
    <x v="2"/>
    <x v="2"/>
    <s v="San Francisco"/>
    <x v="1"/>
    <n v="50"/>
    <n v="725"/>
    <n v="362500"/>
    <n v="72500"/>
    <n v="0.2"/>
    <x v="1"/>
    <x v="9"/>
    <x v="0"/>
  </r>
  <r>
    <x v="3"/>
    <n v="1128299"/>
    <d v="2020-11-09T00:00:00"/>
    <x v="2"/>
    <x v="2"/>
    <s v="San Francisco"/>
    <x v="2"/>
    <n v="50"/>
    <n v="725"/>
    <n v="362500"/>
    <n v="126875.00000000001"/>
    <n v="0.35000000000000003"/>
    <x v="1"/>
    <x v="9"/>
    <x v="0"/>
  </r>
  <r>
    <x v="3"/>
    <n v="1128299"/>
    <d v="2020-11-10T00:00:00"/>
    <x v="2"/>
    <x v="2"/>
    <s v="San Francisco"/>
    <x v="3"/>
    <n v="50"/>
    <n v="575"/>
    <n v="287500"/>
    <n v="86250"/>
    <n v="0.3"/>
    <x v="1"/>
    <x v="9"/>
    <x v="0"/>
  </r>
  <r>
    <x v="3"/>
    <n v="1128299"/>
    <d v="2020-11-11T00:00:00"/>
    <x v="2"/>
    <x v="2"/>
    <s v="San Francisco"/>
    <x v="4"/>
    <n v="55.000000000000007"/>
    <n v="500"/>
    <n v="275000.00000000006"/>
    <n v="137500.00000000003"/>
    <n v="0.5"/>
    <x v="1"/>
    <x v="9"/>
    <x v="0"/>
  </r>
  <r>
    <x v="3"/>
    <n v="1128299"/>
    <d v="2020-11-12T00:00:00"/>
    <x v="2"/>
    <x v="2"/>
    <s v="San Francisco"/>
    <x v="5"/>
    <n v="50"/>
    <n v="700"/>
    <n v="350000"/>
    <n v="52500.000000000007"/>
    <n v="0.15000000000000002"/>
    <x v="1"/>
    <x v="9"/>
    <x v="0"/>
  </r>
  <r>
    <x v="3"/>
    <n v="1128299"/>
    <d v="2020-11-13T00:00:00"/>
    <x v="2"/>
    <x v="2"/>
    <s v="San Francisco"/>
    <x v="0"/>
    <n v="50"/>
    <n v="850"/>
    <n v="425000"/>
    <n v="148750"/>
    <n v="0.35000000000000003"/>
    <x v="1"/>
    <x v="9"/>
    <x v="0"/>
  </r>
  <r>
    <x v="3"/>
    <n v="1128299"/>
    <d v="2020-11-14T00:00:00"/>
    <x v="2"/>
    <x v="2"/>
    <s v="San Francisco"/>
    <x v="1"/>
    <n v="60"/>
    <n v="700"/>
    <n v="420000"/>
    <n v="84000"/>
    <n v="0.2"/>
    <x v="1"/>
    <x v="9"/>
    <x v="0"/>
  </r>
  <r>
    <x v="3"/>
    <n v="1128299"/>
    <d v="2020-11-15T00:00:00"/>
    <x v="2"/>
    <x v="2"/>
    <s v="San Francisco"/>
    <x v="2"/>
    <n v="60"/>
    <n v="700"/>
    <n v="420000"/>
    <n v="147000"/>
    <n v="0.35000000000000003"/>
    <x v="1"/>
    <x v="9"/>
    <x v="0"/>
  </r>
  <r>
    <x v="3"/>
    <n v="1128299"/>
    <d v="2020-12-22T00:00:00"/>
    <x v="2"/>
    <x v="2"/>
    <s v="San Francisco"/>
    <x v="3"/>
    <n v="60"/>
    <n v="600"/>
    <n v="360000"/>
    <n v="108000"/>
    <n v="0.3"/>
    <x v="1"/>
    <x v="10"/>
    <x v="0"/>
  </r>
  <r>
    <x v="3"/>
    <n v="1128299"/>
    <d v="2020-12-23T00:00:00"/>
    <x v="2"/>
    <x v="2"/>
    <s v="San Francisco"/>
    <x v="4"/>
    <n v="65"/>
    <n v="500"/>
    <n v="325000"/>
    <n v="162500"/>
    <n v="0.5"/>
    <x v="1"/>
    <x v="10"/>
    <x v="0"/>
  </r>
  <r>
    <x v="3"/>
    <n v="1128299"/>
    <d v="2020-12-24T00:00:00"/>
    <x v="2"/>
    <x v="2"/>
    <s v="San Francisco"/>
    <x v="5"/>
    <n v="60"/>
    <n v="700"/>
    <n v="420000"/>
    <n v="63000.000000000007"/>
    <n v="0.15000000000000002"/>
    <x v="1"/>
    <x v="10"/>
    <x v="0"/>
  </r>
  <r>
    <x v="3"/>
    <n v="1128299"/>
    <d v="2020-12-25T00:00:00"/>
    <x v="2"/>
    <x v="2"/>
    <s v="San Francisco"/>
    <x v="0"/>
    <n v="60"/>
    <n v="875"/>
    <n v="525000"/>
    <n v="183750.00000000003"/>
    <n v="0.35000000000000003"/>
    <x v="1"/>
    <x v="10"/>
    <x v="0"/>
  </r>
  <r>
    <x v="3"/>
    <n v="1128299"/>
    <d v="2020-12-26T00:00:00"/>
    <x v="2"/>
    <x v="2"/>
    <s v="San Francisco"/>
    <x v="1"/>
    <n v="65"/>
    <n v="675"/>
    <n v="438750"/>
    <n v="87750"/>
    <n v="0.2"/>
    <x v="1"/>
    <x v="10"/>
    <x v="0"/>
  </r>
  <r>
    <x v="3"/>
    <n v="1128299"/>
    <d v="2020-12-27T00:00:00"/>
    <x v="2"/>
    <x v="2"/>
    <s v="San Francisco"/>
    <x v="2"/>
    <n v="65"/>
    <n v="725"/>
    <n v="471250"/>
    <n v="164937.50000000003"/>
    <n v="0.35000000000000003"/>
    <x v="1"/>
    <x v="10"/>
    <x v="0"/>
  </r>
  <r>
    <x v="3"/>
    <n v="1128299"/>
    <d v="2020-12-28T00:00:00"/>
    <x v="2"/>
    <x v="2"/>
    <s v="San Francisco"/>
    <x v="3"/>
    <n v="60"/>
    <n v="625"/>
    <n v="375000"/>
    <n v="112500"/>
    <n v="0.3"/>
    <x v="1"/>
    <x v="10"/>
    <x v="0"/>
  </r>
  <r>
    <x v="3"/>
    <n v="1128299"/>
    <d v="2020-12-29T00:00:00"/>
    <x v="2"/>
    <x v="2"/>
    <s v="San Francisco"/>
    <x v="4"/>
    <n v="65"/>
    <n v="525"/>
    <n v="341250"/>
    <n v="170625"/>
    <n v="0.5"/>
    <x v="1"/>
    <x v="10"/>
    <x v="0"/>
  </r>
  <r>
    <x v="3"/>
    <n v="1128299"/>
    <d v="2020-12-30T00:00:00"/>
    <x v="2"/>
    <x v="2"/>
    <s v="San Francisco"/>
    <x v="5"/>
    <n v="80"/>
    <n v="700"/>
    <n v="560000"/>
    <n v="84000.000000000015"/>
    <n v="0.15000000000000002"/>
    <x v="1"/>
    <x v="10"/>
    <x v="0"/>
  </r>
  <r>
    <x v="3"/>
    <n v="1128299"/>
    <d v="2020-12-31T00:00:00"/>
    <x v="2"/>
    <x v="2"/>
    <s v="San Francisco"/>
    <x v="0"/>
    <n v="60"/>
    <n v="900"/>
    <n v="540000"/>
    <n v="216000"/>
    <n v="0.4"/>
    <x v="1"/>
    <x v="10"/>
    <x v="0"/>
  </r>
  <r>
    <x v="3"/>
    <n v="1128299"/>
    <d v="2021-01-01T00:00:00"/>
    <x v="2"/>
    <x v="2"/>
    <s v="San Francisco"/>
    <x v="1"/>
    <n v="65"/>
    <n v="750"/>
    <n v="487500"/>
    <n v="121875"/>
    <n v="0.25"/>
    <x v="1"/>
    <x v="0"/>
    <x v="1"/>
  </r>
  <r>
    <x v="3"/>
    <n v="1128299"/>
    <d v="2021-01-02T00:00:00"/>
    <x v="2"/>
    <x v="2"/>
    <s v="San Francisco"/>
    <x v="2"/>
    <n v="65"/>
    <n v="750"/>
    <n v="487500"/>
    <n v="195000"/>
    <n v="0.4"/>
    <x v="1"/>
    <x v="0"/>
    <x v="1"/>
  </r>
  <r>
    <x v="3"/>
    <n v="1128299"/>
    <d v="2021-01-03T00:00:00"/>
    <x v="2"/>
    <x v="2"/>
    <s v="San Francisco"/>
    <x v="3"/>
    <n v="60"/>
    <n v="650"/>
    <n v="390000"/>
    <n v="136500"/>
    <n v="0.35"/>
    <x v="1"/>
    <x v="0"/>
    <x v="1"/>
  </r>
  <r>
    <x v="3"/>
    <n v="1128299"/>
    <d v="2021-01-04T00:00:00"/>
    <x v="2"/>
    <x v="2"/>
    <s v="San Francisco"/>
    <x v="4"/>
    <n v="65"/>
    <n v="550"/>
    <n v="357500"/>
    <n v="196625.00000000003"/>
    <n v="0.55000000000000004"/>
    <x v="1"/>
    <x v="0"/>
    <x v="1"/>
  </r>
  <r>
    <x v="3"/>
    <n v="1128299"/>
    <d v="2021-01-05T00:00:00"/>
    <x v="2"/>
    <x v="2"/>
    <s v="San Francisco"/>
    <x v="5"/>
    <n v="80"/>
    <n v="725"/>
    <n v="580000"/>
    <n v="116000"/>
    <n v="0.2"/>
    <x v="1"/>
    <x v="0"/>
    <x v="1"/>
  </r>
  <r>
    <x v="3"/>
    <n v="1128299"/>
    <d v="2021-01-06T00:00:00"/>
    <x v="2"/>
    <x v="2"/>
    <s v="San Francisco"/>
    <x v="0"/>
    <n v="60"/>
    <n v="975"/>
    <n v="585000"/>
    <n v="234000"/>
    <n v="0.4"/>
    <x v="1"/>
    <x v="0"/>
    <x v="1"/>
  </r>
  <r>
    <x v="3"/>
    <n v="1128299"/>
    <d v="2021-01-07T00:00:00"/>
    <x v="2"/>
    <x v="2"/>
    <s v="San Francisco"/>
    <x v="1"/>
    <n v="65"/>
    <n v="825"/>
    <n v="536250"/>
    <n v="134062.5"/>
    <n v="0.25"/>
    <x v="1"/>
    <x v="0"/>
    <x v="1"/>
  </r>
  <r>
    <x v="3"/>
    <n v="1128299"/>
    <d v="2021-01-08T00:00:00"/>
    <x v="2"/>
    <x v="2"/>
    <s v="San Francisco"/>
    <x v="2"/>
    <n v="65"/>
    <n v="825"/>
    <n v="536250"/>
    <n v="214500"/>
    <n v="0.4"/>
    <x v="1"/>
    <x v="0"/>
    <x v="1"/>
  </r>
  <r>
    <x v="3"/>
    <n v="1128299"/>
    <d v="2021-01-09T00:00:00"/>
    <x v="2"/>
    <x v="2"/>
    <s v="San Francisco"/>
    <x v="3"/>
    <n v="60"/>
    <n v="700"/>
    <n v="420000"/>
    <n v="147000"/>
    <n v="0.35"/>
    <x v="1"/>
    <x v="0"/>
    <x v="1"/>
  </r>
  <r>
    <x v="3"/>
    <n v="1128299"/>
    <d v="2021-01-10T00:00:00"/>
    <x v="2"/>
    <x v="2"/>
    <s v="San Francisco"/>
    <x v="4"/>
    <n v="65"/>
    <n v="575"/>
    <n v="373750"/>
    <n v="205562.50000000003"/>
    <n v="0.55000000000000004"/>
    <x v="1"/>
    <x v="0"/>
    <x v="1"/>
  </r>
  <r>
    <x v="3"/>
    <n v="1128299"/>
    <d v="2021-01-11T00:00:00"/>
    <x v="2"/>
    <x v="2"/>
    <s v="San Francisco"/>
    <x v="5"/>
    <n v="80"/>
    <n v="875"/>
    <n v="700000"/>
    <n v="140000"/>
    <n v="0.2"/>
    <x v="1"/>
    <x v="0"/>
    <x v="1"/>
  </r>
  <r>
    <x v="3"/>
    <n v="1128299"/>
    <d v="2021-01-12T00:00:00"/>
    <x v="2"/>
    <x v="2"/>
    <s v="San Francisco"/>
    <x v="0"/>
    <n v="60"/>
    <n v="1025"/>
    <n v="615000"/>
    <n v="215250.00000000003"/>
    <n v="0.35000000000000003"/>
    <x v="1"/>
    <x v="0"/>
    <x v="1"/>
  </r>
  <r>
    <x v="3"/>
    <n v="1128299"/>
    <d v="2021-01-13T00:00:00"/>
    <x v="2"/>
    <x v="2"/>
    <s v="San Francisco"/>
    <x v="1"/>
    <n v="65"/>
    <n v="875"/>
    <n v="568750"/>
    <n v="113750"/>
    <n v="0.2"/>
    <x v="1"/>
    <x v="0"/>
    <x v="1"/>
  </r>
  <r>
    <x v="3"/>
    <n v="1128299"/>
    <d v="2021-01-14T00:00:00"/>
    <x v="2"/>
    <x v="2"/>
    <s v="San Francisco"/>
    <x v="2"/>
    <n v="65"/>
    <n v="825"/>
    <n v="536250"/>
    <n v="187687.50000000003"/>
    <n v="0.35000000000000003"/>
    <x v="1"/>
    <x v="0"/>
    <x v="1"/>
  </r>
  <r>
    <x v="3"/>
    <n v="1128299"/>
    <d v="2021-01-15T00:00:00"/>
    <x v="2"/>
    <x v="2"/>
    <s v="San Francisco"/>
    <x v="3"/>
    <n v="60"/>
    <n v="725"/>
    <n v="435000"/>
    <n v="130500"/>
    <n v="0.3"/>
    <x v="1"/>
    <x v="0"/>
    <x v="1"/>
  </r>
  <r>
    <x v="3"/>
    <n v="1128299"/>
    <d v="2021-01-16T00:00:00"/>
    <x v="2"/>
    <x v="2"/>
    <s v="San Francisco"/>
    <x v="4"/>
    <n v="65"/>
    <n v="775"/>
    <n v="503750"/>
    <n v="251875"/>
    <n v="0.5"/>
    <x v="1"/>
    <x v="0"/>
    <x v="1"/>
  </r>
  <r>
    <x v="3"/>
    <n v="1128299"/>
    <d v="2021-01-17T00:00:00"/>
    <x v="2"/>
    <x v="2"/>
    <s v="San Francisco"/>
    <x v="5"/>
    <n v="80"/>
    <n v="775"/>
    <n v="620000"/>
    <n v="93000.000000000015"/>
    <n v="0.15000000000000002"/>
    <x v="1"/>
    <x v="0"/>
    <x v="1"/>
  </r>
  <r>
    <x v="3"/>
    <n v="1128299"/>
    <d v="2021-01-18T00:00:00"/>
    <x v="2"/>
    <x v="2"/>
    <s v="San Francisco"/>
    <x v="0"/>
    <n v="65"/>
    <n v="975"/>
    <n v="633750"/>
    <n v="221812.50000000003"/>
    <n v="0.35000000000000003"/>
    <x v="1"/>
    <x v="0"/>
    <x v="1"/>
  </r>
  <r>
    <x v="3"/>
    <n v="1128299"/>
    <d v="2021-01-19T00:00:00"/>
    <x v="2"/>
    <x v="2"/>
    <s v="San Francisco"/>
    <x v="1"/>
    <n v="70"/>
    <n v="925"/>
    <n v="647500"/>
    <n v="129500"/>
    <n v="0.2"/>
    <x v="1"/>
    <x v="0"/>
    <x v="1"/>
  </r>
  <r>
    <x v="3"/>
    <n v="1128299"/>
    <d v="2021-01-20T00:00:00"/>
    <x v="2"/>
    <x v="2"/>
    <s v="San Francisco"/>
    <x v="2"/>
    <n v="65"/>
    <n v="800"/>
    <n v="520000"/>
    <n v="182000.00000000003"/>
    <n v="0.35000000000000003"/>
    <x v="1"/>
    <x v="0"/>
    <x v="1"/>
  </r>
  <r>
    <x v="3"/>
    <n v="1128299"/>
    <d v="2021-01-21T00:00:00"/>
    <x v="2"/>
    <x v="2"/>
    <s v="San Francisco"/>
    <x v="3"/>
    <n v="65"/>
    <n v="750"/>
    <n v="487500"/>
    <n v="146250"/>
    <n v="0.3"/>
    <x v="1"/>
    <x v="0"/>
    <x v="1"/>
  </r>
  <r>
    <x v="3"/>
    <n v="1128299"/>
    <d v="2021-01-22T00:00:00"/>
    <x v="2"/>
    <x v="2"/>
    <s v="San Francisco"/>
    <x v="4"/>
    <n v="75"/>
    <n v="750"/>
    <n v="562500"/>
    <n v="281250"/>
    <n v="0.5"/>
    <x v="1"/>
    <x v="0"/>
    <x v="1"/>
  </r>
  <r>
    <x v="3"/>
    <n v="1128299"/>
    <d v="2021-01-23T00:00:00"/>
    <x v="2"/>
    <x v="2"/>
    <s v="San Francisco"/>
    <x v="5"/>
    <n v="80"/>
    <n v="725"/>
    <n v="580000"/>
    <n v="87000.000000000015"/>
    <n v="0.15000000000000002"/>
    <x v="1"/>
    <x v="0"/>
    <x v="1"/>
  </r>
  <r>
    <x v="3"/>
    <n v="1128299"/>
    <d v="2021-01-24T00:00:00"/>
    <x v="2"/>
    <x v="2"/>
    <s v="San Francisco"/>
    <x v="0"/>
    <n v="55.000000000000007"/>
    <n v="925"/>
    <n v="508750.00000000006"/>
    <n v="152625.00000000003"/>
    <n v="0.30000000000000004"/>
    <x v="1"/>
    <x v="0"/>
    <x v="1"/>
  </r>
  <r>
    <x v="3"/>
    <n v="1128299"/>
    <d v="2021-01-25T00:00:00"/>
    <x v="2"/>
    <x v="2"/>
    <s v="San Francisco"/>
    <x v="1"/>
    <n v="60.000000000000007"/>
    <n v="925"/>
    <n v="555000.00000000012"/>
    <n v="83250.000000000015"/>
    <n v="0.15"/>
    <x v="1"/>
    <x v="0"/>
    <x v="1"/>
  </r>
  <r>
    <x v="3"/>
    <n v="1128299"/>
    <d v="2021-01-26T00:00:00"/>
    <x v="2"/>
    <x v="2"/>
    <s v="San Francisco"/>
    <x v="2"/>
    <n v="55.000000000000007"/>
    <n v="775"/>
    <n v="426250.00000000006"/>
    <n v="127875.00000000004"/>
    <n v="0.30000000000000004"/>
    <x v="1"/>
    <x v="0"/>
    <x v="1"/>
  </r>
  <r>
    <x v="3"/>
    <n v="1128299"/>
    <d v="2021-01-27T00:00:00"/>
    <x v="2"/>
    <x v="2"/>
    <s v="San Francisco"/>
    <x v="3"/>
    <n v="55.000000000000007"/>
    <n v="725"/>
    <n v="398750.00000000006"/>
    <n v="99687.5"/>
    <n v="0.24999999999999997"/>
    <x v="1"/>
    <x v="0"/>
    <x v="1"/>
  </r>
  <r>
    <x v="3"/>
    <n v="1128299"/>
    <d v="2021-01-28T00:00:00"/>
    <x v="2"/>
    <x v="2"/>
    <s v="San Francisco"/>
    <x v="4"/>
    <n v="65"/>
    <n v="725"/>
    <n v="471250"/>
    <n v="212062.50000000003"/>
    <n v="0.45000000000000007"/>
    <x v="1"/>
    <x v="0"/>
    <x v="1"/>
  </r>
  <r>
    <x v="3"/>
    <n v="1128299"/>
    <d v="2021-01-29T00:00:00"/>
    <x v="2"/>
    <x v="2"/>
    <s v="San Francisco"/>
    <x v="5"/>
    <n v="70"/>
    <n v="775"/>
    <n v="542500"/>
    <n v="54250"/>
    <n v="0.1"/>
    <x v="1"/>
    <x v="0"/>
    <x v="1"/>
  </r>
  <r>
    <x v="3"/>
    <n v="1128299"/>
    <d v="2021-01-30T00:00:00"/>
    <x v="2"/>
    <x v="2"/>
    <s v="San Francisco"/>
    <x v="0"/>
    <n v="55.000000000000007"/>
    <n v="875"/>
    <n v="481250.00000000006"/>
    <n v="144375.00000000003"/>
    <n v="0.30000000000000004"/>
    <x v="1"/>
    <x v="0"/>
    <x v="1"/>
  </r>
  <r>
    <x v="3"/>
    <n v="1128299"/>
    <d v="2021-01-31T00:00:00"/>
    <x v="2"/>
    <x v="2"/>
    <s v="San Francisco"/>
    <x v="1"/>
    <n v="60.000000000000007"/>
    <n v="875"/>
    <n v="525000.00000000012"/>
    <n v="78750.000000000015"/>
    <n v="0.15"/>
    <x v="1"/>
    <x v="0"/>
    <x v="1"/>
  </r>
  <r>
    <x v="3"/>
    <n v="1128299"/>
    <d v="2021-02-01T00:00:00"/>
    <x v="2"/>
    <x v="2"/>
    <s v="San Francisco"/>
    <x v="2"/>
    <n v="55.000000000000007"/>
    <n v="700"/>
    <n v="385000.00000000006"/>
    <n v="115500.00000000003"/>
    <n v="0.30000000000000004"/>
    <x v="1"/>
    <x v="1"/>
    <x v="1"/>
  </r>
  <r>
    <x v="3"/>
    <n v="1128299"/>
    <d v="2021-02-02T00:00:00"/>
    <x v="2"/>
    <x v="2"/>
    <s v="San Francisco"/>
    <x v="3"/>
    <n v="55.000000000000007"/>
    <n v="675"/>
    <n v="371250.00000000006"/>
    <n v="92812.5"/>
    <n v="0.24999999999999997"/>
    <x v="1"/>
    <x v="1"/>
    <x v="1"/>
  </r>
  <r>
    <x v="3"/>
    <n v="1128299"/>
    <d v="2021-02-03T00:00:00"/>
    <x v="2"/>
    <x v="2"/>
    <s v="San Francisco"/>
    <x v="4"/>
    <n v="65"/>
    <n v="650"/>
    <n v="422500"/>
    <n v="190125.00000000003"/>
    <n v="0.45000000000000007"/>
    <x v="1"/>
    <x v="1"/>
    <x v="1"/>
  </r>
  <r>
    <x v="3"/>
    <n v="1128299"/>
    <d v="2021-02-04T00:00:00"/>
    <x v="2"/>
    <x v="2"/>
    <s v="San Francisco"/>
    <x v="5"/>
    <n v="70"/>
    <n v="700"/>
    <n v="490000"/>
    <n v="49000"/>
    <n v="0.1"/>
    <x v="1"/>
    <x v="1"/>
    <x v="1"/>
  </r>
  <r>
    <x v="3"/>
    <n v="1128299"/>
    <d v="2021-02-05T00:00:00"/>
    <x v="2"/>
    <x v="2"/>
    <s v="San Francisco"/>
    <x v="0"/>
    <n v="55.000000000000007"/>
    <n v="875"/>
    <n v="481250.00000000006"/>
    <n v="144375.00000000003"/>
    <n v="0.30000000000000004"/>
    <x v="1"/>
    <x v="1"/>
    <x v="1"/>
  </r>
  <r>
    <x v="3"/>
    <n v="1128299"/>
    <d v="2021-02-06T00:00:00"/>
    <x v="2"/>
    <x v="2"/>
    <s v="San Francisco"/>
    <x v="1"/>
    <n v="60.000000000000007"/>
    <n v="875"/>
    <n v="525000.00000000012"/>
    <n v="78750.000000000015"/>
    <n v="0.15"/>
    <x v="1"/>
    <x v="1"/>
    <x v="1"/>
  </r>
  <r>
    <x v="3"/>
    <n v="1128299"/>
    <d v="2021-02-07T00:00:00"/>
    <x v="2"/>
    <x v="2"/>
    <s v="San Francisco"/>
    <x v="2"/>
    <n v="55.000000000000007"/>
    <n v="725"/>
    <n v="398750.00000000006"/>
    <n v="119625.00000000003"/>
    <n v="0.30000000000000004"/>
    <x v="1"/>
    <x v="1"/>
    <x v="1"/>
  </r>
  <r>
    <x v="3"/>
    <n v="1128299"/>
    <d v="2021-02-08T00:00:00"/>
    <x v="2"/>
    <x v="2"/>
    <s v="San Francisco"/>
    <x v="3"/>
    <n v="55.000000000000007"/>
    <n v="700"/>
    <n v="385000.00000000006"/>
    <n v="96250"/>
    <n v="0.24999999999999997"/>
    <x v="1"/>
    <x v="1"/>
    <x v="1"/>
  </r>
  <r>
    <x v="3"/>
    <n v="1128299"/>
    <d v="2021-02-09T00:00:00"/>
    <x v="2"/>
    <x v="2"/>
    <s v="San Francisco"/>
    <x v="4"/>
    <n v="65"/>
    <n v="650"/>
    <n v="422500"/>
    <n v="190125.00000000003"/>
    <n v="0.45000000000000007"/>
    <x v="1"/>
    <x v="1"/>
    <x v="1"/>
  </r>
  <r>
    <x v="3"/>
    <n v="1128299"/>
    <d v="2021-02-10T00:00:00"/>
    <x v="2"/>
    <x v="2"/>
    <s v="San Francisco"/>
    <x v="5"/>
    <n v="70"/>
    <n v="775"/>
    <n v="542500"/>
    <n v="54250"/>
    <n v="0.1"/>
    <x v="1"/>
    <x v="1"/>
    <x v="1"/>
  </r>
  <r>
    <x v="3"/>
    <n v="1128299"/>
    <d v="2021-02-11T00:00:00"/>
    <x v="2"/>
    <x v="2"/>
    <s v="San Francisco"/>
    <x v="0"/>
    <n v="55.000000000000007"/>
    <n v="975"/>
    <n v="536250.00000000012"/>
    <n v="160875.00000000006"/>
    <n v="0.30000000000000004"/>
    <x v="1"/>
    <x v="1"/>
    <x v="1"/>
  </r>
  <r>
    <x v="3"/>
    <n v="1128299"/>
    <d v="2021-02-12T00:00:00"/>
    <x v="2"/>
    <x v="2"/>
    <s v="San Francisco"/>
    <x v="1"/>
    <n v="60.000000000000007"/>
    <n v="975"/>
    <n v="585000.00000000012"/>
    <n v="87750.000000000015"/>
    <n v="0.15"/>
    <x v="1"/>
    <x v="1"/>
    <x v="1"/>
  </r>
  <r>
    <x v="3"/>
    <n v="1128299"/>
    <d v="2021-02-13T00:00:00"/>
    <x v="2"/>
    <x v="2"/>
    <s v="San Francisco"/>
    <x v="2"/>
    <n v="55.000000000000007"/>
    <n v="775"/>
    <n v="426250.00000000006"/>
    <n v="127875.00000000004"/>
    <n v="0.30000000000000004"/>
    <x v="1"/>
    <x v="1"/>
    <x v="1"/>
  </r>
  <r>
    <x v="3"/>
    <n v="1128299"/>
    <d v="2021-02-14T00:00:00"/>
    <x v="2"/>
    <x v="2"/>
    <s v="San Francisco"/>
    <x v="3"/>
    <n v="55.000000000000007"/>
    <n v="775"/>
    <n v="426250.00000000006"/>
    <n v="106562.5"/>
    <n v="0.24999999999999997"/>
    <x v="1"/>
    <x v="1"/>
    <x v="1"/>
  </r>
  <r>
    <x v="3"/>
    <n v="1128299"/>
    <d v="2021-02-15T00:00:00"/>
    <x v="2"/>
    <x v="2"/>
    <s v="San Francisco"/>
    <x v="4"/>
    <n v="65"/>
    <n v="700"/>
    <n v="455000"/>
    <n v="204750.00000000003"/>
    <n v="0.45000000000000007"/>
    <x v="1"/>
    <x v="1"/>
    <x v="1"/>
  </r>
  <r>
    <x v="3"/>
    <n v="1128299"/>
    <d v="2021-02-16T00:00:00"/>
    <x v="2"/>
    <x v="2"/>
    <s v="San Francisco"/>
    <x v="5"/>
    <n v="70"/>
    <n v="800"/>
    <n v="560000"/>
    <n v="56000"/>
    <n v="0.1"/>
    <x v="1"/>
    <x v="1"/>
    <x v="1"/>
  </r>
  <r>
    <x v="4"/>
    <n v="1189833"/>
    <d v="2021-02-17T00:00:00"/>
    <x v="2"/>
    <x v="2"/>
    <s v="San Francisco"/>
    <x v="0"/>
    <n v="35"/>
    <n v="700"/>
    <n v="245000"/>
    <n v="98000"/>
    <n v="0.4"/>
    <x v="1"/>
    <x v="1"/>
    <x v="1"/>
  </r>
  <r>
    <x v="4"/>
    <n v="1189833"/>
    <d v="2021-02-18T00:00:00"/>
    <x v="2"/>
    <x v="2"/>
    <s v="San Francisco"/>
    <x v="1"/>
    <n v="45"/>
    <n v="700"/>
    <n v="315000"/>
    <n v="78750"/>
    <n v="0.25"/>
    <x v="1"/>
    <x v="1"/>
    <x v="1"/>
  </r>
  <r>
    <x v="4"/>
    <n v="1189833"/>
    <d v="2021-03-09T00:00:00"/>
    <x v="2"/>
    <x v="2"/>
    <s v="San Francisco"/>
    <x v="2"/>
    <n v="45"/>
    <n v="700"/>
    <n v="315000"/>
    <n v="126000"/>
    <n v="0.4"/>
    <x v="1"/>
    <x v="2"/>
    <x v="1"/>
  </r>
  <r>
    <x v="4"/>
    <n v="1189833"/>
    <d v="2021-03-10T00:00:00"/>
    <x v="2"/>
    <x v="2"/>
    <s v="San Francisco"/>
    <x v="3"/>
    <n v="45"/>
    <n v="550"/>
    <n v="247500"/>
    <n v="86625"/>
    <n v="0.35"/>
    <x v="1"/>
    <x v="2"/>
    <x v="1"/>
  </r>
  <r>
    <x v="4"/>
    <n v="1189833"/>
    <d v="2021-03-11T00:00:00"/>
    <x v="2"/>
    <x v="2"/>
    <s v="Los Angeles"/>
    <x v="4"/>
    <n v="50"/>
    <n v="500"/>
    <n v="250000"/>
    <n v="137500"/>
    <n v="0.55000000000000004"/>
    <x v="1"/>
    <x v="2"/>
    <x v="1"/>
  </r>
  <r>
    <x v="4"/>
    <n v="1189833"/>
    <d v="2021-03-12T00:00:00"/>
    <x v="2"/>
    <x v="2"/>
    <s v="Los Angeles"/>
    <x v="5"/>
    <n v="45"/>
    <n v="700"/>
    <n v="315000"/>
    <n v="63000"/>
    <n v="0.2"/>
    <x v="1"/>
    <x v="2"/>
    <x v="1"/>
  </r>
  <r>
    <x v="4"/>
    <n v="1189833"/>
    <d v="2021-03-13T00:00:00"/>
    <x v="2"/>
    <x v="2"/>
    <s v="Los Angeles"/>
    <x v="0"/>
    <n v="35"/>
    <n v="750"/>
    <n v="262500"/>
    <n v="105000"/>
    <n v="0.4"/>
    <x v="1"/>
    <x v="2"/>
    <x v="1"/>
  </r>
  <r>
    <x v="4"/>
    <n v="1189833"/>
    <d v="2021-03-14T00:00:00"/>
    <x v="2"/>
    <x v="2"/>
    <s v="Los Angeles"/>
    <x v="1"/>
    <n v="45"/>
    <n v="650"/>
    <n v="292500"/>
    <n v="73125"/>
    <n v="0.25"/>
    <x v="1"/>
    <x v="2"/>
    <x v="1"/>
  </r>
  <r>
    <x v="4"/>
    <n v="1189833"/>
    <d v="2021-03-15T00:00:00"/>
    <x v="2"/>
    <x v="2"/>
    <s v="Los Angeles"/>
    <x v="2"/>
    <n v="45"/>
    <n v="675"/>
    <n v="303750"/>
    <n v="121500"/>
    <n v="0.4"/>
    <x v="1"/>
    <x v="2"/>
    <x v="1"/>
  </r>
  <r>
    <x v="4"/>
    <n v="1189833"/>
    <d v="2021-03-16T00:00:00"/>
    <x v="2"/>
    <x v="2"/>
    <s v="Los Angeles"/>
    <x v="3"/>
    <n v="45"/>
    <n v="525"/>
    <n v="236250"/>
    <n v="82687.5"/>
    <n v="0.35"/>
    <x v="1"/>
    <x v="2"/>
    <x v="1"/>
  </r>
  <r>
    <x v="4"/>
    <n v="1189833"/>
    <d v="2021-03-17T00:00:00"/>
    <x v="2"/>
    <x v="2"/>
    <s v="Los Angeles"/>
    <x v="4"/>
    <n v="50"/>
    <n v="450"/>
    <n v="225000"/>
    <n v="123750.00000000001"/>
    <n v="0.55000000000000004"/>
    <x v="1"/>
    <x v="2"/>
    <x v="1"/>
  </r>
  <r>
    <x v="4"/>
    <n v="1189833"/>
    <d v="2021-03-18T00:00:00"/>
    <x v="2"/>
    <x v="2"/>
    <s v="Los Angeles"/>
    <x v="5"/>
    <n v="45"/>
    <n v="650"/>
    <n v="292500"/>
    <n v="58500"/>
    <n v="0.2"/>
    <x v="1"/>
    <x v="2"/>
    <x v="1"/>
  </r>
  <r>
    <x v="4"/>
    <n v="1189833"/>
    <d v="2021-03-19T00:00:00"/>
    <x v="2"/>
    <x v="2"/>
    <s v="Los Angeles"/>
    <x v="0"/>
    <n v="35"/>
    <n v="800"/>
    <n v="280000"/>
    <n v="112000"/>
    <n v="0.4"/>
    <x v="1"/>
    <x v="2"/>
    <x v="1"/>
  </r>
  <r>
    <x v="4"/>
    <n v="1189833"/>
    <d v="2021-03-20T00:00:00"/>
    <x v="2"/>
    <x v="2"/>
    <s v="Los Angeles"/>
    <x v="1"/>
    <n v="45"/>
    <n v="650"/>
    <n v="292500"/>
    <n v="73125"/>
    <n v="0.25"/>
    <x v="1"/>
    <x v="2"/>
    <x v="1"/>
  </r>
  <r>
    <x v="4"/>
    <n v="1189833"/>
    <d v="2021-03-21T00:00:00"/>
    <x v="2"/>
    <x v="2"/>
    <s v="Los Angeles"/>
    <x v="2"/>
    <n v="45"/>
    <n v="650"/>
    <n v="292500"/>
    <n v="117000"/>
    <n v="0.4"/>
    <x v="1"/>
    <x v="2"/>
    <x v="1"/>
  </r>
  <r>
    <x v="4"/>
    <n v="1189833"/>
    <d v="2021-03-22T00:00:00"/>
    <x v="2"/>
    <x v="2"/>
    <s v="Los Angeles"/>
    <x v="3"/>
    <n v="45"/>
    <n v="550"/>
    <n v="247500"/>
    <n v="86625"/>
    <n v="0.35"/>
    <x v="1"/>
    <x v="2"/>
    <x v="1"/>
  </r>
  <r>
    <x v="4"/>
    <n v="1189833"/>
    <d v="2021-03-23T00:00:00"/>
    <x v="2"/>
    <x v="2"/>
    <s v="Los Angeles"/>
    <x v="4"/>
    <n v="50"/>
    <n v="425"/>
    <n v="212500"/>
    <n v="116875.00000000001"/>
    <n v="0.55000000000000004"/>
    <x v="1"/>
    <x v="2"/>
    <x v="1"/>
  </r>
  <r>
    <x v="4"/>
    <n v="1189833"/>
    <d v="2021-04-06T00:00:00"/>
    <x v="2"/>
    <x v="2"/>
    <s v="Los Angeles"/>
    <x v="5"/>
    <n v="45"/>
    <n v="625"/>
    <n v="281250"/>
    <n v="56250"/>
    <n v="0.2"/>
    <x v="1"/>
    <x v="3"/>
    <x v="1"/>
  </r>
  <r>
    <x v="4"/>
    <n v="1189833"/>
    <d v="2021-04-07T00:00:00"/>
    <x v="2"/>
    <x v="2"/>
    <s v="Los Angeles"/>
    <x v="0"/>
    <n v="45"/>
    <n v="800"/>
    <n v="360000"/>
    <n v="144000"/>
    <n v="0.4"/>
    <x v="1"/>
    <x v="3"/>
    <x v="1"/>
  </r>
  <r>
    <x v="4"/>
    <n v="1189833"/>
    <d v="2021-04-08T00:00:00"/>
    <x v="2"/>
    <x v="2"/>
    <s v="Los Angeles"/>
    <x v="1"/>
    <n v="50"/>
    <n v="600"/>
    <n v="300000"/>
    <n v="75000"/>
    <n v="0.25"/>
    <x v="1"/>
    <x v="3"/>
    <x v="1"/>
  </r>
  <r>
    <x v="4"/>
    <n v="1189833"/>
    <d v="2021-04-09T00:00:00"/>
    <x v="2"/>
    <x v="2"/>
    <s v="Los Angeles"/>
    <x v="2"/>
    <n v="50"/>
    <n v="625"/>
    <n v="312500"/>
    <n v="125000"/>
    <n v="0.4"/>
    <x v="1"/>
    <x v="3"/>
    <x v="1"/>
  </r>
  <r>
    <x v="4"/>
    <n v="1189833"/>
    <d v="2021-04-10T00:00:00"/>
    <x v="2"/>
    <x v="2"/>
    <s v="Los Angeles"/>
    <x v="3"/>
    <n v="45"/>
    <n v="525"/>
    <n v="236250"/>
    <n v="82687.5"/>
    <n v="0.35"/>
    <x v="1"/>
    <x v="3"/>
    <x v="1"/>
  </r>
  <r>
    <x v="4"/>
    <n v="1189833"/>
    <d v="2021-04-11T00:00:00"/>
    <x v="2"/>
    <x v="2"/>
    <s v="Los Angeles"/>
    <x v="4"/>
    <n v="50"/>
    <n v="425"/>
    <n v="212500"/>
    <n v="116875.00000000001"/>
    <n v="0.55000000000000004"/>
    <x v="1"/>
    <x v="3"/>
    <x v="1"/>
  </r>
  <r>
    <x v="4"/>
    <n v="1189833"/>
    <d v="2021-04-12T00:00:00"/>
    <x v="2"/>
    <x v="2"/>
    <s v="Los Angeles"/>
    <x v="5"/>
    <n v="65"/>
    <n v="600"/>
    <n v="390000"/>
    <n v="78000"/>
    <n v="0.2"/>
    <x v="1"/>
    <x v="3"/>
    <x v="1"/>
  </r>
  <r>
    <x v="4"/>
    <n v="1189833"/>
    <d v="2021-04-13T00:00:00"/>
    <x v="2"/>
    <x v="2"/>
    <s v="Los Angeles"/>
    <x v="0"/>
    <n v="45"/>
    <n v="800"/>
    <n v="360000"/>
    <n v="144000"/>
    <n v="0.4"/>
    <x v="1"/>
    <x v="3"/>
    <x v="1"/>
  </r>
  <r>
    <x v="4"/>
    <n v="1189833"/>
    <d v="2021-04-14T00:00:00"/>
    <x v="2"/>
    <x v="2"/>
    <s v="Los Angeles"/>
    <x v="1"/>
    <n v="50"/>
    <n v="650"/>
    <n v="325000"/>
    <n v="81250"/>
    <n v="0.25"/>
    <x v="1"/>
    <x v="3"/>
    <x v="1"/>
  </r>
  <r>
    <x v="4"/>
    <n v="1189833"/>
    <d v="2021-04-15T00:00:00"/>
    <x v="2"/>
    <x v="2"/>
    <s v="Los Angeles"/>
    <x v="2"/>
    <n v="50"/>
    <n v="650"/>
    <n v="325000"/>
    <n v="130000"/>
    <n v="0.4"/>
    <x v="1"/>
    <x v="3"/>
    <x v="1"/>
  </r>
  <r>
    <x v="4"/>
    <n v="1189833"/>
    <d v="2021-04-16T00:00:00"/>
    <x v="2"/>
    <x v="2"/>
    <s v="Los Angeles"/>
    <x v="3"/>
    <n v="45"/>
    <n v="550"/>
    <n v="247500"/>
    <n v="86625"/>
    <n v="0.35"/>
    <x v="1"/>
    <x v="3"/>
    <x v="1"/>
  </r>
  <r>
    <x v="4"/>
    <n v="1189833"/>
    <d v="2021-04-17T00:00:00"/>
    <x v="2"/>
    <x v="2"/>
    <s v="Los Angeles"/>
    <x v="4"/>
    <n v="50"/>
    <n v="450"/>
    <n v="225000"/>
    <n v="123750.00000000001"/>
    <n v="0.55000000000000004"/>
    <x v="1"/>
    <x v="3"/>
    <x v="1"/>
  </r>
  <r>
    <x v="4"/>
    <n v="1189833"/>
    <d v="2021-04-18T00:00:00"/>
    <x v="2"/>
    <x v="2"/>
    <s v="Los Angeles"/>
    <x v="5"/>
    <n v="65"/>
    <n v="625"/>
    <n v="406250"/>
    <n v="81250"/>
    <n v="0.2"/>
    <x v="1"/>
    <x v="3"/>
    <x v="1"/>
  </r>
  <r>
    <x v="4"/>
    <n v="1189833"/>
    <d v="2021-04-19T00:00:00"/>
    <x v="2"/>
    <x v="2"/>
    <s v="Los Angeles"/>
    <x v="0"/>
    <n v="45"/>
    <n v="900"/>
    <n v="405000"/>
    <n v="162000"/>
    <n v="0.4"/>
    <x v="1"/>
    <x v="3"/>
    <x v="1"/>
  </r>
  <r>
    <x v="4"/>
    <n v="1189833"/>
    <d v="2021-04-20T00:00:00"/>
    <x v="2"/>
    <x v="2"/>
    <s v="Los Angeles"/>
    <x v="1"/>
    <n v="50"/>
    <n v="750"/>
    <n v="375000"/>
    <n v="93750"/>
    <n v="0.25"/>
    <x v="1"/>
    <x v="3"/>
    <x v="1"/>
  </r>
  <r>
    <x v="4"/>
    <n v="1189833"/>
    <d v="2021-04-21T00:00:00"/>
    <x v="2"/>
    <x v="2"/>
    <s v="Los Angeles"/>
    <x v="2"/>
    <n v="50"/>
    <n v="750"/>
    <n v="375000"/>
    <n v="150000"/>
    <n v="0.4"/>
    <x v="1"/>
    <x v="3"/>
    <x v="1"/>
  </r>
  <r>
    <x v="4"/>
    <n v="1189833"/>
    <d v="2021-04-22T00:00:00"/>
    <x v="2"/>
    <x v="2"/>
    <s v="Los Angeles"/>
    <x v="3"/>
    <n v="45"/>
    <n v="625"/>
    <n v="281250"/>
    <n v="98437.5"/>
    <n v="0.35"/>
    <x v="1"/>
    <x v="3"/>
    <x v="1"/>
  </r>
  <r>
    <x v="4"/>
    <n v="1189833"/>
    <d v="2021-04-23T00:00:00"/>
    <x v="2"/>
    <x v="2"/>
    <s v="Los Angeles"/>
    <x v="4"/>
    <n v="50"/>
    <n v="500"/>
    <n v="250000"/>
    <n v="137500"/>
    <n v="0.55000000000000004"/>
    <x v="1"/>
    <x v="3"/>
    <x v="1"/>
  </r>
  <r>
    <x v="4"/>
    <n v="1189833"/>
    <d v="2021-04-24T00:00:00"/>
    <x v="2"/>
    <x v="2"/>
    <s v="Los Angeles"/>
    <x v="5"/>
    <n v="65"/>
    <n v="800"/>
    <n v="520000"/>
    <n v="104000"/>
    <n v="0.2"/>
    <x v="1"/>
    <x v="3"/>
    <x v="1"/>
  </r>
  <r>
    <x v="4"/>
    <n v="1189833"/>
    <d v="2021-04-25T00:00:00"/>
    <x v="2"/>
    <x v="2"/>
    <s v="Los Angeles"/>
    <x v="0"/>
    <n v="45"/>
    <n v="950"/>
    <n v="427500"/>
    <n v="171000"/>
    <n v="0.4"/>
    <x v="1"/>
    <x v="3"/>
    <x v="1"/>
  </r>
  <r>
    <x v="4"/>
    <n v="1189833"/>
    <d v="2021-04-26T00:00:00"/>
    <x v="2"/>
    <x v="2"/>
    <s v="Los Angeles"/>
    <x v="1"/>
    <n v="50"/>
    <n v="800"/>
    <n v="400000"/>
    <n v="100000"/>
    <n v="0.25"/>
    <x v="1"/>
    <x v="3"/>
    <x v="1"/>
  </r>
  <r>
    <x v="4"/>
    <n v="1189833"/>
    <d v="2021-04-27T00:00:00"/>
    <x v="2"/>
    <x v="2"/>
    <s v="Los Angeles"/>
    <x v="2"/>
    <n v="50"/>
    <n v="750"/>
    <n v="375000"/>
    <n v="150000"/>
    <n v="0.4"/>
    <x v="1"/>
    <x v="3"/>
    <x v="1"/>
  </r>
  <r>
    <x v="4"/>
    <n v="1189833"/>
    <d v="2021-04-28T00:00:00"/>
    <x v="2"/>
    <x v="2"/>
    <s v="Los Angeles"/>
    <x v="3"/>
    <n v="45"/>
    <n v="650"/>
    <n v="292500"/>
    <n v="102375"/>
    <n v="0.35"/>
    <x v="1"/>
    <x v="3"/>
    <x v="1"/>
  </r>
  <r>
    <x v="4"/>
    <n v="1189833"/>
    <d v="2021-04-29T00:00:00"/>
    <x v="2"/>
    <x v="2"/>
    <s v="Los Angeles"/>
    <x v="4"/>
    <n v="50"/>
    <n v="700"/>
    <n v="350000"/>
    <n v="192500.00000000003"/>
    <n v="0.55000000000000004"/>
    <x v="1"/>
    <x v="3"/>
    <x v="1"/>
  </r>
  <r>
    <x v="4"/>
    <n v="1189833"/>
    <d v="2021-04-30T00:00:00"/>
    <x v="2"/>
    <x v="2"/>
    <s v="Los Angeles"/>
    <x v="5"/>
    <n v="65"/>
    <n v="700"/>
    <n v="455000"/>
    <n v="91000"/>
    <n v="0.2"/>
    <x v="1"/>
    <x v="3"/>
    <x v="1"/>
  </r>
  <r>
    <x v="4"/>
    <n v="1189833"/>
    <d v="2021-05-01T00:00:00"/>
    <x v="2"/>
    <x v="2"/>
    <s v="Los Angeles"/>
    <x v="0"/>
    <n v="50"/>
    <n v="900"/>
    <n v="450000"/>
    <n v="180000"/>
    <n v="0.4"/>
    <x v="1"/>
    <x v="4"/>
    <x v="1"/>
  </r>
  <r>
    <x v="4"/>
    <n v="1189833"/>
    <d v="2021-05-02T00:00:00"/>
    <x v="2"/>
    <x v="2"/>
    <s v="Los Angeles"/>
    <x v="1"/>
    <n v="55.000000000000007"/>
    <n v="850"/>
    <n v="467500.00000000006"/>
    <n v="116875.00000000001"/>
    <n v="0.25"/>
    <x v="1"/>
    <x v="4"/>
    <x v="1"/>
  </r>
  <r>
    <x v="4"/>
    <n v="1189833"/>
    <d v="2021-05-03T00:00:00"/>
    <x v="2"/>
    <x v="2"/>
    <s v="Los Angeles"/>
    <x v="2"/>
    <n v="50"/>
    <n v="725"/>
    <n v="362500"/>
    <n v="145000"/>
    <n v="0.4"/>
    <x v="1"/>
    <x v="4"/>
    <x v="1"/>
  </r>
  <r>
    <x v="4"/>
    <n v="1189833"/>
    <d v="2021-05-04T00:00:00"/>
    <x v="2"/>
    <x v="2"/>
    <s v="Los Angeles"/>
    <x v="3"/>
    <n v="50"/>
    <n v="675"/>
    <n v="337500"/>
    <n v="118124.99999999999"/>
    <n v="0.35"/>
    <x v="1"/>
    <x v="4"/>
    <x v="1"/>
  </r>
  <r>
    <x v="4"/>
    <n v="1189833"/>
    <d v="2021-05-05T00:00:00"/>
    <x v="2"/>
    <x v="2"/>
    <s v="Los Angeles"/>
    <x v="4"/>
    <n v="60"/>
    <n v="675"/>
    <n v="405000"/>
    <n v="222750.00000000003"/>
    <n v="0.55000000000000004"/>
    <x v="1"/>
    <x v="4"/>
    <x v="1"/>
  </r>
  <r>
    <x v="4"/>
    <n v="1189833"/>
    <d v="2021-05-06T00:00:00"/>
    <x v="2"/>
    <x v="2"/>
    <s v="Los Angeles"/>
    <x v="5"/>
    <n v="65"/>
    <n v="650"/>
    <n v="422500"/>
    <n v="84500"/>
    <n v="0.2"/>
    <x v="1"/>
    <x v="4"/>
    <x v="1"/>
  </r>
  <r>
    <x v="4"/>
    <n v="1189833"/>
    <d v="2021-05-07T00:00:00"/>
    <x v="2"/>
    <x v="2"/>
    <s v="Los Angeles"/>
    <x v="0"/>
    <n v="50"/>
    <n v="850"/>
    <n v="425000"/>
    <n v="170000"/>
    <n v="0.4"/>
    <x v="1"/>
    <x v="4"/>
    <x v="1"/>
  </r>
  <r>
    <x v="4"/>
    <n v="1189833"/>
    <d v="2021-05-08T00:00:00"/>
    <x v="2"/>
    <x v="2"/>
    <s v="Los Angeles"/>
    <x v="1"/>
    <n v="55.000000000000007"/>
    <n v="850"/>
    <n v="467500.00000000006"/>
    <n v="116875.00000000001"/>
    <n v="0.25"/>
    <x v="1"/>
    <x v="4"/>
    <x v="1"/>
  </r>
  <r>
    <x v="4"/>
    <n v="1189833"/>
    <d v="2021-05-09T00:00:00"/>
    <x v="2"/>
    <x v="2"/>
    <s v="Los Angeles"/>
    <x v="2"/>
    <n v="50"/>
    <n v="700"/>
    <n v="350000"/>
    <n v="140000"/>
    <n v="0.4"/>
    <x v="1"/>
    <x v="4"/>
    <x v="1"/>
  </r>
  <r>
    <x v="4"/>
    <n v="1189833"/>
    <d v="2021-05-10T00:00:00"/>
    <x v="2"/>
    <x v="2"/>
    <s v="Los Angeles"/>
    <x v="3"/>
    <n v="50"/>
    <n v="650"/>
    <n v="325000"/>
    <n v="113750"/>
    <n v="0.35"/>
    <x v="1"/>
    <x v="4"/>
    <x v="1"/>
  </r>
  <r>
    <x v="4"/>
    <n v="1189833"/>
    <d v="2021-05-11T00:00:00"/>
    <x v="2"/>
    <x v="2"/>
    <s v="Los Angeles"/>
    <x v="4"/>
    <n v="60"/>
    <n v="650"/>
    <n v="390000"/>
    <n v="214500.00000000003"/>
    <n v="0.55000000000000004"/>
    <x v="1"/>
    <x v="4"/>
    <x v="1"/>
  </r>
  <r>
    <x v="4"/>
    <n v="1189833"/>
    <d v="2021-05-12T00:00:00"/>
    <x v="2"/>
    <x v="2"/>
    <s v="Los Angeles"/>
    <x v="5"/>
    <n v="65"/>
    <n v="700"/>
    <n v="455000"/>
    <n v="91000"/>
    <n v="0.2"/>
    <x v="1"/>
    <x v="4"/>
    <x v="1"/>
  </r>
  <r>
    <x v="4"/>
    <n v="1189833"/>
    <d v="2021-05-13T00:00:00"/>
    <x v="2"/>
    <x v="2"/>
    <s v="Los Angeles"/>
    <x v="0"/>
    <n v="50"/>
    <n v="800"/>
    <n v="400000"/>
    <n v="160000"/>
    <n v="0.4"/>
    <x v="1"/>
    <x v="4"/>
    <x v="1"/>
  </r>
  <r>
    <x v="4"/>
    <n v="1189833"/>
    <d v="2021-05-14T00:00:00"/>
    <x v="2"/>
    <x v="2"/>
    <s v="Los Angeles"/>
    <x v="1"/>
    <n v="55.000000000000007"/>
    <n v="800"/>
    <n v="440000.00000000006"/>
    <n v="110000.00000000001"/>
    <n v="0.25"/>
    <x v="1"/>
    <x v="4"/>
    <x v="1"/>
  </r>
  <r>
    <x v="4"/>
    <n v="1189833"/>
    <d v="2021-05-15T00:00:00"/>
    <x v="2"/>
    <x v="2"/>
    <s v="Los Angeles"/>
    <x v="2"/>
    <n v="50"/>
    <n v="650"/>
    <n v="325000"/>
    <n v="130000"/>
    <n v="0.4"/>
    <x v="1"/>
    <x v="4"/>
    <x v="1"/>
  </r>
  <r>
    <x v="4"/>
    <n v="1189833"/>
    <d v="2021-05-16T00:00:00"/>
    <x v="2"/>
    <x v="2"/>
    <s v="Los Angeles"/>
    <x v="3"/>
    <n v="50"/>
    <n v="625"/>
    <n v="312500"/>
    <n v="109375"/>
    <n v="0.35"/>
    <x v="1"/>
    <x v="4"/>
    <x v="1"/>
  </r>
  <r>
    <x v="4"/>
    <n v="1189833"/>
    <d v="2021-05-17T00:00:00"/>
    <x v="2"/>
    <x v="2"/>
    <s v="Los Angeles"/>
    <x v="4"/>
    <n v="60"/>
    <n v="600"/>
    <n v="360000"/>
    <n v="198000.00000000003"/>
    <n v="0.55000000000000004"/>
    <x v="1"/>
    <x v="4"/>
    <x v="1"/>
  </r>
  <r>
    <x v="4"/>
    <n v="1189833"/>
    <d v="2021-05-18T00:00:00"/>
    <x v="2"/>
    <x v="2"/>
    <s v="Los Angeles"/>
    <x v="5"/>
    <n v="65"/>
    <n v="650"/>
    <n v="422500"/>
    <n v="84500"/>
    <n v="0.2"/>
    <x v="1"/>
    <x v="4"/>
    <x v="1"/>
  </r>
  <r>
    <x v="4"/>
    <n v="1189833"/>
    <d v="2021-05-19T00:00:00"/>
    <x v="2"/>
    <x v="2"/>
    <s v="Los Angeles"/>
    <x v="0"/>
    <n v="50"/>
    <n v="825"/>
    <n v="412500"/>
    <n v="165000"/>
    <n v="0.4"/>
    <x v="1"/>
    <x v="4"/>
    <x v="1"/>
  </r>
  <r>
    <x v="4"/>
    <n v="1189833"/>
    <d v="2021-05-20T00:00:00"/>
    <x v="2"/>
    <x v="2"/>
    <s v="Los Angeles"/>
    <x v="1"/>
    <n v="55.000000000000007"/>
    <n v="825"/>
    <n v="453750.00000000006"/>
    <n v="113437.50000000001"/>
    <n v="0.25"/>
    <x v="1"/>
    <x v="4"/>
    <x v="1"/>
  </r>
  <r>
    <x v="4"/>
    <n v="1189833"/>
    <d v="2021-05-21T00:00:00"/>
    <x v="2"/>
    <x v="2"/>
    <s v="Los Angeles"/>
    <x v="2"/>
    <n v="50"/>
    <n v="675"/>
    <n v="337500"/>
    <n v="135000"/>
    <n v="0.4"/>
    <x v="1"/>
    <x v="4"/>
    <x v="1"/>
  </r>
  <r>
    <x v="4"/>
    <n v="1189833"/>
    <d v="2021-05-22T00:00:00"/>
    <x v="2"/>
    <x v="2"/>
    <s v="Los Angeles"/>
    <x v="3"/>
    <n v="50"/>
    <n v="650"/>
    <n v="325000"/>
    <n v="113750"/>
    <n v="0.35"/>
    <x v="1"/>
    <x v="4"/>
    <x v="1"/>
  </r>
  <r>
    <x v="4"/>
    <n v="1189833"/>
    <d v="2021-05-23T00:00:00"/>
    <x v="2"/>
    <x v="2"/>
    <s v="Los Angeles"/>
    <x v="4"/>
    <n v="60"/>
    <n v="600"/>
    <n v="360000"/>
    <n v="198000.00000000003"/>
    <n v="0.55000000000000004"/>
    <x v="1"/>
    <x v="4"/>
    <x v="1"/>
  </r>
  <r>
    <x v="4"/>
    <n v="1189833"/>
    <d v="2021-05-24T00:00:00"/>
    <x v="2"/>
    <x v="2"/>
    <s v="Los Angeles"/>
    <x v="5"/>
    <n v="65"/>
    <n v="700"/>
    <n v="455000"/>
    <n v="91000"/>
    <n v="0.2"/>
    <x v="1"/>
    <x v="4"/>
    <x v="1"/>
  </r>
  <r>
    <x v="4"/>
    <n v="1189833"/>
    <d v="2021-05-25T00:00:00"/>
    <x v="2"/>
    <x v="2"/>
    <s v="Los Angeles"/>
    <x v="0"/>
    <n v="50"/>
    <n v="900"/>
    <n v="450000"/>
    <n v="180000"/>
    <n v="0.4"/>
    <x v="1"/>
    <x v="4"/>
    <x v="1"/>
  </r>
  <r>
    <x v="4"/>
    <n v="1189833"/>
    <d v="2021-05-26T00:00:00"/>
    <x v="2"/>
    <x v="2"/>
    <s v="Los Angeles"/>
    <x v="1"/>
    <n v="55.000000000000007"/>
    <n v="900"/>
    <n v="495000.00000000006"/>
    <n v="123750.00000000001"/>
    <n v="0.25"/>
    <x v="1"/>
    <x v="4"/>
    <x v="1"/>
  </r>
  <r>
    <x v="4"/>
    <n v="1189833"/>
    <d v="2021-05-27T00:00:00"/>
    <x v="2"/>
    <x v="2"/>
    <s v="Los Angeles"/>
    <x v="2"/>
    <n v="50"/>
    <n v="700"/>
    <n v="350000"/>
    <n v="140000"/>
    <n v="0.4"/>
    <x v="1"/>
    <x v="4"/>
    <x v="1"/>
  </r>
  <r>
    <x v="4"/>
    <n v="1189833"/>
    <d v="2021-05-28T00:00:00"/>
    <x v="2"/>
    <x v="2"/>
    <s v="Los Angeles"/>
    <x v="3"/>
    <n v="50"/>
    <n v="700"/>
    <n v="350000"/>
    <n v="122499.99999999999"/>
    <n v="0.35"/>
    <x v="1"/>
    <x v="4"/>
    <x v="1"/>
  </r>
  <r>
    <x v="4"/>
    <n v="1189833"/>
    <d v="2021-05-29T00:00:00"/>
    <x v="2"/>
    <x v="2"/>
    <s v="Los Angeles"/>
    <x v="4"/>
    <n v="60"/>
    <n v="625"/>
    <n v="375000"/>
    <n v="206250.00000000003"/>
    <n v="0.55000000000000004"/>
    <x v="1"/>
    <x v="4"/>
    <x v="1"/>
  </r>
  <r>
    <x v="4"/>
    <n v="1189833"/>
    <d v="2021-05-30T00:00:00"/>
    <x v="2"/>
    <x v="2"/>
    <s v="Los Angeles"/>
    <x v="5"/>
    <n v="65"/>
    <n v="725"/>
    <n v="471250"/>
    <n v="94250"/>
    <n v="0.2"/>
    <x v="1"/>
    <x v="4"/>
    <x v="1"/>
  </r>
  <r>
    <x v="0"/>
    <n v="1185732"/>
    <d v="2021-05-31T00:00:00"/>
    <x v="2"/>
    <x v="2"/>
    <s v="Los Angeles"/>
    <x v="0"/>
    <n v="45"/>
    <n v="475"/>
    <n v="213750"/>
    <n v="85500"/>
    <n v="0.4"/>
    <x v="1"/>
    <x v="4"/>
    <x v="1"/>
  </r>
  <r>
    <x v="0"/>
    <n v="1185732"/>
    <d v="2021-06-01T00:00:00"/>
    <x v="2"/>
    <x v="2"/>
    <s v="Los Angeles"/>
    <x v="1"/>
    <n v="45"/>
    <n v="275"/>
    <n v="123750"/>
    <n v="43312.5"/>
    <n v="0.35"/>
    <x v="1"/>
    <x v="11"/>
    <x v="1"/>
  </r>
  <r>
    <x v="0"/>
    <n v="1185732"/>
    <d v="2021-06-02T00:00:00"/>
    <x v="2"/>
    <x v="2"/>
    <s v="Los Angeles"/>
    <x v="2"/>
    <n v="35"/>
    <n v="275"/>
    <n v="96250"/>
    <n v="33687.5"/>
    <n v="0.35"/>
    <x v="1"/>
    <x v="11"/>
    <x v="1"/>
  </r>
  <r>
    <x v="0"/>
    <n v="1185732"/>
    <d v="2021-06-03T00:00:00"/>
    <x v="2"/>
    <x v="2"/>
    <s v="Los Angeles"/>
    <x v="3"/>
    <n v="40"/>
    <n v="125"/>
    <n v="50000"/>
    <n v="20000"/>
    <n v="0.4"/>
    <x v="1"/>
    <x v="11"/>
    <x v="1"/>
  </r>
  <r>
    <x v="0"/>
    <n v="1185732"/>
    <d v="2021-06-04T00:00:00"/>
    <x v="3"/>
    <x v="3"/>
    <s v="Chicago"/>
    <x v="4"/>
    <n v="54.999999999999993"/>
    <n v="175"/>
    <n v="96249.999999999985"/>
    <n v="33687.499999999993"/>
    <n v="0.35"/>
    <x v="1"/>
    <x v="11"/>
    <x v="1"/>
  </r>
  <r>
    <x v="0"/>
    <n v="1185732"/>
    <d v="2021-06-05T00:00:00"/>
    <x v="3"/>
    <x v="3"/>
    <s v="Chicago"/>
    <x v="5"/>
    <n v="45"/>
    <n v="275"/>
    <n v="123750"/>
    <n v="61875"/>
    <n v="0.5"/>
    <x v="1"/>
    <x v="11"/>
    <x v="1"/>
  </r>
  <r>
    <x v="0"/>
    <n v="1185732"/>
    <d v="2021-06-06T00:00:00"/>
    <x v="3"/>
    <x v="3"/>
    <s v="Chicago"/>
    <x v="0"/>
    <n v="45"/>
    <n v="525"/>
    <n v="236250"/>
    <n v="94500"/>
    <n v="0.4"/>
    <x v="1"/>
    <x v="11"/>
    <x v="1"/>
  </r>
  <r>
    <x v="0"/>
    <n v="1185732"/>
    <d v="2021-06-07T00:00:00"/>
    <x v="3"/>
    <x v="3"/>
    <s v="Chicago"/>
    <x v="1"/>
    <n v="45"/>
    <n v="175"/>
    <n v="78750"/>
    <n v="27562.5"/>
    <n v="0.35"/>
    <x v="1"/>
    <x v="11"/>
    <x v="1"/>
  </r>
  <r>
    <x v="0"/>
    <n v="1185732"/>
    <d v="2021-06-08T00:00:00"/>
    <x v="3"/>
    <x v="3"/>
    <s v="Chicago"/>
    <x v="2"/>
    <n v="35"/>
    <n v="225"/>
    <n v="78750"/>
    <n v="27562.5"/>
    <n v="0.35"/>
    <x v="1"/>
    <x v="11"/>
    <x v="1"/>
  </r>
  <r>
    <x v="0"/>
    <n v="1185732"/>
    <d v="2021-06-09T00:00:00"/>
    <x v="3"/>
    <x v="3"/>
    <s v="Chicago"/>
    <x v="3"/>
    <n v="40"/>
    <n v="100"/>
    <n v="40000"/>
    <n v="16000"/>
    <n v="0.4"/>
    <x v="1"/>
    <x v="11"/>
    <x v="1"/>
  </r>
  <r>
    <x v="0"/>
    <n v="1185732"/>
    <d v="2021-06-10T00:00:00"/>
    <x v="3"/>
    <x v="3"/>
    <s v="Chicago"/>
    <x v="4"/>
    <n v="54.999999999999993"/>
    <n v="175"/>
    <n v="96249.999999999985"/>
    <n v="33687.499999999993"/>
    <n v="0.35"/>
    <x v="1"/>
    <x v="11"/>
    <x v="1"/>
  </r>
  <r>
    <x v="0"/>
    <n v="1185732"/>
    <d v="2021-06-11T00:00:00"/>
    <x v="3"/>
    <x v="3"/>
    <s v="Chicago"/>
    <x v="5"/>
    <n v="45"/>
    <n v="275"/>
    <n v="123750"/>
    <n v="61875"/>
    <n v="0.5"/>
    <x v="1"/>
    <x v="11"/>
    <x v="1"/>
  </r>
  <r>
    <x v="0"/>
    <n v="1185732"/>
    <d v="2021-06-12T00:00:00"/>
    <x v="3"/>
    <x v="3"/>
    <s v="Chicago"/>
    <x v="0"/>
    <n v="50"/>
    <n v="495"/>
    <n v="247500"/>
    <n v="99000"/>
    <n v="0.4"/>
    <x v="1"/>
    <x v="11"/>
    <x v="1"/>
  </r>
  <r>
    <x v="0"/>
    <n v="1185732"/>
    <d v="2021-06-13T00:00:00"/>
    <x v="3"/>
    <x v="3"/>
    <s v="Chicago"/>
    <x v="1"/>
    <n v="50"/>
    <n v="200"/>
    <n v="100000"/>
    <n v="35000"/>
    <n v="0.35"/>
    <x v="1"/>
    <x v="11"/>
    <x v="1"/>
  </r>
  <r>
    <x v="0"/>
    <n v="1185732"/>
    <d v="2021-06-14T00:00:00"/>
    <x v="3"/>
    <x v="3"/>
    <s v="Chicago"/>
    <x v="2"/>
    <n v="40"/>
    <n v="225"/>
    <n v="90000"/>
    <n v="31499.999999999996"/>
    <n v="0.35"/>
    <x v="1"/>
    <x v="11"/>
    <x v="1"/>
  </r>
  <r>
    <x v="0"/>
    <n v="1185732"/>
    <d v="2021-06-15T00:00:00"/>
    <x v="3"/>
    <x v="3"/>
    <s v="Chicago"/>
    <x v="3"/>
    <n v="45"/>
    <n v="75"/>
    <n v="33750"/>
    <n v="13500"/>
    <n v="0.4"/>
    <x v="1"/>
    <x v="11"/>
    <x v="1"/>
  </r>
  <r>
    <x v="0"/>
    <n v="1185732"/>
    <d v="2021-06-16T00:00:00"/>
    <x v="3"/>
    <x v="3"/>
    <s v="Chicago"/>
    <x v="4"/>
    <n v="60"/>
    <n v="125"/>
    <n v="75000"/>
    <n v="26250"/>
    <n v="0.35"/>
    <x v="1"/>
    <x v="11"/>
    <x v="1"/>
  </r>
  <r>
    <x v="0"/>
    <n v="1185732"/>
    <d v="2021-06-17T00:00:00"/>
    <x v="3"/>
    <x v="3"/>
    <s v="Chicago"/>
    <x v="5"/>
    <n v="50"/>
    <n v="225"/>
    <n v="112500"/>
    <n v="56250"/>
    <n v="0.5"/>
    <x v="1"/>
    <x v="11"/>
    <x v="1"/>
  </r>
  <r>
    <x v="0"/>
    <n v="1185732"/>
    <d v="2021-06-18T00:00:00"/>
    <x v="3"/>
    <x v="3"/>
    <s v="Chicago"/>
    <x v="0"/>
    <n v="50"/>
    <n v="450"/>
    <n v="225000"/>
    <n v="90000"/>
    <n v="0.4"/>
    <x v="1"/>
    <x v="11"/>
    <x v="1"/>
  </r>
  <r>
    <x v="0"/>
    <n v="1185732"/>
    <d v="2021-06-19T00:00:00"/>
    <x v="3"/>
    <x v="3"/>
    <s v="Chicago"/>
    <x v="1"/>
    <n v="50"/>
    <n v="150"/>
    <n v="75000"/>
    <n v="26250"/>
    <n v="0.35"/>
    <x v="1"/>
    <x v="11"/>
    <x v="1"/>
  </r>
  <r>
    <x v="0"/>
    <n v="1185732"/>
    <d v="2021-06-20T00:00:00"/>
    <x v="3"/>
    <x v="3"/>
    <s v="Chicago"/>
    <x v="2"/>
    <n v="40"/>
    <n v="150"/>
    <n v="60000"/>
    <n v="21000"/>
    <n v="0.35"/>
    <x v="1"/>
    <x v="11"/>
    <x v="1"/>
  </r>
  <r>
    <x v="0"/>
    <n v="1185732"/>
    <d v="2021-06-21T00:00:00"/>
    <x v="3"/>
    <x v="3"/>
    <s v="Chicago"/>
    <x v="3"/>
    <n v="45"/>
    <n v="75"/>
    <n v="33750"/>
    <n v="13500"/>
    <n v="0.4"/>
    <x v="1"/>
    <x v="11"/>
    <x v="1"/>
  </r>
  <r>
    <x v="0"/>
    <n v="1185732"/>
    <d v="2021-06-22T00:00:00"/>
    <x v="3"/>
    <x v="3"/>
    <s v="Chicago"/>
    <x v="4"/>
    <n v="60"/>
    <n v="100"/>
    <n v="60000"/>
    <n v="21000"/>
    <n v="0.35"/>
    <x v="1"/>
    <x v="11"/>
    <x v="1"/>
  </r>
  <r>
    <x v="0"/>
    <n v="1185732"/>
    <d v="2021-06-23T00:00:00"/>
    <x v="3"/>
    <x v="3"/>
    <s v="Chicago"/>
    <x v="5"/>
    <n v="50"/>
    <n v="225"/>
    <n v="112500"/>
    <n v="56250"/>
    <n v="0.5"/>
    <x v="1"/>
    <x v="11"/>
    <x v="1"/>
  </r>
  <r>
    <x v="0"/>
    <n v="1185732"/>
    <d v="2021-06-24T00:00:00"/>
    <x v="3"/>
    <x v="3"/>
    <s v="Chicago"/>
    <x v="0"/>
    <n v="60"/>
    <n v="495"/>
    <n v="297000"/>
    <n v="118800"/>
    <n v="0.4"/>
    <x v="1"/>
    <x v="11"/>
    <x v="1"/>
  </r>
  <r>
    <x v="0"/>
    <n v="1185732"/>
    <d v="2021-06-25T00:00:00"/>
    <x v="3"/>
    <x v="3"/>
    <s v="Chicago"/>
    <x v="1"/>
    <n v="55.000000000000007"/>
    <n v="200"/>
    <n v="110000.00000000001"/>
    <n v="38500"/>
    <n v="0.35"/>
    <x v="1"/>
    <x v="11"/>
    <x v="1"/>
  </r>
  <r>
    <x v="0"/>
    <n v="1185732"/>
    <d v="2021-06-26T00:00:00"/>
    <x v="3"/>
    <x v="3"/>
    <s v="Chicago"/>
    <x v="2"/>
    <n v="50"/>
    <n v="175"/>
    <n v="87500"/>
    <n v="30624.999999999996"/>
    <n v="0.35"/>
    <x v="1"/>
    <x v="11"/>
    <x v="1"/>
  </r>
  <r>
    <x v="0"/>
    <n v="1185732"/>
    <d v="2021-06-27T00:00:00"/>
    <x v="3"/>
    <x v="3"/>
    <s v="Chicago"/>
    <x v="3"/>
    <n v="50"/>
    <n v="100"/>
    <n v="50000"/>
    <n v="20000"/>
    <n v="0.4"/>
    <x v="1"/>
    <x v="11"/>
    <x v="1"/>
  </r>
  <r>
    <x v="0"/>
    <n v="1185732"/>
    <d v="2021-06-28T00:00:00"/>
    <x v="3"/>
    <x v="3"/>
    <s v="Chicago"/>
    <x v="4"/>
    <n v="60"/>
    <n v="125"/>
    <n v="75000"/>
    <n v="26250"/>
    <n v="0.35"/>
    <x v="1"/>
    <x v="11"/>
    <x v="1"/>
  </r>
  <r>
    <x v="0"/>
    <n v="1185732"/>
    <d v="2021-06-29T00:00:00"/>
    <x v="3"/>
    <x v="3"/>
    <s v="Chicago"/>
    <x v="5"/>
    <n v="65"/>
    <n v="250"/>
    <n v="162500"/>
    <n v="81250"/>
    <n v="0.5"/>
    <x v="1"/>
    <x v="11"/>
    <x v="1"/>
  </r>
  <r>
    <x v="0"/>
    <n v="1185732"/>
    <d v="2021-06-30T00:00:00"/>
    <x v="3"/>
    <x v="3"/>
    <s v="Chicago"/>
    <x v="0"/>
    <n v="50"/>
    <n v="500"/>
    <n v="250000"/>
    <n v="100000"/>
    <n v="0.4"/>
    <x v="1"/>
    <x v="11"/>
    <x v="1"/>
  </r>
  <r>
    <x v="0"/>
    <n v="1185732"/>
    <d v="2021-07-01T00:00:00"/>
    <x v="3"/>
    <x v="3"/>
    <s v="Chicago"/>
    <x v="1"/>
    <n v="45.000000000000007"/>
    <n v="250"/>
    <n v="112500.00000000001"/>
    <n v="39375"/>
    <n v="0.35"/>
    <x v="1"/>
    <x v="5"/>
    <x v="1"/>
  </r>
  <r>
    <x v="0"/>
    <n v="1185732"/>
    <d v="2021-07-02T00:00:00"/>
    <x v="3"/>
    <x v="3"/>
    <s v="Chicago"/>
    <x v="2"/>
    <n v="40"/>
    <n v="200"/>
    <n v="80000"/>
    <n v="28000"/>
    <n v="0.35"/>
    <x v="1"/>
    <x v="5"/>
    <x v="1"/>
  </r>
  <r>
    <x v="0"/>
    <n v="1185732"/>
    <d v="2021-07-03T00:00:00"/>
    <x v="3"/>
    <x v="3"/>
    <s v="Chicago"/>
    <x v="3"/>
    <n v="40"/>
    <n v="175"/>
    <n v="70000"/>
    <n v="28000"/>
    <n v="0.4"/>
    <x v="1"/>
    <x v="5"/>
    <x v="1"/>
  </r>
  <r>
    <x v="0"/>
    <n v="1185732"/>
    <d v="2021-07-04T00:00:00"/>
    <x v="3"/>
    <x v="3"/>
    <s v="Chicago"/>
    <x v="4"/>
    <n v="50"/>
    <n v="175"/>
    <n v="87500"/>
    <n v="30624.999999999996"/>
    <n v="0.35"/>
    <x v="1"/>
    <x v="5"/>
    <x v="1"/>
  </r>
  <r>
    <x v="0"/>
    <n v="1185732"/>
    <d v="2021-07-05T00:00:00"/>
    <x v="3"/>
    <x v="3"/>
    <s v="Chicago"/>
    <x v="5"/>
    <n v="55.000000000000007"/>
    <n v="350"/>
    <n v="192500.00000000003"/>
    <n v="96250.000000000015"/>
    <n v="0.5"/>
    <x v="1"/>
    <x v="5"/>
    <x v="1"/>
  </r>
  <r>
    <x v="0"/>
    <n v="1185732"/>
    <d v="2021-07-06T00:00:00"/>
    <x v="3"/>
    <x v="3"/>
    <s v="Chicago"/>
    <x v="0"/>
    <n v="50"/>
    <n v="575"/>
    <n v="287500"/>
    <n v="115000"/>
    <n v="0.4"/>
    <x v="1"/>
    <x v="5"/>
    <x v="1"/>
  </r>
  <r>
    <x v="0"/>
    <n v="1185732"/>
    <d v="2021-07-07T00:00:00"/>
    <x v="3"/>
    <x v="3"/>
    <s v="Chicago"/>
    <x v="1"/>
    <n v="45.000000000000007"/>
    <n v="325"/>
    <n v="146250.00000000003"/>
    <n v="51187.500000000007"/>
    <n v="0.35"/>
    <x v="1"/>
    <x v="5"/>
    <x v="1"/>
  </r>
  <r>
    <x v="0"/>
    <n v="1185732"/>
    <d v="2021-07-08T00:00:00"/>
    <x v="3"/>
    <x v="3"/>
    <s v="Chicago"/>
    <x v="2"/>
    <n v="40"/>
    <n v="250"/>
    <n v="100000"/>
    <n v="35000"/>
    <n v="0.35"/>
    <x v="1"/>
    <x v="5"/>
    <x v="1"/>
  </r>
  <r>
    <x v="0"/>
    <n v="1185732"/>
    <d v="2021-07-09T00:00:00"/>
    <x v="3"/>
    <x v="3"/>
    <s v="Chicago"/>
    <x v="3"/>
    <n v="40"/>
    <n v="200"/>
    <n v="80000"/>
    <n v="32000"/>
    <n v="0.4"/>
    <x v="1"/>
    <x v="5"/>
    <x v="1"/>
  </r>
  <r>
    <x v="0"/>
    <n v="1185732"/>
    <d v="2021-07-10T00:00:00"/>
    <x v="3"/>
    <x v="3"/>
    <s v="Chicago"/>
    <x v="4"/>
    <n v="50"/>
    <n v="225"/>
    <n v="112500"/>
    <n v="39375"/>
    <n v="0.35"/>
    <x v="1"/>
    <x v="5"/>
    <x v="1"/>
  </r>
  <r>
    <x v="0"/>
    <n v="1185732"/>
    <d v="2021-07-11T00:00:00"/>
    <x v="3"/>
    <x v="3"/>
    <s v="Chicago"/>
    <x v="5"/>
    <n v="55.000000000000007"/>
    <n v="400"/>
    <n v="220000.00000000003"/>
    <n v="110000.00000000001"/>
    <n v="0.5"/>
    <x v="1"/>
    <x v="5"/>
    <x v="1"/>
  </r>
  <r>
    <x v="0"/>
    <n v="1185732"/>
    <d v="2021-07-12T00:00:00"/>
    <x v="3"/>
    <x v="3"/>
    <s v="Chicago"/>
    <x v="0"/>
    <n v="50"/>
    <n v="550"/>
    <n v="275000"/>
    <n v="110000"/>
    <n v="0.4"/>
    <x v="1"/>
    <x v="5"/>
    <x v="1"/>
  </r>
  <r>
    <x v="0"/>
    <n v="1185732"/>
    <d v="2021-07-13T00:00:00"/>
    <x v="3"/>
    <x v="3"/>
    <s v="Chicago"/>
    <x v="1"/>
    <n v="45.000000000000007"/>
    <n v="325"/>
    <n v="146250.00000000003"/>
    <n v="51187.500000000007"/>
    <n v="0.35"/>
    <x v="1"/>
    <x v="5"/>
    <x v="1"/>
  </r>
  <r>
    <x v="0"/>
    <n v="1185732"/>
    <d v="2021-07-14T00:00:00"/>
    <x v="3"/>
    <x v="3"/>
    <s v="Chicago"/>
    <x v="2"/>
    <n v="40"/>
    <n v="250"/>
    <n v="100000"/>
    <n v="35000"/>
    <n v="0.35"/>
    <x v="1"/>
    <x v="5"/>
    <x v="1"/>
  </r>
  <r>
    <x v="0"/>
    <n v="1185732"/>
    <d v="2021-07-15T00:00:00"/>
    <x v="3"/>
    <x v="3"/>
    <s v="Chicago"/>
    <x v="3"/>
    <n v="40"/>
    <n v="225"/>
    <n v="90000"/>
    <n v="36000"/>
    <n v="0.4"/>
    <x v="1"/>
    <x v="5"/>
    <x v="1"/>
  </r>
  <r>
    <x v="0"/>
    <n v="1185732"/>
    <d v="2021-07-16T00:00:00"/>
    <x v="3"/>
    <x v="3"/>
    <s v="Chicago"/>
    <x v="4"/>
    <n v="50"/>
    <n v="200"/>
    <n v="100000"/>
    <n v="35000"/>
    <n v="0.35"/>
    <x v="1"/>
    <x v="5"/>
    <x v="1"/>
  </r>
  <r>
    <x v="0"/>
    <n v="1185732"/>
    <d v="2021-07-17T00:00:00"/>
    <x v="3"/>
    <x v="3"/>
    <s v="Chicago"/>
    <x v="5"/>
    <n v="55.000000000000007"/>
    <n v="375"/>
    <n v="206250.00000000003"/>
    <n v="103125.00000000001"/>
    <n v="0.5"/>
    <x v="1"/>
    <x v="5"/>
    <x v="1"/>
  </r>
  <r>
    <x v="0"/>
    <n v="1185732"/>
    <d v="2021-07-18T00:00:00"/>
    <x v="3"/>
    <x v="3"/>
    <s v="Chicago"/>
    <x v="0"/>
    <n v="50"/>
    <n v="500"/>
    <n v="250000"/>
    <n v="100000"/>
    <n v="0.4"/>
    <x v="1"/>
    <x v="5"/>
    <x v="1"/>
  </r>
  <r>
    <x v="0"/>
    <n v="1185732"/>
    <d v="2021-07-19T00:00:00"/>
    <x v="3"/>
    <x v="3"/>
    <s v="Chicago"/>
    <x v="1"/>
    <n v="45.000000000000007"/>
    <n v="300"/>
    <n v="135000.00000000003"/>
    <n v="47250.000000000007"/>
    <n v="0.35"/>
    <x v="1"/>
    <x v="5"/>
    <x v="1"/>
  </r>
  <r>
    <x v="0"/>
    <n v="1185732"/>
    <d v="2021-07-20T00:00:00"/>
    <x v="3"/>
    <x v="3"/>
    <s v="Chicago"/>
    <x v="2"/>
    <n v="40"/>
    <n v="200"/>
    <n v="80000"/>
    <n v="28000"/>
    <n v="0.35"/>
    <x v="1"/>
    <x v="5"/>
    <x v="1"/>
  </r>
  <r>
    <x v="0"/>
    <n v="1185732"/>
    <d v="2021-07-21T00:00:00"/>
    <x v="3"/>
    <x v="3"/>
    <s v="Chicago"/>
    <x v="3"/>
    <n v="40"/>
    <n v="175"/>
    <n v="70000"/>
    <n v="28000"/>
    <n v="0.4"/>
    <x v="1"/>
    <x v="5"/>
    <x v="1"/>
  </r>
  <r>
    <x v="0"/>
    <n v="1185732"/>
    <d v="2021-07-22T00:00:00"/>
    <x v="3"/>
    <x v="3"/>
    <s v="Chicago"/>
    <x v="4"/>
    <n v="50"/>
    <n v="175"/>
    <n v="87500"/>
    <n v="30624.999999999996"/>
    <n v="0.35"/>
    <x v="1"/>
    <x v="5"/>
    <x v="1"/>
  </r>
  <r>
    <x v="0"/>
    <n v="1185732"/>
    <d v="2021-07-23T00:00:00"/>
    <x v="3"/>
    <x v="3"/>
    <s v="Chicago"/>
    <x v="5"/>
    <n v="55.000000000000007"/>
    <n v="250"/>
    <n v="137500.00000000003"/>
    <n v="68750.000000000015"/>
    <n v="0.5"/>
    <x v="1"/>
    <x v="5"/>
    <x v="1"/>
  </r>
  <r>
    <x v="0"/>
    <n v="1185732"/>
    <d v="2021-07-24T00:00:00"/>
    <x v="3"/>
    <x v="3"/>
    <s v="Chicago"/>
    <x v="0"/>
    <n v="60"/>
    <n v="425"/>
    <n v="255000"/>
    <n v="102000"/>
    <n v="0.4"/>
    <x v="1"/>
    <x v="5"/>
    <x v="1"/>
  </r>
  <r>
    <x v="0"/>
    <n v="1185732"/>
    <d v="2021-07-25T00:00:00"/>
    <x v="3"/>
    <x v="3"/>
    <s v="Chicago"/>
    <x v="1"/>
    <n v="50"/>
    <n v="250"/>
    <n v="125000"/>
    <n v="43750"/>
    <n v="0.35"/>
    <x v="1"/>
    <x v="5"/>
    <x v="1"/>
  </r>
  <r>
    <x v="0"/>
    <n v="1185732"/>
    <d v="2021-07-26T00:00:00"/>
    <x v="3"/>
    <x v="3"/>
    <s v="Chicago"/>
    <x v="2"/>
    <n v="50"/>
    <n v="150"/>
    <n v="75000"/>
    <n v="26250"/>
    <n v="0.35"/>
    <x v="1"/>
    <x v="5"/>
    <x v="1"/>
  </r>
  <r>
    <x v="0"/>
    <n v="1185732"/>
    <d v="2021-07-27T00:00:00"/>
    <x v="3"/>
    <x v="3"/>
    <s v="Chicago"/>
    <x v="3"/>
    <n v="50"/>
    <n v="125"/>
    <n v="62500"/>
    <n v="25000"/>
    <n v="0.4"/>
    <x v="1"/>
    <x v="5"/>
    <x v="1"/>
  </r>
  <r>
    <x v="0"/>
    <n v="1185732"/>
    <d v="2021-07-28T00:00:00"/>
    <x v="3"/>
    <x v="3"/>
    <s v="Chicago"/>
    <x v="4"/>
    <n v="60"/>
    <n v="125"/>
    <n v="75000"/>
    <n v="26250"/>
    <n v="0.35"/>
    <x v="1"/>
    <x v="5"/>
    <x v="1"/>
  </r>
  <r>
    <x v="0"/>
    <n v="1185732"/>
    <d v="2021-07-29T00:00:00"/>
    <x v="3"/>
    <x v="3"/>
    <s v="Chicago"/>
    <x v="5"/>
    <n v="64.999999999999986"/>
    <n v="250"/>
    <n v="162499.99999999997"/>
    <n v="81249.999999999985"/>
    <n v="0.5"/>
    <x v="1"/>
    <x v="5"/>
    <x v="1"/>
  </r>
  <r>
    <x v="0"/>
    <n v="1185732"/>
    <d v="2021-07-30T00:00:00"/>
    <x v="3"/>
    <x v="3"/>
    <s v="Chicago"/>
    <x v="0"/>
    <n v="60"/>
    <n v="400"/>
    <n v="240000"/>
    <n v="96000"/>
    <n v="0.4"/>
    <x v="1"/>
    <x v="5"/>
    <x v="1"/>
  </r>
  <r>
    <x v="0"/>
    <n v="1185732"/>
    <d v="2021-07-31T00:00:00"/>
    <x v="3"/>
    <x v="3"/>
    <s v="Chicago"/>
    <x v="1"/>
    <n v="50"/>
    <n v="250"/>
    <n v="125000"/>
    <n v="43750"/>
    <n v="0.35"/>
    <x v="1"/>
    <x v="5"/>
    <x v="1"/>
  </r>
  <r>
    <x v="0"/>
    <n v="1185732"/>
    <d v="2021-08-01T00:00:00"/>
    <x v="3"/>
    <x v="3"/>
    <s v="Chicago"/>
    <x v="2"/>
    <n v="50"/>
    <n v="195"/>
    <n v="97500"/>
    <n v="34125"/>
    <n v="0.35"/>
    <x v="1"/>
    <x v="6"/>
    <x v="1"/>
  </r>
  <r>
    <x v="0"/>
    <n v="1185732"/>
    <d v="2021-08-02T00:00:00"/>
    <x v="3"/>
    <x v="3"/>
    <s v="Chicago"/>
    <x v="3"/>
    <n v="50"/>
    <n v="175"/>
    <n v="87500"/>
    <n v="35000"/>
    <n v="0.4"/>
    <x v="1"/>
    <x v="6"/>
    <x v="1"/>
  </r>
  <r>
    <x v="0"/>
    <n v="1185732"/>
    <d v="2021-08-03T00:00:00"/>
    <x v="3"/>
    <x v="3"/>
    <s v="Chicago"/>
    <x v="4"/>
    <n v="60"/>
    <n v="150"/>
    <n v="90000"/>
    <n v="31499.999999999996"/>
    <n v="0.35"/>
    <x v="1"/>
    <x v="6"/>
    <x v="1"/>
  </r>
  <r>
    <x v="0"/>
    <n v="1185732"/>
    <d v="2021-08-04T00:00:00"/>
    <x v="3"/>
    <x v="3"/>
    <s v="Chicago"/>
    <x v="5"/>
    <n v="64.999999999999986"/>
    <n v="250"/>
    <n v="162499.99999999997"/>
    <n v="81249.999999999985"/>
    <n v="0.5"/>
    <x v="1"/>
    <x v="6"/>
    <x v="1"/>
  </r>
  <r>
    <x v="0"/>
    <n v="1185732"/>
    <d v="2021-08-05T00:00:00"/>
    <x v="3"/>
    <x v="3"/>
    <s v="Chicago"/>
    <x v="0"/>
    <n v="60"/>
    <n v="500"/>
    <n v="300000"/>
    <n v="120000"/>
    <n v="0.4"/>
    <x v="1"/>
    <x v="6"/>
    <x v="1"/>
  </r>
  <r>
    <x v="0"/>
    <n v="1185732"/>
    <d v="2021-08-06T00:00:00"/>
    <x v="3"/>
    <x v="3"/>
    <s v="Chicago"/>
    <x v="1"/>
    <n v="50"/>
    <n v="300"/>
    <n v="150000"/>
    <n v="52500"/>
    <n v="0.35"/>
    <x v="1"/>
    <x v="6"/>
    <x v="1"/>
  </r>
  <r>
    <x v="0"/>
    <n v="1185732"/>
    <d v="2021-08-07T00:00:00"/>
    <x v="3"/>
    <x v="3"/>
    <s v="Chicago"/>
    <x v="2"/>
    <n v="50"/>
    <n v="250"/>
    <n v="125000"/>
    <n v="43750"/>
    <n v="0.35"/>
    <x v="1"/>
    <x v="6"/>
    <x v="1"/>
  </r>
  <r>
    <x v="0"/>
    <n v="1185732"/>
    <d v="2021-08-08T00:00:00"/>
    <x v="3"/>
    <x v="3"/>
    <s v="Chicago"/>
    <x v="3"/>
    <n v="50"/>
    <n v="200"/>
    <n v="100000"/>
    <n v="40000"/>
    <n v="0.4"/>
    <x v="1"/>
    <x v="6"/>
    <x v="1"/>
  </r>
  <r>
    <x v="0"/>
    <n v="1185732"/>
    <d v="2021-08-09T00:00:00"/>
    <x v="3"/>
    <x v="3"/>
    <s v="Chicago"/>
    <x v="4"/>
    <n v="60"/>
    <n v="200"/>
    <n v="120000"/>
    <n v="42000"/>
    <n v="0.35"/>
    <x v="1"/>
    <x v="6"/>
    <x v="1"/>
  </r>
  <r>
    <x v="0"/>
    <n v="1185732"/>
    <d v="2021-08-10T00:00:00"/>
    <x v="3"/>
    <x v="3"/>
    <s v="Chicago"/>
    <x v="5"/>
    <n v="64.999999999999986"/>
    <n v="300"/>
    <n v="194999.99999999997"/>
    <n v="97499.999999999985"/>
    <n v="0.5"/>
    <x v="1"/>
    <x v="6"/>
    <x v="1"/>
  </r>
  <r>
    <x v="2"/>
    <n v="1197831"/>
    <d v="2021-08-11T00:00:00"/>
    <x v="3"/>
    <x v="3"/>
    <s v="Chicago"/>
    <x v="0"/>
    <n v="20"/>
    <n v="725"/>
    <n v="145000"/>
    <n v="43500"/>
    <n v="0.3"/>
    <x v="1"/>
    <x v="6"/>
    <x v="1"/>
  </r>
  <r>
    <x v="2"/>
    <n v="1197831"/>
    <d v="2021-08-12T00:00:00"/>
    <x v="3"/>
    <x v="3"/>
    <s v="Chicago"/>
    <x v="1"/>
    <n v="30"/>
    <n v="725"/>
    <n v="217500"/>
    <n v="65250"/>
    <n v="0.3"/>
    <x v="1"/>
    <x v="6"/>
    <x v="1"/>
  </r>
  <r>
    <x v="2"/>
    <n v="1197831"/>
    <d v="2021-08-13T00:00:00"/>
    <x v="3"/>
    <x v="3"/>
    <s v="Chicago"/>
    <x v="2"/>
    <n v="30"/>
    <n v="525"/>
    <n v="157500"/>
    <n v="47250"/>
    <n v="0.3"/>
    <x v="1"/>
    <x v="6"/>
    <x v="1"/>
  </r>
  <r>
    <x v="2"/>
    <n v="1197831"/>
    <d v="2021-08-14T00:00:00"/>
    <x v="3"/>
    <x v="3"/>
    <s v="Chicago"/>
    <x v="3"/>
    <n v="35"/>
    <n v="525"/>
    <n v="183750"/>
    <n v="73500"/>
    <n v="0.4"/>
    <x v="1"/>
    <x v="6"/>
    <x v="1"/>
  </r>
  <r>
    <x v="2"/>
    <n v="1197831"/>
    <d v="2021-08-15T00:00:00"/>
    <x v="1"/>
    <x v="1"/>
    <s v="Dallas"/>
    <x v="4"/>
    <n v="40"/>
    <n v="375"/>
    <n v="150000"/>
    <n v="37500"/>
    <n v="0.25"/>
    <x v="1"/>
    <x v="6"/>
    <x v="1"/>
  </r>
  <r>
    <x v="2"/>
    <n v="1197831"/>
    <d v="2021-08-16T00:00:00"/>
    <x v="1"/>
    <x v="1"/>
    <s v="Dallas"/>
    <x v="5"/>
    <n v="35"/>
    <n v="525"/>
    <n v="183750"/>
    <n v="82687.5"/>
    <n v="0.45"/>
    <x v="1"/>
    <x v="6"/>
    <x v="1"/>
  </r>
  <r>
    <x v="2"/>
    <n v="1197831"/>
    <d v="2021-08-17T00:00:00"/>
    <x v="1"/>
    <x v="1"/>
    <s v="Dallas"/>
    <x v="0"/>
    <n v="25"/>
    <n v="675"/>
    <n v="168750"/>
    <n v="50625"/>
    <n v="0.3"/>
    <x v="1"/>
    <x v="6"/>
    <x v="1"/>
  </r>
  <r>
    <x v="2"/>
    <n v="1197831"/>
    <d v="2021-08-18T00:00:00"/>
    <x v="1"/>
    <x v="1"/>
    <s v="Dallas"/>
    <x v="1"/>
    <n v="35"/>
    <n v="650"/>
    <n v="227500"/>
    <n v="68250"/>
    <n v="0.3"/>
    <x v="1"/>
    <x v="6"/>
    <x v="1"/>
  </r>
  <r>
    <x v="2"/>
    <n v="1197831"/>
    <d v="2021-08-19T00:00:00"/>
    <x v="1"/>
    <x v="1"/>
    <s v="Dallas"/>
    <x v="2"/>
    <n v="35"/>
    <n v="475"/>
    <n v="166250"/>
    <n v="49875"/>
    <n v="0.3"/>
    <x v="1"/>
    <x v="6"/>
    <x v="1"/>
  </r>
  <r>
    <x v="2"/>
    <n v="1197831"/>
    <d v="2021-08-20T00:00:00"/>
    <x v="1"/>
    <x v="1"/>
    <s v="Dallas"/>
    <x v="3"/>
    <n v="35"/>
    <n v="425"/>
    <n v="148750"/>
    <n v="59500"/>
    <n v="0.4"/>
    <x v="1"/>
    <x v="6"/>
    <x v="1"/>
  </r>
  <r>
    <x v="2"/>
    <n v="1197831"/>
    <d v="2021-08-21T00:00:00"/>
    <x v="1"/>
    <x v="1"/>
    <s v="Dallas"/>
    <x v="4"/>
    <n v="40"/>
    <n v="300"/>
    <n v="120000"/>
    <n v="30000"/>
    <n v="0.25"/>
    <x v="1"/>
    <x v="6"/>
    <x v="1"/>
  </r>
  <r>
    <x v="2"/>
    <n v="1197831"/>
    <d v="2021-08-22T00:00:00"/>
    <x v="1"/>
    <x v="1"/>
    <s v="Dallas"/>
    <x v="5"/>
    <n v="35"/>
    <n v="500"/>
    <n v="175000"/>
    <n v="78750"/>
    <n v="0.45"/>
    <x v="1"/>
    <x v="6"/>
    <x v="1"/>
  </r>
  <r>
    <x v="2"/>
    <n v="1197831"/>
    <d v="2021-08-23T00:00:00"/>
    <x v="1"/>
    <x v="1"/>
    <s v="Dallas"/>
    <x v="0"/>
    <n v="30"/>
    <n v="675"/>
    <n v="202500"/>
    <n v="70875"/>
    <n v="0.35"/>
    <x v="1"/>
    <x v="6"/>
    <x v="1"/>
  </r>
  <r>
    <x v="2"/>
    <n v="1197831"/>
    <d v="2021-08-24T00:00:00"/>
    <x v="1"/>
    <x v="1"/>
    <s v="Dallas"/>
    <x v="1"/>
    <n v="40"/>
    <n v="675"/>
    <n v="270000"/>
    <n v="94500"/>
    <n v="0.35"/>
    <x v="1"/>
    <x v="6"/>
    <x v="1"/>
  </r>
  <r>
    <x v="2"/>
    <n v="1197831"/>
    <d v="2021-08-25T00:00:00"/>
    <x v="1"/>
    <x v="1"/>
    <s v="Dallas"/>
    <x v="2"/>
    <n v="30"/>
    <n v="500"/>
    <n v="150000"/>
    <n v="52500"/>
    <n v="0.35"/>
    <x v="1"/>
    <x v="6"/>
    <x v="1"/>
  </r>
  <r>
    <x v="2"/>
    <n v="1197831"/>
    <d v="2021-08-26T00:00:00"/>
    <x v="1"/>
    <x v="1"/>
    <s v="Dallas"/>
    <x v="3"/>
    <n v="35"/>
    <n v="400"/>
    <n v="140000"/>
    <n v="63000"/>
    <n v="0.45"/>
    <x v="1"/>
    <x v="6"/>
    <x v="1"/>
  </r>
  <r>
    <x v="2"/>
    <n v="1197831"/>
    <d v="2021-08-27T00:00:00"/>
    <x v="1"/>
    <x v="1"/>
    <s v="Dallas"/>
    <x v="4"/>
    <n v="40"/>
    <n v="300"/>
    <n v="120000"/>
    <n v="36000"/>
    <n v="0.3"/>
    <x v="1"/>
    <x v="6"/>
    <x v="1"/>
  </r>
  <r>
    <x v="2"/>
    <n v="1197831"/>
    <d v="2021-08-28T00:00:00"/>
    <x v="1"/>
    <x v="1"/>
    <s v="Dallas"/>
    <x v="5"/>
    <n v="35"/>
    <n v="450"/>
    <n v="157500"/>
    <n v="78750"/>
    <n v="0.5"/>
    <x v="1"/>
    <x v="6"/>
    <x v="1"/>
  </r>
  <r>
    <x v="2"/>
    <n v="1197831"/>
    <d v="2021-08-29T00:00:00"/>
    <x v="1"/>
    <x v="1"/>
    <s v="Dallas"/>
    <x v="0"/>
    <n v="20"/>
    <n v="700"/>
    <n v="140000"/>
    <n v="49000"/>
    <n v="0.35"/>
    <x v="1"/>
    <x v="6"/>
    <x v="1"/>
  </r>
  <r>
    <x v="2"/>
    <n v="1197831"/>
    <d v="2021-08-30T00:00:00"/>
    <x v="1"/>
    <x v="1"/>
    <s v="Dallas"/>
    <x v="1"/>
    <n v="30.000000000000004"/>
    <n v="700"/>
    <n v="210000.00000000003"/>
    <n v="73500"/>
    <n v="0.35"/>
    <x v="1"/>
    <x v="6"/>
    <x v="1"/>
  </r>
  <r>
    <x v="2"/>
    <n v="1197831"/>
    <d v="2021-08-31T00:00:00"/>
    <x v="1"/>
    <x v="1"/>
    <s v="Dallas"/>
    <x v="2"/>
    <n v="24.999999999999996"/>
    <n v="525"/>
    <n v="131249.99999999997"/>
    <n v="45937.499999999985"/>
    <n v="0.35"/>
    <x v="1"/>
    <x v="6"/>
    <x v="1"/>
  </r>
  <r>
    <x v="2"/>
    <n v="1197831"/>
    <d v="2021-09-01T00:00:00"/>
    <x v="1"/>
    <x v="1"/>
    <s v="Dallas"/>
    <x v="3"/>
    <n v="30.000000000000004"/>
    <n v="425"/>
    <n v="127500.00000000001"/>
    <n v="57375.000000000007"/>
    <n v="0.45"/>
    <x v="1"/>
    <x v="7"/>
    <x v="1"/>
  </r>
  <r>
    <x v="2"/>
    <n v="1197831"/>
    <d v="2021-09-02T00:00:00"/>
    <x v="1"/>
    <x v="1"/>
    <s v="Dallas"/>
    <x v="4"/>
    <n v="35"/>
    <n v="325"/>
    <n v="113750"/>
    <n v="34125"/>
    <n v="0.3"/>
    <x v="1"/>
    <x v="7"/>
    <x v="1"/>
  </r>
  <r>
    <x v="2"/>
    <n v="1197831"/>
    <d v="2021-09-03T00:00:00"/>
    <x v="1"/>
    <x v="1"/>
    <s v="Dallas"/>
    <x v="5"/>
    <n v="30.000000000000004"/>
    <n v="600"/>
    <n v="180000.00000000003"/>
    <n v="90000.000000000015"/>
    <n v="0.5"/>
    <x v="1"/>
    <x v="7"/>
    <x v="1"/>
  </r>
  <r>
    <x v="2"/>
    <n v="1197831"/>
    <d v="2021-09-04T00:00:00"/>
    <x v="1"/>
    <x v="1"/>
    <s v="Dallas"/>
    <x v="0"/>
    <n v="20"/>
    <n v="750"/>
    <n v="150000"/>
    <n v="52500"/>
    <n v="0.35"/>
    <x v="1"/>
    <x v="7"/>
    <x v="1"/>
  </r>
  <r>
    <x v="2"/>
    <n v="1197831"/>
    <d v="2021-09-05T00:00:00"/>
    <x v="1"/>
    <x v="1"/>
    <s v="Dallas"/>
    <x v="1"/>
    <n v="30.000000000000004"/>
    <n v="775"/>
    <n v="232500.00000000003"/>
    <n v="81375"/>
    <n v="0.35"/>
    <x v="1"/>
    <x v="7"/>
    <x v="1"/>
  </r>
  <r>
    <x v="2"/>
    <n v="1197831"/>
    <d v="2021-09-06T00:00:00"/>
    <x v="1"/>
    <x v="1"/>
    <s v="Dallas"/>
    <x v="2"/>
    <n v="24.999999999999996"/>
    <n v="625"/>
    <n v="156249.99999999997"/>
    <n v="54687.499999999985"/>
    <n v="0.35"/>
    <x v="1"/>
    <x v="7"/>
    <x v="1"/>
  </r>
  <r>
    <x v="2"/>
    <n v="1197831"/>
    <d v="2021-09-07T00:00:00"/>
    <x v="1"/>
    <x v="1"/>
    <s v="Dallas"/>
    <x v="3"/>
    <n v="35"/>
    <n v="550"/>
    <n v="192500"/>
    <n v="86625"/>
    <n v="0.45"/>
    <x v="1"/>
    <x v="7"/>
    <x v="1"/>
  </r>
  <r>
    <x v="2"/>
    <n v="1197831"/>
    <d v="2021-09-08T00:00:00"/>
    <x v="1"/>
    <x v="1"/>
    <s v="Dallas"/>
    <x v="4"/>
    <n v="50"/>
    <n v="450"/>
    <n v="225000"/>
    <n v="67500"/>
    <n v="0.3"/>
    <x v="1"/>
    <x v="7"/>
    <x v="1"/>
  </r>
  <r>
    <x v="2"/>
    <n v="1197831"/>
    <d v="2021-09-09T00:00:00"/>
    <x v="1"/>
    <x v="1"/>
    <s v="Dallas"/>
    <x v="5"/>
    <n v="45"/>
    <n v="800"/>
    <n v="360000"/>
    <n v="180000"/>
    <n v="0.5"/>
    <x v="1"/>
    <x v="7"/>
    <x v="1"/>
  </r>
  <r>
    <x v="2"/>
    <n v="1197831"/>
    <d v="2021-09-10T00:00:00"/>
    <x v="1"/>
    <x v="1"/>
    <s v="Dallas"/>
    <x v="0"/>
    <n v="45"/>
    <n v="800"/>
    <n v="360000"/>
    <n v="125999.99999999999"/>
    <n v="0.35"/>
    <x v="1"/>
    <x v="7"/>
    <x v="1"/>
  </r>
  <r>
    <x v="2"/>
    <n v="1197831"/>
    <d v="2021-09-11T00:00:00"/>
    <x v="1"/>
    <x v="1"/>
    <s v="Dallas"/>
    <x v="1"/>
    <n v="50"/>
    <n v="800"/>
    <n v="400000"/>
    <n v="140000"/>
    <n v="0.35"/>
    <x v="1"/>
    <x v="7"/>
    <x v="1"/>
  </r>
  <r>
    <x v="2"/>
    <n v="1197831"/>
    <d v="2021-09-12T00:00:00"/>
    <x v="1"/>
    <x v="1"/>
    <s v="Dallas"/>
    <x v="2"/>
    <n v="45"/>
    <n v="650"/>
    <n v="292500"/>
    <n v="102375"/>
    <n v="0.35"/>
    <x v="1"/>
    <x v="7"/>
    <x v="1"/>
  </r>
  <r>
    <x v="2"/>
    <n v="1197831"/>
    <d v="2021-09-13T00:00:00"/>
    <x v="1"/>
    <x v="1"/>
    <s v="Dallas"/>
    <x v="3"/>
    <n v="45"/>
    <n v="600"/>
    <n v="270000"/>
    <n v="121500"/>
    <n v="0.45"/>
    <x v="1"/>
    <x v="7"/>
    <x v="1"/>
  </r>
  <r>
    <x v="2"/>
    <n v="1197831"/>
    <d v="2021-09-14T00:00:00"/>
    <x v="1"/>
    <x v="1"/>
    <s v="Dallas"/>
    <x v="4"/>
    <n v="50"/>
    <n v="500"/>
    <n v="250000"/>
    <n v="75000"/>
    <n v="0.3"/>
    <x v="1"/>
    <x v="7"/>
    <x v="1"/>
  </r>
  <r>
    <x v="2"/>
    <n v="1197831"/>
    <d v="2021-09-15T00:00:00"/>
    <x v="1"/>
    <x v="1"/>
    <s v="Dallas"/>
    <x v="5"/>
    <n v="55.000000000000007"/>
    <n v="875"/>
    <n v="481250.00000000006"/>
    <n v="240625.00000000003"/>
    <n v="0.5"/>
    <x v="1"/>
    <x v="7"/>
    <x v="1"/>
  </r>
  <r>
    <x v="2"/>
    <n v="1197831"/>
    <d v="2021-09-16T00:00:00"/>
    <x v="1"/>
    <x v="1"/>
    <s v="Dallas"/>
    <x v="0"/>
    <n v="45"/>
    <n v="825"/>
    <n v="371250"/>
    <n v="148500"/>
    <n v="0.39999999999999997"/>
    <x v="1"/>
    <x v="7"/>
    <x v="1"/>
  </r>
  <r>
    <x v="2"/>
    <n v="1197831"/>
    <d v="2021-09-17T00:00:00"/>
    <x v="1"/>
    <x v="1"/>
    <s v="Dallas"/>
    <x v="1"/>
    <n v="50"/>
    <n v="825"/>
    <n v="412500"/>
    <n v="165000"/>
    <n v="0.39999999999999997"/>
    <x v="1"/>
    <x v="7"/>
    <x v="1"/>
  </r>
  <r>
    <x v="2"/>
    <n v="1197831"/>
    <d v="2021-09-18T00:00:00"/>
    <x v="1"/>
    <x v="1"/>
    <s v="Dallas"/>
    <x v="2"/>
    <n v="45"/>
    <n v="975"/>
    <n v="438750"/>
    <n v="175499.99999999997"/>
    <n v="0.39999999999999997"/>
    <x v="1"/>
    <x v="7"/>
    <x v="1"/>
  </r>
  <r>
    <x v="2"/>
    <n v="1197831"/>
    <d v="2021-09-19T00:00:00"/>
    <x v="1"/>
    <x v="1"/>
    <s v="Dallas"/>
    <x v="3"/>
    <n v="45"/>
    <n v="575"/>
    <n v="258750"/>
    <n v="129375"/>
    <n v="0.5"/>
    <x v="1"/>
    <x v="7"/>
    <x v="1"/>
  </r>
  <r>
    <x v="2"/>
    <n v="1197831"/>
    <d v="2021-09-20T00:00:00"/>
    <x v="1"/>
    <x v="1"/>
    <s v="Dallas"/>
    <x v="4"/>
    <n v="50"/>
    <n v="575"/>
    <n v="287500"/>
    <n v="100625"/>
    <n v="0.35"/>
    <x v="1"/>
    <x v="7"/>
    <x v="1"/>
  </r>
  <r>
    <x v="2"/>
    <n v="1197831"/>
    <d v="2021-09-21T00:00:00"/>
    <x v="1"/>
    <x v="1"/>
    <s v="Dallas"/>
    <x v="5"/>
    <n v="60"/>
    <n v="850"/>
    <n v="510000"/>
    <n v="280500"/>
    <n v="0.55000000000000004"/>
    <x v="1"/>
    <x v="7"/>
    <x v="1"/>
  </r>
  <r>
    <x v="2"/>
    <n v="1197831"/>
    <d v="2021-09-22T00:00:00"/>
    <x v="1"/>
    <x v="1"/>
    <s v="Dallas"/>
    <x v="0"/>
    <n v="50"/>
    <n v="800"/>
    <n v="400000"/>
    <n v="160000"/>
    <n v="0.39999999999999997"/>
    <x v="1"/>
    <x v="7"/>
    <x v="1"/>
  </r>
  <r>
    <x v="2"/>
    <n v="1197831"/>
    <d v="2021-09-23T00:00:00"/>
    <x v="1"/>
    <x v="1"/>
    <s v="Dallas"/>
    <x v="1"/>
    <n v="55.000000000000007"/>
    <n v="800"/>
    <n v="440000.00000000006"/>
    <n v="176000"/>
    <n v="0.39999999999999997"/>
    <x v="1"/>
    <x v="7"/>
    <x v="1"/>
  </r>
  <r>
    <x v="2"/>
    <n v="1197831"/>
    <d v="2021-09-24T00:00:00"/>
    <x v="1"/>
    <x v="1"/>
    <s v="Dallas"/>
    <x v="2"/>
    <n v="50"/>
    <n v="975"/>
    <n v="487500"/>
    <n v="194999.99999999997"/>
    <n v="0.39999999999999997"/>
    <x v="1"/>
    <x v="7"/>
    <x v="1"/>
  </r>
  <r>
    <x v="2"/>
    <n v="1197831"/>
    <d v="2021-09-25T00:00:00"/>
    <x v="1"/>
    <x v="1"/>
    <s v="Dallas"/>
    <x v="3"/>
    <n v="50"/>
    <n v="525"/>
    <n v="262500"/>
    <n v="131250"/>
    <n v="0.5"/>
    <x v="1"/>
    <x v="7"/>
    <x v="1"/>
  </r>
  <r>
    <x v="2"/>
    <n v="1197831"/>
    <d v="2021-09-26T00:00:00"/>
    <x v="1"/>
    <x v="1"/>
    <s v="Dallas"/>
    <x v="4"/>
    <n v="55.000000000000007"/>
    <n v="525"/>
    <n v="288750.00000000006"/>
    <n v="101062.50000000001"/>
    <n v="0.35"/>
    <x v="1"/>
    <x v="7"/>
    <x v="1"/>
  </r>
  <r>
    <x v="2"/>
    <n v="1197831"/>
    <d v="2021-09-27T00:00:00"/>
    <x v="1"/>
    <x v="1"/>
    <s v="Dallas"/>
    <x v="5"/>
    <n v="60"/>
    <n v="775"/>
    <n v="465000"/>
    <n v="255750.00000000003"/>
    <n v="0.55000000000000004"/>
    <x v="1"/>
    <x v="7"/>
    <x v="1"/>
  </r>
  <r>
    <x v="2"/>
    <n v="1197831"/>
    <d v="2021-09-28T00:00:00"/>
    <x v="1"/>
    <x v="1"/>
    <s v="Dallas"/>
    <x v="0"/>
    <n v="55.000000000000007"/>
    <n v="725"/>
    <n v="398750.00000000006"/>
    <n v="159500"/>
    <n v="0.39999999999999997"/>
    <x v="1"/>
    <x v="7"/>
    <x v="1"/>
  </r>
  <r>
    <x v="2"/>
    <n v="1197831"/>
    <d v="2021-09-29T00:00:00"/>
    <x v="1"/>
    <x v="1"/>
    <s v="Dallas"/>
    <x v="1"/>
    <n v="55.000000000000007"/>
    <n v="675"/>
    <n v="371250.00000000006"/>
    <n v="148500"/>
    <n v="0.39999999999999997"/>
    <x v="1"/>
    <x v="7"/>
    <x v="1"/>
  </r>
  <r>
    <x v="2"/>
    <n v="1197831"/>
    <d v="2021-09-30T00:00:00"/>
    <x v="1"/>
    <x v="1"/>
    <s v="Dallas"/>
    <x v="2"/>
    <n v="60"/>
    <n v="725"/>
    <n v="435000"/>
    <n v="174000"/>
    <n v="0.39999999999999997"/>
    <x v="1"/>
    <x v="7"/>
    <x v="1"/>
  </r>
  <r>
    <x v="2"/>
    <n v="1197831"/>
    <d v="2021-10-01T00:00:00"/>
    <x v="1"/>
    <x v="1"/>
    <s v="Dallas"/>
    <x v="3"/>
    <n v="60"/>
    <n v="450"/>
    <n v="270000"/>
    <n v="135000"/>
    <n v="0.5"/>
    <x v="1"/>
    <x v="8"/>
    <x v="1"/>
  </r>
  <r>
    <x v="2"/>
    <n v="1197831"/>
    <d v="2021-10-02T00:00:00"/>
    <x v="1"/>
    <x v="1"/>
    <s v="Dallas"/>
    <x v="4"/>
    <n v="55.000000000000007"/>
    <n v="450"/>
    <n v="247500.00000000003"/>
    <n v="86625"/>
    <n v="0.35"/>
    <x v="1"/>
    <x v="8"/>
    <x v="1"/>
  </r>
  <r>
    <x v="2"/>
    <n v="1197831"/>
    <d v="2021-10-03T00:00:00"/>
    <x v="1"/>
    <x v="1"/>
    <s v="Dallas"/>
    <x v="5"/>
    <n v="50"/>
    <n v="675"/>
    <n v="337500"/>
    <n v="185625.00000000003"/>
    <n v="0.55000000000000004"/>
    <x v="1"/>
    <x v="8"/>
    <x v="1"/>
  </r>
  <r>
    <x v="2"/>
    <n v="1197831"/>
    <d v="2021-10-04T00:00:00"/>
    <x v="1"/>
    <x v="1"/>
    <s v="Dallas"/>
    <x v="0"/>
    <n v="40"/>
    <n v="625"/>
    <n v="250000"/>
    <n v="99999.999999999985"/>
    <n v="0.39999999999999997"/>
    <x v="1"/>
    <x v="8"/>
    <x v="1"/>
  </r>
  <r>
    <x v="2"/>
    <n v="1197831"/>
    <d v="2021-10-05T00:00:00"/>
    <x v="1"/>
    <x v="1"/>
    <s v="Dallas"/>
    <x v="1"/>
    <n v="40"/>
    <n v="625"/>
    <n v="250000"/>
    <n v="99999.999999999985"/>
    <n v="0.39999999999999997"/>
    <x v="1"/>
    <x v="8"/>
    <x v="1"/>
  </r>
  <r>
    <x v="2"/>
    <n v="1197831"/>
    <d v="2021-10-06T00:00:00"/>
    <x v="1"/>
    <x v="1"/>
    <s v="Dallas"/>
    <x v="2"/>
    <n v="45"/>
    <n v="575"/>
    <n v="258750"/>
    <n v="103499.99999999999"/>
    <n v="0.39999999999999997"/>
    <x v="1"/>
    <x v="8"/>
    <x v="1"/>
  </r>
  <r>
    <x v="2"/>
    <n v="1197831"/>
    <d v="2021-10-07T00:00:00"/>
    <x v="1"/>
    <x v="1"/>
    <s v="Dallas"/>
    <x v="3"/>
    <n v="45"/>
    <n v="425"/>
    <n v="191250"/>
    <n v="95625"/>
    <n v="0.5"/>
    <x v="1"/>
    <x v="8"/>
    <x v="1"/>
  </r>
  <r>
    <x v="2"/>
    <n v="1197831"/>
    <d v="2021-10-08T00:00:00"/>
    <x v="1"/>
    <x v="1"/>
    <s v="Dallas"/>
    <x v="4"/>
    <n v="40"/>
    <n v="400"/>
    <n v="160000"/>
    <n v="56000"/>
    <n v="0.35"/>
    <x v="1"/>
    <x v="8"/>
    <x v="1"/>
  </r>
  <r>
    <x v="2"/>
    <n v="1197831"/>
    <d v="2021-10-09T00:00:00"/>
    <x v="1"/>
    <x v="1"/>
    <s v="Dallas"/>
    <x v="5"/>
    <n v="50"/>
    <n v="575"/>
    <n v="287500"/>
    <n v="158125"/>
    <n v="0.55000000000000004"/>
    <x v="1"/>
    <x v="8"/>
    <x v="1"/>
  </r>
  <r>
    <x v="2"/>
    <n v="1197831"/>
    <d v="2021-10-10T00:00:00"/>
    <x v="1"/>
    <x v="1"/>
    <s v="Dallas"/>
    <x v="0"/>
    <n v="40"/>
    <n v="725"/>
    <n v="290000"/>
    <n v="115999.99999999999"/>
    <n v="0.39999999999999997"/>
    <x v="1"/>
    <x v="8"/>
    <x v="1"/>
  </r>
  <r>
    <x v="2"/>
    <n v="1197831"/>
    <d v="2021-10-11T00:00:00"/>
    <x v="1"/>
    <x v="1"/>
    <s v="Dallas"/>
    <x v="1"/>
    <n v="40"/>
    <n v="725"/>
    <n v="290000"/>
    <n v="115999.99999999999"/>
    <n v="0.39999999999999997"/>
    <x v="1"/>
    <x v="8"/>
    <x v="1"/>
  </r>
  <r>
    <x v="2"/>
    <n v="1197831"/>
    <d v="2021-10-12T00:00:00"/>
    <x v="1"/>
    <x v="1"/>
    <s v="Dallas"/>
    <x v="2"/>
    <n v="65"/>
    <n v="650"/>
    <n v="422500"/>
    <n v="169000"/>
    <n v="0.39999999999999997"/>
    <x v="1"/>
    <x v="8"/>
    <x v="1"/>
  </r>
  <r>
    <x v="2"/>
    <n v="1197831"/>
    <d v="2021-10-13T00:00:00"/>
    <x v="1"/>
    <x v="1"/>
    <s v="Dallas"/>
    <x v="3"/>
    <n v="65"/>
    <n v="500"/>
    <n v="325000"/>
    <n v="162500"/>
    <n v="0.5"/>
    <x v="1"/>
    <x v="8"/>
    <x v="1"/>
  </r>
  <r>
    <x v="2"/>
    <n v="1197831"/>
    <d v="2021-10-14T00:00:00"/>
    <x v="1"/>
    <x v="1"/>
    <s v="Dallas"/>
    <x v="4"/>
    <n v="60"/>
    <n v="475"/>
    <n v="285000"/>
    <n v="99750"/>
    <n v="0.35"/>
    <x v="1"/>
    <x v="8"/>
    <x v="1"/>
  </r>
  <r>
    <x v="2"/>
    <n v="1197831"/>
    <d v="2021-10-15T00:00:00"/>
    <x v="1"/>
    <x v="1"/>
    <s v="Dallas"/>
    <x v="5"/>
    <n v="70"/>
    <n v="675"/>
    <n v="472500"/>
    <n v="259875.00000000003"/>
    <n v="0.55000000000000004"/>
    <x v="1"/>
    <x v="8"/>
    <x v="1"/>
  </r>
  <r>
    <x v="2"/>
    <n v="1197831"/>
    <d v="2021-10-16T00:00:00"/>
    <x v="1"/>
    <x v="1"/>
    <s v="Dallas"/>
    <x v="0"/>
    <n v="60"/>
    <n v="825"/>
    <n v="495000"/>
    <n v="197999.99999999997"/>
    <n v="0.39999999999999997"/>
    <x v="1"/>
    <x v="8"/>
    <x v="1"/>
  </r>
  <r>
    <x v="2"/>
    <n v="1197831"/>
    <d v="2021-10-17T00:00:00"/>
    <x v="1"/>
    <x v="1"/>
    <s v="Dallas"/>
    <x v="1"/>
    <n v="60"/>
    <n v="825"/>
    <n v="495000"/>
    <n v="197999.99999999997"/>
    <n v="0.39999999999999997"/>
    <x v="1"/>
    <x v="8"/>
    <x v="1"/>
  </r>
  <r>
    <x v="2"/>
    <n v="1197831"/>
    <d v="2021-10-18T00:00:00"/>
    <x v="1"/>
    <x v="1"/>
    <s v="Dallas"/>
    <x v="2"/>
    <n v="65"/>
    <n v="725"/>
    <n v="471250"/>
    <n v="188499.99999999997"/>
    <n v="0.39999999999999997"/>
    <x v="1"/>
    <x v="8"/>
    <x v="1"/>
  </r>
  <r>
    <x v="2"/>
    <n v="1197831"/>
    <d v="2021-10-19T00:00:00"/>
    <x v="1"/>
    <x v="1"/>
    <s v="Dallas"/>
    <x v="3"/>
    <n v="65"/>
    <n v="575"/>
    <n v="373750"/>
    <n v="186875"/>
    <n v="0.5"/>
    <x v="1"/>
    <x v="8"/>
    <x v="1"/>
  </r>
  <r>
    <x v="2"/>
    <n v="1197831"/>
    <d v="2021-10-20T00:00:00"/>
    <x v="1"/>
    <x v="1"/>
    <s v="Dallas"/>
    <x v="4"/>
    <n v="60"/>
    <n v="525"/>
    <n v="315000"/>
    <n v="110250"/>
    <n v="0.35"/>
    <x v="1"/>
    <x v="8"/>
    <x v="1"/>
  </r>
  <r>
    <x v="2"/>
    <n v="1197831"/>
    <d v="2021-10-21T00:00:00"/>
    <x v="1"/>
    <x v="1"/>
    <s v="Dallas"/>
    <x v="5"/>
    <n v="70"/>
    <n v="775"/>
    <n v="542500"/>
    <n v="298375"/>
    <n v="0.55000000000000004"/>
    <x v="1"/>
    <x v="8"/>
    <x v="1"/>
  </r>
  <r>
    <x v="0"/>
    <n v="1185732"/>
    <d v="2021-10-22T00:00:00"/>
    <x v="1"/>
    <x v="1"/>
    <s v="Dallas"/>
    <x v="0"/>
    <n v="45"/>
    <n v="425"/>
    <n v="191250"/>
    <n v="105187.50000000001"/>
    <n v="0.55000000000000004"/>
    <x v="1"/>
    <x v="8"/>
    <x v="1"/>
  </r>
  <r>
    <x v="0"/>
    <n v="1185732"/>
    <d v="2021-10-23T00:00:00"/>
    <x v="1"/>
    <x v="1"/>
    <s v="Dallas"/>
    <x v="1"/>
    <n v="45"/>
    <n v="225"/>
    <n v="101250"/>
    <n v="35437.5"/>
    <n v="0.35"/>
    <x v="1"/>
    <x v="8"/>
    <x v="1"/>
  </r>
  <r>
    <x v="0"/>
    <n v="1185732"/>
    <d v="2021-10-24T00:00:00"/>
    <x v="1"/>
    <x v="1"/>
    <s v="Dallas"/>
    <x v="2"/>
    <n v="35"/>
    <n v="225"/>
    <n v="78750"/>
    <n v="31499.999999999996"/>
    <n v="0.39999999999999997"/>
    <x v="1"/>
    <x v="8"/>
    <x v="1"/>
  </r>
  <r>
    <x v="0"/>
    <n v="1185732"/>
    <d v="2021-10-25T00:00:00"/>
    <x v="1"/>
    <x v="1"/>
    <s v="Dallas"/>
    <x v="3"/>
    <n v="40"/>
    <n v="75"/>
    <n v="30000"/>
    <n v="11999.999999999998"/>
    <n v="0.39999999999999997"/>
    <x v="1"/>
    <x v="8"/>
    <x v="1"/>
  </r>
  <r>
    <x v="0"/>
    <n v="1185732"/>
    <d v="2021-10-26T00:00:00"/>
    <x v="0"/>
    <x v="4"/>
    <s v="Philadelphia"/>
    <x v="4"/>
    <n v="54.999999999999993"/>
    <n v="125"/>
    <n v="68749.999999999985"/>
    <n v="24062.499999999993"/>
    <n v="0.35"/>
    <x v="1"/>
    <x v="8"/>
    <x v="1"/>
  </r>
  <r>
    <x v="0"/>
    <n v="1185732"/>
    <d v="2021-10-27T00:00:00"/>
    <x v="0"/>
    <x v="4"/>
    <s v="Philadelphia"/>
    <x v="5"/>
    <n v="45"/>
    <n v="225"/>
    <n v="101250"/>
    <n v="30375"/>
    <n v="0.3"/>
    <x v="1"/>
    <x v="8"/>
    <x v="1"/>
  </r>
  <r>
    <x v="0"/>
    <n v="1185732"/>
    <d v="2021-10-28T00:00:00"/>
    <x v="0"/>
    <x v="4"/>
    <s v="Philadelphia"/>
    <x v="0"/>
    <n v="45"/>
    <n v="475"/>
    <n v="213750"/>
    <n v="117562.50000000001"/>
    <n v="0.55000000000000004"/>
    <x v="1"/>
    <x v="8"/>
    <x v="1"/>
  </r>
  <r>
    <x v="0"/>
    <n v="1185732"/>
    <d v="2021-10-29T00:00:00"/>
    <x v="0"/>
    <x v="4"/>
    <s v="Philadelphia"/>
    <x v="1"/>
    <n v="45"/>
    <n v="125"/>
    <n v="56250"/>
    <n v="19687.5"/>
    <n v="0.35"/>
    <x v="1"/>
    <x v="8"/>
    <x v="1"/>
  </r>
  <r>
    <x v="0"/>
    <n v="1185732"/>
    <d v="2021-10-30T00:00:00"/>
    <x v="0"/>
    <x v="4"/>
    <s v="Philadelphia"/>
    <x v="2"/>
    <n v="35"/>
    <n v="175"/>
    <n v="61250"/>
    <n v="24499.999999999996"/>
    <n v="0.39999999999999997"/>
    <x v="1"/>
    <x v="8"/>
    <x v="1"/>
  </r>
  <r>
    <x v="0"/>
    <n v="1185732"/>
    <d v="2021-10-31T00:00:00"/>
    <x v="0"/>
    <x v="4"/>
    <s v="Philadelphia"/>
    <x v="3"/>
    <n v="40"/>
    <n v="50"/>
    <n v="20000"/>
    <n v="7999.9999999999991"/>
    <n v="0.39999999999999997"/>
    <x v="1"/>
    <x v="8"/>
    <x v="1"/>
  </r>
  <r>
    <x v="0"/>
    <n v="1185732"/>
    <d v="2021-11-01T00:00:00"/>
    <x v="0"/>
    <x v="4"/>
    <s v="Philadelphia"/>
    <x v="4"/>
    <n v="54.999999999999993"/>
    <n v="125"/>
    <n v="68749.999999999985"/>
    <n v="24062.499999999993"/>
    <n v="0.35"/>
    <x v="1"/>
    <x v="9"/>
    <x v="1"/>
  </r>
  <r>
    <x v="0"/>
    <n v="1185732"/>
    <d v="2021-11-02T00:00:00"/>
    <x v="0"/>
    <x v="4"/>
    <s v="Philadelphia"/>
    <x v="5"/>
    <n v="45"/>
    <n v="225"/>
    <n v="101250"/>
    <n v="30375"/>
    <n v="0.3"/>
    <x v="1"/>
    <x v="9"/>
    <x v="1"/>
  </r>
  <r>
    <x v="0"/>
    <n v="1185732"/>
    <d v="2021-11-03T00:00:00"/>
    <x v="0"/>
    <x v="4"/>
    <s v="Philadelphia"/>
    <x v="0"/>
    <n v="50"/>
    <n v="445"/>
    <n v="222500"/>
    <n v="122375.00000000001"/>
    <n v="0.55000000000000004"/>
    <x v="1"/>
    <x v="9"/>
    <x v="1"/>
  </r>
  <r>
    <x v="0"/>
    <n v="1185732"/>
    <d v="2021-11-04T00:00:00"/>
    <x v="0"/>
    <x v="4"/>
    <s v="Philadelphia"/>
    <x v="1"/>
    <n v="50"/>
    <n v="150"/>
    <n v="75000"/>
    <n v="26250"/>
    <n v="0.35"/>
    <x v="1"/>
    <x v="9"/>
    <x v="1"/>
  </r>
  <r>
    <x v="0"/>
    <n v="1185732"/>
    <d v="2021-11-05T00:00:00"/>
    <x v="0"/>
    <x v="4"/>
    <s v="Philadelphia"/>
    <x v="2"/>
    <n v="40"/>
    <n v="175"/>
    <n v="70000"/>
    <n v="27999.999999999996"/>
    <n v="0.39999999999999997"/>
    <x v="1"/>
    <x v="9"/>
    <x v="1"/>
  </r>
  <r>
    <x v="0"/>
    <n v="1185732"/>
    <d v="2021-11-06T00:00:00"/>
    <x v="0"/>
    <x v="4"/>
    <s v="Philadelphia"/>
    <x v="3"/>
    <n v="45"/>
    <n v="25"/>
    <n v="11250"/>
    <n v="4500"/>
    <n v="0.39999999999999997"/>
    <x v="1"/>
    <x v="9"/>
    <x v="1"/>
  </r>
  <r>
    <x v="0"/>
    <n v="1185732"/>
    <d v="2021-11-07T00:00:00"/>
    <x v="0"/>
    <x v="4"/>
    <s v="Philadelphia"/>
    <x v="4"/>
    <n v="60"/>
    <n v="75"/>
    <n v="45000"/>
    <n v="13500"/>
    <n v="0.3"/>
    <x v="1"/>
    <x v="9"/>
    <x v="1"/>
  </r>
  <r>
    <x v="0"/>
    <n v="1185732"/>
    <d v="2021-11-08T00:00:00"/>
    <x v="0"/>
    <x v="4"/>
    <s v="Philadelphia"/>
    <x v="5"/>
    <n v="50"/>
    <n v="175"/>
    <n v="87500"/>
    <n v="21875"/>
    <n v="0.25"/>
    <x v="1"/>
    <x v="9"/>
    <x v="1"/>
  </r>
  <r>
    <x v="0"/>
    <n v="1185732"/>
    <d v="2021-11-09T00:00:00"/>
    <x v="0"/>
    <x v="4"/>
    <s v="Philadelphia"/>
    <x v="0"/>
    <n v="50"/>
    <n v="450"/>
    <n v="225000"/>
    <n v="112500"/>
    <n v="0.5"/>
    <x v="1"/>
    <x v="9"/>
    <x v="1"/>
  </r>
  <r>
    <x v="0"/>
    <n v="1185732"/>
    <d v="2021-11-10T00:00:00"/>
    <x v="0"/>
    <x v="4"/>
    <s v="Philadelphia"/>
    <x v="1"/>
    <n v="50"/>
    <n v="150"/>
    <n v="75000"/>
    <n v="22500"/>
    <n v="0.3"/>
    <x v="1"/>
    <x v="9"/>
    <x v="1"/>
  </r>
  <r>
    <x v="0"/>
    <n v="1185732"/>
    <d v="2021-11-11T00:00:00"/>
    <x v="0"/>
    <x v="4"/>
    <s v="Philadelphia"/>
    <x v="2"/>
    <n v="40"/>
    <n v="150"/>
    <n v="60000"/>
    <n v="21000"/>
    <n v="0.35"/>
    <x v="1"/>
    <x v="9"/>
    <x v="1"/>
  </r>
  <r>
    <x v="0"/>
    <n v="1185732"/>
    <d v="2021-11-12T00:00:00"/>
    <x v="0"/>
    <x v="4"/>
    <s v="Philadelphia"/>
    <x v="3"/>
    <n v="45"/>
    <n v="75"/>
    <n v="33750"/>
    <n v="11812.5"/>
    <n v="0.35"/>
    <x v="1"/>
    <x v="9"/>
    <x v="1"/>
  </r>
  <r>
    <x v="0"/>
    <n v="1185732"/>
    <d v="2021-11-13T00:00:00"/>
    <x v="0"/>
    <x v="4"/>
    <s v="Philadelphia"/>
    <x v="4"/>
    <n v="60"/>
    <n v="75"/>
    <n v="45000"/>
    <n v="13500"/>
    <n v="0.3"/>
    <x v="1"/>
    <x v="9"/>
    <x v="1"/>
  </r>
  <r>
    <x v="0"/>
    <n v="1185732"/>
    <d v="2021-11-14T00:00:00"/>
    <x v="0"/>
    <x v="4"/>
    <s v="Philadelphia"/>
    <x v="5"/>
    <n v="50"/>
    <n v="200"/>
    <n v="100000"/>
    <n v="25000"/>
    <n v="0.25"/>
    <x v="1"/>
    <x v="9"/>
    <x v="1"/>
  </r>
  <r>
    <x v="0"/>
    <n v="1185732"/>
    <d v="2021-11-15T00:00:00"/>
    <x v="0"/>
    <x v="4"/>
    <s v="Philadelphia"/>
    <x v="0"/>
    <n v="60"/>
    <n v="470"/>
    <n v="282000"/>
    <n v="141000"/>
    <n v="0.5"/>
    <x v="1"/>
    <x v="9"/>
    <x v="1"/>
  </r>
  <r>
    <x v="0"/>
    <n v="1185732"/>
    <d v="2021-11-16T00:00:00"/>
    <x v="0"/>
    <x v="4"/>
    <s v="Philadelphia"/>
    <x v="1"/>
    <n v="60.000000000000007"/>
    <n v="175"/>
    <n v="105000.00000000001"/>
    <n v="31500.000000000004"/>
    <n v="0.3"/>
    <x v="1"/>
    <x v="9"/>
    <x v="1"/>
  </r>
  <r>
    <x v="0"/>
    <n v="1185732"/>
    <d v="2021-11-17T00:00:00"/>
    <x v="0"/>
    <x v="4"/>
    <s v="Philadelphia"/>
    <x v="2"/>
    <n v="55.000000000000007"/>
    <n v="150"/>
    <n v="82500.000000000015"/>
    <n v="28875.000000000004"/>
    <n v="0.35"/>
    <x v="1"/>
    <x v="9"/>
    <x v="1"/>
  </r>
  <r>
    <x v="0"/>
    <n v="1185732"/>
    <d v="2021-11-18T00:00:00"/>
    <x v="0"/>
    <x v="4"/>
    <s v="Philadelphia"/>
    <x v="3"/>
    <n v="55.000000000000007"/>
    <n v="100"/>
    <n v="55000.000000000007"/>
    <n v="19250"/>
    <n v="0.35"/>
    <x v="1"/>
    <x v="9"/>
    <x v="1"/>
  </r>
  <r>
    <x v="0"/>
    <n v="1185732"/>
    <d v="2021-11-19T00:00:00"/>
    <x v="0"/>
    <x v="4"/>
    <s v="Philadelphia"/>
    <x v="4"/>
    <n v="65"/>
    <n v="125"/>
    <n v="81250"/>
    <n v="24375"/>
    <n v="0.3"/>
    <x v="1"/>
    <x v="9"/>
    <x v="1"/>
  </r>
  <r>
    <x v="0"/>
    <n v="1185732"/>
    <d v="2021-11-20T00:00:00"/>
    <x v="0"/>
    <x v="4"/>
    <s v="Philadelphia"/>
    <x v="5"/>
    <n v="70"/>
    <n v="250"/>
    <n v="175000"/>
    <n v="52500"/>
    <n v="0.3"/>
    <x v="1"/>
    <x v="9"/>
    <x v="1"/>
  </r>
  <r>
    <x v="0"/>
    <n v="1185732"/>
    <d v="2021-11-21T00:00:00"/>
    <x v="0"/>
    <x v="4"/>
    <s v="Philadelphia"/>
    <x v="0"/>
    <n v="65"/>
    <n v="500"/>
    <n v="325000"/>
    <n v="178750"/>
    <n v="0.55000000000000004"/>
    <x v="1"/>
    <x v="9"/>
    <x v="1"/>
  </r>
  <r>
    <x v="0"/>
    <n v="1185732"/>
    <d v="2021-11-22T00:00:00"/>
    <x v="0"/>
    <x v="4"/>
    <s v="Philadelphia"/>
    <x v="1"/>
    <n v="60.000000000000007"/>
    <n v="250"/>
    <n v="150000.00000000003"/>
    <n v="52500.000000000007"/>
    <n v="0.35"/>
    <x v="1"/>
    <x v="9"/>
    <x v="1"/>
  </r>
  <r>
    <x v="0"/>
    <n v="1185732"/>
    <d v="2021-11-23T00:00:00"/>
    <x v="0"/>
    <x v="4"/>
    <s v="Philadelphia"/>
    <x v="2"/>
    <n v="55.000000000000007"/>
    <n v="175"/>
    <n v="96250.000000000015"/>
    <n v="38500"/>
    <n v="0.39999999999999997"/>
    <x v="1"/>
    <x v="9"/>
    <x v="1"/>
  </r>
  <r>
    <x v="0"/>
    <n v="1185732"/>
    <d v="2021-11-24T00:00:00"/>
    <x v="0"/>
    <x v="4"/>
    <s v="Philadelphia"/>
    <x v="3"/>
    <n v="55.000000000000007"/>
    <n v="150"/>
    <n v="82500.000000000015"/>
    <n v="33000"/>
    <n v="0.39999999999999997"/>
    <x v="1"/>
    <x v="9"/>
    <x v="1"/>
  </r>
  <r>
    <x v="0"/>
    <n v="1185732"/>
    <d v="2021-11-25T00:00:00"/>
    <x v="0"/>
    <x v="4"/>
    <s v="Philadelphia"/>
    <x v="4"/>
    <n v="65"/>
    <n v="150"/>
    <n v="97500"/>
    <n v="34125"/>
    <n v="0.35"/>
    <x v="1"/>
    <x v="9"/>
    <x v="1"/>
  </r>
  <r>
    <x v="0"/>
    <n v="1185732"/>
    <d v="2021-11-26T00:00:00"/>
    <x v="0"/>
    <x v="4"/>
    <s v="Philadelphia"/>
    <x v="5"/>
    <n v="70"/>
    <n v="300"/>
    <n v="210000"/>
    <n v="63000"/>
    <n v="0.3"/>
    <x v="1"/>
    <x v="9"/>
    <x v="1"/>
  </r>
  <r>
    <x v="0"/>
    <n v="1185732"/>
    <d v="2021-11-27T00:00:00"/>
    <x v="0"/>
    <x v="4"/>
    <s v="Philadelphia"/>
    <x v="0"/>
    <n v="65"/>
    <n v="500"/>
    <n v="325000"/>
    <n v="178750"/>
    <n v="0.55000000000000004"/>
    <x v="1"/>
    <x v="9"/>
    <x v="1"/>
  </r>
  <r>
    <x v="0"/>
    <n v="1185732"/>
    <d v="2021-11-28T00:00:00"/>
    <x v="0"/>
    <x v="4"/>
    <s v="Philadelphia"/>
    <x v="1"/>
    <n v="60.000000000000007"/>
    <n v="300"/>
    <n v="180000.00000000003"/>
    <n v="63000.000000000007"/>
    <n v="0.35"/>
    <x v="1"/>
    <x v="9"/>
    <x v="1"/>
  </r>
  <r>
    <x v="0"/>
    <n v="1185732"/>
    <d v="2021-11-29T00:00:00"/>
    <x v="0"/>
    <x v="4"/>
    <s v="Philadelphia"/>
    <x v="2"/>
    <n v="55.000000000000007"/>
    <n v="225"/>
    <n v="123750.00000000001"/>
    <n v="49500"/>
    <n v="0.39999999999999997"/>
    <x v="1"/>
    <x v="9"/>
    <x v="1"/>
  </r>
  <r>
    <x v="0"/>
    <n v="1185732"/>
    <d v="2021-11-30T00:00:00"/>
    <x v="0"/>
    <x v="4"/>
    <s v="Philadelphia"/>
    <x v="3"/>
    <n v="55.000000000000007"/>
    <n v="175"/>
    <n v="96250.000000000015"/>
    <n v="38500"/>
    <n v="0.39999999999999997"/>
    <x v="1"/>
    <x v="9"/>
    <x v="1"/>
  </r>
  <r>
    <x v="0"/>
    <n v="1185732"/>
    <d v="2021-12-01T00:00:00"/>
    <x v="0"/>
    <x v="4"/>
    <s v="Philadelphia"/>
    <x v="4"/>
    <n v="65"/>
    <n v="200"/>
    <n v="130000"/>
    <n v="45500"/>
    <n v="0.35"/>
    <x v="1"/>
    <x v="10"/>
    <x v="1"/>
  </r>
  <r>
    <x v="0"/>
    <n v="1185732"/>
    <d v="2021-12-02T00:00:00"/>
    <x v="0"/>
    <x v="4"/>
    <s v="Philadelphia"/>
    <x v="5"/>
    <n v="70"/>
    <n v="375"/>
    <n v="262500"/>
    <n v="78750"/>
    <n v="0.3"/>
    <x v="1"/>
    <x v="10"/>
    <x v="1"/>
  </r>
  <r>
    <x v="0"/>
    <n v="1185732"/>
    <d v="2021-12-03T00:00:00"/>
    <x v="0"/>
    <x v="4"/>
    <s v="Philadelphia"/>
    <x v="0"/>
    <n v="65"/>
    <n v="525"/>
    <n v="341250"/>
    <n v="187687.50000000003"/>
    <n v="0.55000000000000004"/>
    <x v="1"/>
    <x v="10"/>
    <x v="1"/>
  </r>
  <r>
    <x v="0"/>
    <n v="1185732"/>
    <d v="2021-12-04T00:00:00"/>
    <x v="0"/>
    <x v="4"/>
    <s v="Philadelphia"/>
    <x v="1"/>
    <n v="60.000000000000007"/>
    <n v="300"/>
    <n v="180000.00000000003"/>
    <n v="63000.000000000007"/>
    <n v="0.35"/>
    <x v="1"/>
    <x v="10"/>
    <x v="1"/>
  </r>
  <r>
    <x v="0"/>
    <n v="1185732"/>
    <d v="2021-12-05T00:00:00"/>
    <x v="0"/>
    <x v="4"/>
    <s v="Philadelphia"/>
    <x v="2"/>
    <n v="55.000000000000007"/>
    <n v="225"/>
    <n v="123750.00000000001"/>
    <n v="49500"/>
    <n v="0.39999999999999997"/>
    <x v="1"/>
    <x v="10"/>
    <x v="1"/>
  </r>
  <r>
    <x v="0"/>
    <n v="1185732"/>
    <d v="2021-12-06T00:00:00"/>
    <x v="0"/>
    <x v="4"/>
    <s v="Philadelphia"/>
    <x v="3"/>
    <n v="55.000000000000007"/>
    <n v="200"/>
    <n v="110000.00000000001"/>
    <n v="44000"/>
    <n v="0.39999999999999997"/>
    <x v="1"/>
    <x v="10"/>
    <x v="1"/>
  </r>
  <r>
    <x v="0"/>
    <n v="1185732"/>
    <d v="2021-12-07T00:00:00"/>
    <x v="0"/>
    <x v="4"/>
    <s v="Philadelphia"/>
    <x v="4"/>
    <n v="65"/>
    <n v="175"/>
    <n v="113750"/>
    <n v="39812.5"/>
    <n v="0.35"/>
    <x v="1"/>
    <x v="10"/>
    <x v="1"/>
  </r>
  <r>
    <x v="0"/>
    <n v="1185732"/>
    <d v="2021-12-08T00:00:00"/>
    <x v="0"/>
    <x v="4"/>
    <s v="Philadelphia"/>
    <x v="5"/>
    <n v="70"/>
    <n v="350"/>
    <n v="245000"/>
    <n v="73500"/>
    <n v="0.3"/>
    <x v="1"/>
    <x v="10"/>
    <x v="1"/>
  </r>
  <r>
    <x v="0"/>
    <n v="1185732"/>
    <d v="2021-12-09T00:00:00"/>
    <x v="0"/>
    <x v="4"/>
    <s v="Philadelphia"/>
    <x v="0"/>
    <n v="65"/>
    <n v="475"/>
    <n v="308750"/>
    <n v="154375"/>
    <n v="0.5"/>
    <x v="1"/>
    <x v="10"/>
    <x v="1"/>
  </r>
  <r>
    <x v="0"/>
    <n v="1185732"/>
    <d v="2021-12-10T00:00:00"/>
    <x v="0"/>
    <x v="4"/>
    <s v="Philadelphia"/>
    <x v="1"/>
    <n v="50"/>
    <n v="275"/>
    <n v="137500"/>
    <n v="41250"/>
    <n v="0.3"/>
    <x v="1"/>
    <x v="10"/>
    <x v="1"/>
  </r>
  <r>
    <x v="0"/>
    <n v="1185732"/>
    <d v="2021-12-11T00:00:00"/>
    <x v="0"/>
    <x v="4"/>
    <s v="Philadelphia"/>
    <x v="2"/>
    <n v="45"/>
    <n v="200"/>
    <n v="90000"/>
    <n v="31499.999999999996"/>
    <n v="0.35"/>
    <x v="1"/>
    <x v="10"/>
    <x v="1"/>
  </r>
  <r>
    <x v="0"/>
    <n v="1185732"/>
    <d v="2021-12-12T00:00:00"/>
    <x v="0"/>
    <x v="4"/>
    <s v="Philadelphia"/>
    <x v="3"/>
    <n v="45"/>
    <n v="175"/>
    <n v="78750"/>
    <n v="27562.5"/>
    <n v="0.35"/>
    <x v="1"/>
    <x v="10"/>
    <x v="1"/>
  </r>
  <r>
    <x v="0"/>
    <n v="1185732"/>
    <d v="2021-12-13T00:00:00"/>
    <x v="0"/>
    <x v="4"/>
    <s v="Philadelphia"/>
    <x v="4"/>
    <n v="54.999999999999993"/>
    <n v="125"/>
    <n v="68749.999999999985"/>
    <n v="20624.999999999996"/>
    <n v="0.3"/>
    <x v="1"/>
    <x v="10"/>
    <x v="1"/>
  </r>
  <r>
    <x v="0"/>
    <n v="1185732"/>
    <d v="2021-12-14T00:00:00"/>
    <x v="0"/>
    <x v="4"/>
    <s v="Philadelphia"/>
    <x v="5"/>
    <n v="60"/>
    <n v="225"/>
    <n v="135000"/>
    <n v="33750"/>
    <n v="0.25"/>
    <x v="1"/>
    <x v="10"/>
    <x v="1"/>
  </r>
  <r>
    <x v="0"/>
    <n v="1185732"/>
    <d v="2021-12-15T00:00:00"/>
    <x v="0"/>
    <x v="4"/>
    <s v="Philadelphia"/>
    <x v="0"/>
    <n v="60"/>
    <n v="400"/>
    <n v="240000"/>
    <n v="120000"/>
    <n v="0.5"/>
    <x v="1"/>
    <x v="10"/>
    <x v="1"/>
  </r>
  <r>
    <x v="0"/>
    <n v="1185732"/>
    <d v="2021-12-16T00:00:00"/>
    <x v="0"/>
    <x v="4"/>
    <s v="Philadelphia"/>
    <x v="1"/>
    <n v="50"/>
    <n v="225"/>
    <n v="112500"/>
    <n v="33750"/>
    <n v="0.3"/>
    <x v="1"/>
    <x v="10"/>
    <x v="1"/>
  </r>
  <r>
    <x v="0"/>
    <n v="1185732"/>
    <d v="2021-12-17T00:00:00"/>
    <x v="0"/>
    <x v="4"/>
    <s v="Philadelphia"/>
    <x v="2"/>
    <n v="50"/>
    <n v="125"/>
    <n v="62500"/>
    <n v="21875"/>
    <n v="0.35"/>
    <x v="1"/>
    <x v="10"/>
    <x v="1"/>
  </r>
  <r>
    <x v="0"/>
    <n v="1185732"/>
    <d v="2021-12-18T00:00:00"/>
    <x v="0"/>
    <x v="4"/>
    <s v="Philadelphia"/>
    <x v="3"/>
    <n v="50"/>
    <n v="100"/>
    <n v="50000"/>
    <n v="17500"/>
    <n v="0.35"/>
    <x v="1"/>
    <x v="10"/>
    <x v="1"/>
  </r>
  <r>
    <x v="0"/>
    <n v="1185732"/>
    <d v="2021-12-19T00:00:00"/>
    <x v="0"/>
    <x v="4"/>
    <s v="Philadelphia"/>
    <x v="4"/>
    <n v="60"/>
    <n v="100"/>
    <n v="60000"/>
    <n v="18000"/>
    <n v="0.3"/>
    <x v="1"/>
    <x v="10"/>
    <x v="1"/>
  </r>
  <r>
    <x v="0"/>
    <n v="1185732"/>
    <d v="2021-12-20T00:00:00"/>
    <x v="0"/>
    <x v="4"/>
    <s v="Philadelphia"/>
    <x v="5"/>
    <n v="64.999999999999986"/>
    <n v="225"/>
    <n v="146249.99999999997"/>
    <n v="36562.499999999993"/>
    <n v="0.25"/>
    <x v="1"/>
    <x v="10"/>
    <x v="1"/>
  </r>
  <r>
    <x v="0"/>
    <n v="1185732"/>
    <d v="2021-12-21T00:00:00"/>
    <x v="0"/>
    <x v="4"/>
    <s v="Philadelphia"/>
    <x v="0"/>
    <n v="70"/>
    <n v="375"/>
    <n v="262500"/>
    <n v="144375"/>
    <n v="0.55000000000000004"/>
    <x v="1"/>
    <x v="10"/>
    <x v="1"/>
  </r>
  <r>
    <x v="0"/>
    <n v="1185732"/>
    <d v="2021-12-22T00:00:00"/>
    <x v="0"/>
    <x v="4"/>
    <s v="Philadelphia"/>
    <x v="1"/>
    <n v="60.000000000000007"/>
    <n v="200"/>
    <n v="120000.00000000001"/>
    <n v="42000"/>
    <n v="0.35"/>
    <x v="1"/>
    <x v="10"/>
    <x v="1"/>
  </r>
  <r>
    <x v="0"/>
    <n v="1185732"/>
    <d v="2021-12-23T00:00:00"/>
    <x v="0"/>
    <x v="4"/>
    <s v="Philadelphia"/>
    <x v="2"/>
    <n v="60.000000000000007"/>
    <n v="195"/>
    <n v="117000.00000000001"/>
    <n v="46800"/>
    <n v="0.39999999999999997"/>
    <x v="1"/>
    <x v="10"/>
    <x v="1"/>
  </r>
  <r>
    <x v="0"/>
    <n v="1185732"/>
    <d v="2021-12-24T00:00:00"/>
    <x v="0"/>
    <x v="4"/>
    <s v="Philadelphia"/>
    <x v="3"/>
    <n v="60.000000000000007"/>
    <n v="175"/>
    <n v="105000.00000000001"/>
    <n v="42000"/>
    <n v="0.39999999999999997"/>
    <x v="1"/>
    <x v="10"/>
    <x v="1"/>
  </r>
  <r>
    <x v="0"/>
    <n v="1185732"/>
    <d v="2021-12-25T00:00:00"/>
    <x v="0"/>
    <x v="4"/>
    <s v="Philadelphia"/>
    <x v="4"/>
    <n v="70"/>
    <n v="150"/>
    <n v="105000"/>
    <n v="36750"/>
    <n v="0.35"/>
    <x v="1"/>
    <x v="10"/>
    <x v="1"/>
  </r>
  <r>
    <x v="0"/>
    <n v="1185732"/>
    <d v="2021-12-26T00:00:00"/>
    <x v="0"/>
    <x v="4"/>
    <s v="Philadelphia"/>
    <x v="5"/>
    <n v="75"/>
    <n v="250"/>
    <n v="187500"/>
    <n v="56250"/>
    <n v="0.3"/>
    <x v="1"/>
    <x v="10"/>
    <x v="1"/>
  </r>
  <r>
    <x v="0"/>
    <n v="1185732"/>
    <d v="2021-12-27T00:00:00"/>
    <x v="0"/>
    <x v="4"/>
    <s v="Philadelphia"/>
    <x v="0"/>
    <n v="70"/>
    <n v="475"/>
    <n v="332500"/>
    <n v="182875.00000000003"/>
    <n v="0.55000000000000004"/>
    <x v="1"/>
    <x v="10"/>
    <x v="1"/>
  </r>
  <r>
    <x v="0"/>
    <n v="1185732"/>
    <d v="2021-12-28T00:00:00"/>
    <x v="0"/>
    <x v="4"/>
    <s v="Philadelphia"/>
    <x v="1"/>
    <n v="60.000000000000007"/>
    <n v="275"/>
    <n v="165000.00000000003"/>
    <n v="57750.000000000007"/>
    <n v="0.35"/>
    <x v="1"/>
    <x v="10"/>
    <x v="1"/>
  </r>
  <r>
    <x v="0"/>
    <n v="1185732"/>
    <d v="2021-12-29T00:00:00"/>
    <x v="0"/>
    <x v="4"/>
    <s v="Philadelphia"/>
    <x v="2"/>
    <n v="60.000000000000007"/>
    <n v="225"/>
    <n v="135000.00000000003"/>
    <n v="54000.000000000007"/>
    <n v="0.39999999999999997"/>
    <x v="1"/>
    <x v="10"/>
    <x v="1"/>
  </r>
  <r>
    <x v="0"/>
    <n v="1185732"/>
    <d v="2021-12-30T00:00:00"/>
    <x v="0"/>
    <x v="4"/>
    <s v="Philadelphia"/>
    <x v="3"/>
    <n v="60.000000000000007"/>
    <n v="175"/>
    <n v="105000.00000000001"/>
    <n v="42000"/>
    <n v="0.39999999999999997"/>
    <x v="1"/>
    <x v="10"/>
    <x v="1"/>
  </r>
  <r>
    <x v="0"/>
    <n v="1185732"/>
    <d v="2021-12-31T00:00:00"/>
    <x v="0"/>
    <x v="4"/>
    <s v="Philadelphia"/>
    <x v="4"/>
    <n v="70"/>
    <n v="175"/>
    <n v="122500"/>
    <n v="42875"/>
    <n v="0.35"/>
    <x v="1"/>
    <x v="10"/>
    <x v="1"/>
  </r>
  <r>
    <x v="0"/>
    <n v="1185732"/>
    <d v="2020-01-01T00:00:00"/>
    <x v="0"/>
    <x v="4"/>
    <s v="Philadelphia"/>
    <x v="5"/>
    <n v="75"/>
    <n v="275"/>
    <n v="206250"/>
    <n v="61875"/>
    <n v="0.3"/>
    <x v="1"/>
    <x v="0"/>
    <x v="0"/>
  </r>
  <r>
    <x v="3"/>
    <n v="1128299"/>
    <d v="2020-01-02T00:00:00"/>
    <x v="0"/>
    <x v="4"/>
    <s v="Philadelphia"/>
    <x v="0"/>
    <n v="35"/>
    <n v="450"/>
    <n v="157500"/>
    <n v="63000"/>
    <n v="0.4"/>
    <x v="1"/>
    <x v="0"/>
    <x v="0"/>
  </r>
  <r>
    <x v="3"/>
    <n v="1128299"/>
    <d v="2020-01-03T00:00:00"/>
    <x v="0"/>
    <x v="4"/>
    <s v="Philadelphia"/>
    <x v="1"/>
    <n v="45"/>
    <n v="450"/>
    <n v="202500"/>
    <n v="50625"/>
    <n v="0.25"/>
    <x v="1"/>
    <x v="0"/>
    <x v="0"/>
  </r>
  <r>
    <x v="3"/>
    <n v="1128299"/>
    <d v="2020-01-04T00:00:00"/>
    <x v="0"/>
    <x v="4"/>
    <s v="Philadelphia"/>
    <x v="2"/>
    <n v="45"/>
    <n v="450"/>
    <n v="202500"/>
    <n v="81000"/>
    <n v="0.4"/>
    <x v="1"/>
    <x v="0"/>
    <x v="0"/>
  </r>
  <r>
    <x v="3"/>
    <n v="1128299"/>
    <d v="2020-01-05T00:00:00"/>
    <x v="0"/>
    <x v="4"/>
    <s v="Philadelphia"/>
    <x v="3"/>
    <n v="45"/>
    <n v="300"/>
    <n v="135000"/>
    <n v="47250"/>
    <n v="0.35"/>
    <x v="1"/>
    <x v="0"/>
    <x v="0"/>
  </r>
  <r>
    <x v="3"/>
    <n v="1128299"/>
    <d v="2020-01-06T00:00:00"/>
    <x v="2"/>
    <x v="5"/>
    <s v="Las Vegas"/>
    <x v="4"/>
    <n v="50"/>
    <n v="250"/>
    <n v="125000"/>
    <n v="68750"/>
    <n v="0.55000000000000004"/>
    <x v="1"/>
    <x v="0"/>
    <x v="0"/>
  </r>
  <r>
    <x v="3"/>
    <n v="1128299"/>
    <d v="2020-01-07T00:00:00"/>
    <x v="2"/>
    <x v="5"/>
    <s v="Las Vegas"/>
    <x v="5"/>
    <n v="45"/>
    <n v="475"/>
    <n v="213750"/>
    <n v="42750"/>
    <n v="0.2"/>
    <x v="1"/>
    <x v="0"/>
    <x v="0"/>
  </r>
  <r>
    <x v="3"/>
    <n v="1128299"/>
    <d v="2020-01-08T00:00:00"/>
    <x v="2"/>
    <x v="5"/>
    <s v="Las Vegas"/>
    <x v="0"/>
    <n v="35"/>
    <n v="525"/>
    <n v="183750"/>
    <n v="73500"/>
    <n v="0.4"/>
    <x v="1"/>
    <x v="0"/>
    <x v="0"/>
  </r>
  <r>
    <x v="3"/>
    <n v="1128299"/>
    <d v="2020-01-09T00:00:00"/>
    <x v="2"/>
    <x v="5"/>
    <s v="Las Vegas"/>
    <x v="1"/>
    <n v="45"/>
    <n v="425"/>
    <n v="191250"/>
    <n v="47812.5"/>
    <n v="0.25"/>
    <x v="1"/>
    <x v="0"/>
    <x v="0"/>
  </r>
  <r>
    <x v="3"/>
    <n v="1128299"/>
    <d v="2020-01-10T00:00:00"/>
    <x v="2"/>
    <x v="5"/>
    <s v="Las Vegas"/>
    <x v="2"/>
    <n v="45"/>
    <n v="425"/>
    <n v="191250"/>
    <n v="76500"/>
    <n v="0.4"/>
    <x v="1"/>
    <x v="0"/>
    <x v="0"/>
  </r>
  <r>
    <x v="3"/>
    <n v="1128299"/>
    <d v="2020-01-11T00:00:00"/>
    <x v="2"/>
    <x v="5"/>
    <s v="Las Vegas"/>
    <x v="3"/>
    <n v="45"/>
    <n v="275"/>
    <n v="123750"/>
    <n v="43312.5"/>
    <n v="0.35"/>
    <x v="1"/>
    <x v="0"/>
    <x v="0"/>
  </r>
  <r>
    <x v="3"/>
    <n v="1128299"/>
    <d v="2020-01-12T00:00:00"/>
    <x v="2"/>
    <x v="5"/>
    <s v="Las Vegas"/>
    <x v="4"/>
    <n v="50"/>
    <n v="200"/>
    <n v="100000"/>
    <n v="55000.000000000007"/>
    <n v="0.55000000000000004"/>
    <x v="1"/>
    <x v="0"/>
    <x v="0"/>
  </r>
  <r>
    <x v="3"/>
    <n v="1128299"/>
    <d v="2020-01-13T00:00:00"/>
    <x v="2"/>
    <x v="5"/>
    <s v="Las Vegas"/>
    <x v="5"/>
    <n v="45"/>
    <n v="400"/>
    <n v="180000"/>
    <n v="36000"/>
    <n v="0.2"/>
    <x v="1"/>
    <x v="0"/>
    <x v="0"/>
  </r>
  <r>
    <x v="3"/>
    <n v="1128299"/>
    <d v="2020-01-14T00:00:00"/>
    <x v="2"/>
    <x v="5"/>
    <s v="Las Vegas"/>
    <x v="0"/>
    <n v="45"/>
    <n v="550"/>
    <n v="247500"/>
    <n v="99000"/>
    <n v="0.4"/>
    <x v="1"/>
    <x v="0"/>
    <x v="0"/>
  </r>
  <r>
    <x v="3"/>
    <n v="1128299"/>
    <d v="2020-01-15T00:00:00"/>
    <x v="2"/>
    <x v="5"/>
    <s v="Las Vegas"/>
    <x v="1"/>
    <n v="54.999999999999993"/>
    <n v="400"/>
    <n v="219999.99999999997"/>
    <n v="54999.999999999993"/>
    <n v="0.25"/>
    <x v="1"/>
    <x v="0"/>
    <x v="0"/>
  </r>
  <r>
    <x v="3"/>
    <n v="1128299"/>
    <d v="2020-01-16T00:00:00"/>
    <x v="2"/>
    <x v="5"/>
    <s v="Las Vegas"/>
    <x v="2"/>
    <n v="54.999999999999993"/>
    <n v="400"/>
    <n v="219999.99999999997"/>
    <n v="88000"/>
    <n v="0.4"/>
    <x v="1"/>
    <x v="0"/>
    <x v="0"/>
  </r>
  <r>
    <x v="3"/>
    <n v="1128299"/>
    <d v="2020-01-17T00:00:00"/>
    <x v="2"/>
    <x v="5"/>
    <s v="Las Vegas"/>
    <x v="3"/>
    <n v="54.999999999999993"/>
    <n v="300"/>
    <n v="164999.99999999997"/>
    <n v="57749.999999999985"/>
    <n v="0.35"/>
    <x v="1"/>
    <x v="0"/>
    <x v="0"/>
  </r>
  <r>
    <x v="3"/>
    <n v="1128299"/>
    <d v="2020-01-18T00:00:00"/>
    <x v="2"/>
    <x v="5"/>
    <s v="Las Vegas"/>
    <x v="4"/>
    <n v="60"/>
    <n v="175"/>
    <n v="105000"/>
    <n v="57750.000000000007"/>
    <n v="0.55000000000000004"/>
    <x v="1"/>
    <x v="0"/>
    <x v="0"/>
  </r>
  <r>
    <x v="3"/>
    <n v="1128299"/>
    <d v="2020-01-19T00:00:00"/>
    <x v="2"/>
    <x v="5"/>
    <s v="Las Vegas"/>
    <x v="5"/>
    <n v="54.999999999999993"/>
    <n v="375"/>
    <n v="206249.99999999997"/>
    <n v="41250"/>
    <n v="0.2"/>
    <x v="1"/>
    <x v="0"/>
    <x v="0"/>
  </r>
  <r>
    <x v="3"/>
    <n v="1128299"/>
    <d v="2020-01-20T00:00:00"/>
    <x v="2"/>
    <x v="5"/>
    <s v="Las Vegas"/>
    <x v="0"/>
    <n v="60"/>
    <n v="550"/>
    <n v="330000"/>
    <n v="132000"/>
    <n v="0.4"/>
    <x v="1"/>
    <x v="0"/>
    <x v="0"/>
  </r>
  <r>
    <x v="3"/>
    <n v="1128299"/>
    <d v="2020-01-21T00:00:00"/>
    <x v="2"/>
    <x v="5"/>
    <s v="Las Vegas"/>
    <x v="1"/>
    <n v="65"/>
    <n v="350"/>
    <n v="227500"/>
    <n v="56875"/>
    <n v="0.25"/>
    <x v="1"/>
    <x v="0"/>
    <x v="0"/>
  </r>
  <r>
    <x v="3"/>
    <n v="1128299"/>
    <d v="2020-01-22T00:00:00"/>
    <x v="2"/>
    <x v="5"/>
    <s v="Las Vegas"/>
    <x v="2"/>
    <n v="65"/>
    <n v="400"/>
    <n v="260000"/>
    <n v="104000"/>
    <n v="0.4"/>
    <x v="1"/>
    <x v="0"/>
    <x v="0"/>
  </r>
  <r>
    <x v="3"/>
    <n v="1128299"/>
    <d v="2020-01-23T00:00:00"/>
    <x v="2"/>
    <x v="5"/>
    <s v="Las Vegas"/>
    <x v="3"/>
    <n v="60"/>
    <n v="300"/>
    <n v="180000"/>
    <n v="62999.999999999993"/>
    <n v="0.35"/>
    <x v="1"/>
    <x v="0"/>
    <x v="0"/>
  </r>
  <r>
    <x v="3"/>
    <n v="1128299"/>
    <d v="2020-01-24T00:00:00"/>
    <x v="2"/>
    <x v="5"/>
    <s v="Las Vegas"/>
    <x v="4"/>
    <n v="65"/>
    <n v="200"/>
    <n v="130000"/>
    <n v="71500"/>
    <n v="0.55000000000000004"/>
    <x v="1"/>
    <x v="0"/>
    <x v="0"/>
  </r>
  <r>
    <x v="3"/>
    <n v="1128299"/>
    <d v="2020-01-25T00:00:00"/>
    <x v="2"/>
    <x v="5"/>
    <s v="Las Vegas"/>
    <x v="5"/>
    <n v="80"/>
    <n v="350"/>
    <n v="280000"/>
    <n v="56000"/>
    <n v="0.2"/>
    <x v="1"/>
    <x v="0"/>
    <x v="0"/>
  </r>
  <r>
    <x v="3"/>
    <n v="1128299"/>
    <d v="2020-01-26T00:00:00"/>
    <x v="2"/>
    <x v="5"/>
    <s v="Las Vegas"/>
    <x v="0"/>
    <n v="60"/>
    <n v="550"/>
    <n v="330000"/>
    <n v="148500"/>
    <n v="0.45"/>
    <x v="1"/>
    <x v="0"/>
    <x v="0"/>
  </r>
  <r>
    <x v="3"/>
    <n v="1128299"/>
    <d v="2020-01-27T00:00:00"/>
    <x v="2"/>
    <x v="5"/>
    <s v="Las Vegas"/>
    <x v="1"/>
    <n v="65"/>
    <n v="400"/>
    <n v="260000"/>
    <n v="78000"/>
    <n v="0.3"/>
    <x v="1"/>
    <x v="0"/>
    <x v="0"/>
  </r>
  <r>
    <x v="3"/>
    <n v="1128299"/>
    <d v="2020-01-28T00:00:00"/>
    <x v="2"/>
    <x v="5"/>
    <s v="Las Vegas"/>
    <x v="2"/>
    <n v="65"/>
    <n v="400"/>
    <n v="260000"/>
    <n v="117000"/>
    <n v="0.45"/>
    <x v="1"/>
    <x v="0"/>
    <x v="0"/>
  </r>
  <r>
    <x v="3"/>
    <n v="1128299"/>
    <d v="2020-01-29T00:00:00"/>
    <x v="2"/>
    <x v="5"/>
    <s v="Las Vegas"/>
    <x v="3"/>
    <n v="60"/>
    <n v="300"/>
    <n v="180000"/>
    <n v="72000"/>
    <n v="0.39999999999999997"/>
    <x v="1"/>
    <x v="0"/>
    <x v="0"/>
  </r>
  <r>
    <x v="3"/>
    <n v="1128299"/>
    <d v="2020-01-30T00:00:00"/>
    <x v="2"/>
    <x v="5"/>
    <s v="Las Vegas"/>
    <x v="4"/>
    <n v="65"/>
    <n v="200"/>
    <n v="130000"/>
    <n v="78000.000000000015"/>
    <n v="0.60000000000000009"/>
    <x v="1"/>
    <x v="0"/>
    <x v="0"/>
  </r>
  <r>
    <x v="3"/>
    <n v="1128299"/>
    <d v="2020-01-31T00:00:00"/>
    <x v="2"/>
    <x v="5"/>
    <s v="Las Vegas"/>
    <x v="5"/>
    <n v="80"/>
    <n v="450"/>
    <n v="360000"/>
    <n v="90000"/>
    <n v="0.25"/>
    <x v="1"/>
    <x v="0"/>
    <x v="0"/>
  </r>
  <r>
    <x v="3"/>
    <n v="1128299"/>
    <d v="2020-02-01T00:00:00"/>
    <x v="2"/>
    <x v="5"/>
    <s v="Las Vegas"/>
    <x v="0"/>
    <n v="60"/>
    <n v="700"/>
    <n v="420000"/>
    <n v="189000"/>
    <n v="0.45"/>
    <x v="1"/>
    <x v="1"/>
    <x v="0"/>
  </r>
  <r>
    <x v="3"/>
    <n v="1128299"/>
    <d v="2020-02-02T00:00:00"/>
    <x v="2"/>
    <x v="5"/>
    <s v="Las Vegas"/>
    <x v="1"/>
    <n v="65"/>
    <n v="550"/>
    <n v="357500"/>
    <n v="107250"/>
    <n v="0.3"/>
    <x v="1"/>
    <x v="1"/>
    <x v="0"/>
  </r>
  <r>
    <x v="3"/>
    <n v="1128299"/>
    <d v="2020-02-03T00:00:00"/>
    <x v="2"/>
    <x v="5"/>
    <s v="Las Vegas"/>
    <x v="2"/>
    <n v="65"/>
    <n v="550"/>
    <n v="357500"/>
    <n v="160875"/>
    <n v="0.45"/>
    <x v="1"/>
    <x v="1"/>
    <x v="0"/>
  </r>
  <r>
    <x v="3"/>
    <n v="1128299"/>
    <d v="2020-02-04T00:00:00"/>
    <x v="2"/>
    <x v="5"/>
    <s v="Las Vegas"/>
    <x v="3"/>
    <n v="60"/>
    <n v="425"/>
    <n v="255000"/>
    <n v="101999.99999999999"/>
    <n v="0.39999999999999997"/>
    <x v="1"/>
    <x v="1"/>
    <x v="0"/>
  </r>
  <r>
    <x v="3"/>
    <n v="1128299"/>
    <d v="2020-02-05T00:00:00"/>
    <x v="2"/>
    <x v="5"/>
    <s v="Las Vegas"/>
    <x v="4"/>
    <n v="65"/>
    <n v="300"/>
    <n v="195000"/>
    <n v="117000.00000000001"/>
    <n v="0.60000000000000009"/>
    <x v="1"/>
    <x v="1"/>
    <x v="0"/>
  </r>
  <r>
    <x v="3"/>
    <n v="1128299"/>
    <d v="2020-02-06T00:00:00"/>
    <x v="2"/>
    <x v="5"/>
    <s v="Las Vegas"/>
    <x v="5"/>
    <n v="80"/>
    <n v="600"/>
    <n v="480000"/>
    <n v="120000"/>
    <n v="0.25"/>
    <x v="1"/>
    <x v="1"/>
    <x v="0"/>
  </r>
  <r>
    <x v="3"/>
    <n v="1128299"/>
    <d v="2020-02-07T00:00:00"/>
    <x v="2"/>
    <x v="5"/>
    <s v="Las Vegas"/>
    <x v="0"/>
    <n v="60"/>
    <n v="750"/>
    <n v="450000"/>
    <n v="180000"/>
    <n v="0.4"/>
    <x v="1"/>
    <x v="1"/>
    <x v="0"/>
  </r>
  <r>
    <x v="3"/>
    <n v="1128299"/>
    <d v="2020-02-08T00:00:00"/>
    <x v="2"/>
    <x v="5"/>
    <s v="Las Vegas"/>
    <x v="1"/>
    <n v="65"/>
    <n v="600"/>
    <n v="390000"/>
    <n v="97500"/>
    <n v="0.25"/>
    <x v="1"/>
    <x v="1"/>
    <x v="0"/>
  </r>
  <r>
    <x v="3"/>
    <n v="1128299"/>
    <d v="2020-02-09T00:00:00"/>
    <x v="2"/>
    <x v="5"/>
    <s v="Las Vegas"/>
    <x v="2"/>
    <n v="65"/>
    <n v="550"/>
    <n v="357500"/>
    <n v="143000"/>
    <n v="0.4"/>
    <x v="0"/>
    <x v="1"/>
    <x v="0"/>
  </r>
  <r>
    <x v="3"/>
    <n v="1128299"/>
    <d v="2020-02-10T00:00:00"/>
    <x v="2"/>
    <x v="5"/>
    <s v="Las Vegas"/>
    <x v="3"/>
    <n v="60"/>
    <n v="450"/>
    <n v="270000"/>
    <n v="94500"/>
    <n v="0.35"/>
    <x v="0"/>
    <x v="1"/>
    <x v="0"/>
  </r>
  <r>
    <x v="3"/>
    <n v="1128299"/>
    <d v="2020-02-11T00:00:00"/>
    <x v="2"/>
    <x v="5"/>
    <s v="Las Vegas"/>
    <x v="4"/>
    <n v="65"/>
    <n v="500"/>
    <n v="325000"/>
    <n v="178750"/>
    <n v="0.55000000000000004"/>
    <x v="0"/>
    <x v="1"/>
    <x v="0"/>
  </r>
  <r>
    <x v="3"/>
    <n v="1128299"/>
    <d v="2020-02-12T00:00:00"/>
    <x v="2"/>
    <x v="5"/>
    <s v="Las Vegas"/>
    <x v="5"/>
    <n v="80"/>
    <n v="500"/>
    <n v="400000"/>
    <n v="80000"/>
    <n v="0.2"/>
    <x v="0"/>
    <x v="1"/>
    <x v="0"/>
  </r>
  <r>
    <x v="3"/>
    <n v="1128299"/>
    <d v="2020-02-13T00:00:00"/>
    <x v="2"/>
    <x v="5"/>
    <s v="Las Vegas"/>
    <x v="0"/>
    <n v="65"/>
    <n v="700"/>
    <n v="455000"/>
    <n v="182000"/>
    <n v="0.4"/>
    <x v="0"/>
    <x v="1"/>
    <x v="0"/>
  </r>
  <r>
    <x v="3"/>
    <n v="1128299"/>
    <d v="2020-02-14T00:00:00"/>
    <x v="2"/>
    <x v="5"/>
    <s v="Las Vegas"/>
    <x v="1"/>
    <n v="70"/>
    <n v="650"/>
    <n v="455000"/>
    <n v="113750"/>
    <n v="0.25"/>
    <x v="0"/>
    <x v="1"/>
    <x v="0"/>
  </r>
  <r>
    <x v="3"/>
    <n v="1128299"/>
    <d v="2020-02-15T00:00:00"/>
    <x v="2"/>
    <x v="5"/>
    <s v="Las Vegas"/>
    <x v="2"/>
    <n v="65"/>
    <n v="525"/>
    <n v="341250"/>
    <n v="136500"/>
    <n v="0.4"/>
    <x v="0"/>
    <x v="1"/>
    <x v="0"/>
  </r>
  <r>
    <x v="3"/>
    <n v="1128299"/>
    <d v="2020-02-16T00:00:00"/>
    <x v="2"/>
    <x v="5"/>
    <s v="Las Vegas"/>
    <x v="3"/>
    <n v="65"/>
    <n v="475"/>
    <n v="308750"/>
    <n v="108062.5"/>
    <n v="0.35"/>
    <x v="0"/>
    <x v="1"/>
    <x v="0"/>
  </r>
  <r>
    <x v="3"/>
    <n v="1128299"/>
    <d v="2020-02-17T00:00:00"/>
    <x v="2"/>
    <x v="5"/>
    <s v="Las Vegas"/>
    <x v="4"/>
    <n v="75"/>
    <n v="475"/>
    <n v="356250"/>
    <n v="195937.50000000003"/>
    <n v="0.55000000000000004"/>
    <x v="0"/>
    <x v="1"/>
    <x v="0"/>
  </r>
  <r>
    <x v="3"/>
    <n v="1128299"/>
    <d v="2020-02-18T00:00:00"/>
    <x v="2"/>
    <x v="5"/>
    <s v="Las Vegas"/>
    <x v="5"/>
    <n v="80"/>
    <n v="400"/>
    <n v="320000"/>
    <n v="64000"/>
    <n v="0.2"/>
    <x v="0"/>
    <x v="1"/>
    <x v="0"/>
  </r>
  <r>
    <x v="3"/>
    <n v="1128299"/>
    <d v="2020-02-19T00:00:00"/>
    <x v="2"/>
    <x v="5"/>
    <s v="Las Vegas"/>
    <x v="0"/>
    <n v="60.000000000000007"/>
    <n v="600"/>
    <n v="360000.00000000006"/>
    <n v="126000.00000000003"/>
    <n v="0.35000000000000003"/>
    <x v="0"/>
    <x v="1"/>
    <x v="0"/>
  </r>
  <r>
    <x v="3"/>
    <n v="1128299"/>
    <d v="2020-02-20T00:00:00"/>
    <x v="2"/>
    <x v="5"/>
    <s v="Las Vegas"/>
    <x v="1"/>
    <n v="65.000000000000014"/>
    <n v="600"/>
    <n v="390000.00000000006"/>
    <n v="78000.000000000015"/>
    <n v="0.2"/>
    <x v="0"/>
    <x v="1"/>
    <x v="0"/>
  </r>
  <r>
    <x v="3"/>
    <n v="1128299"/>
    <d v="2020-02-21T00:00:00"/>
    <x v="2"/>
    <x v="5"/>
    <s v="Las Vegas"/>
    <x v="2"/>
    <n v="60.000000000000007"/>
    <n v="450"/>
    <n v="270000.00000000006"/>
    <n v="94500.000000000029"/>
    <n v="0.35000000000000003"/>
    <x v="0"/>
    <x v="1"/>
    <x v="0"/>
  </r>
  <r>
    <x v="3"/>
    <n v="1128299"/>
    <d v="2020-02-22T00:00:00"/>
    <x v="2"/>
    <x v="5"/>
    <s v="Las Vegas"/>
    <x v="3"/>
    <n v="60.000000000000007"/>
    <n v="400"/>
    <n v="240000.00000000003"/>
    <n v="72000"/>
    <n v="0.3"/>
    <x v="0"/>
    <x v="1"/>
    <x v="0"/>
  </r>
  <r>
    <x v="3"/>
    <n v="1128299"/>
    <d v="2020-02-23T00:00:00"/>
    <x v="2"/>
    <x v="5"/>
    <s v="Las Vegas"/>
    <x v="4"/>
    <n v="70"/>
    <n v="400"/>
    <n v="280000"/>
    <n v="140000.00000000003"/>
    <n v="0.50000000000000011"/>
    <x v="0"/>
    <x v="1"/>
    <x v="0"/>
  </r>
  <r>
    <x v="3"/>
    <n v="1128299"/>
    <d v="2020-02-24T00:00:00"/>
    <x v="2"/>
    <x v="5"/>
    <s v="Las Vegas"/>
    <x v="5"/>
    <n v="75.000000000000014"/>
    <n v="450"/>
    <n v="337500.00000000006"/>
    <n v="50625.000000000015"/>
    <n v="0.15000000000000002"/>
    <x v="0"/>
    <x v="1"/>
    <x v="0"/>
  </r>
  <r>
    <x v="3"/>
    <n v="1128299"/>
    <d v="2020-02-25T00:00:00"/>
    <x v="2"/>
    <x v="5"/>
    <s v="Las Vegas"/>
    <x v="0"/>
    <n v="60.000000000000007"/>
    <n v="550"/>
    <n v="330000.00000000006"/>
    <n v="115500.00000000003"/>
    <n v="0.35000000000000003"/>
    <x v="0"/>
    <x v="1"/>
    <x v="0"/>
  </r>
  <r>
    <x v="3"/>
    <n v="1128299"/>
    <d v="2020-02-26T00:00:00"/>
    <x v="2"/>
    <x v="5"/>
    <s v="Las Vegas"/>
    <x v="1"/>
    <n v="65.000000000000014"/>
    <n v="550"/>
    <n v="357500.00000000006"/>
    <n v="71500.000000000015"/>
    <n v="0.2"/>
    <x v="0"/>
    <x v="1"/>
    <x v="0"/>
  </r>
  <r>
    <x v="3"/>
    <n v="1128299"/>
    <d v="2020-02-27T00:00:00"/>
    <x v="2"/>
    <x v="5"/>
    <s v="Las Vegas"/>
    <x v="2"/>
    <n v="60.000000000000007"/>
    <n v="375"/>
    <n v="225000.00000000003"/>
    <n v="78750.000000000015"/>
    <n v="0.35000000000000003"/>
    <x v="0"/>
    <x v="1"/>
    <x v="0"/>
  </r>
  <r>
    <x v="3"/>
    <n v="1128299"/>
    <d v="2020-02-28T00:00:00"/>
    <x v="2"/>
    <x v="5"/>
    <s v="Las Vegas"/>
    <x v="3"/>
    <n v="60.000000000000007"/>
    <n v="350"/>
    <n v="210000.00000000003"/>
    <n v="63000.000000000007"/>
    <n v="0.3"/>
    <x v="0"/>
    <x v="1"/>
    <x v="0"/>
  </r>
  <r>
    <x v="3"/>
    <n v="1128299"/>
    <d v="2020-03-01T00:00:00"/>
    <x v="2"/>
    <x v="5"/>
    <s v="Las Vegas"/>
    <x v="4"/>
    <n v="70"/>
    <n v="325"/>
    <n v="227500"/>
    <n v="113750.00000000003"/>
    <n v="0.50000000000000011"/>
    <x v="0"/>
    <x v="2"/>
    <x v="0"/>
  </r>
  <r>
    <x v="3"/>
    <n v="1128299"/>
    <d v="2020-03-02T00:00:00"/>
    <x v="2"/>
    <x v="5"/>
    <s v="Las Vegas"/>
    <x v="5"/>
    <n v="75.000000000000014"/>
    <n v="375"/>
    <n v="281250.00000000006"/>
    <n v="42187.500000000015"/>
    <n v="0.15000000000000002"/>
    <x v="0"/>
    <x v="2"/>
    <x v="0"/>
  </r>
  <r>
    <x v="3"/>
    <n v="1128299"/>
    <d v="2020-03-03T00:00:00"/>
    <x v="2"/>
    <x v="5"/>
    <s v="Las Vegas"/>
    <x v="0"/>
    <n v="60.000000000000007"/>
    <n v="575"/>
    <n v="345000.00000000006"/>
    <n v="120750.00000000003"/>
    <n v="0.35000000000000003"/>
    <x v="0"/>
    <x v="2"/>
    <x v="0"/>
  </r>
  <r>
    <x v="3"/>
    <n v="1128299"/>
    <d v="2020-03-04T00:00:00"/>
    <x v="2"/>
    <x v="5"/>
    <s v="Las Vegas"/>
    <x v="1"/>
    <n v="65.000000000000014"/>
    <n v="575"/>
    <n v="373750.00000000006"/>
    <n v="74750.000000000015"/>
    <n v="0.2"/>
    <x v="0"/>
    <x v="2"/>
    <x v="0"/>
  </r>
  <r>
    <x v="3"/>
    <n v="1128299"/>
    <d v="2020-03-05T00:00:00"/>
    <x v="2"/>
    <x v="5"/>
    <s v="Las Vegas"/>
    <x v="2"/>
    <n v="60.000000000000007"/>
    <n v="425"/>
    <n v="255000.00000000003"/>
    <n v="89250.000000000015"/>
    <n v="0.35000000000000003"/>
    <x v="0"/>
    <x v="2"/>
    <x v="0"/>
  </r>
  <r>
    <x v="3"/>
    <n v="1128299"/>
    <d v="2020-03-06T00:00:00"/>
    <x v="2"/>
    <x v="5"/>
    <s v="Las Vegas"/>
    <x v="3"/>
    <n v="60.000000000000007"/>
    <n v="400"/>
    <n v="240000.00000000003"/>
    <n v="72000"/>
    <n v="0.3"/>
    <x v="0"/>
    <x v="2"/>
    <x v="0"/>
  </r>
  <r>
    <x v="3"/>
    <n v="1128299"/>
    <d v="2020-03-07T00:00:00"/>
    <x v="2"/>
    <x v="5"/>
    <s v="Las Vegas"/>
    <x v="4"/>
    <n v="70"/>
    <n v="350"/>
    <n v="245000"/>
    <n v="122500.00000000003"/>
    <n v="0.50000000000000011"/>
    <x v="0"/>
    <x v="2"/>
    <x v="0"/>
  </r>
  <r>
    <x v="3"/>
    <n v="1128299"/>
    <d v="2020-03-08T00:00:00"/>
    <x v="2"/>
    <x v="5"/>
    <s v="Las Vegas"/>
    <x v="5"/>
    <n v="75.000000000000014"/>
    <n v="475"/>
    <n v="356250.00000000006"/>
    <n v="53437.500000000015"/>
    <n v="0.15000000000000002"/>
    <x v="0"/>
    <x v="2"/>
    <x v="0"/>
  </r>
  <r>
    <x v="3"/>
    <n v="1128299"/>
    <d v="2020-03-09T00:00:00"/>
    <x v="2"/>
    <x v="5"/>
    <s v="Las Vegas"/>
    <x v="0"/>
    <n v="60.000000000000007"/>
    <n v="675"/>
    <n v="405000.00000000006"/>
    <n v="141750.00000000003"/>
    <n v="0.35000000000000003"/>
    <x v="0"/>
    <x v="2"/>
    <x v="0"/>
  </r>
  <r>
    <x v="3"/>
    <n v="1128299"/>
    <d v="2020-03-10T00:00:00"/>
    <x v="2"/>
    <x v="5"/>
    <s v="Las Vegas"/>
    <x v="1"/>
    <n v="65.000000000000014"/>
    <n v="675"/>
    <n v="438750.00000000012"/>
    <n v="87750.000000000029"/>
    <n v="0.2"/>
    <x v="0"/>
    <x v="2"/>
    <x v="0"/>
  </r>
  <r>
    <x v="3"/>
    <n v="1128299"/>
    <d v="2020-03-11T00:00:00"/>
    <x v="2"/>
    <x v="5"/>
    <s v="Las Vegas"/>
    <x v="2"/>
    <n v="60.000000000000007"/>
    <n v="475"/>
    <n v="285000.00000000006"/>
    <n v="99750.000000000029"/>
    <n v="0.35000000000000003"/>
    <x v="0"/>
    <x v="2"/>
    <x v="0"/>
  </r>
  <r>
    <x v="3"/>
    <n v="1128299"/>
    <d v="2020-03-12T00:00:00"/>
    <x v="2"/>
    <x v="5"/>
    <s v="Las Vegas"/>
    <x v="3"/>
    <n v="60.000000000000007"/>
    <n v="475"/>
    <n v="285000.00000000006"/>
    <n v="85500.000000000015"/>
    <n v="0.3"/>
    <x v="0"/>
    <x v="2"/>
    <x v="0"/>
  </r>
  <r>
    <x v="3"/>
    <n v="1128299"/>
    <d v="2020-03-13T00:00:00"/>
    <x v="2"/>
    <x v="5"/>
    <s v="Las Vegas"/>
    <x v="4"/>
    <n v="70"/>
    <n v="400"/>
    <n v="280000"/>
    <n v="140000.00000000003"/>
    <n v="0.50000000000000011"/>
    <x v="0"/>
    <x v="2"/>
    <x v="0"/>
  </r>
  <r>
    <x v="3"/>
    <n v="1128299"/>
    <d v="2020-03-14T00:00:00"/>
    <x v="2"/>
    <x v="5"/>
    <s v="Las Vegas"/>
    <x v="5"/>
    <n v="75.000000000000014"/>
    <n v="500"/>
    <n v="375000.00000000006"/>
    <n v="56250.000000000015"/>
    <n v="0.15000000000000002"/>
    <x v="0"/>
    <x v="2"/>
    <x v="0"/>
  </r>
  <r>
    <x v="3"/>
    <n v="1128299"/>
    <d v="2020-03-15T00:00:00"/>
    <x v="2"/>
    <x v="5"/>
    <s v="Las Vegas"/>
    <x v="0"/>
    <n v="30"/>
    <n v="425"/>
    <n v="127500"/>
    <n v="44625.000000000007"/>
    <n v="0.35000000000000003"/>
    <x v="0"/>
    <x v="2"/>
    <x v="0"/>
  </r>
  <r>
    <x v="3"/>
    <n v="1128299"/>
    <d v="2020-03-16T00:00:00"/>
    <x v="2"/>
    <x v="5"/>
    <s v="Las Vegas"/>
    <x v="1"/>
    <n v="40"/>
    <n v="425"/>
    <n v="170000"/>
    <n v="34000"/>
    <n v="0.2"/>
    <x v="0"/>
    <x v="2"/>
    <x v="0"/>
  </r>
  <r>
    <x v="3"/>
    <n v="1128299"/>
    <d v="2020-03-17T00:00:00"/>
    <x v="2"/>
    <x v="5"/>
    <s v="Las Vegas"/>
    <x v="2"/>
    <n v="40"/>
    <n v="425"/>
    <n v="170000"/>
    <n v="59500.000000000007"/>
    <n v="0.35000000000000003"/>
    <x v="0"/>
    <x v="2"/>
    <x v="0"/>
  </r>
  <r>
    <x v="3"/>
    <n v="1128299"/>
    <d v="2020-03-18T00:00:00"/>
    <x v="2"/>
    <x v="5"/>
    <s v="Las Vegas"/>
    <x v="3"/>
    <n v="40"/>
    <n v="275"/>
    <n v="110000"/>
    <n v="33000"/>
    <n v="0.3"/>
    <x v="0"/>
    <x v="2"/>
    <x v="0"/>
  </r>
  <r>
    <x v="3"/>
    <n v="1128299"/>
    <d v="2020-03-19T00:00:00"/>
    <x v="2"/>
    <x v="6"/>
    <s v="Denver"/>
    <x v="4"/>
    <n v="45"/>
    <n v="225"/>
    <n v="101250"/>
    <n v="50625"/>
    <n v="0.5"/>
    <x v="0"/>
    <x v="2"/>
    <x v="0"/>
  </r>
  <r>
    <x v="3"/>
    <n v="1128299"/>
    <d v="2020-03-20T00:00:00"/>
    <x v="2"/>
    <x v="6"/>
    <s v="Denver"/>
    <x v="5"/>
    <n v="40"/>
    <n v="475"/>
    <n v="190000"/>
    <n v="28500.000000000004"/>
    <n v="0.15000000000000002"/>
    <x v="0"/>
    <x v="2"/>
    <x v="0"/>
  </r>
  <r>
    <x v="3"/>
    <n v="1128299"/>
    <d v="2020-03-21T00:00:00"/>
    <x v="2"/>
    <x v="6"/>
    <s v="Denver"/>
    <x v="0"/>
    <n v="30"/>
    <n v="525"/>
    <n v="157500"/>
    <n v="55125.000000000007"/>
    <n v="0.35000000000000003"/>
    <x v="0"/>
    <x v="2"/>
    <x v="0"/>
  </r>
  <r>
    <x v="3"/>
    <n v="1128299"/>
    <d v="2020-03-22T00:00:00"/>
    <x v="2"/>
    <x v="6"/>
    <s v="Denver"/>
    <x v="1"/>
    <n v="40"/>
    <n v="425"/>
    <n v="170000"/>
    <n v="34000"/>
    <n v="0.2"/>
    <x v="0"/>
    <x v="2"/>
    <x v="0"/>
  </r>
  <r>
    <x v="3"/>
    <n v="1128299"/>
    <d v="2020-03-23T00:00:00"/>
    <x v="2"/>
    <x v="6"/>
    <s v="Denver"/>
    <x v="2"/>
    <n v="40"/>
    <n v="425"/>
    <n v="170000"/>
    <n v="59500.000000000007"/>
    <n v="0.35000000000000003"/>
    <x v="0"/>
    <x v="2"/>
    <x v="0"/>
  </r>
  <r>
    <x v="3"/>
    <n v="1128299"/>
    <d v="2020-03-24T00:00:00"/>
    <x v="2"/>
    <x v="6"/>
    <s v="Denver"/>
    <x v="3"/>
    <n v="40"/>
    <n v="275"/>
    <n v="110000"/>
    <n v="33000"/>
    <n v="0.3"/>
    <x v="0"/>
    <x v="2"/>
    <x v="0"/>
  </r>
  <r>
    <x v="3"/>
    <n v="1128299"/>
    <d v="2020-03-25T00:00:00"/>
    <x v="2"/>
    <x v="6"/>
    <s v="Denver"/>
    <x v="4"/>
    <n v="45"/>
    <n v="200"/>
    <n v="90000"/>
    <n v="45000"/>
    <n v="0.5"/>
    <x v="0"/>
    <x v="2"/>
    <x v="0"/>
  </r>
  <r>
    <x v="3"/>
    <n v="1128299"/>
    <d v="2020-03-26T00:00:00"/>
    <x v="2"/>
    <x v="6"/>
    <s v="Denver"/>
    <x v="5"/>
    <n v="40"/>
    <n v="400"/>
    <n v="160000"/>
    <n v="24000.000000000004"/>
    <n v="0.15000000000000002"/>
    <x v="0"/>
    <x v="2"/>
    <x v="0"/>
  </r>
  <r>
    <x v="3"/>
    <n v="1128299"/>
    <d v="2020-03-27T00:00:00"/>
    <x v="2"/>
    <x v="6"/>
    <s v="Denver"/>
    <x v="0"/>
    <n v="40"/>
    <n v="550"/>
    <n v="220000"/>
    <n v="77000.000000000015"/>
    <n v="0.35000000000000003"/>
    <x v="0"/>
    <x v="2"/>
    <x v="0"/>
  </r>
  <r>
    <x v="3"/>
    <n v="1128299"/>
    <d v="2020-03-28T00:00:00"/>
    <x v="2"/>
    <x v="6"/>
    <s v="Denver"/>
    <x v="1"/>
    <n v="49.999999999999993"/>
    <n v="400"/>
    <n v="199999.99999999997"/>
    <n v="40000"/>
    <n v="0.2"/>
    <x v="0"/>
    <x v="2"/>
    <x v="0"/>
  </r>
  <r>
    <x v="3"/>
    <n v="1128299"/>
    <d v="2020-03-29T00:00:00"/>
    <x v="2"/>
    <x v="6"/>
    <s v="Denver"/>
    <x v="2"/>
    <n v="54.999999999999993"/>
    <n v="400"/>
    <n v="219999.99999999997"/>
    <n v="77000"/>
    <n v="0.35000000000000003"/>
    <x v="0"/>
    <x v="2"/>
    <x v="0"/>
  </r>
  <r>
    <x v="3"/>
    <n v="1128299"/>
    <d v="2020-03-30T00:00:00"/>
    <x v="2"/>
    <x v="6"/>
    <s v="Denver"/>
    <x v="3"/>
    <n v="54.999999999999993"/>
    <n v="300"/>
    <n v="164999.99999999997"/>
    <n v="49499.999999999993"/>
    <n v="0.3"/>
    <x v="0"/>
    <x v="2"/>
    <x v="0"/>
  </r>
  <r>
    <x v="3"/>
    <n v="1128299"/>
    <d v="2020-03-31T00:00:00"/>
    <x v="2"/>
    <x v="6"/>
    <s v="Denver"/>
    <x v="4"/>
    <n v="60"/>
    <n v="150"/>
    <n v="90000"/>
    <n v="45000"/>
    <n v="0.5"/>
    <x v="0"/>
    <x v="2"/>
    <x v="0"/>
  </r>
  <r>
    <x v="3"/>
    <n v="1128299"/>
    <d v="2020-04-01T00:00:00"/>
    <x v="2"/>
    <x v="6"/>
    <s v="Denver"/>
    <x v="5"/>
    <n v="54.999999999999993"/>
    <n v="350"/>
    <n v="192499.99999999997"/>
    <n v="28875"/>
    <n v="0.15000000000000002"/>
    <x v="0"/>
    <x v="3"/>
    <x v="0"/>
  </r>
  <r>
    <x v="3"/>
    <n v="1128299"/>
    <d v="2020-04-02T00:00:00"/>
    <x v="2"/>
    <x v="6"/>
    <s v="Denver"/>
    <x v="0"/>
    <n v="60"/>
    <n v="525"/>
    <n v="315000"/>
    <n v="110250.00000000001"/>
    <n v="0.35000000000000003"/>
    <x v="0"/>
    <x v="3"/>
    <x v="0"/>
  </r>
  <r>
    <x v="3"/>
    <n v="1128299"/>
    <d v="2020-04-03T00:00:00"/>
    <x v="2"/>
    <x v="6"/>
    <s v="Denver"/>
    <x v="1"/>
    <n v="65"/>
    <n v="325"/>
    <n v="211250"/>
    <n v="42250"/>
    <n v="0.2"/>
    <x v="0"/>
    <x v="3"/>
    <x v="0"/>
  </r>
  <r>
    <x v="3"/>
    <n v="1128299"/>
    <d v="2020-04-04T00:00:00"/>
    <x v="2"/>
    <x v="6"/>
    <s v="Denver"/>
    <x v="2"/>
    <n v="65"/>
    <n v="375"/>
    <n v="243750"/>
    <n v="85312.500000000015"/>
    <n v="0.35000000000000003"/>
    <x v="0"/>
    <x v="3"/>
    <x v="0"/>
  </r>
  <r>
    <x v="3"/>
    <n v="1128299"/>
    <d v="2020-04-05T00:00:00"/>
    <x v="2"/>
    <x v="6"/>
    <s v="Denver"/>
    <x v="3"/>
    <n v="60"/>
    <n v="275"/>
    <n v="165000"/>
    <n v="49500"/>
    <n v="0.3"/>
    <x v="0"/>
    <x v="3"/>
    <x v="0"/>
  </r>
  <r>
    <x v="3"/>
    <n v="1128299"/>
    <d v="2020-04-06T00:00:00"/>
    <x v="2"/>
    <x v="6"/>
    <s v="Denver"/>
    <x v="4"/>
    <n v="65"/>
    <n v="175"/>
    <n v="113750"/>
    <n v="56875"/>
    <n v="0.5"/>
    <x v="0"/>
    <x v="3"/>
    <x v="0"/>
  </r>
  <r>
    <x v="3"/>
    <n v="1128299"/>
    <d v="2020-04-07T00:00:00"/>
    <x v="2"/>
    <x v="6"/>
    <s v="Denver"/>
    <x v="5"/>
    <n v="80"/>
    <n v="325"/>
    <n v="260000"/>
    <n v="39000.000000000007"/>
    <n v="0.15000000000000002"/>
    <x v="0"/>
    <x v="3"/>
    <x v="0"/>
  </r>
  <r>
    <x v="3"/>
    <n v="1128299"/>
    <d v="2020-04-08T00:00:00"/>
    <x v="2"/>
    <x v="6"/>
    <s v="Denver"/>
    <x v="0"/>
    <n v="60"/>
    <n v="525"/>
    <n v="315000"/>
    <n v="157500"/>
    <n v="0.5"/>
    <x v="0"/>
    <x v="3"/>
    <x v="0"/>
  </r>
  <r>
    <x v="3"/>
    <n v="1128299"/>
    <d v="2020-04-09T00:00:00"/>
    <x v="2"/>
    <x v="6"/>
    <s v="Denver"/>
    <x v="1"/>
    <n v="65"/>
    <n v="375"/>
    <n v="243750"/>
    <n v="85312.5"/>
    <n v="0.35"/>
    <x v="0"/>
    <x v="3"/>
    <x v="0"/>
  </r>
  <r>
    <x v="3"/>
    <n v="1128299"/>
    <d v="2020-04-10T00:00:00"/>
    <x v="2"/>
    <x v="6"/>
    <s v="Denver"/>
    <x v="2"/>
    <n v="65"/>
    <n v="375"/>
    <n v="243750"/>
    <n v="121875"/>
    <n v="0.5"/>
    <x v="0"/>
    <x v="3"/>
    <x v="0"/>
  </r>
  <r>
    <x v="3"/>
    <n v="1128299"/>
    <d v="2020-04-11T00:00:00"/>
    <x v="2"/>
    <x v="6"/>
    <s v="Denver"/>
    <x v="3"/>
    <n v="60"/>
    <n v="275"/>
    <n v="165000"/>
    <n v="74249.999999999985"/>
    <n v="0.44999999999999996"/>
    <x v="0"/>
    <x v="3"/>
    <x v="0"/>
  </r>
  <r>
    <x v="3"/>
    <n v="1128299"/>
    <d v="2020-04-12T00:00:00"/>
    <x v="2"/>
    <x v="6"/>
    <s v="Denver"/>
    <x v="4"/>
    <n v="65"/>
    <n v="175"/>
    <n v="113750"/>
    <n v="73937.500000000015"/>
    <n v="0.65000000000000013"/>
    <x v="0"/>
    <x v="3"/>
    <x v="0"/>
  </r>
  <r>
    <x v="3"/>
    <n v="1128299"/>
    <d v="2020-04-13T00:00:00"/>
    <x v="2"/>
    <x v="6"/>
    <s v="Denver"/>
    <x v="5"/>
    <n v="80"/>
    <n v="475"/>
    <n v="380000"/>
    <n v="114000"/>
    <n v="0.3"/>
    <x v="0"/>
    <x v="3"/>
    <x v="0"/>
  </r>
  <r>
    <x v="3"/>
    <n v="1128299"/>
    <d v="2020-04-14T00:00:00"/>
    <x v="2"/>
    <x v="6"/>
    <s v="Denver"/>
    <x v="0"/>
    <n v="60"/>
    <n v="725"/>
    <n v="435000"/>
    <n v="217500"/>
    <n v="0.5"/>
    <x v="0"/>
    <x v="3"/>
    <x v="0"/>
  </r>
  <r>
    <x v="3"/>
    <n v="1128299"/>
    <d v="2020-04-15T00:00:00"/>
    <x v="2"/>
    <x v="6"/>
    <s v="Denver"/>
    <x v="1"/>
    <n v="65"/>
    <n v="575"/>
    <n v="373750"/>
    <n v="130812.49999999999"/>
    <n v="0.35"/>
    <x v="0"/>
    <x v="3"/>
    <x v="0"/>
  </r>
  <r>
    <x v="3"/>
    <n v="1128299"/>
    <d v="2020-04-16T00:00:00"/>
    <x v="2"/>
    <x v="6"/>
    <s v="Denver"/>
    <x v="2"/>
    <n v="65"/>
    <n v="575"/>
    <n v="373750"/>
    <n v="186875"/>
    <n v="0.5"/>
    <x v="0"/>
    <x v="3"/>
    <x v="0"/>
  </r>
  <r>
    <x v="3"/>
    <n v="1128299"/>
    <d v="2020-04-17T00:00:00"/>
    <x v="2"/>
    <x v="6"/>
    <s v="Denver"/>
    <x v="3"/>
    <n v="65"/>
    <n v="450"/>
    <n v="292500"/>
    <n v="131625"/>
    <n v="0.44999999999999996"/>
    <x v="0"/>
    <x v="3"/>
    <x v="0"/>
  </r>
  <r>
    <x v="3"/>
    <n v="1128299"/>
    <d v="2020-04-18T00:00:00"/>
    <x v="2"/>
    <x v="6"/>
    <s v="Denver"/>
    <x v="4"/>
    <n v="70"/>
    <n v="325"/>
    <n v="227500"/>
    <n v="147875.00000000003"/>
    <n v="0.65000000000000013"/>
    <x v="0"/>
    <x v="3"/>
    <x v="0"/>
  </r>
  <r>
    <x v="3"/>
    <n v="1128299"/>
    <d v="2020-04-19T00:00:00"/>
    <x v="2"/>
    <x v="6"/>
    <s v="Denver"/>
    <x v="5"/>
    <n v="85.000000000000014"/>
    <n v="625"/>
    <n v="531250.00000000012"/>
    <n v="159375.00000000003"/>
    <n v="0.3"/>
    <x v="0"/>
    <x v="3"/>
    <x v="0"/>
  </r>
  <r>
    <x v="3"/>
    <n v="1128299"/>
    <d v="2020-04-20T00:00:00"/>
    <x v="2"/>
    <x v="6"/>
    <s v="Denver"/>
    <x v="0"/>
    <n v="65"/>
    <n v="775"/>
    <n v="503750"/>
    <n v="226687.5"/>
    <n v="0.45"/>
    <x v="0"/>
    <x v="3"/>
    <x v="0"/>
  </r>
  <r>
    <x v="3"/>
    <n v="1128299"/>
    <d v="2020-04-21T00:00:00"/>
    <x v="2"/>
    <x v="6"/>
    <s v="Denver"/>
    <x v="1"/>
    <n v="70"/>
    <n v="625"/>
    <n v="437500"/>
    <n v="131250"/>
    <n v="0.3"/>
    <x v="0"/>
    <x v="3"/>
    <x v="0"/>
  </r>
  <r>
    <x v="3"/>
    <n v="1128299"/>
    <d v="2020-04-22T00:00:00"/>
    <x v="2"/>
    <x v="6"/>
    <s v="Denver"/>
    <x v="2"/>
    <n v="70"/>
    <n v="575"/>
    <n v="402500"/>
    <n v="181125"/>
    <n v="0.45"/>
    <x v="0"/>
    <x v="3"/>
    <x v="0"/>
  </r>
  <r>
    <x v="3"/>
    <n v="1128299"/>
    <d v="2020-04-23T00:00:00"/>
    <x v="2"/>
    <x v="6"/>
    <s v="Denver"/>
    <x v="3"/>
    <n v="65"/>
    <n v="475"/>
    <n v="308750"/>
    <n v="123499.99999999999"/>
    <n v="0.39999999999999997"/>
    <x v="0"/>
    <x v="3"/>
    <x v="0"/>
  </r>
  <r>
    <x v="3"/>
    <n v="1128299"/>
    <d v="2020-04-24T00:00:00"/>
    <x v="2"/>
    <x v="6"/>
    <s v="Denver"/>
    <x v="4"/>
    <n v="70"/>
    <n v="525"/>
    <n v="367500"/>
    <n v="220500.00000000003"/>
    <n v="0.60000000000000009"/>
    <x v="0"/>
    <x v="3"/>
    <x v="0"/>
  </r>
  <r>
    <x v="3"/>
    <n v="1128299"/>
    <d v="2020-04-25T00:00:00"/>
    <x v="2"/>
    <x v="6"/>
    <s v="Denver"/>
    <x v="5"/>
    <n v="85.000000000000014"/>
    <n v="525"/>
    <n v="446250.00000000006"/>
    <n v="111562.50000000001"/>
    <n v="0.25"/>
    <x v="0"/>
    <x v="3"/>
    <x v="0"/>
  </r>
  <r>
    <x v="3"/>
    <n v="1128299"/>
    <d v="2020-04-26T00:00:00"/>
    <x v="2"/>
    <x v="6"/>
    <s v="Denver"/>
    <x v="0"/>
    <n v="70"/>
    <n v="725"/>
    <n v="507500"/>
    <n v="228375"/>
    <n v="0.45"/>
    <x v="0"/>
    <x v="3"/>
    <x v="0"/>
  </r>
  <r>
    <x v="3"/>
    <n v="1128299"/>
    <d v="2020-04-27T00:00:00"/>
    <x v="2"/>
    <x v="6"/>
    <s v="Denver"/>
    <x v="1"/>
    <n v="75.000000000000014"/>
    <n v="675"/>
    <n v="506250.00000000012"/>
    <n v="151875.00000000003"/>
    <n v="0.3"/>
    <x v="0"/>
    <x v="3"/>
    <x v="0"/>
  </r>
  <r>
    <x v="3"/>
    <n v="1128299"/>
    <d v="2020-04-28T00:00:00"/>
    <x v="2"/>
    <x v="6"/>
    <s v="Denver"/>
    <x v="2"/>
    <n v="70"/>
    <n v="550"/>
    <n v="385000"/>
    <n v="173250"/>
    <n v="0.45"/>
    <x v="0"/>
    <x v="3"/>
    <x v="0"/>
  </r>
  <r>
    <x v="3"/>
    <n v="1128299"/>
    <d v="2020-04-29T00:00:00"/>
    <x v="2"/>
    <x v="6"/>
    <s v="Denver"/>
    <x v="3"/>
    <n v="70"/>
    <n v="500"/>
    <n v="350000"/>
    <n v="140000"/>
    <n v="0.39999999999999997"/>
    <x v="0"/>
    <x v="3"/>
    <x v="0"/>
  </r>
  <r>
    <x v="3"/>
    <n v="1128299"/>
    <d v="2020-04-30T00:00:00"/>
    <x v="2"/>
    <x v="6"/>
    <s v="Denver"/>
    <x v="4"/>
    <n v="75"/>
    <n v="500"/>
    <n v="375000"/>
    <n v="225000.00000000003"/>
    <n v="0.60000000000000009"/>
    <x v="0"/>
    <x v="3"/>
    <x v="0"/>
  </r>
  <r>
    <x v="3"/>
    <n v="1128299"/>
    <d v="2020-05-01T00:00:00"/>
    <x v="2"/>
    <x v="6"/>
    <s v="Denver"/>
    <x v="5"/>
    <n v="80"/>
    <n v="400"/>
    <n v="320000"/>
    <n v="80000"/>
    <n v="0.25"/>
    <x v="0"/>
    <x v="4"/>
    <x v="0"/>
  </r>
  <r>
    <x v="3"/>
    <n v="1128299"/>
    <d v="2020-05-02T00:00:00"/>
    <x v="2"/>
    <x v="6"/>
    <s v="Denver"/>
    <x v="0"/>
    <n v="65.000000000000014"/>
    <n v="600"/>
    <n v="390000.00000000006"/>
    <n v="156000.00000000003"/>
    <n v="0.4"/>
    <x v="0"/>
    <x v="4"/>
    <x v="0"/>
  </r>
  <r>
    <x v="3"/>
    <n v="1128299"/>
    <d v="2020-05-03T00:00:00"/>
    <x v="2"/>
    <x v="6"/>
    <s v="Denver"/>
    <x v="1"/>
    <n v="70.000000000000014"/>
    <n v="600"/>
    <n v="420000.00000000006"/>
    <n v="105000.00000000001"/>
    <n v="0.25"/>
    <x v="0"/>
    <x v="4"/>
    <x v="0"/>
  </r>
  <r>
    <x v="3"/>
    <n v="1128299"/>
    <d v="2020-05-04T00:00:00"/>
    <x v="2"/>
    <x v="6"/>
    <s v="Denver"/>
    <x v="2"/>
    <n v="65.000000000000014"/>
    <n v="450"/>
    <n v="292500.00000000006"/>
    <n v="117000.00000000003"/>
    <n v="0.4"/>
    <x v="0"/>
    <x v="4"/>
    <x v="0"/>
  </r>
  <r>
    <x v="3"/>
    <n v="1128299"/>
    <d v="2020-05-05T00:00:00"/>
    <x v="2"/>
    <x v="6"/>
    <s v="Denver"/>
    <x v="3"/>
    <n v="65.000000000000014"/>
    <n v="400"/>
    <n v="260000.00000000006"/>
    <n v="91000.000000000015"/>
    <n v="0.35"/>
    <x v="0"/>
    <x v="4"/>
    <x v="0"/>
  </r>
  <r>
    <x v="3"/>
    <n v="1128299"/>
    <d v="2020-05-06T00:00:00"/>
    <x v="2"/>
    <x v="6"/>
    <s v="Denver"/>
    <x v="4"/>
    <n v="75.000000000000014"/>
    <n v="400"/>
    <n v="300000.00000000006"/>
    <n v="165000.00000000009"/>
    <n v="0.55000000000000016"/>
    <x v="0"/>
    <x v="4"/>
    <x v="0"/>
  </r>
  <r>
    <x v="3"/>
    <n v="1128299"/>
    <d v="2020-05-07T00:00:00"/>
    <x v="2"/>
    <x v="6"/>
    <s v="Denver"/>
    <x v="5"/>
    <n v="70"/>
    <n v="425"/>
    <n v="297500"/>
    <n v="59500"/>
    <n v="0.2"/>
    <x v="0"/>
    <x v="4"/>
    <x v="0"/>
  </r>
  <r>
    <x v="3"/>
    <n v="1128299"/>
    <d v="2020-05-08T00:00:00"/>
    <x v="2"/>
    <x v="6"/>
    <s v="Denver"/>
    <x v="0"/>
    <n v="55.000000000000007"/>
    <n v="525"/>
    <n v="288750.00000000006"/>
    <n v="115500.00000000003"/>
    <n v="0.4"/>
    <x v="0"/>
    <x v="4"/>
    <x v="0"/>
  </r>
  <r>
    <x v="3"/>
    <n v="1128299"/>
    <d v="2020-05-09T00:00:00"/>
    <x v="2"/>
    <x v="6"/>
    <s v="Denver"/>
    <x v="1"/>
    <n v="60.000000000000007"/>
    <n v="525"/>
    <n v="315000.00000000006"/>
    <n v="78750.000000000015"/>
    <n v="0.25"/>
    <x v="0"/>
    <x v="4"/>
    <x v="0"/>
  </r>
  <r>
    <x v="3"/>
    <n v="1128299"/>
    <d v="2020-05-10T00:00:00"/>
    <x v="2"/>
    <x v="6"/>
    <s v="Denver"/>
    <x v="2"/>
    <n v="55.000000000000007"/>
    <n v="350"/>
    <n v="192500.00000000003"/>
    <n v="77000.000000000015"/>
    <n v="0.4"/>
    <x v="0"/>
    <x v="4"/>
    <x v="0"/>
  </r>
  <r>
    <x v="3"/>
    <n v="1128299"/>
    <d v="2020-05-11T00:00:00"/>
    <x v="2"/>
    <x v="6"/>
    <s v="Denver"/>
    <x v="3"/>
    <n v="55.000000000000007"/>
    <n v="325"/>
    <n v="178750.00000000003"/>
    <n v="62562.500000000007"/>
    <n v="0.35"/>
    <x v="0"/>
    <x v="4"/>
    <x v="0"/>
  </r>
  <r>
    <x v="3"/>
    <n v="1128299"/>
    <d v="2020-05-12T00:00:00"/>
    <x v="2"/>
    <x v="6"/>
    <s v="Denver"/>
    <x v="4"/>
    <n v="65"/>
    <n v="300"/>
    <n v="195000"/>
    <n v="107250.00000000003"/>
    <n v="0.55000000000000016"/>
    <x v="0"/>
    <x v="4"/>
    <x v="0"/>
  </r>
  <r>
    <x v="3"/>
    <n v="1128299"/>
    <d v="2020-05-13T00:00:00"/>
    <x v="2"/>
    <x v="6"/>
    <s v="Denver"/>
    <x v="5"/>
    <n v="70"/>
    <n v="350"/>
    <n v="245000"/>
    <n v="49000"/>
    <n v="0.2"/>
    <x v="0"/>
    <x v="4"/>
    <x v="0"/>
  </r>
  <r>
    <x v="3"/>
    <n v="1128299"/>
    <d v="2020-05-14T00:00:00"/>
    <x v="2"/>
    <x v="6"/>
    <s v="Denver"/>
    <x v="0"/>
    <n v="55.000000000000007"/>
    <n v="575"/>
    <n v="316250.00000000006"/>
    <n v="126500.00000000003"/>
    <n v="0.4"/>
    <x v="0"/>
    <x v="4"/>
    <x v="0"/>
  </r>
  <r>
    <x v="3"/>
    <n v="1128299"/>
    <d v="2020-05-15T00:00:00"/>
    <x v="2"/>
    <x v="6"/>
    <s v="Denver"/>
    <x v="1"/>
    <n v="60.000000000000007"/>
    <n v="575"/>
    <n v="345000.00000000006"/>
    <n v="86250.000000000015"/>
    <n v="0.25"/>
    <x v="0"/>
    <x v="4"/>
    <x v="0"/>
  </r>
  <r>
    <x v="3"/>
    <n v="1128299"/>
    <d v="2020-05-16T00:00:00"/>
    <x v="2"/>
    <x v="6"/>
    <s v="Denver"/>
    <x v="2"/>
    <n v="55.000000000000007"/>
    <n v="425"/>
    <n v="233750.00000000003"/>
    <n v="93500.000000000015"/>
    <n v="0.4"/>
    <x v="0"/>
    <x v="4"/>
    <x v="0"/>
  </r>
  <r>
    <x v="3"/>
    <n v="1128299"/>
    <d v="2020-05-17T00:00:00"/>
    <x v="2"/>
    <x v="6"/>
    <s v="Denver"/>
    <x v="3"/>
    <n v="65.000000000000014"/>
    <n v="400"/>
    <n v="260000.00000000006"/>
    <n v="91000.000000000015"/>
    <n v="0.35"/>
    <x v="0"/>
    <x v="4"/>
    <x v="0"/>
  </r>
  <r>
    <x v="3"/>
    <n v="1128299"/>
    <d v="2020-05-18T00:00:00"/>
    <x v="2"/>
    <x v="6"/>
    <s v="Denver"/>
    <x v="4"/>
    <n v="75.000000000000014"/>
    <n v="375"/>
    <n v="281250.00000000006"/>
    <n v="154687.50000000009"/>
    <n v="0.55000000000000016"/>
    <x v="0"/>
    <x v="4"/>
    <x v="0"/>
  </r>
  <r>
    <x v="3"/>
    <n v="1128299"/>
    <d v="2020-05-19T00:00:00"/>
    <x v="2"/>
    <x v="6"/>
    <s v="Denver"/>
    <x v="5"/>
    <n v="80.000000000000014"/>
    <n v="500"/>
    <n v="400000.00000000006"/>
    <n v="80000.000000000015"/>
    <n v="0.2"/>
    <x v="0"/>
    <x v="4"/>
    <x v="0"/>
  </r>
  <r>
    <x v="3"/>
    <n v="1128299"/>
    <d v="2020-05-20T00:00:00"/>
    <x v="2"/>
    <x v="6"/>
    <s v="Denver"/>
    <x v="0"/>
    <n v="65.000000000000014"/>
    <n v="700"/>
    <n v="455000.00000000012"/>
    <n v="182000.00000000006"/>
    <n v="0.4"/>
    <x v="0"/>
    <x v="4"/>
    <x v="0"/>
  </r>
  <r>
    <x v="3"/>
    <n v="1128299"/>
    <d v="2020-05-21T00:00:00"/>
    <x v="2"/>
    <x v="6"/>
    <s v="Denver"/>
    <x v="1"/>
    <n v="70.000000000000014"/>
    <n v="700"/>
    <n v="490000.00000000012"/>
    <n v="122500.00000000003"/>
    <n v="0.25"/>
    <x v="0"/>
    <x v="4"/>
    <x v="0"/>
  </r>
  <r>
    <x v="3"/>
    <n v="1128299"/>
    <d v="2020-05-22T00:00:00"/>
    <x v="2"/>
    <x v="6"/>
    <s v="Denver"/>
    <x v="2"/>
    <n v="65.000000000000014"/>
    <n v="500"/>
    <n v="325000.00000000006"/>
    <n v="130000.00000000003"/>
    <n v="0.4"/>
    <x v="0"/>
    <x v="4"/>
    <x v="0"/>
  </r>
  <r>
    <x v="3"/>
    <n v="1128299"/>
    <d v="2020-05-23T00:00:00"/>
    <x v="2"/>
    <x v="6"/>
    <s v="Denver"/>
    <x v="3"/>
    <n v="65.000000000000014"/>
    <n v="500"/>
    <n v="325000.00000000006"/>
    <n v="113750.00000000001"/>
    <n v="0.35"/>
    <x v="0"/>
    <x v="4"/>
    <x v="0"/>
  </r>
  <r>
    <x v="3"/>
    <n v="1128299"/>
    <d v="2020-05-24T00:00:00"/>
    <x v="2"/>
    <x v="6"/>
    <s v="Denver"/>
    <x v="4"/>
    <n v="75.000000000000014"/>
    <n v="425"/>
    <n v="318750.00000000006"/>
    <n v="175312.50000000009"/>
    <n v="0.55000000000000016"/>
    <x v="0"/>
    <x v="4"/>
    <x v="0"/>
  </r>
  <r>
    <x v="3"/>
    <n v="1128299"/>
    <d v="2020-05-25T00:00:00"/>
    <x v="2"/>
    <x v="6"/>
    <s v="Denver"/>
    <x v="5"/>
    <n v="80.000000000000014"/>
    <n v="525"/>
    <n v="420000.00000000006"/>
    <n v="84000.000000000015"/>
    <n v="0.2"/>
    <x v="0"/>
    <x v="4"/>
    <x v="0"/>
  </r>
  <r>
    <x v="3"/>
    <n v="1128299"/>
    <d v="2020-05-26T00:00:00"/>
    <x v="2"/>
    <x v="6"/>
    <s v="Denver"/>
    <x v="0"/>
    <n v="40"/>
    <n v="450"/>
    <n v="180000"/>
    <n v="54000"/>
    <n v="0.3"/>
    <x v="0"/>
    <x v="4"/>
    <x v="0"/>
  </r>
  <r>
    <x v="3"/>
    <n v="1128299"/>
    <d v="2020-05-27T00:00:00"/>
    <x v="2"/>
    <x v="6"/>
    <s v="Denver"/>
    <x v="1"/>
    <n v="50"/>
    <n v="450"/>
    <n v="225000"/>
    <n v="56250"/>
    <n v="0.25"/>
    <x v="0"/>
    <x v="4"/>
    <x v="0"/>
  </r>
  <r>
    <x v="3"/>
    <n v="1128299"/>
    <d v="2020-05-28T00:00:00"/>
    <x v="2"/>
    <x v="6"/>
    <s v="Denver"/>
    <x v="2"/>
    <n v="50"/>
    <n v="450"/>
    <n v="225000"/>
    <n v="56250"/>
    <n v="0.25"/>
    <x v="0"/>
    <x v="4"/>
    <x v="0"/>
  </r>
  <r>
    <x v="3"/>
    <n v="1128299"/>
    <d v="2020-05-29T00:00:00"/>
    <x v="2"/>
    <x v="6"/>
    <s v="Denver"/>
    <x v="3"/>
    <n v="50"/>
    <n v="300"/>
    <n v="150000"/>
    <n v="45000"/>
    <n v="0.3"/>
    <x v="0"/>
    <x v="4"/>
    <x v="0"/>
  </r>
  <r>
    <x v="3"/>
    <n v="1128299"/>
    <d v="2020-05-30T00:00:00"/>
    <x v="2"/>
    <x v="7"/>
    <s v="Seattle"/>
    <x v="4"/>
    <n v="55.000000000000007"/>
    <n v="250"/>
    <n v="137500.00000000003"/>
    <n v="34375.000000000007"/>
    <n v="0.25"/>
    <x v="0"/>
    <x v="4"/>
    <x v="0"/>
  </r>
  <r>
    <x v="3"/>
    <n v="1128299"/>
    <d v="2020-05-31T00:00:00"/>
    <x v="2"/>
    <x v="7"/>
    <s v="Seattle"/>
    <x v="5"/>
    <n v="50"/>
    <n v="500"/>
    <n v="250000"/>
    <n v="50000"/>
    <n v="0.2"/>
    <x v="0"/>
    <x v="4"/>
    <x v="0"/>
  </r>
  <r>
    <x v="3"/>
    <n v="1128299"/>
    <d v="2020-06-01T00:00:00"/>
    <x v="2"/>
    <x v="7"/>
    <s v="Seattle"/>
    <x v="0"/>
    <n v="40"/>
    <n v="550"/>
    <n v="220000"/>
    <n v="66000"/>
    <n v="0.3"/>
    <x v="0"/>
    <x v="11"/>
    <x v="0"/>
  </r>
  <r>
    <x v="3"/>
    <n v="1128299"/>
    <d v="2020-06-02T00:00:00"/>
    <x v="2"/>
    <x v="7"/>
    <s v="Seattle"/>
    <x v="1"/>
    <n v="50"/>
    <n v="450"/>
    <n v="225000"/>
    <n v="56250"/>
    <n v="0.25"/>
    <x v="0"/>
    <x v="11"/>
    <x v="0"/>
  </r>
  <r>
    <x v="3"/>
    <n v="1128299"/>
    <d v="2020-06-03T00:00:00"/>
    <x v="2"/>
    <x v="7"/>
    <s v="Seattle"/>
    <x v="2"/>
    <n v="50"/>
    <n v="450"/>
    <n v="225000"/>
    <n v="56250"/>
    <n v="0.25"/>
    <x v="0"/>
    <x v="11"/>
    <x v="0"/>
  </r>
  <r>
    <x v="3"/>
    <n v="1128299"/>
    <d v="2020-06-04T00:00:00"/>
    <x v="2"/>
    <x v="7"/>
    <s v="Seattle"/>
    <x v="3"/>
    <n v="50"/>
    <n v="300"/>
    <n v="150000"/>
    <n v="45000"/>
    <n v="0.3"/>
    <x v="0"/>
    <x v="11"/>
    <x v="0"/>
  </r>
  <r>
    <x v="3"/>
    <n v="1128299"/>
    <d v="2020-06-05T00:00:00"/>
    <x v="2"/>
    <x v="7"/>
    <s v="Seattle"/>
    <x v="4"/>
    <n v="55.000000000000007"/>
    <n v="225"/>
    <n v="123750.00000000001"/>
    <n v="30937.500000000004"/>
    <n v="0.25"/>
    <x v="0"/>
    <x v="11"/>
    <x v="0"/>
  </r>
  <r>
    <x v="3"/>
    <n v="1128299"/>
    <d v="2020-06-06T00:00:00"/>
    <x v="2"/>
    <x v="7"/>
    <s v="Seattle"/>
    <x v="5"/>
    <n v="50"/>
    <n v="425"/>
    <n v="212500"/>
    <n v="42500"/>
    <n v="0.2"/>
    <x v="0"/>
    <x v="11"/>
    <x v="0"/>
  </r>
  <r>
    <x v="3"/>
    <n v="1128299"/>
    <d v="2020-06-07T00:00:00"/>
    <x v="2"/>
    <x v="7"/>
    <s v="Seattle"/>
    <x v="0"/>
    <n v="50"/>
    <n v="575"/>
    <n v="287500"/>
    <n v="86250"/>
    <n v="0.3"/>
    <x v="0"/>
    <x v="11"/>
    <x v="0"/>
  </r>
  <r>
    <x v="3"/>
    <n v="1128299"/>
    <d v="2020-06-08T00:00:00"/>
    <x v="2"/>
    <x v="7"/>
    <s v="Seattle"/>
    <x v="1"/>
    <n v="60"/>
    <n v="425"/>
    <n v="255000"/>
    <n v="63750"/>
    <n v="0.25"/>
    <x v="0"/>
    <x v="11"/>
    <x v="0"/>
  </r>
  <r>
    <x v="3"/>
    <n v="1128299"/>
    <d v="2020-06-09T00:00:00"/>
    <x v="2"/>
    <x v="7"/>
    <s v="Seattle"/>
    <x v="2"/>
    <n v="64.999999999999986"/>
    <n v="425"/>
    <n v="276249.99999999994"/>
    <n v="69062.499999999985"/>
    <n v="0.25"/>
    <x v="0"/>
    <x v="11"/>
    <x v="0"/>
  </r>
  <r>
    <x v="3"/>
    <n v="1128299"/>
    <d v="2020-06-10T00:00:00"/>
    <x v="2"/>
    <x v="7"/>
    <s v="Seattle"/>
    <x v="3"/>
    <n v="64.999999999999986"/>
    <n v="325"/>
    <n v="211249.99999999994"/>
    <n v="63374.999999999978"/>
    <n v="0.3"/>
    <x v="0"/>
    <x v="11"/>
    <x v="0"/>
  </r>
  <r>
    <x v="3"/>
    <n v="1128299"/>
    <d v="2020-06-11T00:00:00"/>
    <x v="2"/>
    <x v="7"/>
    <s v="Seattle"/>
    <x v="4"/>
    <n v="70"/>
    <n v="175"/>
    <n v="122500"/>
    <n v="30625"/>
    <n v="0.25"/>
    <x v="0"/>
    <x v="11"/>
    <x v="0"/>
  </r>
  <r>
    <x v="3"/>
    <n v="1128299"/>
    <d v="2020-06-12T00:00:00"/>
    <x v="2"/>
    <x v="7"/>
    <s v="Seattle"/>
    <x v="5"/>
    <n v="64.999999999999986"/>
    <n v="375"/>
    <n v="243749.99999999994"/>
    <n v="48749.999999999993"/>
    <n v="0.2"/>
    <x v="0"/>
    <x v="11"/>
    <x v="0"/>
  </r>
  <r>
    <x v="3"/>
    <n v="1128299"/>
    <d v="2020-06-13T00:00:00"/>
    <x v="2"/>
    <x v="7"/>
    <s v="Seattle"/>
    <x v="0"/>
    <n v="70"/>
    <n v="550"/>
    <n v="385000"/>
    <n v="115500"/>
    <n v="0.3"/>
    <x v="0"/>
    <x v="11"/>
    <x v="0"/>
  </r>
  <r>
    <x v="3"/>
    <n v="1128299"/>
    <d v="2020-06-14T00:00:00"/>
    <x v="2"/>
    <x v="7"/>
    <s v="Seattle"/>
    <x v="1"/>
    <n v="75"/>
    <n v="350"/>
    <n v="262500"/>
    <n v="65625"/>
    <n v="0.25"/>
    <x v="0"/>
    <x v="11"/>
    <x v="0"/>
  </r>
  <r>
    <x v="3"/>
    <n v="1128299"/>
    <d v="2020-06-15T00:00:00"/>
    <x v="2"/>
    <x v="7"/>
    <s v="Seattle"/>
    <x v="2"/>
    <n v="75"/>
    <n v="400"/>
    <n v="300000"/>
    <n v="75000"/>
    <n v="0.25"/>
    <x v="0"/>
    <x v="11"/>
    <x v="0"/>
  </r>
  <r>
    <x v="3"/>
    <n v="1128299"/>
    <d v="2020-06-16T00:00:00"/>
    <x v="2"/>
    <x v="7"/>
    <s v="Seattle"/>
    <x v="3"/>
    <n v="60"/>
    <n v="300"/>
    <n v="180000"/>
    <n v="54000"/>
    <n v="0.3"/>
    <x v="0"/>
    <x v="11"/>
    <x v="0"/>
  </r>
  <r>
    <x v="3"/>
    <n v="1128299"/>
    <d v="2020-06-17T00:00:00"/>
    <x v="2"/>
    <x v="7"/>
    <s v="Seattle"/>
    <x v="4"/>
    <n v="65"/>
    <n v="200"/>
    <n v="130000"/>
    <n v="32500"/>
    <n v="0.25"/>
    <x v="0"/>
    <x v="11"/>
    <x v="0"/>
  </r>
  <r>
    <x v="3"/>
    <n v="1128299"/>
    <d v="2020-06-18T00:00:00"/>
    <x v="2"/>
    <x v="7"/>
    <s v="Seattle"/>
    <x v="5"/>
    <n v="80"/>
    <n v="350"/>
    <n v="280000"/>
    <n v="56000"/>
    <n v="0.2"/>
    <x v="0"/>
    <x v="11"/>
    <x v="0"/>
  </r>
  <r>
    <x v="3"/>
    <n v="1128299"/>
    <d v="2020-06-19T00:00:00"/>
    <x v="2"/>
    <x v="7"/>
    <s v="Seattle"/>
    <x v="0"/>
    <n v="60"/>
    <n v="550"/>
    <n v="330000"/>
    <n v="99000"/>
    <n v="0.3"/>
    <x v="0"/>
    <x v="11"/>
    <x v="0"/>
  </r>
  <r>
    <x v="3"/>
    <n v="1128299"/>
    <d v="2020-06-20T00:00:00"/>
    <x v="2"/>
    <x v="7"/>
    <s v="Seattle"/>
    <x v="1"/>
    <n v="65"/>
    <n v="400"/>
    <n v="260000"/>
    <n v="65000"/>
    <n v="0.25"/>
    <x v="0"/>
    <x v="11"/>
    <x v="0"/>
  </r>
  <r>
    <x v="3"/>
    <n v="1128299"/>
    <d v="2020-06-21T00:00:00"/>
    <x v="2"/>
    <x v="7"/>
    <s v="Seattle"/>
    <x v="2"/>
    <n v="65"/>
    <n v="400"/>
    <n v="260000"/>
    <n v="65000"/>
    <n v="0.25"/>
    <x v="0"/>
    <x v="11"/>
    <x v="0"/>
  </r>
  <r>
    <x v="3"/>
    <n v="1128299"/>
    <d v="2020-06-22T00:00:00"/>
    <x v="2"/>
    <x v="7"/>
    <s v="Seattle"/>
    <x v="3"/>
    <n v="60"/>
    <n v="300"/>
    <n v="180000"/>
    <n v="54000"/>
    <n v="0.3"/>
    <x v="0"/>
    <x v="11"/>
    <x v="0"/>
  </r>
  <r>
    <x v="3"/>
    <n v="1128299"/>
    <d v="2020-06-23T00:00:00"/>
    <x v="2"/>
    <x v="7"/>
    <s v="Seattle"/>
    <x v="4"/>
    <n v="65"/>
    <n v="200"/>
    <n v="130000"/>
    <n v="32500"/>
    <n v="0.25"/>
    <x v="0"/>
    <x v="11"/>
    <x v="0"/>
  </r>
  <r>
    <x v="3"/>
    <n v="1128299"/>
    <d v="2020-06-24T00:00:00"/>
    <x v="2"/>
    <x v="7"/>
    <s v="Seattle"/>
    <x v="5"/>
    <n v="80"/>
    <n v="500"/>
    <n v="400000"/>
    <n v="80000"/>
    <n v="0.2"/>
    <x v="0"/>
    <x v="11"/>
    <x v="0"/>
  </r>
  <r>
    <x v="3"/>
    <n v="1128299"/>
    <d v="2020-06-25T00:00:00"/>
    <x v="2"/>
    <x v="7"/>
    <s v="Seattle"/>
    <x v="0"/>
    <n v="75"/>
    <n v="750"/>
    <n v="562500"/>
    <n v="168750"/>
    <n v="0.3"/>
    <x v="0"/>
    <x v="11"/>
    <x v="0"/>
  </r>
  <r>
    <x v="3"/>
    <n v="1128299"/>
    <d v="2020-06-26T00:00:00"/>
    <x v="2"/>
    <x v="7"/>
    <s v="Seattle"/>
    <x v="1"/>
    <n v="80"/>
    <n v="625"/>
    <n v="500000"/>
    <n v="125000"/>
    <n v="0.25"/>
    <x v="0"/>
    <x v="11"/>
    <x v="0"/>
  </r>
  <r>
    <x v="3"/>
    <n v="1128299"/>
    <d v="2020-06-27T00:00:00"/>
    <x v="2"/>
    <x v="7"/>
    <s v="Seattle"/>
    <x v="2"/>
    <n v="80"/>
    <n v="625"/>
    <n v="500000"/>
    <n v="125000"/>
    <n v="0.25"/>
    <x v="0"/>
    <x v="11"/>
    <x v="0"/>
  </r>
  <r>
    <x v="3"/>
    <n v="1128299"/>
    <d v="2020-06-28T00:00:00"/>
    <x v="2"/>
    <x v="7"/>
    <s v="Seattle"/>
    <x v="3"/>
    <n v="80"/>
    <n v="500"/>
    <n v="400000"/>
    <n v="120000"/>
    <n v="0.3"/>
    <x v="0"/>
    <x v="11"/>
    <x v="0"/>
  </r>
  <r>
    <x v="3"/>
    <n v="1128299"/>
    <d v="2020-06-29T00:00:00"/>
    <x v="2"/>
    <x v="7"/>
    <s v="Seattle"/>
    <x v="4"/>
    <n v="85.000000000000014"/>
    <n v="375"/>
    <n v="318750.00000000006"/>
    <n v="79687.500000000015"/>
    <n v="0.25"/>
    <x v="0"/>
    <x v="11"/>
    <x v="0"/>
  </r>
  <r>
    <x v="3"/>
    <n v="1128299"/>
    <d v="2020-06-30T00:00:00"/>
    <x v="2"/>
    <x v="7"/>
    <s v="Seattle"/>
    <x v="5"/>
    <n v="100"/>
    <n v="675"/>
    <n v="675000"/>
    <n v="135000"/>
    <n v="0.2"/>
    <x v="0"/>
    <x v="11"/>
    <x v="0"/>
  </r>
  <r>
    <x v="3"/>
    <n v="1128299"/>
    <d v="2020-07-01T00:00:00"/>
    <x v="2"/>
    <x v="7"/>
    <s v="Seattle"/>
    <x v="0"/>
    <n v="80"/>
    <n v="825"/>
    <n v="660000"/>
    <n v="198000"/>
    <n v="0.3"/>
    <x v="0"/>
    <x v="5"/>
    <x v="0"/>
  </r>
  <r>
    <x v="3"/>
    <n v="1128299"/>
    <d v="2020-07-02T00:00:00"/>
    <x v="2"/>
    <x v="7"/>
    <s v="Seattle"/>
    <x v="1"/>
    <n v="85.000000000000014"/>
    <n v="675"/>
    <n v="573750.00000000012"/>
    <n v="143437.50000000003"/>
    <n v="0.25"/>
    <x v="0"/>
    <x v="5"/>
    <x v="0"/>
  </r>
  <r>
    <x v="3"/>
    <n v="1128299"/>
    <d v="2020-07-03T00:00:00"/>
    <x v="2"/>
    <x v="7"/>
    <s v="Seattle"/>
    <x v="2"/>
    <n v="85.000000000000014"/>
    <n v="625"/>
    <n v="531250.00000000012"/>
    <n v="132812.50000000003"/>
    <n v="0.25"/>
    <x v="0"/>
    <x v="5"/>
    <x v="0"/>
  </r>
  <r>
    <x v="3"/>
    <n v="1128299"/>
    <d v="2020-07-04T00:00:00"/>
    <x v="2"/>
    <x v="7"/>
    <s v="Seattle"/>
    <x v="3"/>
    <n v="80"/>
    <n v="525"/>
    <n v="420000"/>
    <n v="126000"/>
    <n v="0.3"/>
    <x v="0"/>
    <x v="5"/>
    <x v="0"/>
  </r>
  <r>
    <x v="3"/>
    <n v="1128299"/>
    <d v="2020-07-05T00:00:00"/>
    <x v="2"/>
    <x v="7"/>
    <s v="Seattle"/>
    <x v="4"/>
    <n v="85.000000000000014"/>
    <n v="575"/>
    <n v="488750.00000000006"/>
    <n v="122187.50000000001"/>
    <n v="0.25"/>
    <x v="0"/>
    <x v="5"/>
    <x v="0"/>
  </r>
  <r>
    <x v="3"/>
    <n v="1128299"/>
    <d v="2020-07-06T00:00:00"/>
    <x v="2"/>
    <x v="7"/>
    <s v="Seattle"/>
    <x v="5"/>
    <n v="100"/>
    <n v="575"/>
    <n v="575000"/>
    <n v="115000"/>
    <n v="0.2"/>
    <x v="0"/>
    <x v="5"/>
    <x v="0"/>
  </r>
  <r>
    <x v="3"/>
    <n v="1128299"/>
    <d v="2020-07-07T00:00:00"/>
    <x v="2"/>
    <x v="7"/>
    <s v="Seattle"/>
    <x v="0"/>
    <n v="85.000000000000014"/>
    <n v="775"/>
    <n v="658750.00000000012"/>
    <n v="197625.00000000003"/>
    <n v="0.3"/>
    <x v="0"/>
    <x v="5"/>
    <x v="0"/>
  </r>
  <r>
    <x v="3"/>
    <n v="1128299"/>
    <d v="2020-07-08T00:00:00"/>
    <x v="2"/>
    <x v="7"/>
    <s v="Seattle"/>
    <x v="1"/>
    <n v="80.000000000000014"/>
    <n v="750"/>
    <n v="600000.00000000012"/>
    <n v="150000.00000000003"/>
    <n v="0.25"/>
    <x v="0"/>
    <x v="5"/>
    <x v="0"/>
  </r>
  <r>
    <x v="3"/>
    <n v="1128299"/>
    <d v="2020-07-09T00:00:00"/>
    <x v="2"/>
    <x v="7"/>
    <s v="Seattle"/>
    <x v="2"/>
    <n v="75.000000000000014"/>
    <n v="625"/>
    <n v="468750.00000000012"/>
    <n v="117187.50000000003"/>
    <n v="0.25"/>
    <x v="0"/>
    <x v="5"/>
    <x v="0"/>
  </r>
  <r>
    <x v="3"/>
    <n v="1128299"/>
    <d v="2020-07-10T00:00:00"/>
    <x v="2"/>
    <x v="7"/>
    <s v="Seattle"/>
    <x v="3"/>
    <n v="75.000000000000014"/>
    <n v="575"/>
    <n v="431250.00000000006"/>
    <n v="129375.00000000001"/>
    <n v="0.3"/>
    <x v="0"/>
    <x v="5"/>
    <x v="0"/>
  </r>
  <r>
    <x v="3"/>
    <n v="1128299"/>
    <d v="2020-07-11T00:00:00"/>
    <x v="2"/>
    <x v="7"/>
    <s v="Seattle"/>
    <x v="4"/>
    <n v="75"/>
    <n v="575"/>
    <n v="431250"/>
    <n v="107812.5"/>
    <n v="0.25"/>
    <x v="0"/>
    <x v="5"/>
    <x v="0"/>
  </r>
  <r>
    <x v="3"/>
    <n v="1128299"/>
    <d v="2020-07-12T00:00:00"/>
    <x v="2"/>
    <x v="7"/>
    <s v="Seattle"/>
    <x v="5"/>
    <n v="80"/>
    <n v="400"/>
    <n v="320000"/>
    <n v="64000"/>
    <n v="0.2"/>
    <x v="0"/>
    <x v="5"/>
    <x v="0"/>
  </r>
  <r>
    <x v="3"/>
    <n v="1128299"/>
    <d v="2020-07-13T00:00:00"/>
    <x v="2"/>
    <x v="7"/>
    <s v="Seattle"/>
    <x v="0"/>
    <n v="70.000000000000014"/>
    <n v="600"/>
    <n v="420000.00000000006"/>
    <n v="126000.00000000001"/>
    <n v="0.3"/>
    <x v="0"/>
    <x v="5"/>
    <x v="0"/>
  </r>
  <r>
    <x v="3"/>
    <n v="1128299"/>
    <d v="2020-07-14T00:00:00"/>
    <x v="2"/>
    <x v="7"/>
    <s v="Seattle"/>
    <x v="1"/>
    <n v="75.000000000000028"/>
    <n v="600"/>
    <n v="450000.00000000017"/>
    <n v="112500.00000000004"/>
    <n v="0.25"/>
    <x v="0"/>
    <x v="5"/>
    <x v="0"/>
  </r>
  <r>
    <x v="3"/>
    <n v="1128299"/>
    <d v="2020-07-15T00:00:00"/>
    <x v="2"/>
    <x v="7"/>
    <s v="Seattle"/>
    <x v="2"/>
    <n v="70.000000000000014"/>
    <n v="450"/>
    <n v="315000.00000000006"/>
    <n v="78750.000000000015"/>
    <n v="0.25"/>
    <x v="0"/>
    <x v="5"/>
    <x v="0"/>
  </r>
  <r>
    <x v="3"/>
    <n v="1128299"/>
    <d v="2020-07-16T00:00:00"/>
    <x v="2"/>
    <x v="7"/>
    <s v="Seattle"/>
    <x v="3"/>
    <n v="70.000000000000014"/>
    <n v="400"/>
    <n v="280000.00000000006"/>
    <n v="84000.000000000015"/>
    <n v="0.3"/>
    <x v="0"/>
    <x v="5"/>
    <x v="0"/>
  </r>
  <r>
    <x v="3"/>
    <n v="1128299"/>
    <d v="2020-07-17T00:00:00"/>
    <x v="2"/>
    <x v="7"/>
    <s v="Seattle"/>
    <x v="4"/>
    <n v="80.000000000000014"/>
    <n v="425"/>
    <n v="340000.00000000006"/>
    <n v="85000.000000000015"/>
    <n v="0.25"/>
    <x v="0"/>
    <x v="5"/>
    <x v="0"/>
  </r>
  <r>
    <x v="3"/>
    <n v="1128299"/>
    <d v="2020-07-18T00:00:00"/>
    <x v="2"/>
    <x v="7"/>
    <s v="Seattle"/>
    <x v="5"/>
    <n v="65"/>
    <n v="450"/>
    <n v="292500"/>
    <n v="58500"/>
    <n v="0.2"/>
    <x v="0"/>
    <x v="5"/>
    <x v="0"/>
  </r>
  <r>
    <x v="3"/>
    <n v="1128299"/>
    <d v="2020-07-19T00:00:00"/>
    <x v="2"/>
    <x v="7"/>
    <s v="Seattle"/>
    <x v="0"/>
    <n v="60.000000000000007"/>
    <n v="550"/>
    <n v="330000.00000000006"/>
    <n v="99000.000000000015"/>
    <n v="0.3"/>
    <x v="0"/>
    <x v="5"/>
    <x v="0"/>
  </r>
  <r>
    <x v="3"/>
    <n v="1128299"/>
    <d v="2020-07-20T00:00:00"/>
    <x v="2"/>
    <x v="7"/>
    <s v="Seattle"/>
    <x v="1"/>
    <n v="65.000000000000014"/>
    <n v="550"/>
    <n v="357500.00000000006"/>
    <n v="89375.000000000015"/>
    <n v="0.25"/>
    <x v="0"/>
    <x v="5"/>
    <x v="0"/>
  </r>
  <r>
    <x v="3"/>
    <n v="1128299"/>
    <d v="2020-07-21T00:00:00"/>
    <x v="2"/>
    <x v="7"/>
    <s v="Seattle"/>
    <x v="2"/>
    <n v="60.000000000000007"/>
    <n v="375"/>
    <n v="225000.00000000003"/>
    <n v="56250.000000000007"/>
    <n v="0.25"/>
    <x v="0"/>
    <x v="5"/>
    <x v="0"/>
  </r>
  <r>
    <x v="3"/>
    <n v="1128299"/>
    <d v="2020-07-22T00:00:00"/>
    <x v="2"/>
    <x v="7"/>
    <s v="Seattle"/>
    <x v="3"/>
    <n v="60.000000000000007"/>
    <n v="350"/>
    <n v="210000.00000000003"/>
    <n v="63000.000000000007"/>
    <n v="0.3"/>
    <x v="0"/>
    <x v="5"/>
    <x v="0"/>
  </r>
  <r>
    <x v="3"/>
    <n v="1128299"/>
    <d v="2020-07-23T00:00:00"/>
    <x v="2"/>
    <x v="7"/>
    <s v="Seattle"/>
    <x v="4"/>
    <n v="70"/>
    <n v="325"/>
    <n v="227500"/>
    <n v="56875"/>
    <n v="0.25"/>
    <x v="0"/>
    <x v="5"/>
    <x v="0"/>
  </r>
  <r>
    <x v="3"/>
    <n v="1128299"/>
    <d v="2020-07-24T00:00:00"/>
    <x v="2"/>
    <x v="7"/>
    <s v="Seattle"/>
    <x v="5"/>
    <n v="75.000000000000014"/>
    <n v="375"/>
    <n v="281250.00000000006"/>
    <n v="56250.000000000015"/>
    <n v="0.2"/>
    <x v="0"/>
    <x v="5"/>
    <x v="0"/>
  </r>
  <r>
    <x v="3"/>
    <n v="1128299"/>
    <d v="2020-07-25T00:00:00"/>
    <x v="2"/>
    <x v="7"/>
    <s v="Seattle"/>
    <x v="0"/>
    <n v="60.000000000000007"/>
    <n v="600"/>
    <n v="360000.00000000006"/>
    <n v="108000.00000000001"/>
    <n v="0.3"/>
    <x v="0"/>
    <x v="5"/>
    <x v="0"/>
  </r>
  <r>
    <x v="3"/>
    <n v="1128299"/>
    <d v="2020-07-26T00:00:00"/>
    <x v="2"/>
    <x v="7"/>
    <s v="Seattle"/>
    <x v="1"/>
    <n v="65.000000000000014"/>
    <n v="625"/>
    <n v="406250.00000000012"/>
    <n v="101562.50000000003"/>
    <n v="0.25"/>
    <x v="0"/>
    <x v="5"/>
    <x v="0"/>
  </r>
  <r>
    <x v="3"/>
    <n v="1128299"/>
    <d v="2020-07-27T00:00:00"/>
    <x v="2"/>
    <x v="7"/>
    <s v="Seattle"/>
    <x v="2"/>
    <n v="60.000000000000007"/>
    <n v="475"/>
    <n v="285000.00000000006"/>
    <n v="71250.000000000015"/>
    <n v="0.25"/>
    <x v="0"/>
    <x v="5"/>
    <x v="0"/>
  </r>
  <r>
    <x v="3"/>
    <n v="1128299"/>
    <d v="2020-07-28T00:00:00"/>
    <x v="2"/>
    <x v="7"/>
    <s v="Seattle"/>
    <x v="3"/>
    <n v="70.000000000000014"/>
    <n v="450"/>
    <n v="315000.00000000006"/>
    <n v="94500.000000000015"/>
    <n v="0.3"/>
    <x v="0"/>
    <x v="5"/>
    <x v="0"/>
  </r>
  <r>
    <x v="3"/>
    <n v="1128299"/>
    <d v="2020-07-29T00:00:00"/>
    <x v="2"/>
    <x v="7"/>
    <s v="Seattle"/>
    <x v="4"/>
    <n v="90.000000000000014"/>
    <n v="425"/>
    <n v="382500.00000000006"/>
    <n v="95625.000000000015"/>
    <n v="0.25"/>
    <x v="0"/>
    <x v="5"/>
    <x v="0"/>
  </r>
  <r>
    <x v="3"/>
    <n v="1128299"/>
    <d v="2020-07-30T00:00:00"/>
    <x v="2"/>
    <x v="7"/>
    <s v="Seattle"/>
    <x v="5"/>
    <n v="95.000000000000014"/>
    <n v="550"/>
    <n v="522500.00000000006"/>
    <n v="104500.00000000001"/>
    <n v="0.2"/>
    <x v="0"/>
    <x v="5"/>
    <x v="0"/>
  </r>
  <r>
    <x v="3"/>
    <n v="1128299"/>
    <d v="2020-07-31T00:00:00"/>
    <x v="2"/>
    <x v="7"/>
    <s v="Seattle"/>
    <x v="0"/>
    <n v="80.000000000000014"/>
    <n v="750"/>
    <n v="600000.00000000012"/>
    <n v="180000.00000000003"/>
    <n v="0.3"/>
    <x v="0"/>
    <x v="5"/>
    <x v="0"/>
  </r>
  <r>
    <x v="3"/>
    <n v="1128299"/>
    <d v="2020-08-01T00:00:00"/>
    <x v="2"/>
    <x v="7"/>
    <s v="Seattle"/>
    <x v="1"/>
    <n v="85.000000000000014"/>
    <n v="750"/>
    <n v="637500.00000000012"/>
    <n v="159375.00000000003"/>
    <n v="0.25"/>
    <x v="0"/>
    <x v="6"/>
    <x v="0"/>
  </r>
  <r>
    <x v="3"/>
    <n v="1128299"/>
    <d v="2020-08-02T00:00:00"/>
    <x v="2"/>
    <x v="7"/>
    <s v="Seattle"/>
    <x v="2"/>
    <n v="80.000000000000014"/>
    <n v="550"/>
    <n v="440000.00000000006"/>
    <n v="110000.00000000001"/>
    <n v="0.25"/>
    <x v="0"/>
    <x v="6"/>
    <x v="0"/>
  </r>
  <r>
    <x v="3"/>
    <n v="1128299"/>
    <d v="2020-08-03T00:00:00"/>
    <x v="2"/>
    <x v="7"/>
    <s v="Seattle"/>
    <x v="3"/>
    <n v="80.000000000000014"/>
    <n v="550"/>
    <n v="440000.00000000006"/>
    <n v="132000"/>
    <n v="0.3"/>
    <x v="0"/>
    <x v="6"/>
    <x v="0"/>
  </r>
  <r>
    <x v="3"/>
    <n v="1128299"/>
    <d v="2020-08-04T00:00:00"/>
    <x v="2"/>
    <x v="7"/>
    <s v="Seattle"/>
    <x v="4"/>
    <n v="90.000000000000014"/>
    <n v="475"/>
    <n v="427500.00000000006"/>
    <n v="106875.00000000001"/>
    <n v="0.25"/>
    <x v="0"/>
    <x v="6"/>
    <x v="0"/>
  </r>
  <r>
    <x v="3"/>
    <n v="1128299"/>
    <d v="2020-08-05T00:00:00"/>
    <x v="2"/>
    <x v="7"/>
    <s v="Seattle"/>
    <x v="5"/>
    <n v="95.000000000000014"/>
    <n v="575"/>
    <n v="546250.00000000012"/>
    <n v="109250.00000000003"/>
    <n v="0.2"/>
    <x v="0"/>
    <x v="6"/>
    <x v="0"/>
  </r>
  <r>
    <x v="0"/>
    <n v="1185732"/>
    <d v="2020-08-06T00:00:00"/>
    <x v="2"/>
    <x v="7"/>
    <s v="Seattle"/>
    <x v="0"/>
    <n v="45"/>
    <n v="1050"/>
    <n v="472500"/>
    <n v="212625"/>
    <n v="0.45"/>
    <x v="0"/>
    <x v="6"/>
    <x v="0"/>
  </r>
  <r>
    <x v="0"/>
    <n v="1185732"/>
    <d v="2020-08-07T00:00:00"/>
    <x v="2"/>
    <x v="7"/>
    <s v="Seattle"/>
    <x v="1"/>
    <n v="45"/>
    <n v="850"/>
    <n v="382500"/>
    <n v="133875"/>
    <n v="0.35"/>
    <x v="0"/>
    <x v="6"/>
    <x v="0"/>
  </r>
  <r>
    <x v="0"/>
    <n v="1185732"/>
    <d v="2020-08-08T00:00:00"/>
    <x v="2"/>
    <x v="7"/>
    <s v="Seattle"/>
    <x v="2"/>
    <n v="35"/>
    <n v="850"/>
    <n v="297500"/>
    <n v="74375"/>
    <n v="0.25"/>
    <x v="0"/>
    <x v="6"/>
    <x v="0"/>
  </r>
  <r>
    <x v="0"/>
    <n v="1185732"/>
    <d v="2020-08-09T00:00:00"/>
    <x v="2"/>
    <x v="7"/>
    <s v="Seattle"/>
    <x v="3"/>
    <n v="40"/>
    <n v="700"/>
    <n v="280000"/>
    <n v="84000"/>
    <n v="0.3"/>
    <x v="0"/>
    <x v="6"/>
    <x v="0"/>
  </r>
  <r>
    <x v="0"/>
    <n v="1185732"/>
    <d v="2020-08-10T00:00:00"/>
    <x v="4"/>
    <x v="8"/>
    <s v="Miami"/>
    <x v="4"/>
    <n v="55.000000000000007"/>
    <n v="750"/>
    <n v="412500.00000000006"/>
    <n v="144375"/>
    <n v="0.35"/>
    <x v="0"/>
    <x v="6"/>
    <x v="0"/>
  </r>
  <r>
    <x v="0"/>
    <n v="1185732"/>
    <d v="2020-08-11T00:00:00"/>
    <x v="4"/>
    <x v="8"/>
    <s v="Miami"/>
    <x v="5"/>
    <n v="45"/>
    <n v="850"/>
    <n v="382500"/>
    <n v="191250"/>
    <n v="0.5"/>
    <x v="0"/>
    <x v="6"/>
    <x v="0"/>
  </r>
  <r>
    <x v="0"/>
    <n v="1185732"/>
    <d v="2020-08-12T00:00:00"/>
    <x v="4"/>
    <x v="8"/>
    <s v="Miami"/>
    <x v="0"/>
    <n v="45"/>
    <n v="1100"/>
    <n v="495000"/>
    <n v="222750"/>
    <n v="0.45"/>
    <x v="0"/>
    <x v="6"/>
    <x v="0"/>
  </r>
  <r>
    <x v="0"/>
    <n v="1185732"/>
    <d v="2020-08-13T00:00:00"/>
    <x v="4"/>
    <x v="8"/>
    <s v="Miami"/>
    <x v="1"/>
    <n v="45"/>
    <n v="750"/>
    <n v="337500"/>
    <n v="118124.99999999999"/>
    <n v="0.35"/>
    <x v="0"/>
    <x v="6"/>
    <x v="0"/>
  </r>
  <r>
    <x v="0"/>
    <n v="1185732"/>
    <d v="2020-08-14T00:00:00"/>
    <x v="4"/>
    <x v="8"/>
    <s v="Miami"/>
    <x v="2"/>
    <n v="35"/>
    <n v="800"/>
    <n v="280000"/>
    <n v="70000"/>
    <n v="0.25"/>
    <x v="0"/>
    <x v="6"/>
    <x v="0"/>
  </r>
  <r>
    <x v="3"/>
    <n v="1185732"/>
    <d v="2020-08-15T00:00:00"/>
    <x v="4"/>
    <x v="8"/>
    <s v="Miami"/>
    <x v="3"/>
    <n v="40"/>
    <n v="675"/>
    <n v="270000"/>
    <n v="81000"/>
    <n v="0.3"/>
    <x v="0"/>
    <x v="6"/>
    <x v="0"/>
  </r>
  <r>
    <x v="0"/>
    <n v="1185732"/>
    <d v="2020-08-16T00:00:00"/>
    <x v="4"/>
    <x v="8"/>
    <s v="Miami"/>
    <x v="4"/>
    <n v="55.000000000000007"/>
    <n v="750"/>
    <n v="412500.00000000006"/>
    <n v="144375"/>
    <n v="0.35"/>
    <x v="0"/>
    <x v="6"/>
    <x v="0"/>
  </r>
  <r>
    <x v="0"/>
    <n v="1185732"/>
    <d v="2020-08-17T00:00:00"/>
    <x v="4"/>
    <x v="8"/>
    <s v="Miami"/>
    <x v="5"/>
    <n v="45"/>
    <n v="850"/>
    <n v="382500"/>
    <n v="191250"/>
    <n v="0.5"/>
    <x v="0"/>
    <x v="6"/>
    <x v="0"/>
  </r>
  <r>
    <x v="0"/>
    <n v="1185732"/>
    <d v="2020-08-18T00:00:00"/>
    <x v="4"/>
    <x v="8"/>
    <s v="Miami"/>
    <x v="0"/>
    <n v="45"/>
    <n v="1070"/>
    <n v="481500"/>
    <n v="216675"/>
    <n v="0.45"/>
    <x v="0"/>
    <x v="6"/>
    <x v="0"/>
  </r>
  <r>
    <x v="0"/>
    <n v="1185732"/>
    <d v="2020-08-19T00:00:00"/>
    <x v="4"/>
    <x v="8"/>
    <s v="Miami"/>
    <x v="1"/>
    <n v="45"/>
    <n v="750"/>
    <n v="337500"/>
    <n v="118124.99999999999"/>
    <n v="0.35"/>
    <x v="0"/>
    <x v="6"/>
    <x v="0"/>
  </r>
  <r>
    <x v="0"/>
    <n v="1185732"/>
    <d v="2020-08-20T00:00:00"/>
    <x v="4"/>
    <x v="8"/>
    <s v="Miami"/>
    <x v="2"/>
    <n v="35"/>
    <n v="775"/>
    <n v="271250"/>
    <n v="67812.5"/>
    <n v="0.25"/>
    <x v="0"/>
    <x v="6"/>
    <x v="0"/>
  </r>
  <r>
    <x v="0"/>
    <n v="1185732"/>
    <d v="2020-08-21T00:00:00"/>
    <x v="4"/>
    <x v="8"/>
    <s v="Miami"/>
    <x v="3"/>
    <n v="40"/>
    <n v="625"/>
    <n v="250000"/>
    <n v="75000"/>
    <n v="0.3"/>
    <x v="0"/>
    <x v="6"/>
    <x v="0"/>
  </r>
  <r>
    <x v="0"/>
    <n v="1185732"/>
    <d v="2020-08-22T00:00:00"/>
    <x v="4"/>
    <x v="8"/>
    <s v="Miami"/>
    <x v="4"/>
    <n v="55.000000000000007"/>
    <n v="675"/>
    <n v="371250.00000000006"/>
    <n v="129937.50000000001"/>
    <n v="0.35"/>
    <x v="0"/>
    <x v="6"/>
    <x v="0"/>
  </r>
  <r>
    <x v="0"/>
    <n v="1185732"/>
    <d v="2020-08-23T00:00:00"/>
    <x v="4"/>
    <x v="8"/>
    <s v="Miami"/>
    <x v="5"/>
    <n v="45"/>
    <n v="775"/>
    <n v="348750"/>
    <n v="174375"/>
    <n v="0.5"/>
    <x v="0"/>
    <x v="6"/>
    <x v="0"/>
  </r>
  <r>
    <x v="0"/>
    <n v="1185732"/>
    <d v="2020-04-24T00:00:00"/>
    <x v="4"/>
    <x v="8"/>
    <s v="Miami"/>
    <x v="0"/>
    <n v="45"/>
    <n v="1025"/>
    <n v="461250"/>
    <n v="207562.5"/>
    <n v="0.45"/>
    <x v="0"/>
    <x v="3"/>
    <x v="0"/>
  </r>
  <r>
    <x v="0"/>
    <n v="1185732"/>
    <d v="2020-04-24T00:00:00"/>
    <x v="4"/>
    <x v="8"/>
    <s v="Miami"/>
    <x v="1"/>
    <n v="45"/>
    <n v="725"/>
    <n v="326250"/>
    <n v="114187.5"/>
    <n v="0.35"/>
    <x v="0"/>
    <x v="3"/>
    <x v="0"/>
  </r>
  <r>
    <x v="3"/>
    <n v="1185732"/>
    <d v="2020-04-24T00:00:00"/>
    <x v="4"/>
    <x v="8"/>
    <s v="Miami"/>
    <x v="2"/>
    <n v="35"/>
    <n v="725"/>
    <n v="253750"/>
    <n v="63437.5"/>
    <n v="0.25"/>
    <x v="0"/>
    <x v="3"/>
    <x v="0"/>
  </r>
  <r>
    <x v="3"/>
    <n v="1185732"/>
    <d v="2020-04-24T00:00:00"/>
    <x v="4"/>
    <x v="8"/>
    <s v="Miami"/>
    <x v="3"/>
    <n v="40"/>
    <n v="650"/>
    <n v="260000"/>
    <n v="78000"/>
    <n v="0.3"/>
    <x v="0"/>
    <x v="3"/>
    <x v="0"/>
  </r>
  <r>
    <x v="3"/>
    <n v="1185732"/>
    <d v="2020-04-24T00:00:00"/>
    <x v="4"/>
    <x v="8"/>
    <s v="Miami"/>
    <x v="4"/>
    <n v="55.000000000000007"/>
    <n v="675"/>
    <n v="371250.00000000006"/>
    <n v="129937.50000000001"/>
    <n v="0.35"/>
    <x v="0"/>
    <x v="3"/>
    <x v="0"/>
  </r>
  <r>
    <x v="3"/>
    <n v="1185732"/>
    <d v="2020-04-24T00:00:00"/>
    <x v="4"/>
    <x v="8"/>
    <s v="Miami"/>
    <x v="5"/>
    <n v="45"/>
    <n v="800"/>
    <n v="360000"/>
    <n v="180000"/>
    <n v="0.5"/>
    <x v="0"/>
    <x v="3"/>
    <x v="0"/>
  </r>
  <r>
    <x v="3"/>
    <n v="1185732"/>
    <d v="2020-04-24T00:00:00"/>
    <x v="4"/>
    <x v="8"/>
    <s v="Miami"/>
    <x v="0"/>
    <n v="55.000000000000007"/>
    <n v="1070"/>
    <n v="588500.00000000012"/>
    <n v="264825.00000000006"/>
    <n v="0.45"/>
    <x v="0"/>
    <x v="3"/>
    <x v="0"/>
  </r>
  <r>
    <x v="3"/>
    <n v="1185732"/>
    <d v="2020-04-24T00:00:00"/>
    <x v="4"/>
    <x v="8"/>
    <s v="Miami"/>
    <x v="1"/>
    <n v="55.000000000000007"/>
    <n v="775"/>
    <n v="426250.00000000006"/>
    <n v="149187.5"/>
    <n v="0.35"/>
    <x v="0"/>
    <x v="3"/>
    <x v="0"/>
  </r>
  <r>
    <x v="3"/>
    <n v="1185732"/>
    <d v="2020-04-24T00:00:00"/>
    <x v="4"/>
    <x v="8"/>
    <s v="Miami"/>
    <x v="2"/>
    <n v="50"/>
    <n v="750"/>
    <n v="375000"/>
    <n v="93750"/>
    <n v="0.25"/>
    <x v="0"/>
    <x v="3"/>
    <x v="0"/>
  </r>
  <r>
    <x v="3"/>
    <n v="1185732"/>
    <d v="2020-04-24T00:00:00"/>
    <x v="4"/>
    <x v="8"/>
    <s v="Miami"/>
    <x v="3"/>
    <n v="50"/>
    <n v="700"/>
    <n v="350000"/>
    <n v="105000"/>
    <n v="0.3"/>
    <x v="0"/>
    <x v="3"/>
    <x v="0"/>
  </r>
  <r>
    <x v="3"/>
    <n v="1185732"/>
    <d v="2020-04-24T00:00:00"/>
    <x v="4"/>
    <x v="8"/>
    <s v="Miami"/>
    <x v="4"/>
    <n v="60"/>
    <n v="725"/>
    <n v="435000"/>
    <n v="152250"/>
    <n v="0.35"/>
    <x v="0"/>
    <x v="3"/>
    <x v="0"/>
  </r>
  <r>
    <x v="3"/>
    <n v="1185732"/>
    <d v="2020-04-24T00:00:00"/>
    <x v="4"/>
    <x v="8"/>
    <s v="Miami"/>
    <x v="5"/>
    <n v="65"/>
    <n v="825"/>
    <n v="536250"/>
    <n v="268125"/>
    <n v="0.5"/>
    <x v="0"/>
    <x v="3"/>
    <x v="0"/>
  </r>
  <r>
    <x v="3"/>
    <n v="1185732"/>
    <d v="2020-04-24T00:00:00"/>
    <x v="4"/>
    <x v="8"/>
    <s v="Miami"/>
    <x v="0"/>
    <n v="60"/>
    <n v="1075"/>
    <n v="645000"/>
    <n v="290250"/>
    <n v="0.45"/>
    <x v="0"/>
    <x v="3"/>
    <x v="0"/>
  </r>
  <r>
    <x v="3"/>
    <n v="1185732"/>
    <d v="2020-04-24T00:00:00"/>
    <x v="4"/>
    <x v="8"/>
    <s v="Miami"/>
    <x v="1"/>
    <n v="55.000000000000007"/>
    <n v="825"/>
    <n v="453750.00000000006"/>
    <n v="158812.5"/>
    <n v="0.35"/>
    <x v="0"/>
    <x v="3"/>
    <x v="0"/>
  </r>
  <r>
    <x v="3"/>
    <n v="1185732"/>
    <d v="2020-09-07T00:00:00"/>
    <x v="4"/>
    <x v="8"/>
    <s v="Miami"/>
    <x v="2"/>
    <n v="50"/>
    <n v="800"/>
    <n v="400000"/>
    <n v="100000"/>
    <n v="0.25"/>
    <x v="0"/>
    <x v="7"/>
    <x v="0"/>
  </r>
  <r>
    <x v="3"/>
    <n v="1185732"/>
    <d v="2020-09-08T00:00:00"/>
    <x v="4"/>
    <x v="8"/>
    <s v="Miami"/>
    <x v="3"/>
    <n v="50"/>
    <n v="775"/>
    <n v="387500"/>
    <n v="116250"/>
    <n v="0.3"/>
    <x v="0"/>
    <x v="7"/>
    <x v="0"/>
  </r>
  <r>
    <x v="3"/>
    <n v="1185732"/>
    <d v="2020-09-09T00:00:00"/>
    <x v="4"/>
    <x v="8"/>
    <s v="Miami"/>
    <x v="4"/>
    <n v="65"/>
    <n v="775"/>
    <n v="503750"/>
    <n v="176312.5"/>
    <n v="0.35"/>
    <x v="0"/>
    <x v="7"/>
    <x v="0"/>
  </r>
  <r>
    <x v="3"/>
    <n v="1185732"/>
    <d v="2020-09-10T00:00:00"/>
    <x v="4"/>
    <x v="8"/>
    <s v="Miami"/>
    <x v="5"/>
    <n v="70"/>
    <n v="925"/>
    <n v="647500"/>
    <n v="323750"/>
    <n v="0.5"/>
    <x v="0"/>
    <x v="7"/>
    <x v="0"/>
  </r>
  <r>
    <x v="3"/>
    <n v="1185732"/>
    <d v="2020-09-11T00:00:00"/>
    <x v="4"/>
    <x v="8"/>
    <s v="Miami"/>
    <x v="0"/>
    <n v="65"/>
    <n v="1150"/>
    <n v="747500"/>
    <n v="336375"/>
    <n v="0.45"/>
    <x v="0"/>
    <x v="7"/>
    <x v="0"/>
  </r>
  <r>
    <x v="3"/>
    <n v="1185732"/>
    <d v="2020-09-12T00:00:00"/>
    <x v="4"/>
    <x v="8"/>
    <s v="Miami"/>
    <x v="1"/>
    <n v="60.000000000000007"/>
    <n v="900"/>
    <n v="540000.00000000012"/>
    <n v="189000.00000000003"/>
    <n v="0.35"/>
    <x v="0"/>
    <x v="7"/>
    <x v="0"/>
  </r>
  <r>
    <x v="3"/>
    <n v="1185732"/>
    <d v="2020-09-13T00:00:00"/>
    <x v="4"/>
    <x v="8"/>
    <s v="Miami"/>
    <x v="2"/>
    <n v="55.000000000000007"/>
    <n v="825"/>
    <n v="453750.00000000006"/>
    <n v="113437.50000000001"/>
    <n v="0.25"/>
    <x v="0"/>
    <x v="7"/>
    <x v="0"/>
  </r>
  <r>
    <x v="3"/>
    <n v="1185732"/>
    <d v="2020-09-14T00:00:00"/>
    <x v="4"/>
    <x v="8"/>
    <s v="Miami"/>
    <x v="3"/>
    <n v="55.000000000000007"/>
    <n v="775"/>
    <n v="426250.00000000006"/>
    <n v="127875.00000000001"/>
    <n v="0.3"/>
    <x v="0"/>
    <x v="7"/>
    <x v="0"/>
  </r>
  <r>
    <x v="3"/>
    <n v="1185732"/>
    <d v="2020-09-15T00:00:00"/>
    <x v="4"/>
    <x v="8"/>
    <s v="Miami"/>
    <x v="4"/>
    <n v="65"/>
    <n v="800"/>
    <n v="520000"/>
    <n v="182000"/>
    <n v="0.35"/>
    <x v="0"/>
    <x v="7"/>
    <x v="0"/>
  </r>
  <r>
    <x v="3"/>
    <n v="1185732"/>
    <d v="2020-09-16T00:00:00"/>
    <x v="4"/>
    <x v="8"/>
    <s v="Miami"/>
    <x v="5"/>
    <n v="70"/>
    <n v="975"/>
    <n v="682500"/>
    <n v="341250"/>
    <n v="0.5"/>
    <x v="0"/>
    <x v="7"/>
    <x v="0"/>
  </r>
  <r>
    <x v="3"/>
    <n v="1185732"/>
    <d v="2020-09-17T00:00:00"/>
    <x v="4"/>
    <x v="8"/>
    <s v="Miami"/>
    <x v="0"/>
    <n v="65"/>
    <n v="1125"/>
    <n v="731250"/>
    <n v="329062.5"/>
    <n v="0.45"/>
    <x v="0"/>
    <x v="7"/>
    <x v="0"/>
  </r>
  <r>
    <x v="3"/>
    <n v="1185732"/>
    <d v="2020-09-18T00:00:00"/>
    <x v="4"/>
    <x v="8"/>
    <s v="Miami"/>
    <x v="1"/>
    <n v="60.000000000000007"/>
    <n v="900"/>
    <n v="540000.00000000012"/>
    <n v="189000.00000000003"/>
    <n v="0.35"/>
    <x v="0"/>
    <x v="7"/>
    <x v="0"/>
  </r>
  <r>
    <x v="3"/>
    <n v="1185732"/>
    <d v="2020-09-19T00:00:00"/>
    <x v="4"/>
    <x v="8"/>
    <s v="Miami"/>
    <x v="2"/>
    <n v="55.000000000000007"/>
    <n v="825"/>
    <n v="453750.00000000006"/>
    <n v="113437.50000000001"/>
    <n v="0.25"/>
    <x v="0"/>
    <x v="7"/>
    <x v="0"/>
  </r>
  <r>
    <x v="0"/>
    <n v="1185732"/>
    <d v="2020-09-20T00:00:00"/>
    <x v="4"/>
    <x v="8"/>
    <s v="Miami"/>
    <x v="3"/>
    <n v="45"/>
    <n v="775"/>
    <n v="348750"/>
    <n v="104625"/>
    <n v="0.3"/>
    <x v="0"/>
    <x v="7"/>
    <x v="0"/>
  </r>
  <r>
    <x v="0"/>
    <n v="1185732"/>
    <d v="2020-09-21T00:00:00"/>
    <x v="4"/>
    <x v="8"/>
    <s v="Miami"/>
    <x v="4"/>
    <n v="55.000000000000007"/>
    <n v="750"/>
    <n v="412500.00000000006"/>
    <n v="144375"/>
    <n v="0.35"/>
    <x v="0"/>
    <x v="7"/>
    <x v="0"/>
  </r>
  <r>
    <x v="0"/>
    <n v="1185732"/>
    <d v="2020-09-22T00:00:00"/>
    <x v="4"/>
    <x v="8"/>
    <s v="Miami"/>
    <x v="5"/>
    <n v="60.000000000000007"/>
    <n v="925"/>
    <n v="555000.00000000012"/>
    <n v="277500.00000000006"/>
    <n v="0.5"/>
    <x v="0"/>
    <x v="7"/>
    <x v="0"/>
  </r>
  <r>
    <x v="0"/>
    <n v="1185732"/>
    <d v="2020-09-23T00:00:00"/>
    <x v="4"/>
    <x v="8"/>
    <s v="Miami"/>
    <x v="0"/>
    <n v="55.000000000000007"/>
    <n v="1050"/>
    <n v="577500.00000000012"/>
    <n v="259875.00000000006"/>
    <n v="0.45"/>
    <x v="0"/>
    <x v="7"/>
    <x v="0"/>
  </r>
  <r>
    <x v="0"/>
    <n v="1185732"/>
    <d v="2020-09-24T00:00:00"/>
    <x v="4"/>
    <x v="8"/>
    <s v="Miami"/>
    <x v="1"/>
    <n v="50.000000000000014"/>
    <n v="850"/>
    <n v="425000.00000000012"/>
    <n v="148750.00000000003"/>
    <n v="0.35"/>
    <x v="0"/>
    <x v="7"/>
    <x v="0"/>
  </r>
  <r>
    <x v="2"/>
    <n v="1185732"/>
    <d v="2020-09-25T00:00:00"/>
    <x v="4"/>
    <x v="8"/>
    <s v="Miami"/>
    <x v="2"/>
    <n v="45"/>
    <n v="750"/>
    <n v="337500"/>
    <n v="84375"/>
    <n v="0.25"/>
    <x v="0"/>
    <x v="7"/>
    <x v="0"/>
  </r>
  <r>
    <x v="2"/>
    <n v="1185732"/>
    <d v="2020-09-26T00:00:00"/>
    <x v="4"/>
    <x v="8"/>
    <s v="Miami"/>
    <x v="3"/>
    <n v="45"/>
    <n v="725"/>
    <n v="326250"/>
    <n v="97875"/>
    <n v="0.3"/>
    <x v="0"/>
    <x v="7"/>
    <x v="0"/>
  </r>
  <r>
    <x v="2"/>
    <n v="1185732"/>
    <d v="2020-09-27T00:00:00"/>
    <x v="4"/>
    <x v="8"/>
    <s v="Miami"/>
    <x v="4"/>
    <n v="55.000000000000007"/>
    <n v="725"/>
    <n v="398750.00000000006"/>
    <n v="139562.5"/>
    <n v="0.35"/>
    <x v="0"/>
    <x v="7"/>
    <x v="0"/>
  </r>
  <r>
    <x v="2"/>
    <n v="1185732"/>
    <d v="2020-09-28T00:00:00"/>
    <x v="4"/>
    <x v="8"/>
    <s v="Miami"/>
    <x v="5"/>
    <n v="60.000000000000007"/>
    <n v="825"/>
    <n v="495000.00000000006"/>
    <n v="247500.00000000003"/>
    <n v="0.5"/>
    <x v="0"/>
    <x v="7"/>
    <x v="0"/>
  </r>
  <r>
    <x v="2"/>
    <n v="1185732"/>
    <d v="2020-09-29T00:00:00"/>
    <x v="4"/>
    <x v="8"/>
    <s v="Miami"/>
    <x v="0"/>
    <n v="60.000000000000007"/>
    <n v="1000"/>
    <n v="600000.00000000012"/>
    <n v="270000.00000000006"/>
    <n v="0.45"/>
    <x v="0"/>
    <x v="7"/>
    <x v="0"/>
  </r>
  <r>
    <x v="2"/>
    <n v="1185732"/>
    <d v="2020-09-30T00:00:00"/>
    <x v="4"/>
    <x v="8"/>
    <s v="Miami"/>
    <x v="1"/>
    <n v="50.000000000000014"/>
    <n v="825"/>
    <n v="412500.00000000012"/>
    <n v="144375.00000000003"/>
    <n v="0.35"/>
    <x v="0"/>
    <x v="7"/>
    <x v="0"/>
  </r>
  <r>
    <x v="2"/>
    <n v="1185732"/>
    <d v="2020-10-01T00:00:00"/>
    <x v="4"/>
    <x v="8"/>
    <s v="Miami"/>
    <x v="2"/>
    <n v="50.000000000000014"/>
    <n v="725"/>
    <n v="362500.00000000012"/>
    <n v="90625.000000000029"/>
    <n v="0.25"/>
    <x v="0"/>
    <x v="8"/>
    <x v="0"/>
  </r>
  <r>
    <x v="2"/>
    <n v="1185732"/>
    <d v="2020-10-02T00:00:00"/>
    <x v="4"/>
    <x v="8"/>
    <s v="Miami"/>
    <x v="3"/>
    <n v="50.000000000000014"/>
    <n v="700"/>
    <n v="350000.00000000012"/>
    <n v="105000.00000000003"/>
    <n v="0.3"/>
    <x v="0"/>
    <x v="8"/>
    <x v="0"/>
  </r>
  <r>
    <x v="2"/>
    <n v="1185732"/>
    <d v="2020-10-03T00:00:00"/>
    <x v="4"/>
    <x v="8"/>
    <s v="Miami"/>
    <x v="4"/>
    <n v="60.000000000000007"/>
    <n v="700"/>
    <n v="420000.00000000006"/>
    <n v="147000"/>
    <n v="0.35"/>
    <x v="0"/>
    <x v="8"/>
    <x v="0"/>
  </r>
  <r>
    <x v="2"/>
    <n v="1185732"/>
    <d v="2020-10-04T00:00:00"/>
    <x v="4"/>
    <x v="8"/>
    <s v="Miami"/>
    <x v="5"/>
    <n v="65"/>
    <n v="825"/>
    <n v="536250"/>
    <n v="268125"/>
    <n v="0.5"/>
    <x v="0"/>
    <x v="8"/>
    <x v="0"/>
  </r>
  <r>
    <x v="2"/>
    <n v="1185732"/>
    <d v="2020-10-05T00:00:00"/>
    <x v="4"/>
    <x v="8"/>
    <s v="Miami"/>
    <x v="0"/>
    <n v="60.000000000000007"/>
    <n v="975"/>
    <n v="585000.00000000012"/>
    <n v="263250.00000000006"/>
    <n v="0.45"/>
    <x v="0"/>
    <x v="8"/>
    <x v="0"/>
  </r>
  <r>
    <x v="2"/>
    <n v="1185732"/>
    <d v="2020-10-06T00:00:00"/>
    <x v="4"/>
    <x v="8"/>
    <s v="Miami"/>
    <x v="1"/>
    <n v="50.000000000000014"/>
    <n v="800"/>
    <n v="400000.00000000012"/>
    <n v="140000.00000000003"/>
    <n v="0.35"/>
    <x v="0"/>
    <x v="8"/>
    <x v="0"/>
  </r>
  <r>
    <x v="2"/>
    <n v="1185732"/>
    <d v="2020-10-07T00:00:00"/>
    <x v="4"/>
    <x v="8"/>
    <s v="Miami"/>
    <x v="2"/>
    <n v="50.000000000000014"/>
    <n v="745"/>
    <n v="372500.00000000012"/>
    <n v="93125.000000000029"/>
    <n v="0.25"/>
    <x v="0"/>
    <x v="8"/>
    <x v="0"/>
  </r>
  <r>
    <x v="2"/>
    <n v="1185732"/>
    <d v="2020-10-08T00:00:00"/>
    <x v="4"/>
    <x v="8"/>
    <s v="Miami"/>
    <x v="3"/>
    <n v="50.000000000000014"/>
    <n v="775"/>
    <n v="387500.00000000012"/>
    <n v="116250.00000000003"/>
    <n v="0.3"/>
    <x v="0"/>
    <x v="8"/>
    <x v="0"/>
  </r>
  <r>
    <x v="2"/>
    <n v="1185732"/>
    <d v="2020-10-09T00:00:00"/>
    <x v="4"/>
    <x v="8"/>
    <s v="Miami"/>
    <x v="4"/>
    <n v="65"/>
    <n v="750"/>
    <n v="487500"/>
    <n v="170625"/>
    <n v="0.35"/>
    <x v="0"/>
    <x v="8"/>
    <x v="0"/>
  </r>
  <r>
    <x v="2"/>
    <n v="1185732"/>
    <d v="2020-10-10T00:00:00"/>
    <x v="4"/>
    <x v="8"/>
    <s v="Miami"/>
    <x v="5"/>
    <n v="70"/>
    <n v="850"/>
    <n v="595000"/>
    <n v="297500"/>
    <n v="0.5"/>
    <x v="0"/>
    <x v="8"/>
    <x v="0"/>
  </r>
  <r>
    <x v="2"/>
    <n v="1185732"/>
    <d v="2020-05-24T00:00:00"/>
    <x v="4"/>
    <x v="8"/>
    <s v="Miami"/>
    <x v="0"/>
    <n v="65"/>
    <n v="1075"/>
    <n v="698750"/>
    <n v="314437.5"/>
    <n v="0.45"/>
    <x v="0"/>
    <x v="4"/>
    <x v="0"/>
  </r>
  <r>
    <x v="2"/>
    <n v="1185732"/>
    <d v="2020-05-24T00:00:00"/>
    <x v="4"/>
    <x v="8"/>
    <s v="Miami"/>
    <x v="1"/>
    <n v="55.000000000000007"/>
    <n v="875"/>
    <n v="481250.00000000006"/>
    <n v="168437.5"/>
    <n v="0.35"/>
    <x v="0"/>
    <x v="4"/>
    <x v="0"/>
  </r>
  <r>
    <x v="2"/>
    <n v="1185732"/>
    <d v="2020-05-24T00:00:00"/>
    <x v="4"/>
    <x v="8"/>
    <s v="Miami"/>
    <x v="2"/>
    <n v="55.000000000000007"/>
    <n v="825"/>
    <n v="453750.00000000006"/>
    <n v="113437.50000000001"/>
    <n v="0.25"/>
    <x v="0"/>
    <x v="4"/>
    <x v="0"/>
  </r>
  <r>
    <x v="2"/>
    <n v="1185732"/>
    <d v="2020-05-24T00:00:00"/>
    <x v="4"/>
    <x v="8"/>
    <s v="Miami"/>
    <x v="3"/>
    <n v="55.000000000000007"/>
    <n v="775"/>
    <n v="426250.00000000006"/>
    <n v="127875.00000000001"/>
    <n v="0.3"/>
    <x v="0"/>
    <x v="4"/>
    <x v="0"/>
  </r>
  <r>
    <x v="0"/>
    <n v="1185732"/>
    <d v="2020-05-24T00:00:00"/>
    <x v="4"/>
    <x v="8"/>
    <s v="Miami"/>
    <x v="4"/>
    <n v="65"/>
    <n v="775"/>
    <n v="503750"/>
    <n v="176312.5"/>
    <n v="0.35"/>
    <x v="0"/>
    <x v="4"/>
    <x v="0"/>
  </r>
  <r>
    <x v="0"/>
    <n v="1185732"/>
    <d v="2020-05-24T00:00:00"/>
    <x v="4"/>
    <x v="8"/>
    <s v="Miami"/>
    <x v="5"/>
    <n v="70"/>
    <n v="875"/>
    <n v="612500"/>
    <n v="306250"/>
    <n v="0.5"/>
    <x v="0"/>
    <x v="4"/>
    <x v="0"/>
  </r>
  <r>
    <x v="0"/>
    <n v="1185732"/>
    <d v="2020-10-17T00:00:00"/>
    <x v="4"/>
    <x v="8"/>
    <s v="Miami"/>
    <x v="0"/>
    <n v="35"/>
    <n v="450"/>
    <n v="157500"/>
    <n v="55125.000000000007"/>
    <n v="0.35000000000000003"/>
    <x v="0"/>
    <x v="8"/>
    <x v="0"/>
  </r>
  <r>
    <x v="0"/>
    <n v="1185732"/>
    <d v="2020-10-18T00:00:00"/>
    <x v="4"/>
    <x v="8"/>
    <s v="Miami"/>
    <x v="1"/>
    <n v="35"/>
    <n v="250"/>
    <n v="87500"/>
    <n v="26250"/>
    <n v="0.3"/>
    <x v="0"/>
    <x v="8"/>
    <x v="0"/>
  </r>
  <r>
    <x v="0"/>
    <n v="1185732"/>
    <d v="2020-10-19T00:00:00"/>
    <x v="4"/>
    <x v="8"/>
    <s v="Miami"/>
    <x v="2"/>
    <n v="25"/>
    <n v="250"/>
    <n v="62500"/>
    <n v="18750"/>
    <n v="0.3"/>
    <x v="0"/>
    <x v="8"/>
    <x v="0"/>
  </r>
  <r>
    <x v="0"/>
    <n v="1185732"/>
    <d v="2020-10-20T00:00:00"/>
    <x v="4"/>
    <x v="8"/>
    <s v="Miami"/>
    <x v="3"/>
    <n v="30.000000000000004"/>
    <n v="100"/>
    <n v="30000.000000000004"/>
    <n v="10500.000000000002"/>
    <n v="0.35000000000000003"/>
    <x v="0"/>
    <x v="8"/>
    <x v="0"/>
  </r>
  <r>
    <x v="0"/>
    <n v="1185732"/>
    <d v="2020-10-21T00:00:00"/>
    <x v="3"/>
    <x v="9"/>
    <s v="Minneapolis"/>
    <x v="4"/>
    <n v="44.999999999999993"/>
    <n v="150"/>
    <n v="67499.999999999985"/>
    <n v="20249.999999999996"/>
    <n v="0.3"/>
    <x v="0"/>
    <x v="8"/>
    <x v="0"/>
  </r>
  <r>
    <x v="0"/>
    <n v="1185732"/>
    <d v="2020-10-22T00:00:00"/>
    <x v="3"/>
    <x v="9"/>
    <s v="Minneapolis"/>
    <x v="5"/>
    <n v="35"/>
    <n v="250"/>
    <n v="87500"/>
    <n v="39375"/>
    <n v="0.45"/>
    <x v="0"/>
    <x v="8"/>
    <x v="0"/>
  </r>
  <r>
    <x v="0"/>
    <n v="1185732"/>
    <d v="2020-10-23T00:00:00"/>
    <x v="3"/>
    <x v="9"/>
    <s v="Minneapolis"/>
    <x v="0"/>
    <n v="35"/>
    <n v="500"/>
    <n v="175000"/>
    <n v="61250.000000000007"/>
    <n v="0.35000000000000003"/>
    <x v="0"/>
    <x v="8"/>
    <x v="0"/>
  </r>
  <r>
    <x v="0"/>
    <n v="1185732"/>
    <d v="2020-10-24T00:00:00"/>
    <x v="3"/>
    <x v="9"/>
    <s v="Minneapolis"/>
    <x v="1"/>
    <n v="35"/>
    <n v="150"/>
    <n v="52500"/>
    <n v="15750"/>
    <n v="0.3"/>
    <x v="0"/>
    <x v="8"/>
    <x v="0"/>
  </r>
  <r>
    <x v="0"/>
    <n v="1185732"/>
    <d v="2020-10-25T00:00:00"/>
    <x v="3"/>
    <x v="9"/>
    <s v="Minneapolis"/>
    <x v="2"/>
    <n v="25"/>
    <n v="200"/>
    <n v="50000"/>
    <n v="15000"/>
    <n v="0.3"/>
    <x v="0"/>
    <x v="8"/>
    <x v="0"/>
  </r>
  <r>
    <x v="0"/>
    <n v="1185732"/>
    <d v="2020-10-26T00:00:00"/>
    <x v="3"/>
    <x v="9"/>
    <s v="Minneapolis"/>
    <x v="3"/>
    <n v="30.000000000000004"/>
    <n v="75"/>
    <n v="22500.000000000004"/>
    <n v="7875.0000000000018"/>
    <n v="0.35000000000000003"/>
    <x v="0"/>
    <x v="8"/>
    <x v="0"/>
  </r>
  <r>
    <x v="0"/>
    <n v="1185732"/>
    <d v="2020-10-27T00:00:00"/>
    <x v="3"/>
    <x v="9"/>
    <s v="Minneapolis"/>
    <x v="4"/>
    <n v="44.999999999999993"/>
    <n v="150"/>
    <n v="67499.999999999985"/>
    <n v="20249.999999999996"/>
    <n v="0.3"/>
    <x v="0"/>
    <x v="8"/>
    <x v="0"/>
  </r>
  <r>
    <x v="0"/>
    <n v="1185732"/>
    <d v="2020-10-28T00:00:00"/>
    <x v="3"/>
    <x v="9"/>
    <s v="Minneapolis"/>
    <x v="5"/>
    <n v="35"/>
    <n v="225"/>
    <n v="78750"/>
    <n v="35437.5"/>
    <n v="0.45"/>
    <x v="0"/>
    <x v="8"/>
    <x v="0"/>
  </r>
  <r>
    <x v="0"/>
    <n v="1185732"/>
    <d v="2020-10-29T00:00:00"/>
    <x v="3"/>
    <x v="9"/>
    <s v="Minneapolis"/>
    <x v="0"/>
    <n v="40"/>
    <n v="445"/>
    <n v="178000"/>
    <n v="62300.000000000007"/>
    <n v="0.35000000000000003"/>
    <x v="0"/>
    <x v="8"/>
    <x v="0"/>
  </r>
  <r>
    <x v="0"/>
    <n v="1185732"/>
    <d v="2020-10-30T00:00:00"/>
    <x v="3"/>
    <x v="9"/>
    <s v="Minneapolis"/>
    <x v="1"/>
    <n v="40"/>
    <n v="125"/>
    <n v="50000"/>
    <n v="15000"/>
    <n v="0.3"/>
    <x v="0"/>
    <x v="8"/>
    <x v="0"/>
  </r>
  <r>
    <x v="0"/>
    <n v="1185732"/>
    <d v="2020-10-31T00:00:00"/>
    <x v="3"/>
    <x v="9"/>
    <s v="Minneapolis"/>
    <x v="2"/>
    <n v="30.000000000000004"/>
    <n v="175"/>
    <n v="52500.000000000007"/>
    <n v="15750.000000000002"/>
    <n v="0.3"/>
    <x v="0"/>
    <x v="8"/>
    <x v="0"/>
  </r>
  <r>
    <x v="0"/>
    <n v="1185732"/>
    <d v="2020-11-01T00:00:00"/>
    <x v="3"/>
    <x v="9"/>
    <s v="Minneapolis"/>
    <x v="3"/>
    <n v="35"/>
    <n v="25"/>
    <n v="8750"/>
    <n v="3062.5000000000005"/>
    <n v="0.35000000000000003"/>
    <x v="0"/>
    <x v="9"/>
    <x v="0"/>
  </r>
  <r>
    <x v="0"/>
    <n v="1185732"/>
    <d v="2020-11-02T00:00:00"/>
    <x v="3"/>
    <x v="9"/>
    <s v="Minneapolis"/>
    <x v="4"/>
    <n v="50"/>
    <n v="75"/>
    <n v="37500"/>
    <n v="11250"/>
    <n v="0.3"/>
    <x v="0"/>
    <x v="9"/>
    <x v="0"/>
  </r>
  <r>
    <x v="0"/>
    <n v="1185732"/>
    <d v="2020-11-03T00:00:00"/>
    <x v="3"/>
    <x v="9"/>
    <s v="Minneapolis"/>
    <x v="5"/>
    <n v="40"/>
    <n v="175"/>
    <n v="70000"/>
    <n v="31500"/>
    <n v="0.45"/>
    <x v="0"/>
    <x v="9"/>
    <x v="0"/>
  </r>
  <r>
    <x v="0"/>
    <n v="1185732"/>
    <d v="2020-11-04T00:00:00"/>
    <x v="3"/>
    <x v="9"/>
    <s v="Minneapolis"/>
    <x v="0"/>
    <n v="40"/>
    <n v="400"/>
    <n v="160000"/>
    <n v="56000.000000000007"/>
    <n v="0.35000000000000003"/>
    <x v="0"/>
    <x v="9"/>
    <x v="0"/>
  </r>
  <r>
    <x v="0"/>
    <n v="1185732"/>
    <d v="2020-11-05T00:00:00"/>
    <x v="3"/>
    <x v="9"/>
    <s v="Minneapolis"/>
    <x v="1"/>
    <n v="40"/>
    <n v="100"/>
    <n v="40000"/>
    <n v="12000"/>
    <n v="0.3"/>
    <x v="0"/>
    <x v="9"/>
    <x v="0"/>
  </r>
  <r>
    <x v="0"/>
    <n v="1185732"/>
    <d v="2020-11-06T00:00:00"/>
    <x v="3"/>
    <x v="9"/>
    <s v="Minneapolis"/>
    <x v="2"/>
    <n v="30.000000000000004"/>
    <n v="100"/>
    <n v="30000.000000000004"/>
    <n v="9000"/>
    <n v="0.3"/>
    <x v="0"/>
    <x v="9"/>
    <x v="0"/>
  </r>
  <r>
    <x v="0"/>
    <n v="1185732"/>
    <d v="2020-11-07T00:00:00"/>
    <x v="3"/>
    <x v="9"/>
    <s v="Minneapolis"/>
    <x v="3"/>
    <n v="35"/>
    <n v="25"/>
    <n v="8750"/>
    <n v="3062.5000000000005"/>
    <n v="0.35000000000000003"/>
    <x v="0"/>
    <x v="9"/>
    <x v="0"/>
  </r>
  <r>
    <x v="0"/>
    <n v="1185732"/>
    <d v="2020-11-08T00:00:00"/>
    <x v="3"/>
    <x v="9"/>
    <s v="Minneapolis"/>
    <x v="4"/>
    <n v="50"/>
    <n v="50"/>
    <n v="25000"/>
    <n v="7500"/>
    <n v="0.3"/>
    <x v="0"/>
    <x v="9"/>
    <x v="0"/>
  </r>
  <r>
    <x v="0"/>
    <n v="1185732"/>
    <d v="2020-11-09T00:00:00"/>
    <x v="3"/>
    <x v="9"/>
    <s v="Minneapolis"/>
    <x v="5"/>
    <n v="40"/>
    <n v="175"/>
    <n v="70000"/>
    <n v="31500"/>
    <n v="0.45"/>
    <x v="0"/>
    <x v="9"/>
    <x v="0"/>
  </r>
  <r>
    <x v="0"/>
    <n v="1185732"/>
    <d v="2020-11-10T00:00:00"/>
    <x v="3"/>
    <x v="9"/>
    <s v="Minneapolis"/>
    <x v="0"/>
    <n v="50"/>
    <n v="445"/>
    <n v="222500"/>
    <n v="77875.000000000015"/>
    <n v="0.35000000000000003"/>
    <x v="0"/>
    <x v="9"/>
    <x v="0"/>
  </r>
  <r>
    <x v="0"/>
    <n v="1185732"/>
    <d v="2020-11-11T00:00:00"/>
    <x v="3"/>
    <x v="9"/>
    <s v="Minneapolis"/>
    <x v="1"/>
    <n v="45.000000000000007"/>
    <n v="150"/>
    <n v="67500.000000000015"/>
    <n v="20250.000000000004"/>
    <n v="0.3"/>
    <x v="0"/>
    <x v="9"/>
    <x v="0"/>
  </r>
  <r>
    <x v="0"/>
    <n v="1185732"/>
    <d v="2020-11-12T00:00:00"/>
    <x v="3"/>
    <x v="9"/>
    <s v="Minneapolis"/>
    <x v="2"/>
    <n v="40"/>
    <n v="125"/>
    <n v="50000"/>
    <n v="15000"/>
    <n v="0.3"/>
    <x v="0"/>
    <x v="9"/>
    <x v="0"/>
  </r>
  <r>
    <x v="0"/>
    <n v="1185732"/>
    <d v="2020-11-13T00:00:00"/>
    <x v="3"/>
    <x v="9"/>
    <s v="Minneapolis"/>
    <x v="3"/>
    <n v="40"/>
    <n v="50"/>
    <n v="20000"/>
    <n v="7000.0000000000009"/>
    <n v="0.35000000000000003"/>
    <x v="0"/>
    <x v="9"/>
    <x v="0"/>
  </r>
  <r>
    <x v="0"/>
    <n v="1185732"/>
    <d v="2020-11-14T00:00:00"/>
    <x v="3"/>
    <x v="9"/>
    <s v="Minneapolis"/>
    <x v="4"/>
    <n v="54.999999999999993"/>
    <n v="75"/>
    <n v="41249.999999999993"/>
    <n v="12374.999999999998"/>
    <n v="0.3"/>
    <x v="0"/>
    <x v="9"/>
    <x v="0"/>
  </r>
  <r>
    <x v="0"/>
    <n v="1185732"/>
    <d v="2020-11-15T00:00:00"/>
    <x v="3"/>
    <x v="9"/>
    <s v="Minneapolis"/>
    <x v="5"/>
    <n v="60"/>
    <n v="175"/>
    <n v="105000"/>
    <n v="47250"/>
    <n v="0.45"/>
    <x v="0"/>
    <x v="9"/>
    <x v="0"/>
  </r>
  <r>
    <x v="0"/>
    <n v="1185732"/>
    <d v="2020-11-16T00:00:00"/>
    <x v="3"/>
    <x v="9"/>
    <s v="Minneapolis"/>
    <x v="0"/>
    <n v="45"/>
    <n v="425"/>
    <n v="191250"/>
    <n v="66937.5"/>
    <n v="0.35000000000000003"/>
    <x v="1"/>
    <x v="9"/>
    <x v="0"/>
  </r>
  <r>
    <x v="0"/>
    <n v="1185732"/>
    <d v="2020-11-17T00:00:00"/>
    <x v="3"/>
    <x v="9"/>
    <s v="Minneapolis"/>
    <x v="1"/>
    <n v="40.000000000000007"/>
    <n v="175"/>
    <n v="70000.000000000015"/>
    <n v="21000.000000000004"/>
    <n v="0.3"/>
    <x v="1"/>
    <x v="9"/>
    <x v="0"/>
  </r>
  <r>
    <x v="0"/>
    <n v="1185732"/>
    <d v="2020-11-18T00:00:00"/>
    <x v="3"/>
    <x v="9"/>
    <s v="Minneapolis"/>
    <x v="2"/>
    <n v="35"/>
    <n v="175"/>
    <n v="61250"/>
    <n v="18375"/>
    <n v="0.3"/>
    <x v="1"/>
    <x v="9"/>
    <x v="0"/>
  </r>
  <r>
    <x v="0"/>
    <n v="1185732"/>
    <d v="2020-11-19T00:00:00"/>
    <x v="3"/>
    <x v="9"/>
    <s v="Minneapolis"/>
    <x v="3"/>
    <n v="35"/>
    <n v="150"/>
    <n v="52500"/>
    <n v="18375"/>
    <n v="0.35000000000000003"/>
    <x v="1"/>
    <x v="9"/>
    <x v="0"/>
  </r>
  <r>
    <x v="0"/>
    <n v="1185732"/>
    <d v="2020-11-20T00:00:00"/>
    <x v="3"/>
    <x v="9"/>
    <s v="Minneapolis"/>
    <x v="4"/>
    <n v="50"/>
    <n v="150"/>
    <n v="75000"/>
    <n v="22500"/>
    <n v="0.3"/>
    <x v="1"/>
    <x v="9"/>
    <x v="0"/>
  </r>
  <r>
    <x v="0"/>
    <n v="1185732"/>
    <d v="2020-11-21T00:00:00"/>
    <x v="3"/>
    <x v="9"/>
    <s v="Minneapolis"/>
    <x v="5"/>
    <n v="55.000000000000007"/>
    <n v="325"/>
    <n v="178750.00000000003"/>
    <n v="80437.500000000015"/>
    <n v="0.45"/>
    <x v="1"/>
    <x v="9"/>
    <x v="0"/>
  </r>
  <r>
    <x v="0"/>
    <n v="1185732"/>
    <d v="2020-11-22T00:00:00"/>
    <x v="3"/>
    <x v="9"/>
    <s v="Minneapolis"/>
    <x v="0"/>
    <n v="50"/>
    <n v="550"/>
    <n v="275000"/>
    <n v="96250.000000000015"/>
    <n v="0.35000000000000003"/>
    <x v="1"/>
    <x v="9"/>
    <x v="0"/>
  </r>
  <r>
    <x v="0"/>
    <n v="1185732"/>
    <d v="2020-11-23T00:00:00"/>
    <x v="3"/>
    <x v="9"/>
    <s v="Minneapolis"/>
    <x v="1"/>
    <n v="45.000000000000007"/>
    <n v="300"/>
    <n v="135000.00000000003"/>
    <n v="40500.000000000007"/>
    <n v="0.3"/>
    <x v="1"/>
    <x v="9"/>
    <x v="0"/>
  </r>
  <r>
    <x v="0"/>
    <n v="1185732"/>
    <d v="2020-11-24T00:00:00"/>
    <x v="3"/>
    <x v="9"/>
    <s v="Minneapolis"/>
    <x v="2"/>
    <n v="40"/>
    <n v="225"/>
    <n v="90000"/>
    <n v="27000"/>
    <n v="0.3"/>
    <x v="1"/>
    <x v="9"/>
    <x v="0"/>
  </r>
  <r>
    <x v="0"/>
    <n v="1185732"/>
    <d v="2020-11-25T00:00:00"/>
    <x v="3"/>
    <x v="9"/>
    <s v="Minneapolis"/>
    <x v="3"/>
    <n v="40"/>
    <n v="175"/>
    <n v="70000"/>
    <n v="24500.000000000004"/>
    <n v="0.35000000000000003"/>
    <x v="1"/>
    <x v="9"/>
    <x v="0"/>
  </r>
  <r>
    <x v="0"/>
    <n v="1185732"/>
    <d v="2020-11-26T00:00:00"/>
    <x v="3"/>
    <x v="9"/>
    <s v="Minneapolis"/>
    <x v="4"/>
    <n v="50"/>
    <n v="200"/>
    <n v="100000"/>
    <n v="30000"/>
    <n v="0.3"/>
    <x v="1"/>
    <x v="9"/>
    <x v="0"/>
  </r>
  <r>
    <x v="0"/>
    <n v="1185732"/>
    <d v="2020-11-27T00:00:00"/>
    <x v="3"/>
    <x v="9"/>
    <s v="Minneapolis"/>
    <x v="5"/>
    <n v="55.000000000000007"/>
    <n v="375"/>
    <n v="206250.00000000003"/>
    <n v="92812.500000000015"/>
    <n v="0.45"/>
    <x v="1"/>
    <x v="9"/>
    <x v="0"/>
  </r>
  <r>
    <x v="0"/>
    <n v="1185732"/>
    <d v="2020-11-28T00:00:00"/>
    <x v="3"/>
    <x v="9"/>
    <s v="Minneapolis"/>
    <x v="0"/>
    <n v="50"/>
    <n v="525"/>
    <n v="262500"/>
    <n v="91875.000000000015"/>
    <n v="0.35000000000000003"/>
    <x v="1"/>
    <x v="9"/>
    <x v="0"/>
  </r>
  <r>
    <x v="0"/>
    <n v="1185732"/>
    <d v="2020-11-29T00:00:00"/>
    <x v="3"/>
    <x v="9"/>
    <s v="Minneapolis"/>
    <x v="1"/>
    <n v="45.000000000000007"/>
    <n v="300"/>
    <n v="135000.00000000003"/>
    <n v="40500.000000000007"/>
    <n v="0.3"/>
    <x v="1"/>
    <x v="9"/>
    <x v="0"/>
  </r>
  <r>
    <x v="0"/>
    <n v="1185732"/>
    <d v="2020-11-30T00:00:00"/>
    <x v="3"/>
    <x v="9"/>
    <s v="Minneapolis"/>
    <x v="2"/>
    <n v="40"/>
    <n v="225"/>
    <n v="90000"/>
    <n v="27000"/>
    <n v="0.3"/>
    <x v="1"/>
    <x v="9"/>
    <x v="0"/>
  </r>
  <r>
    <x v="0"/>
    <n v="1185732"/>
    <d v="2020-12-01T00:00:00"/>
    <x v="3"/>
    <x v="9"/>
    <s v="Minneapolis"/>
    <x v="3"/>
    <n v="35"/>
    <n v="175"/>
    <n v="61250"/>
    <n v="21437.500000000004"/>
    <n v="0.35000000000000003"/>
    <x v="1"/>
    <x v="10"/>
    <x v="0"/>
  </r>
  <r>
    <x v="0"/>
    <n v="1185732"/>
    <d v="2020-12-02T00:00:00"/>
    <x v="3"/>
    <x v="9"/>
    <s v="Minneapolis"/>
    <x v="4"/>
    <n v="45"/>
    <n v="150"/>
    <n v="67500"/>
    <n v="20250"/>
    <n v="0.3"/>
    <x v="1"/>
    <x v="10"/>
    <x v="0"/>
  </r>
  <r>
    <x v="0"/>
    <n v="1185732"/>
    <d v="2020-12-03T00:00:00"/>
    <x v="3"/>
    <x v="9"/>
    <s v="Minneapolis"/>
    <x v="5"/>
    <n v="50"/>
    <n v="325"/>
    <n v="162500"/>
    <n v="73125"/>
    <n v="0.45"/>
    <x v="1"/>
    <x v="10"/>
    <x v="0"/>
  </r>
  <r>
    <x v="0"/>
    <n v="1185732"/>
    <d v="2020-12-04T00:00:00"/>
    <x v="3"/>
    <x v="9"/>
    <s v="Minneapolis"/>
    <x v="0"/>
    <n v="45"/>
    <n v="450"/>
    <n v="202500"/>
    <n v="70875"/>
    <n v="0.35000000000000003"/>
    <x v="1"/>
    <x v="10"/>
    <x v="0"/>
  </r>
  <r>
    <x v="0"/>
    <n v="1185732"/>
    <d v="2020-12-05T00:00:00"/>
    <x v="3"/>
    <x v="9"/>
    <s v="Minneapolis"/>
    <x v="1"/>
    <n v="40.000000000000007"/>
    <n v="250"/>
    <n v="100000.00000000001"/>
    <n v="30000.000000000004"/>
    <n v="0.3"/>
    <x v="1"/>
    <x v="10"/>
    <x v="0"/>
  </r>
  <r>
    <x v="0"/>
    <n v="1185732"/>
    <d v="2020-12-06T00:00:00"/>
    <x v="3"/>
    <x v="9"/>
    <s v="Minneapolis"/>
    <x v="2"/>
    <n v="25"/>
    <n v="150"/>
    <n v="37500"/>
    <n v="11250"/>
    <n v="0.3"/>
    <x v="1"/>
    <x v="10"/>
    <x v="0"/>
  </r>
  <r>
    <x v="0"/>
    <n v="1185732"/>
    <d v="2020-12-07T00:00:00"/>
    <x v="3"/>
    <x v="9"/>
    <s v="Minneapolis"/>
    <x v="3"/>
    <n v="25"/>
    <n v="125"/>
    <n v="31250"/>
    <n v="10937.500000000002"/>
    <n v="0.35000000000000003"/>
    <x v="1"/>
    <x v="10"/>
    <x v="0"/>
  </r>
  <r>
    <x v="0"/>
    <n v="1185732"/>
    <d v="2020-12-08T00:00:00"/>
    <x v="3"/>
    <x v="9"/>
    <s v="Minneapolis"/>
    <x v="4"/>
    <n v="35"/>
    <n v="125"/>
    <n v="43750"/>
    <n v="13125"/>
    <n v="0.3"/>
    <x v="1"/>
    <x v="10"/>
    <x v="0"/>
  </r>
  <r>
    <x v="0"/>
    <n v="1185732"/>
    <d v="2020-12-09T00:00:00"/>
    <x v="3"/>
    <x v="9"/>
    <s v="Minneapolis"/>
    <x v="5"/>
    <n v="40"/>
    <n v="200"/>
    <n v="80000"/>
    <n v="36000"/>
    <n v="0.45"/>
    <x v="1"/>
    <x v="10"/>
    <x v="0"/>
  </r>
  <r>
    <x v="0"/>
    <n v="1185732"/>
    <d v="2020-12-10T00:00:00"/>
    <x v="3"/>
    <x v="9"/>
    <s v="Minneapolis"/>
    <x v="0"/>
    <n v="44.999999999999993"/>
    <n v="375"/>
    <n v="168749.99999999997"/>
    <n v="59062.499999999993"/>
    <n v="0.35000000000000003"/>
    <x v="1"/>
    <x v="10"/>
    <x v="0"/>
  </r>
  <r>
    <x v="0"/>
    <n v="1185732"/>
    <d v="2020-12-11T00:00:00"/>
    <x v="3"/>
    <x v="9"/>
    <s v="Minneapolis"/>
    <x v="1"/>
    <n v="35"/>
    <n v="200"/>
    <n v="70000"/>
    <n v="21000"/>
    <n v="0.3"/>
    <x v="1"/>
    <x v="10"/>
    <x v="0"/>
  </r>
  <r>
    <x v="0"/>
    <n v="1185732"/>
    <d v="2020-12-12T00:00:00"/>
    <x v="3"/>
    <x v="9"/>
    <s v="Minneapolis"/>
    <x v="2"/>
    <n v="35"/>
    <n v="100"/>
    <n v="35000"/>
    <n v="10500"/>
    <n v="0.3"/>
    <x v="1"/>
    <x v="10"/>
    <x v="0"/>
  </r>
  <r>
    <x v="0"/>
    <n v="1185732"/>
    <d v="2020-12-13T00:00:00"/>
    <x v="3"/>
    <x v="9"/>
    <s v="Minneapolis"/>
    <x v="3"/>
    <n v="35"/>
    <n v="75"/>
    <n v="26250"/>
    <n v="9187.5"/>
    <n v="0.35000000000000003"/>
    <x v="1"/>
    <x v="10"/>
    <x v="0"/>
  </r>
  <r>
    <x v="0"/>
    <n v="1185732"/>
    <d v="2020-12-14T00:00:00"/>
    <x v="3"/>
    <x v="9"/>
    <s v="Minneapolis"/>
    <x v="4"/>
    <n v="44.999999999999993"/>
    <n v="75"/>
    <n v="33749.999999999993"/>
    <n v="10124.999999999998"/>
    <n v="0.3"/>
    <x v="1"/>
    <x v="10"/>
    <x v="0"/>
  </r>
  <r>
    <x v="0"/>
    <n v="1185732"/>
    <d v="2020-12-15T00:00:00"/>
    <x v="3"/>
    <x v="9"/>
    <s v="Minneapolis"/>
    <x v="5"/>
    <n v="49.999999999999986"/>
    <n v="200"/>
    <n v="99999.999999999971"/>
    <n v="44999.999999999985"/>
    <n v="0.45"/>
    <x v="1"/>
    <x v="10"/>
    <x v="0"/>
  </r>
  <r>
    <x v="0"/>
    <n v="1185732"/>
    <d v="2020-12-16T00:00:00"/>
    <x v="3"/>
    <x v="9"/>
    <s v="Minneapolis"/>
    <x v="0"/>
    <n v="50"/>
    <n v="350"/>
    <n v="175000"/>
    <n v="61250.000000000007"/>
    <n v="0.35000000000000003"/>
    <x v="1"/>
    <x v="10"/>
    <x v="0"/>
  </r>
  <r>
    <x v="0"/>
    <n v="1185732"/>
    <d v="2020-12-17T00:00:00"/>
    <x v="3"/>
    <x v="9"/>
    <s v="Minneapolis"/>
    <x v="1"/>
    <n v="40"/>
    <n v="200"/>
    <n v="80000"/>
    <n v="24000"/>
    <n v="0.3"/>
    <x v="1"/>
    <x v="10"/>
    <x v="0"/>
  </r>
  <r>
    <x v="0"/>
    <n v="1185732"/>
    <d v="2020-12-18T00:00:00"/>
    <x v="3"/>
    <x v="9"/>
    <s v="Minneapolis"/>
    <x v="2"/>
    <n v="40"/>
    <n v="145"/>
    <n v="58000"/>
    <n v="17400"/>
    <n v="0.3"/>
    <x v="1"/>
    <x v="10"/>
    <x v="0"/>
  </r>
  <r>
    <x v="0"/>
    <n v="1185732"/>
    <d v="2020-12-19T00:00:00"/>
    <x v="3"/>
    <x v="9"/>
    <s v="Minneapolis"/>
    <x v="3"/>
    <n v="40"/>
    <n v="150"/>
    <n v="60000"/>
    <n v="21000.000000000004"/>
    <n v="0.35000000000000003"/>
    <x v="1"/>
    <x v="10"/>
    <x v="0"/>
  </r>
  <r>
    <x v="0"/>
    <n v="1185732"/>
    <d v="2020-12-20T00:00:00"/>
    <x v="3"/>
    <x v="9"/>
    <s v="Minneapolis"/>
    <x v="4"/>
    <n v="54.999999999999993"/>
    <n v="125"/>
    <n v="68749.999999999985"/>
    <n v="20624.999999999996"/>
    <n v="0.3"/>
    <x v="1"/>
    <x v="10"/>
    <x v="0"/>
  </r>
  <r>
    <x v="0"/>
    <n v="1185732"/>
    <d v="2020-12-21T00:00:00"/>
    <x v="3"/>
    <x v="9"/>
    <s v="Minneapolis"/>
    <x v="5"/>
    <n v="59.999999999999986"/>
    <n v="225"/>
    <n v="134999.99999999997"/>
    <n v="60749.999999999985"/>
    <n v="0.45"/>
    <x v="1"/>
    <x v="10"/>
    <x v="0"/>
  </r>
  <r>
    <x v="0"/>
    <n v="1185732"/>
    <d v="2020-12-22T00:00:00"/>
    <x v="3"/>
    <x v="9"/>
    <s v="Minneapolis"/>
    <x v="0"/>
    <n v="54.999999999999993"/>
    <n v="475"/>
    <n v="261249.99999999997"/>
    <n v="91437.5"/>
    <n v="0.35000000000000003"/>
    <x v="1"/>
    <x v="10"/>
    <x v="0"/>
  </r>
  <r>
    <x v="0"/>
    <n v="1185732"/>
    <d v="2020-12-23T00:00:00"/>
    <x v="3"/>
    <x v="9"/>
    <s v="Minneapolis"/>
    <x v="1"/>
    <n v="45"/>
    <n v="275"/>
    <n v="123750"/>
    <n v="37125"/>
    <n v="0.3"/>
    <x v="1"/>
    <x v="10"/>
    <x v="0"/>
  </r>
  <r>
    <x v="0"/>
    <n v="1185732"/>
    <d v="2020-12-24T00:00:00"/>
    <x v="3"/>
    <x v="9"/>
    <s v="Minneapolis"/>
    <x v="2"/>
    <n v="45"/>
    <n v="225"/>
    <n v="101250"/>
    <n v="30375"/>
    <n v="0.3"/>
    <x v="1"/>
    <x v="10"/>
    <x v="0"/>
  </r>
  <r>
    <x v="0"/>
    <n v="1185732"/>
    <d v="2020-12-25T00:00:00"/>
    <x v="3"/>
    <x v="9"/>
    <s v="Minneapolis"/>
    <x v="3"/>
    <n v="45"/>
    <n v="175"/>
    <n v="78750"/>
    <n v="27562.500000000004"/>
    <n v="0.35000000000000003"/>
    <x v="1"/>
    <x v="10"/>
    <x v="0"/>
  </r>
  <r>
    <x v="0"/>
    <n v="1185732"/>
    <d v="2020-12-26T00:00:00"/>
    <x v="3"/>
    <x v="9"/>
    <s v="Minneapolis"/>
    <x v="4"/>
    <n v="54.999999999999993"/>
    <n v="175"/>
    <n v="96249.999999999985"/>
    <n v="28874.999999999996"/>
    <n v="0.3"/>
    <x v="1"/>
    <x v="10"/>
    <x v="0"/>
  </r>
  <r>
    <x v="0"/>
    <n v="1185732"/>
    <d v="2020-12-27T00:00:00"/>
    <x v="3"/>
    <x v="9"/>
    <s v="Minneapolis"/>
    <x v="5"/>
    <n v="59.999999999999986"/>
    <n v="275"/>
    <n v="164999.99999999997"/>
    <n v="74249.999999999985"/>
    <n v="0.45"/>
    <x v="1"/>
    <x v="10"/>
    <x v="0"/>
  </r>
  <r>
    <x v="4"/>
    <n v="1189833"/>
    <d v="2020-12-28T00:00:00"/>
    <x v="3"/>
    <x v="9"/>
    <s v="Minneapolis"/>
    <x v="0"/>
    <n v="35"/>
    <n v="475"/>
    <n v="166250"/>
    <n v="74812.5"/>
    <n v="0.45"/>
    <x v="1"/>
    <x v="10"/>
    <x v="0"/>
  </r>
  <r>
    <x v="4"/>
    <n v="1189833"/>
    <d v="2020-12-29T00:00:00"/>
    <x v="3"/>
    <x v="9"/>
    <s v="Minneapolis"/>
    <x v="1"/>
    <n v="45"/>
    <n v="475"/>
    <n v="213750"/>
    <n v="64125"/>
    <n v="0.3"/>
    <x v="1"/>
    <x v="10"/>
    <x v="0"/>
  </r>
  <r>
    <x v="4"/>
    <n v="1189833"/>
    <d v="2020-12-30T00:00:00"/>
    <x v="3"/>
    <x v="9"/>
    <s v="Minneapolis"/>
    <x v="2"/>
    <n v="45"/>
    <n v="475"/>
    <n v="213750"/>
    <n v="96187.5"/>
    <n v="0.45"/>
    <x v="1"/>
    <x v="10"/>
    <x v="0"/>
  </r>
  <r>
    <x v="4"/>
    <n v="1189833"/>
    <d v="2020-12-31T00:00:00"/>
    <x v="3"/>
    <x v="9"/>
    <s v="Minneapolis"/>
    <x v="3"/>
    <n v="45"/>
    <n v="325"/>
    <n v="146250"/>
    <n v="58499.999999999993"/>
    <n v="0.39999999999999997"/>
    <x v="1"/>
    <x v="10"/>
    <x v="0"/>
  </r>
  <r>
    <x v="4"/>
    <n v="1189833"/>
    <d v="2021-01-01T00:00:00"/>
    <x v="3"/>
    <x v="10"/>
    <s v="Billings"/>
    <x v="4"/>
    <n v="50"/>
    <n v="275"/>
    <n v="137500"/>
    <n v="82500.000000000015"/>
    <n v="0.60000000000000009"/>
    <x v="1"/>
    <x v="0"/>
    <x v="1"/>
  </r>
  <r>
    <x v="4"/>
    <n v="1189833"/>
    <d v="2021-01-02T00:00:00"/>
    <x v="3"/>
    <x v="10"/>
    <s v="Billings"/>
    <x v="5"/>
    <n v="45"/>
    <n v="475"/>
    <n v="213750"/>
    <n v="53437.5"/>
    <n v="0.25"/>
    <x v="1"/>
    <x v="0"/>
    <x v="1"/>
  </r>
  <r>
    <x v="4"/>
    <n v="1189833"/>
    <d v="2021-01-03T00:00:00"/>
    <x v="3"/>
    <x v="10"/>
    <s v="Billings"/>
    <x v="0"/>
    <n v="35"/>
    <n v="525"/>
    <n v="183750"/>
    <n v="82687.5"/>
    <n v="0.45"/>
    <x v="1"/>
    <x v="0"/>
    <x v="1"/>
  </r>
  <r>
    <x v="4"/>
    <n v="1189833"/>
    <d v="2021-01-04T00:00:00"/>
    <x v="3"/>
    <x v="10"/>
    <s v="Billings"/>
    <x v="1"/>
    <n v="45"/>
    <n v="425"/>
    <n v="191250"/>
    <n v="57375"/>
    <n v="0.3"/>
    <x v="1"/>
    <x v="0"/>
    <x v="1"/>
  </r>
  <r>
    <x v="4"/>
    <n v="1189833"/>
    <d v="2021-01-05T00:00:00"/>
    <x v="3"/>
    <x v="10"/>
    <s v="Billings"/>
    <x v="2"/>
    <n v="45"/>
    <n v="450"/>
    <n v="202500"/>
    <n v="91125"/>
    <n v="0.45"/>
    <x v="1"/>
    <x v="0"/>
    <x v="1"/>
  </r>
  <r>
    <x v="4"/>
    <n v="1189833"/>
    <d v="2021-01-06T00:00:00"/>
    <x v="3"/>
    <x v="10"/>
    <s v="Billings"/>
    <x v="3"/>
    <n v="45"/>
    <n v="300"/>
    <n v="135000"/>
    <n v="53999.999999999993"/>
    <n v="0.39999999999999997"/>
    <x v="1"/>
    <x v="0"/>
    <x v="1"/>
  </r>
  <r>
    <x v="4"/>
    <n v="1189833"/>
    <d v="2021-01-07T00:00:00"/>
    <x v="3"/>
    <x v="10"/>
    <s v="Billings"/>
    <x v="4"/>
    <n v="50"/>
    <n v="225"/>
    <n v="112500"/>
    <n v="67500.000000000015"/>
    <n v="0.60000000000000009"/>
    <x v="1"/>
    <x v="0"/>
    <x v="1"/>
  </r>
  <r>
    <x v="4"/>
    <n v="1189833"/>
    <d v="2021-01-08T00:00:00"/>
    <x v="3"/>
    <x v="10"/>
    <s v="Billings"/>
    <x v="5"/>
    <n v="45"/>
    <n v="425"/>
    <n v="191250"/>
    <n v="47812.5"/>
    <n v="0.25"/>
    <x v="1"/>
    <x v="0"/>
    <x v="1"/>
  </r>
  <r>
    <x v="4"/>
    <n v="1189833"/>
    <d v="2021-01-09T00:00:00"/>
    <x v="3"/>
    <x v="10"/>
    <s v="Billings"/>
    <x v="0"/>
    <n v="35"/>
    <n v="575"/>
    <n v="201250"/>
    <n v="90562.5"/>
    <n v="0.45"/>
    <x v="1"/>
    <x v="0"/>
    <x v="1"/>
  </r>
  <r>
    <x v="4"/>
    <n v="1189833"/>
    <d v="2021-01-10T00:00:00"/>
    <x v="3"/>
    <x v="10"/>
    <s v="Billings"/>
    <x v="1"/>
    <n v="45"/>
    <n v="425"/>
    <n v="191250"/>
    <n v="57375"/>
    <n v="0.3"/>
    <x v="1"/>
    <x v="0"/>
    <x v="1"/>
  </r>
  <r>
    <x v="4"/>
    <n v="1189833"/>
    <d v="2021-01-11T00:00:00"/>
    <x v="3"/>
    <x v="10"/>
    <s v="Billings"/>
    <x v="2"/>
    <n v="45"/>
    <n v="425"/>
    <n v="191250"/>
    <n v="86062.5"/>
    <n v="0.45"/>
    <x v="1"/>
    <x v="0"/>
    <x v="1"/>
  </r>
  <r>
    <x v="4"/>
    <n v="1189833"/>
    <d v="2021-01-12T00:00:00"/>
    <x v="3"/>
    <x v="10"/>
    <s v="Billings"/>
    <x v="3"/>
    <n v="45"/>
    <n v="325"/>
    <n v="146250"/>
    <n v="58499.999999999993"/>
    <n v="0.39999999999999997"/>
    <x v="1"/>
    <x v="0"/>
    <x v="1"/>
  </r>
  <r>
    <x v="4"/>
    <n v="1189833"/>
    <d v="2021-01-13T00:00:00"/>
    <x v="3"/>
    <x v="10"/>
    <s v="Billings"/>
    <x v="4"/>
    <n v="50"/>
    <n v="200"/>
    <n v="100000"/>
    <n v="60000.000000000007"/>
    <n v="0.60000000000000009"/>
    <x v="1"/>
    <x v="0"/>
    <x v="1"/>
  </r>
  <r>
    <x v="4"/>
    <n v="1189833"/>
    <d v="2021-01-14T00:00:00"/>
    <x v="3"/>
    <x v="10"/>
    <s v="Billings"/>
    <x v="5"/>
    <n v="45"/>
    <n v="400"/>
    <n v="180000"/>
    <n v="45000"/>
    <n v="0.25"/>
    <x v="1"/>
    <x v="0"/>
    <x v="1"/>
  </r>
  <r>
    <x v="4"/>
    <n v="1189833"/>
    <d v="2021-01-15T00:00:00"/>
    <x v="3"/>
    <x v="10"/>
    <s v="Billings"/>
    <x v="0"/>
    <n v="45"/>
    <n v="575"/>
    <n v="258750"/>
    <n v="116437.5"/>
    <n v="0.45"/>
    <x v="1"/>
    <x v="0"/>
    <x v="1"/>
  </r>
  <r>
    <x v="4"/>
    <n v="1189833"/>
    <d v="2021-01-16T00:00:00"/>
    <x v="3"/>
    <x v="10"/>
    <s v="Billings"/>
    <x v="1"/>
    <n v="45"/>
    <n v="375"/>
    <n v="168750"/>
    <n v="50625"/>
    <n v="0.3"/>
    <x v="1"/>
    <x v="0"/>
    <x v="1"/>
  </r>
  <r>
    <x v="4"/>
    <n v="1189833"/>
    <d v="2021-01-17T00:00:00"/>
    <x v="3"/>
    <x v="10"/>
    <s v="Billings"/>
    <x v="2"/>
    <n v="45"/>
    <n v="400"/>
    <n v="180000"/>
    <n v="81000"/>
    <n v="0.45"/>
    <x v="1"/>
    <x v="0"/>
    <x v="1"/>
  </r>
  <r>
    <x v="4"/>
    <n v="1189833"/>
    <d v="2021-01-18T00:00:00"/>
    <x v="3"/>
    <x v="10"/>
    <s v="Billings"/>
    <x v="3"/>
    <n v="40"/>
    <n v="300"/>
    <n v="120000"/>
    <n v="47999.999999999993"/>
    <n v="0.39999999999999997"/>
    <x v="1"/>
    <x v="0"/>
    <x v="1"/>
  </r>
  <r>
    <x v="4"/>
    <n v="1189833"/>
    <d v="2021-01-19T00:00:00"/>
    <x v="3"/>
    <x v="10"/>
    <s v="Billings"/>
    <x v="4"/>
    <n v="45"/>
    <n v="200"/>
    <n v="90000"/>
    <n v="54000.000000000007"/>
    <n v="0.60000000000000009"/>
    <x v="1"/>
    <x v="0"/>
    <x v="1"/>
  </r>
  <r>
    <x v="4"/>
    <n v="1189833"/>
    <d v="2021-01-20T00:00:00"/>
    <x v="3"/>
    <x v="10"/>
    <s v="Billings"/>
    <x v="5"/>
    <n v="60"/>
    <n v="375"/>
    <n v="225000"/>
    <n v="56250"/>
    <n v="0.25"/>
    <x v="1"/>
    <x v="0"/>
    <x v="1"/>
  </r>
  <r>
    <x v="4"/>
    <n v="1189833"/>
    <d v="2021-01-21T00:00:00"/>
    <x v="3"/>
    <x v="10"/>
    <s v="Billings"/>
    <x v="0"/>
    <n v="40"/>
    <n v="575"/>
    <n v="230000"/>
    <n v="103500"/>
    <n v="0.45"/>
    <x v="1"/>
    <x v="0"/>
    <x v="1"/>
  </r>
  <r>
    <x v="4"/>
    <n v="1189833"/>
    <d v="2021-01-22T00:00:00"/>
    <x v="3"/>
    <x v="10"/>
    <s v="Billings"/>
    <x v="1"/>
    <n v="45"/>
    <n v="425"/>
    <n v="191250"/>
    <n v="57375"/>
    <n v="0.3"/>
    <x v="1"/>
    <x v="0"/>
    <x v="1"/>
  </r>
  <r>
    <x v="4"/>
    <n v="1189833"/>
    <d v="2021-01-23T00:00:00"/>
    <x v="3"/>
    <x v="10"/>
    <s v="Billings"/>
    <x v="2"/>
    <n v="45"/>
    <n v="425"/>
    <n v="191250"/>
    <n v="86062.5"/>
    <n v="0.45"/>
    <x v="1"/>
    <x v="0"/>
    <x v="1"/>
  </r>
  <r>
    <x v="4"/>
    <n v="1189833"/>
    <d v="2021-01-24T00:00:00"/>
    <x v="3"/>
    <x v="10"/>
    <s v="Billings"/>
    <x v="3"/>
    <n v="40"/>
    <n v="325"/>
    <n v="130000"/>
    <n v="51999.999999999993"/>
    <n v="0.39999999999999997"/>
    <x v="1"/>
    <x v="0"/>
    <x v="1"/>
  </r>
  <r>
    <x v="4"/>
    <n v="1189833"/>
    <d v="2021-01-25T00:00:00"/>
    <x v="3"/>
    <x v="10"/>
    <s v="Billings"/>
    <x v="4"/>
    <n v="45"/>
    <n v="225"/>
    <n v="101250"/>
    <n v="60750.000000000007"/>
    <n v="0.60000000000000009"/>
    <x v="1"/>
    <x v="0"/>
    <x v="1"/>
  </r>
  <r>
    <x v="4"/>
    <n v="1189833"/>
    <d v="2021-01-26T00:00:00"/>
    <x v="3"/>
    <x v="10"/>
    <s v="Billings"/>
    <x v="5"/>
    <n v="60"/>
    <n v="400"/>
    <n v="240000"/>
    <n v="60000"/>
    <n v="0.25"/>
    <x v="1"/>
    <x v="0"/>
    <x v="1"/>
  </r>
  <r>
    <x v="4"/>
    <n v="1189833"/>
    <d v="2021-01-27T00:00:00"/>
    <x v="3"/>
    <x v="10"/>
    <s v="Billings"/>
    <x v="0"/>
    <n v="40"/>
    <n v="675"/>
    <n v="270000"/>
    <n v="121500"/>
    <n v="0.45"/>
    <x v="1"/>
    <x v="0"/>
    <x v="1"/>
  </r>
  <r>
    <x v="4"/>
    <n v="1189833"/>
    <d v="2021-01-28T00:00:00"/>
    <x v="3"/>
    <x v="10"/>
    <s v="Billings"/>
    <x v="1"/>
    <n v="45"/>
    <n v="525"/>
    <n v="236250"/>
    <n v="70875"/>
    <n v="0.3"/>
    <x v="1"/>
    <x v="0"/>
    <x v="1"/>
  </r>
  <r>
    <x v="4"/>
    <n v="1189833"/>
    <d v="2021-01-29T00:00:00"/>
    <x v="3"/>
    <x v="10"/>
    <s v="Billings"/>
    <x v="2"/>
    <n v="45"/>
    <n v="550"/>
    <n v="247500"/>
    <n v="111375"/>
    <n v="0.45"/>
    <x v="1"/>
    <x v="0"/>
    <x v="1"/>
  </r>
  <r>
    <x v="4"/>
    <n v="1189833"/>
    <d v="2021-01-30T00:00:00"/>
    <x v="3"/>
    <x v="10"/>
    <s v="Billings"/>
    <x v="3"/>
    <n v="40"/>
    <n v="425"/>
    <n v="170000"/>
    <n v="68000"/>
    <n v="0.39999999999999997"/>
    <x v="1"/>
    <x v="0"/>
    <x v="1"/>
  </r>
  <r>
    <x v="4"/>
    <n v="1189833"/>
    <d v="2021-01-31T00:00:00"/>
    <x v="3"/>
    <x v="10"/>
    <s v="Billings"/>
    <x v="4"/>
    <n v="45"/>
    <n v="300"/>
    <n v="135000"/>
    <n v="81000.000000000015"/>
    <n v="0.60000000000000009"/>
    <x v="1"/>
    <x v="0"/>
    <x v="1"/>
  </r>
  <r>
    <x v="4"/>
    <n v="1189833"/>
    <d v="2021-02-01T00:00:00"/>
    <x v="3"/>
    <x v="10"/>
    <s v="Billings"/>
    <x v="5"/>
    <n v="60"/>
    <n v="600"/>
    <n v="360000"/>
    <n v="90000"/>
    <n v="0.25"/>
    <x v="1"/>
    <x v="1"/>
    <x v="1"/>
  </r>
  <r>
    <x v="4"/>
    <n v="1189833"/>
    <d v="2021-02-02T00:00:00"/>
    <x v="3"/>
    <x v="10"/>
    <s v="Billings"/>
    <x v="0"/>
    <n v="40"/>
    <n v="750"/>
    <n v="300000"/>
    <n v="135000"/>
    <n v="0.45"/>
    <x v="1"/>
    <x v="1"/>
    <x v="1"/>
  </r>
  <r>
    <x v="4"/>
    <n v="1189833"/>
    <d v="2021-02-03T00:00:00"/>
    <x v="3"/>
    <x v="10"/>
    <s v="Billings"/>
    <x v="1"/>
    <n v="45"/>
    <n v="600"/>
    <n v="270000"/>
    <n v="81000"/>
    <n v="0.3"/>
    <x v="1"/>
    <x v="1"/>
    <x v="1"/>
  </r>
  <r>
    <x v="4"/>
    <n v="1189833"/>
    <d v="2021-02-04T00:00:00"/>
    <x v="3"/>
    <x v="10"/>
    <s v="Billings"/>
    <x v="2"/>
    <n v="45"/>
    <n v="550"/>
    <n v="247500"/>
    <n v="111375"/>
    <n v="0.45"/>
    <x v="1"/>
    <x v="1"/>
    <x v="1"/>
  </r>
  <r>
    <x v="4"/>
    <n v="1189833"/>
    <d v="2021-02-05T00:00:00"/>
    <x v="3"/>
    <x v="10"/>
    <s v="Billings"/>
    <x v="3"/>
    <n v="40"/>
    <n v="450"/>
    <n v="180000"/>
    <n v="72000"/>
    <n v="0.39999999999999997"/>
    <x v="1"/>
    <x v="1"/>
    <x v="1"/>
  </r>
  <r>
    <x v="4"/>
    <n v="1189833"/>
    <d v="2021-02-06T00:00:00"/>
    <x v="3"/>
    <x v="10"/>
    <s v="Billings"/>
    <x v="4"/>
    <n v="45"/>
    <n v="475"/>
    <n v="213750"/>
    <n v="128250.00000000001"/>
    <n v="0.60000000000000009"/>
    <x v="1"/>
    <x v="1"/>
    <x v="1"/>
  </r>
  <r>
    <x v="4"/>
    <n v="1189833"/>
    <d v="2021-02-07T00:00:00"/>
    <x v="3"/>
    <x v="10"/>
    <s v="Billings"/>
    <x v="5"/>
    <n v="60"/>
    <n v="475"/>
    <n v="285000"/>
    <n v="71250"/>
    <n v="0.25"/>
    <x v="1"/>
    <x v="1"/>
    <x v="1"/>
  </r>
  <r>
    <x v="4"/>
    <n v="1189833"/>
    <d v="2021-02-08T00:00:00"/>
    <x v="3"/>
    <x v="10"/>
    <s v="Billings"/>
    <x v="0"/>
    <n v="45"/>
    <n v="675"/>
    <n v="303750"/>
    <n v="136687.5"/>
    <n v="0.45"/>
    <x v="1"/>
    <x v="1"/>
    <x v="1"/>
  </r>
  <r>
    <x v="4"/>
    <n v="1189833"/>
    <d v="2021-02-09T00:00:00"/>
    <x v="3"/>
    <x v="10"/>
    <s v="Billings"/>
    <x v="1"/>
    <n v="55.000000000000007"/>
    <n v="625"/>
    <n v="343750.00000000006"/>
    <n v="103125.00000000001"/>
    <n v="0.3"/>
    <x v="1"/>
    <x v="1"/>
    <x v="1"/>
  </r>
  <r>
    <x v="4"/>
    <n v="1189833"/>
    <d v="2021-02-10T00:00:00"/>
    <x v="3"/>
    <x v="10"/>
    <s v="Billings"/>
    <x v="2"/>
    <n v="50"/>
    <n v="500"/>
    <n v="250000"/>
    <n v="112500"/>
    <n v="0.45"/>
    <x v="1"/>
    <x v="1"/>
    <x v="1"/>
  </r>
  <r>
    <x v="4"/>
    <n v="1189833"/>
    <d v="2021-02-11T00:00:00"/>
    <x v="3"/>
    <x v="10"/>
    <s v="Billings"/>
    <x v="3"/>
    <n v="45"/>
    <n v="425"/>
    <n v="191250"/>
    <n v="76500"/>
    <n v="0.39999999999999997"/>
    <x v="1"/>
    <x v="1"/>
    <x v="1"/>
  </r>
  <r>
    <x v="4"/>
    <n v="1189833"/>
    <d v="2021-02-12T00:00:00"/>
    <x v="3"/>
    <x v="10"/>
    <s v="Billings"/>
    <x v="4"/>
    <n v="54.999999999999993"/>
    <n v="425"/>
    <n v="233749.99999999997"/>
    <n v="140250"/>
    <n v="0.60000000000000009"/>
    <x v="1"/>
    <x v="1"/>
    <x v="1"/>
  </r>
  <r>
    <x v="4"/>
    <n v="1189833"/>
    <d v="2021-02-13T00:00:00"/>
    <x v="3"/>
    <x v="10"/>
    <s v="Billings"/>
    <x v="5"/>
    <n v="60"/>
    <n v="400"/>
    <n v="240000"/>
    <n v="60000"/>
    <n v="0.25"/>
    <x v="1"/>
    <x v="1"/>
    <x v="1"/>
  </r>
  <r>
    <x v="4"/>
    <n v="1189833"/>
    <d v="2021-02-14T00:00:00"/>
    <x v="3"/>
    <x v="10"/>
    <s v="Billings"/>
    <x v="0"/>
    <n v="45"/>
    <n v="600"/>
    <n v="270000"/>
    <n v="121500"/>
    <n v="0.45"/>
    <x v="1"/>
    <x v="1"/>
    <x v="1"/>
  </r>
  <r>
    <x v="4"/>
    <n v="1189833"/>
    <d v="2021-02-15T00:00:00"/>
    <x v="3"/>
    <x v="10"/>
    <s v="Billings"/>
    <x v="1"/>
    <n v="50"/>
    <n v="600"/>
    <n v="300000"/>
    <n v="90000"/>
    <n v="0.3"/>
    <x v="1"/>
    <x v="1"/>
    <x v="1"/>
  </r>
  <r>
    <x v="4"/>
    <n v="1189833"/>
    <d v="2021-02-16T00:00:00"/>
    <x v="3"/>
    <x v="10"/>
    <s v="Billings"/>
    <x v="2"/>
    <n v="45"/>
    <n v="450"/>
    <n v="202500"/>
    <n v="91125"/>
    <n v="0.45"/>
    <x v="1"/>
    <x v="1"/>
    <x v="1"/>
  </r>
  <r>
    <x v="4"/>
    <n v="1189833"/>
    <d v="2021-02-17T00:00:00"/>
    <x v="3"/>
    <x v="10"/>
    <s v="Billings"/>
    <x v="3"/>
    <n v="45"/>
    <n v="400"/>
    <n v="180000"/>
    <n v="72000"/>
    <n v="0.39999999999999997"/>
    <x v="1"/>
    <x v="1"/>
    <x v="1"/>
  </r>
  <r>
    <x v="4"/>
    <n v="1189833"/>
    <d v="2021-02-18T00:00:00"/>
    <x v="3"/>
    <x v="10"/>
    <s v="Billings"/>
    <x v="4"/>
    <n v="54.999999999999993"/>
    <n v="400"/>
    <n v="219999.99999999997"/>
    <n v="132000"/>
    <n v="0.60000000000000009"/>
    <x v="1"/>
    <x v="1"/>
    <x v="1"/>
  </r>
  <r>
    <x v="4"/>
    <n v="1189833"/>
    <d v="2021-02-19T00:00:00"/>
    <x v="3"/>
    <x v="10"/>
    <s v="Billings"/>
    <x v="5"/>
    <n v="60"/>
    <n v="450"/>
    <n v="270000"/>
    <n v="67500"/>
    <n v="0.25"/>
    <x v="1"/>
    <x v="1"/>
    <x v="1"/>
  </r>
  <r>
    <x v="4"/>
    <n v="1189833"/>
    <d v="2021-02-20T00:00:00"/>
    <x v="3"/>
    <x v="10"/>
    <s v="Billings"/>
    <x v="0"/>
    <n v="45"/>
    <n v="550"/>
    <n v="247500"/>
    <n v="111375"/>
    <n v="0.45"/>
    <x v="1"/>
    <x v="1"/>
    <x v="1"/>
  </r>
  <r>
    <x v="4"/>
    <n v="1189833"/>
    <d v="2021-02-21T00:00:00"/>
    <x v="3"/>
    <x v="10"/>
    <s v="Billings"/>
    <x v="1"/>
    <n v="50"/>
    <n v="550"/>
    <n v="275000"/>
    <n v="82500"/>
    <n v="0.3"/>
    <x v="1"/>
    <x v="1"/>
    <x v="1"/>
  </r>
  <r>
    <x v="4"/>
    <n v="1189833"/>
    <d v="2021-02-22T00:00:00"/>
    <x v="3"/>
    <x v="10"/>
    <s v="Billings"/>
    <x v="2"/>
    <n v="45"/>
    <n v="400"/>
    <n v="180000"/>
    <n v="81000"/>
    <n v="0.45"/>
    <x v="1"/>
    <x v="1"/>
    <x v="1"/>
  </r>
  <r>
    <x v="4"/>
    <n v="1189833"/>
    <d v="2021-02-23T00:00:00"/>
    <x v="3"/>
    <x v="10"/>
    <s v="Billings"/>
    <x v="3"/>
    <n v="45"/>
    <n v="375"/>
    <n v="168750"/>
    <n v="67500"/>
    <n v="0.39999999999999997"/>
    <x v="1"/>
    <x v="1"/>
    <x v="1"/>
  </r>
  <r>
    <x v="4"/>
    <n v="1189833"/>
    <d v="2021-02-24T00:00:00"/>
    <x v="3"/>
    <x v="10"/>
    <s v="Billings"/>
    <x v="4"/>
    <n v="54.999999999999993"/>
    <n v="350"/>
    <n v="192499.99999999997"/>
    <n v="115500"/>
    <n v="0.60000000000000009"/>
    <x v="1"/>
    <x v="1"/>
    <x v="1"/>
  </r>
  <r>
    <x v="4"/>
    <n v="1189833"/>
    <d v="2021-02-25T00:00:00"/>
    <x v="3"/>
    <x v="10"/>
    <s v="Billings"/>
    <x v="5"/>
    <n v="60"/>
    <n v="400"/>
    <n v="240000"/>
    <n v="60000"/>
    <n v="0.25"/>
    <x v="1"/>
    <x v="1"/>
    <x v="1"/>
  </r>
  <r>
    <x v="4"/>
    <n v="1189833"/>
    <d v="2021-02-26T00:00:00"/>
    <x v="3"/>
    <x v="10"/>
    <s v="Billings"/>
    <x v="0"/>
    <n v="40"/>
    <n v="575"/>
    <n v="230000"/>
    <n v="103500"/>
    <n v="0.45"/>
    <x v="1"/>
    <x v="1"/>
    <x v="1"/>
  </r>
  <r>
    <x v="4"/>
    <n v="1189833"/>
    <d v="2021-02-27T00:00:00"/>
    <x v="3"/>
    <x v="10"/>
    <s v="Billings"/>
    <x v="1"/>
    <n v="45.000000000000007"/>
    <n v="575"/>
    <n v="258750.00000000003"/>
    <n v="77625"/>
    <n v="0.3"/>
    <x v="1"/>
    <x v="1"/>
    <x v="1"/>
  </r>
  <r>
    <x v="4"/>
    <n v="1189833"/>
    <d v="2021-02-28T00:00:00"/>
    <x v="3"/>
    <x v="10"/>
    <s v="Billings"/>
    <x v="2"/>
    <n v="40"/>
    <n v="425"/>
    <n v="170000"/>
    <n v="76500"/>
    <n v="0.45"/>
    <x v="1"/>
    <x v="1"/>
    <x v="1"/>
  </r>
  <r>
    <x v="4"/>
    <n v="1189833"/>
    <d v="2021-03-01T00:00:00"/>
    <x v="3"/>
    <x v="10"/>
    <s v="Billings"/>
    <x v="3"/>
    <n v="40"/>
    <n v="425"/>
    <n v="170000"/>
    <n v="68000"/>
    <n v="0.39999999999999997"/>
    <x v="1"/>
    <x v="2"/>
    <x v="1"/>
  </r>
  <r>
    <x v="4"/>
    <n v="1189833"/>
    <d v="2021-03-02T00:00:00"/>
    <x v="3"/>
    <x v="10"/>
    <s v="Billings"/>
    <x v="4"/>
    <n v="54.999999999999993"/>
    <n v="375"/>
    <n v="206249.99999999997"/>
    <n v="123750"/>
    <n v="0.60000000000000009"/>
    <x v="1"/>
    <x v="2"/>
    <x v="1"/>
  </r>
  <r>
    <x v="4"/>
    <n v="1189833"/>
    <d v="2021-03-03T00:00:00"/>
    <x v="3"/>
    <x v="10"/>
    <s v="Billings"/>
    <x v="5"/>
    <n v="60"/>
    <n v="475"/>
    <n v="285000"/>
    <n v="71250"/>
    <n v="0.25"/>
    <x v="1"/>
    <x v="2"/>
    <x v="1"/>
  </r>
  <r>
    <x v="4"/>
    <n v="1189833"/>
    <d v="2021-03-04T00:00:00"/>
    <x v="3"/>
    <x v="10"/>
    <s v="Billings"/>
    <x v="0"/>
    <n v="45"/>
    <n v="675"/>
    <n v="303750"/>
    <n v="136687.5"/>
    <n v="0.45"/>
    <x v="1"/>
    <x v="2"/>
    <x v="1"/>
  </r>
  <r>
    <x v="4"/>
    <n v="1189833"/>
    <d v="2021-03-05T00:00:00"/>
    <x v="3"/>
    <x v="10"/>
    <s v="Billings"/>
    <x v="1"/>
    <n v="50"/>
    <n v="675"/>
    <n v="337500"/>
    <n v="101250"/>
    <n v="0.3"/>
    <x v="1"/>
    <x v="2"/>
    <x v="1"/>
  </r>
  <r>
    <x v="4"/>
    <n v="1189833"/>
    <d v="2021-03-06T00:00:00"/>
    <x v="3"/>
    <x v="10"/>
    <s v="Billings"/>
    <x v="2"/>
    <n v="45"/>
    <n v="475"/>
    <n v="213750"/>
    <n v="96187.5"/>
    <n v="0.45"/>
    <x v="1"/>
    <x v="2"/>
    <x v="1"/>
  </r>
  <r>
    <x v="4"/>
    <n v="1189833"/>
    <d v="2021-03-07T00:00:00"/>
    <x v="3"/>
    <x v="10"/>
    <s v="Billings"/>
    <x v="3"/>
    <n v="45"/>
    <n v="475"/>
    <n v="213750"/>
    <n v="85500"/>
    <n v="0.39999999999999997"/>
    <x v="1"/>
    <x v="2"/>
    <x v="1"/>
  </r>
  <r>
    <x v="4"/>
    <n v="1189833"/>
    <d v="2021-03-08T00:00:00"/>
    <x v="3"/>
    <x v="10"/>
    <s v="Billings"/>
    <x v="4"/>
    <n v="54.999999999999993"/>
    <n v="400"/>
    <n v="219999.99999999997"/>
    <n v="132000"/>
    <n v="0.60000000000000009"/>
    <x v="1"/>
    <x v="2"/>
    <x v="1"/>
  </r>
  <r>
    <x v="4"/>
    <n v="1189833"/>
    <d v="2021-03-09T00:00:00"/>
    <x v="3"/>
    <x v="10"/>
    <s v="Billings"/>
    <x v="5"/>
    <n v="60"/>
    <n v="500"/>
    <n v="300000"/>
    <n v="75000"/>
    <n v="0.25"/>
    <x v="1"/>
    <x v="2"/>
    <x v="1"/>
  </r>
  <r>
    <x v="2"/>
    <n v="1197831"/>
    <d v="2021-03-10T00:00:00"/>
    <x v="3"/>
    <x v="10"/>
    <s v="Billings"/>
    <x v="0"/>
    <n v="20"/>
    <n v="700"/>
    <n v="140000"/>
    <n v="49000"/>
    <n v="0.35"/>
    <x v="1"/>
    <x v="2"/>
    <x v="1"/>
  </r>
  <r>
    <x v="2"/>
    <n v="1197831"/>
    <d v="2021-03-11T00:00:00"/>
    <x v="3"/>
    <x v="10"/>
    <s v="Billings"/>
    <x v="1"/>
    <n v="30"/>
    <n v="700"/>
    <n v="210000"/>
    <n v="73500"/>
    <n v="0.35"/>
    <x v="1"/>
    <x v="2"/>
    <x v="1"/>
  </r>
  <r>
    <x v="2"/>
    <n v="1197831"/>
    <d v="2021-03-12T00:00:00"/>
    <x v="3"/>
    <x v="10"/>
    <s v="Billings"/>
    <x v="2"/>
    <n v="30"/>
    <n v="500"/>
    <n v="150000"/>
    <n v="52500"/>
    <n v="0.35"/>
    <x v="1"/>
    <x v="2"/>
    <x v="1"/>
  </r>
  <r>
    <x v="2"/>
    <n v="1197831"/>
    <d v="2021-03-13T00:00:00"/>
    <x v="3"/>
    <x v="10"/>
    <s v="Billings"/>
    <x v="3"/>
    <n v="35"/>
    <n v="500"/>
    <n v="175000"/>
    <n v="78750"/>
    <n v="0.45"/>
    <x v="1"/>
    <x v="2"/>
    <x v="1"/>
  </r>
  <r>
    <x v="2"/>
    <n v="1197831"/>
    <d v="2021-03-14T00:00:00"/>
    <x v="1"/>
    <x v="11"/>
    <s v="Knoxville"/>
    <x v="4"/>
    <n v="40"/>
    <n v="350"/>
    <n v="140000"/>
    <n v="42000"/>
    <n v="0.3"/>
    <x v="1"/>
    <x v="2"/>
    <x v="1"/>
  </r>
  <r>
    <x v="2"/>
    <n v="1197831"/>
    <d v="2021-03-15T00:00:00"/>
    <x v="1"/>
    <x v="11"/>
    <s v="Knoxville"/>
    <x v="5"/>
    <n v="35"/>
    <n v="500"/>
    <n v="175000"/>
    <n v="87500"/>
    <n v="0.5"/>
    <x v="1"/>
    <x v="2"/>
    <x v="1"/>
  </r>
  <r>
    <x v="2"/>
    <n v="1197831"/>
    <d v="2021-03-16T00:00:00"/>
    <x v="1"/>
    <x v="11"/>
    <s v="Knoxville"/>
    <x v="0"/>
    <n v="25"/>
    <n v="650"/>
    <n v="162500"/>
    <n v="56875"/>
    <n v="0.35"/>
    <x v="1"/>
    <x v="2"/>
    <x v="1"/>
  </r>
  <r>
    <x v="2"/>
    <n v="1197831"/>
    <d v="2021-03-17T00:00:00"/>
    <x v="1"/>
    <x v="11"/>
    <s v="Knoxville"/>
    <x v="1"/>
    <n v="35"/>
    <n v="625"/>
    <n v="218750"/>
    <n v="76562.5"/>
    <n v="0.35"/>
    <x v="1"/>
    <x v="2"/>
    <x v="1"/>
  </r>
  <r>
    <x v="2"/>
    <n v="1197831"/>
    <d v="2021-03-18T00:00:00"/>
    <x v="1"/>
    <x v="11"/>
    <s v="Knoxville"/>
    <x v="2"/>
    <n v="35"/>
    <n v="450"/>
    <n v="157500"/>
    <n v="55125"/>
    <n v="0.35"/>
    <x v="1"/>
    <x v="2"/>
    <x v="1"/>
  </r>
  <r>
    <x v="2"/>
    <n v="1197831"/>
    <d v="2021-03-19T00:00:00"/>
    <x v="1"/>
    <x v="11"/>
    <s v="Knoxville"/>
    <x v="3"/>
    <n v="35"/>
    <n v="400"/>
    <n v="140000"/>
    <n v="63000"/>
    <n v="0.45"/>
    <x v="1"/>
    <x v="2"/>
    <x v="1"/>
  </r>
  <r>
    <x v="2"/>
    <n v="1197831"/>
    <d v="2021-03-20T00:00:00"/>
    <x v="1"/>
    <x v="11"/>
    <s v="Knoxville"/>
    <x v="4"/>
    <n v="40"/>
    <n v="275"/>
    <n v="110000"/>
    <n v="33000"/>
    <n v="0.3"/>
    <x v="1"/>
    <x v="2"/>
    <x v="1"/>
  </r>
  <r>
    <x v="2"/>
    <n v="1197831"/>
    <d v="2021-03-21T00:00:00"/>
    <x v="1"/>
    <x v="11"/>
    <s v="Knoxville"/>
    <x v="5"/>
    <n v="35"/>
    <n v="475"/>
    <n v="166250"/>
    <n v="83125"/>
    <n v="0.5"/>
    <x v="1"/>
    <x v="2"/>
    <x v="1"/>
  </r>
  <r>
    <x v="2"/>
    <n v="1197831"/>
    <d v="2021-03-22T00:00:00"/>
    <x v="1"/>
    <x v="11"/>
    <s v="Knoxville"/>
    <x v="0"/>
    <n v="30"/>
    <n v="650"/>
    <n v="195000"/>
    <n v="78000"/>
    <n v="0.39999999999999997"/>
    <x v="1"/>
    <x v="2"/>
    <x v="1"/>
  </r>
  <r>
    <x v="2"/>
    <n v="1197831"/>
    <d v="2021-03-23T00:00:00"/>
    <x v="1"/>
    <x v="11"/>
    <s v="Knoxville"/>
    <x v="1"/>
    <n v="40"/>
    <n v="650"/>
    <n v="260000"/>
    <n v="103999.99999999999"/>
    <n v="0.39999999999999997"/>
    <x v="1"/>
    <x v="2"/>
    <x v="1"/>
  </r>
  <r>
    <x v="2"/>
    <n v="1197831"/>
    <d v="2021-03-24T00:00:00"/>
    <x v="1"/>
    <x v="11"/>
    <s v="Knoxville"/>
    <x v="2"/>
    <n v="30"/>
    <n v="475"/>
    <n v="142500"/>
    <n v="56999.999999999993"/>
    <n v="0.39999999999999997"/>
    <x v="1"/>
    <x v="2"/>
    <x v="1"/>
  </r>
  <r>
    <x v="2"/>
    <n v="1197831"/>
    <d v="2021-03-25T00:00:00"/>
    <x v="1"/>
    <x v="11"/>
    <s v="Knoxville"/>
    <x v="3"/>
    <n v="35"/>
    <n v="375"/>
    <n v="131250"/>
    <n v="65625"/>
    <n v="0.5"/>
    <x v="1"/>
    <x v="2"/>
    <x v="1"/>
  </r>
  <r>
    <x v="2"/>
    <n v="1197831"/>
    <d v="2021-03-26T00:00:00"/>
    <x v="1"/>
    <x v="11"/>
    <s v="Knoxville"/>
    <x v="4"/>
    <n v="40"/>
    <n v="275"/>
    <n v="110000"/>
    <n v="38500"/>
    <n v="0.35"/>
    <x v="1"/>
    <x v="2"/>
    <x v="1"/>
  </r>
  <r>
    <x v="2"/>
    <n v="1197831"/>
    <d v="2021-03-27T00:00:00"/>
    <x v="1"/>
    <x v="11"/>
    <s v="Knoxville"/>
    <x v="5"/>
    <n v="35"/>
    <n v="425"/>
    <n v="148750"/>
    <n v="81812.5"/>
    <n v="0.55000000000000004"/>
    <x v="1"/>
    <x v="2"/>
    <x v="1"/>
  </r>
  <r>
    <x v="2"/>
    <n v="1197831"/>
    <d v="2021-03-28T00:00:00"/>
    <x v="1"/>
    <x v="11"/>
    <s v="Knoxville"/>
    <x v="0"/>
    <n v="20"/>
    <n v="675"/>
    <n v="135000"/>
    <n v="53999.999999999993"/>
    <n v="0.39999999999999997"/>
    <x v="1"/>
    <x v="2"/>
    <x v="1"/>
  </r>
  <r>
    <x v="2"/>
    <n v="1197831"/>
    <d v="2021-03-29T00:00:00"/>
    <x v="1"/>
    <x v="11"/>
    <s v="Knoxville"/>
    <x v="1"/>
    <n v="25.000000000000007"/>
    <n v="675"/>
    <n v="168750.00000000006"/>
    <n v="67500.000000000015"/>
    <n v="0.39999999999999997"/>
    <x v="1"/>
    <x v="2"/>
    <x v="1"/>
  </r>
  <r>
    <x v="2"/>
    <n v="1197831"/>
    <d v="2021-03-30T00:00:00"/>
    <x v="1"/>
    <x v="11"/>
    <s v="Knoxville"/>
    <x v="2"/>
    <n v="19.999999999999996"/>
    <n v="500"/>
    <n v="99999.999999999985"/>
    <n v="39999.999999999993"/>
    <n v="0.39999999999999997"/>
    <x v="1"/>
    <x v="2"/>
    <x v="1"/>
  </r>
  <r>
    <x v="2"/>
    <n v="1197831"/>
    <d v="2021-03-31T00:00:00"/>
    <x v="1"/>
    <x v="11"/>
    <s v="Knoxville"/>
    <x v="3"/>
    <n v="25.000000000000007"/>
    <n v="400"/>
    <n v="100000.00000000003"/>
    <n v="50000.000000000015"/>
    <n v="0.5"/>
    <x v="1"/>
    <x v="2"/>
    <x v="1"/>
  </r>
  <r>
    <x v="2"/>
    <n v="1197831"/>
    <d v="2021-04-01T00:00:00"/>
    <x v="1"/>
    <x v="11"/>
    <s v="Knoxville"/>
    <x v="4"/>
    <n v="30"/>
    <n v="300"/>
    <n v="90000"/>
    <n v="31499.999999999996"/>
    <n v="0.35"/>
    <x v="1"/>
    <x v="3"/>
    <x v="1"/>
  </r>
  <r>
    <x v="2"/>
    <n v="1197831"/>
    <d v="2021-04-02T00:00:00"/>
    <x v="1"/>
    <x v="11"/>
    <s v="Knoxville"/>
    <x v="5"/>
    <n v="25.000000000000007"/>
    <n v="575"/>
    <n v="143750.00000000003"/>
    <n v="79062.500000000029"/>
    <n v="0.55000000000000004"/>
    <x v="1"/>
    <x v="3"/>
    <x v="1"/>
  </r>
  <r>
    <x v="2"/>
    <n v="1197831"/>
    <d v="2021-04-03T00:00:00"/>
    <x v="1"/>
    <x v="11"/>
    <s v="Knoxville"/>
    <x v="0"/>
    <n v="14.999999999999996"/>
    <n v="725"/>
    <n v="108749.99999999997"/>
    <n v="43499.999999999985"/>
    <n v="0.39999999999999997"/>
    <x v="1"/>
    <x v="3"/>
    <x v="1"/>
  </r>
  <r>
    <x v="2"/>
    <n v="1197831"/>
    <d v="2021-04-04T00:00:00"/>
    <x v="1"/>
    <x v="11"/>
    <s v="Knoxville"/>
    <x v="1"/>
    <n v="25.000000000000007"/>
    <n v="750"/>
    <n v="187500.00000000006"/>
    <n v="75000.000000000015"/>
    <n v="0.39999999999999997"/>
    <x v="1"/>
    <x v="3"/>
    <x v="1"/>
  </r>
  <r>
    <x v="2"/>
    <n v="1197831"/>
    <d v="2021-04-05T00:00:00"/>
    <x v="1"/>
    <x v="11"/>
    <s v="Knoxville"/>
    <x v="2"/>
    <n v="19.999999999999996"/>
    <n v="600"/>
    <n v="119999.99999999999"/>
    <n v="47999.999999999993"/>
    <n v="0.39999999999999997"/>
    <x v="1"/>
    <x v="3"/>
    <x v="1"/>
  </r>
  <r>
    <x v="2"/>
    <n v="1197831"/>
    <d v="2021-04-06T00:00:00"/>
    <x v="1"/>
    <x v="11"/>
    <s v="Knoxville"/>
    <x v="3"/>
    <n v="30.000000000000004"/>
    <n v="525"/>
    <n v="157500.00000000003"/>
    <n v="78750.000000000015"/>
    <n v="0.5"/>
    <x v="1"/>
    <x v="3"/>
    <x v="1"/>
  </r>
  <r>
    <x v="2"/>
    <n v="1197831"/>
    <d v="2021-04-07T00:00:00"/>
    <x v="1"/>
    <x v="11"/>
    <s v="Knoxville"/>
    <x v="4"/>
    <n v="45"/>
    <n v="425"/>
    <n v="191250"/>
    <n v="66937.5"/>
    <n v="0.35"/>
    <x v="1"/>
    <x v="3"/>
    <x v="1"/>
  </r>
  <r>
    <x v="2"/>
    <n v="1197831"/>
    <d v="2021-04-08T00:00:00"/>
    <x v="1"/>
    <x v="11"/>
    <s v="Knoxville"/>
    <x v="5"/>
    <n v="40"/>
    <n v="775"/>
    <n v="310000"/>
    <n v="170500"/>
    <n v="0.55000000000000004"/>
    <x v="1"/>
    <x v="3"/>
    <x v="1"/>
  </r>
  <r>
    <x v="2"/>
    <n v="1197831"/>
    <d v="2021-04-09T00:00:00"/>
    <x v="1"/>
    <x v="11"/>
    <s v="Knoxville"/>
    <x v="0"/>
    <n v="40"/>
    <n v="775"/>
    <n v="310000"/>
    <n v="123999.99999999999"/>
    <n v="0.39999999999999997"/>
    <x v="1"/>
    <x v="3"/>
    <x v="1"/>
  </r>
  <r>
    <x v="2"/>
    <n v="1197831"/>
    <d v="2021-04-10T00:00:00"/>
    <x v="1"/>
    <x v="11"/>
    <s v="Knoxville"/>
    <x v="1"/>
    <n v="45"/>
    <n v="775"/>
    <n v="348750"/>
    <n v="139500"/>
    <n v="0.39999999999999997"/>
    <x v="1"/>
    <x v="3"/>
    <x v="1"/>
  </r>
  <r>
    <x v="2"/>
    <n v="1197831"/>
    <d v="2021-04-11T00:00:00"/>
    <x v="1"/>
    <x v="11"/>
    <s v="Knoxville"/>
    <x v="2"/>
    <n v="40"/>
    <n v="650"/>
    <n v="260000"/>
    <n v="103999.99999999999"/>
    <n v="0.39999999999999997"/>
    <x v="1"/>
    <x v="3"/>
    <x v="1"/>
  </r>
  <r>
    <x v="2"/>
    <n v="1197831"/>
    <d v="2021-04-12T00:00:00"/>
    <x v="1"/>
    <x v="11"/>
    <s v="Knoxville"/>
    <x v="3"/>
    <n v="40"/>
    <n v="600"/>
    <n v="240000"/>
    <n v="120000"/>
    <n v="0.5"/>
    <x v="1"/>
    <x v="3"/>
    <x v="1"/>
  </r>
  <r>
    <x v="2"/>
    <n v="1197831"/>
    <d v="2021-04-13T00:00:00"/>
    <x v="1"/>
    <x v="11"/>
    <s v="Knoxville"/>
    <x v="4"/>
    <n v="45"/>
    <n v="500"/>
    <n v="225000"/>
    <n v="78750"/>
    <n v="0.35"/>
    <x v="1"/>
    <x v="3"/>
    <x v="1"/>
  </r>
  <r>
    <x v="2"/>
    <n v="1197831"/>
    <d v="2021-04-14T00:00:00"/>
    <x v="1"/>
    <x v="11"/>
    <s v="Knoxville"/>
    <x v="5"/>
    <n v="50"/>
    <n v="875"/>
    <n v="437500"/>
    <n v="240625.00000000003"/>
    <n v="0.55000000000000004"/>
    <x v="1"/>
    <x v="3"/>
    <x v="1"/>
  </r>
  <r>
    <x v="2"/>
    <n v="1197831"/>
    <d v="2021-04-15T00:00:00"/>
    <x v="1"/>
    <x v="11"/>
    <s v="Knoxville"/>
    <x v="0"/>
    <n v="40"/>
    <n v="825"/>
    <n v="330000"/>
    <n v="148499.99999999997"/>
    <n v="0.44999999999999996"/>
    <x v="1"/>
    <x v="3"/>
    <x v="1"/>
  </r>
  <r>
    <x v="2"/>
    <n v="1197831"/>
    <d v="2021-04-16T00:00:00"/>
    <x v="1"/>
    <x v="11"/>
    <s v="Knoxville"/>
    <x v="1"/>
    <n v="45"/>
    <n v="825"/>
    <n v="371250"/>
    <n v="167062.49999999997"/>
    <n v="0.44999999999999996"/>
    <x v="1"/>
    <x v="3"/>
    <x v="1"/>
  </r>
  <r>
    <x v="2"/>
    <n v="1197831"/>
    <d v="2021-04-17T00:00:00"/>
    <x v="1"/>
    <x v="11"/>
    <s v="Knoxville"/>
    <x v="2"/>
    <n v="40"/>
    <n v="975"/>
    <n v="390000"/>
    <n v="175499.99999999997"/>
    <n v="0.44999999999999996"/>
    <x v="1"/>
    <x v="3"/>
    <x v="1"/>
  </r>
  <r>
    <x v="2"/>
    <n v="1197831"/>
    <d v="2021-04-18T00:00:00"/>
    <x v="1"/>
    <x v="11"/>
    <s v="Knoxville"/>
    <x v="3"/>
    <n v="40"/>
    <n v="575"/>
    <n v="230000"/>
    <n v="126500.00000000001"/>
    <n v="0.55000000000000004"/>
    <x v="1"/>
    <x v="3"/>
    <x v="1"/>
  </r>
  <r>
    <x v="2"/>
    <n v="1197831"/>
    <d v="2021-04-19T00:00:00"/>
    <x v="1"/>
    <x v="11"/>
    <s v="Knoxville"/>
    <x v="4"/>
    <n v="45"/>
    <n v="550"/>
    <n v="247500"/>
    <n v="98999.999999999985"/>
    <n v="0.39999999999999997"/>
    <x v="1"/>
    <x v="3"/>
    <x v="1"/>
  </r>
  <r>
    <x v="2"/>
    <n v="1197831"/>
    <d v="2021-04-20T00:00:00"/>
    <x v="1"/>
    <x v="11"/>
    <s v="Knoxville"/>
    <x v="5"/>
    <n v="54.999999999999993"/>
    <n v="825"/>
    <n v="453749.99999999994"/>
    <n v="272250"/>
    <n v="0.60000000000000009"/>
    <x v="1"/>
    <x v="3"/>
    <x v="1"/>
  </r>
  <r>
    <x v="2"/>
    <n v="1197831"/>
    <d v="2021-04-21T00:00:00"/>
    <x v="1"/>
    <x v="11"/>
    <s v="Knoxville"/>
    <x v="0"/>
    <n v="45"/>
    <n v="775"/>
    <n v="348750"/>
    <n v="156937.49999999997"/>
    <n v="0.44999999999999996"/>
    <x v="1"/>
    <x v="3"/>
    <x v="1"/>
  </r>
  <r>
    <x v="2"/>
    <n v="1197831"/>
    <d v="2021-04-22T00:00:00"/>
    <x v="1"/>
    <x v="11"/>
    <s v="Knoxville"/>
    <x v="1"/>
    <n v="55.000000000000007"/>
    <n v="775"/>
    <n v="426250.00000000006"/>
    <n v="191812.5"/>
    <n v="0.44999999999999996"/>
    <x v="1"/>
    <x v="3"/>
    <x v="1"/>
  </r>
  <r>
    <x v="2"/>
    <n v="1197831"/>
    <d v="2021-04-23T00:00:00"/>
    <x v="1"/>
    <x v="11"/>
    <s v="Knoxville"/>
    <x v="2"/>
    <n v="50"/>
    <n v="950"/>
    <n v="475000"/>
    <n v="213749.99999999997"/>
    <n v="0.44999999999999996"/>
    <x v="1"/>
    <x v="3"/>
    <x v="1"/>
  </r>
  <r>
    <x v="2"/>
    <n v="1197831"/>
    <d v="2021-04-24T00:00:00"/>
    <x v="1"/>
    <x v="11"/>
    <s v="Knoxville"/>
    <x v="3"/>
    <n v="45"/>
    <n v="475"/>
    <n v="213750"/>
    <n v="117562.50000000001"/>
    <n v="0.55000000000000004"/>
    <x v="1"/>
    <x v="3"/>
    <x v="1"/>
  </r>
  <r>
    <x v="2"/>
    <n v="1197831"/>
    <d v="2021-04-25T00:00:00"/>
    <x v="1"/>
    <x v="11"/>
    <s v="Knoxville"/>
    <x v="4"/>
    <n v="50"/>
    <n v="475"/>
    <n v="237500"/>
    <n v="94999.999999999985"/>
    <n v="0.39999999999999997"/>
    <x v="1"/>
    <x v="3"/>
    <x v="1"/>
  </r>
  <r>
    <x v="2"/>
    <n v="1197831"/>
    <d v="2021-04-26T00:00:00"/>
    <x v="1"/>
    <x v="11"/>
    <s v="Knoxville"/>
    <x v="5"/>
    <n v="54.999999999999993"/>
    <n v="725"/>
    <n v="398749.99999999994"/>
    <n v="239250"/>
    <n v="0.60000000000000009"/>
    <x v="1"/>
    <x v="3"/>
    <x v="1"/>
  </r>
  <r>
    <x v="2"/>
    <n v="1197831"/>
    <d v="2021-04-27T00:00:00"/>
    <x v="1"/>
    <x v="11"/>
    <s v="Knoxville"/>
    <x v="0"/>
    <n v="50"/>
    <n v="675"/>
    <n v="337500"/>
    <n v="151874.99999999997"/>
    <n v="0.44999999999999996"/>
    <x v="1"/>
    <x v="3"/>
    <x v="1"/>
  </r>
  <r>
    <x v="2"/>
    <n v="1197831"/>
    <d v="2021-04-28T00:00:00"/>
    <x v="1"/>
    <x v="11"/>
    <s v="Knoxville"/>
    <x v="1"/>
    <n v="50"/>
    <n v="625"/>
    <n v="312500"/>
    <n v="140625"/>
    <n v="0.44999999999999996"/>
    <x v="1"/>
    <x v="3"/>
    <x v="1"/>
  </r>
  <r>
    <x v="2"/>
    <n v="1197831"/>
    <d v="2021-04-29T00:00:00"/>
    <x v="1"/>
    <x v="11"/>
    <s v="Knoxville"/>
    <x v="2"/>
    <n v="54.999999999999993"/>
    <n v="675"/>
    <n v="371249.99999999994"/>
    <n v="167062.49999999997"/>
    <n v="0.44999999999999996"/>
    <x v="1"/>
    <x v="3"/>
    <x v="1"/>
  </r>
  <r>
    <x v="2"/>
    <n v="1197831"/>
    <d v="2021-04-30T00:00:00"/>
    <x v="1"/>
    <x v="11"/>
    <s v="Knoxville"/>
    <x v="3"/>
    <n v="54.999999999999993"/>
    <n v="400"/>
    <n v="219999.99999999997"/>
    <n v="121000"/>
    <n v="0.55000000000000004"/>
    <x v="1"/>
    <x v="3"/>
    <x v="1"/>
  </r>
  <r>
    <x v="2"/>
    <n v="1197831"/>
    <d v="2021-05-01T00:00:00"/>
    <x v="1"/>
    <x v="11"/>
    <s v="Knoxville"/>
    <x v="4"/>
    <n v="50"/>
    <n v="400"/>
    <n v="200000"/>
    <n v="80000"/>
    <n v="0.39999999999999997"/>
    <x v="1"/>
    <x v="4"/>
    <x v="1"/>
  </r>
  <r>
    <x v="2"/>
    <n v="1197831"/>
    <d v="2021-05-02T00:00:00"/>
    <x v="1"/>
    <x v="11"/>
    <s v="Knoxville"/>
    <x v="5"/>
    <n v="45"/>
    <n v="625"/>
    <n v="281250"/>
    <n v="168750.00000000003"/>
    <n v="0.60000000000000009"/>
    <x v="1"/>
    <x v="4"/>
    <x v="1"/>
  </r>
  <r>
    <x v="2"/>
    <n v="1197831"/>
    <d v="2021-05-03T00:00:00"/>
    <x v="1"/>
    <x v="11"/>
    <s v="Knoxville"/>
    <x v="0"/>
    <n v="35"/>
    <n v="575"/>
    <n v="201250"/>
    <n v="90562.499999999985"/>
    <n v="0.44999999999999996"/>
    <x v="1"/>
    <x v="4"/>
    <x v="1"/>
  </r>
  <r>
    <x v="2"/>
    <n v="1197831"/>
    <d v="2021-05-04T00:00:00"/>
    <x v="1"/>
    <x v="11"/>
    <s v="Knoxville"/>
    <x v="1"/>
    <n v="35"/>
    <n v="575"/>
    <n v="201250"/>
    <n v="90562.499999999985"/>
    <n v="0.44999999999999996"/>
    <x v="1"/>
    <x v="4"/>
    <x v="1"/>
  </r>
  <r>
    <x v="2"/>
    <n v="1197831"/>
    <d v="2021-05-05T00:00:00"/>
    <x v="1"/>
    <x v="11"/>
    <s v="Knoxville"/>
    <x v="2"/>
    <n v="40"/>
    <n v="525"/>
    <n v="210000"/>
    <n v="94499.999999999985"/>
    <n v="0.44999999999999996"/>
    <x v="1"/>
    <x v="4"/>
    <x v="1"/>
  </r>
  <r>
    <x v="2"/>
    <n v="1197831"/>
    <d v="2021-05-06T00:00:00"/>
    <x v="1"/>
    <x v="11"/>
    <s v="Knoxville"/>
    <x v="3"/>
    <n v="40"/>
    <n v="375"/>
    <n v="150000"/>
    <n v="82500"/>
    <n v="0.55000000000000004"/>
    <x v="1"/>
    <x v="4"/>
    <x v="1"/>
  </r>
  <r>
    <x v="2"/>
    <n v="1197831"/>
    <d v="2021-05-07T00:00:00"/>
    <x v="1"/>
    <x v="11"/>
    <s v="Knoxville"/>
    <x v="4"/>
    <n v="35"/>
    <n v="350"/>
    <n v="122500"/>
    <n v="48999.999999999993"/>
    <n v="0.39999999999999997"/>
    <x v="1"/>
    <x v="4"/>
    <x v="1"/>
  </r>
  <r>
    <x v="2"/>
    <n v="1197831"/>
    <d v="2021-05-08T00:00:00"/>
    <x v="1"/>
    <x v="11"/>
    <s v="Knoxville"/>
    <x v="5"/>
    <n v="45"/>
    <n v="525"/>
    <n v="236250"/>
    <n v="141750.00000000003"/>
    <n v="0.60000000000000009"/>
    <x v="1"/>
    <x v="4"/>
    <x v="1"/>
  </r>
  <r>
    <x v="2"/>
    <n v="1197831"/>
    <d v="2021-05-09T00:00:00"/>
    <x v="1"/>
    <x v="11"/>
    <s v="Knoxville"/>
    <x v="0"/>
    <n v="30.000000000000004"/>
    <n v="675"/>
    <n v="202500.00000000003"/>
    <n v="91125"/>
    <n v="0.44999999999999996"/>
    <x v="1"/>
    <x v="4"/>
    <x v="1"/>
  </r>
  <r>
    <x v="2"/>
    <n v="1197831"/>
    <d v="2021-05-10T00:00:00"/>
    <x v="1"/>
    <x v="11"/>
    <s v="Knoxville"/>
    <x v="1"/>
    <n v="30.000000000000004"/>
    <n v="675"/>
    <n v="202500.00000000003"/>
    <n v="91125"/>
    <n v="0.44999999999999996"/>
    <x v="1"/>
    <x v="4"/>
    <x v="1"/>
  </r>
  <r>
    <x v="2"/>
    <n v="1197831"/>
    <d v="2021-05-11T00:00:00"/>
    <x v="1"/>
    <x v="11"/>
    <s v="Knoxville"/>
    <x v="2"/>
    <n v="55.000000000000007"/>
    <n v="600"/>
    <n v="330000.00000000006"/>
    <n v="148500"/>
    <n v="0.44999999999999996"/>
    <x v="1"/>
    <x v="4"/>
    <x v="1"/>
  </r>
  <r>
    <x v="2"/>
    <n v="1197831"/>
    <d v="2021-05-12T00:00:00"/>
    <x v="1"/>
    <x v="11"/>
    <s v="Knoxville"/>
    <x v="3"/>
    <n v="55.000000000000007"/>
    <n v="475"/>
    <n v="261250.00000000003"/>
    <n v="143687.50000000003"/>
    <n v="0.55000000000000004"/>
    <x v="1"/>
    <x v="4"/>
    <x v="1"/>
  </r>
  <r>
    <x v="2"/>
    <n v="1197831"/>
    <d v="2021-05-13T00:00:00"/>
    <x v="1"/>
    <x v="11"/>
    <s v="Knoxville"/>
    <x v="4"/>
    <n v="54.999999999999993"/>
    <n v="450"/>
    <n v="247499.99999999997"/>
    <n v="98999.999999999985"/>
    <n v="0.39999999999999997"/>
    <x v="1"/>
    <x v="4"/>
    <x v="1"/>
  </r>
  <r>
    <x v="2"/>
    <n v="1197831"/>
    <d v="2021-05-14T00:00:00"/>
    <x v="1"/>
    <x v="11"/>
    <s v="Knoxville"/>
    <x v="5"/>
    <n v="65"/>
    <n v="650"/>
    <n v="422500"/>
    <n v="253500.00000000003"/>
    <n v="0.60000000000000009"/>
    <x v="1"/>
    <x v="4"/>
    <x v="1"/>
  </r>
  <r>
    <x v="2"/>
    <n v="1197831"/>
    <d v="2021-05-15T00:00:00"/>
    <x v="1"/>
    <x v="11"/>
    <s v="Knoxville"/>
    <x v="0"/>
    <n v="54.999999999999993"/>
    <n v="800"/>
    <n v="439999.99999999994"/>
    <n v="197999.99999999994"/>
    <n v="0.44999999999999996"/>
    <x v="1"/>
    <x v="4"/>
    <x v="1"/>
  </r>
  <r>
    <x v="2"/>
    <n v="1197831"/>
    <d v="2021-05-16T00:00:00"/>
    <x v="1"/>
    <x v="11"/>
    <s v="Knoxville"/>
    <x v="1"/>
    <n v="54.999999999999993"/>
    <n v="800"/>
    <n v="439999.99999999994"/>
    <n v="197999.99999999994"/>
    <n v="0.44999999999999996"/>
    <x v="1"/>
    <x v="4"/>
    <x v="1"/>
  </r>
  <r>
    <x v="2"/>
    <n v="1197831"/>
    <d v="2021-05-17T00:00:00"/>
    <x v="1"/>
    <x v="11"/>
    <s v="Knoxville"/>
    <x v="2"/>
    <n v="60"/>
    <n v="700"/>
    <n v="420000"/>
    <n v="188999.99999999997"/>
    <n v="0.44999999999999996"/>
    <x v="1"/>
    <x v="4"/>
    <x v="1"/>
  </r>
  <r>
    <x v="2"/>
    <n v="1197831"/>
    <d v="2021-05-18T00:00:00"/>
    <x v="1"/>
    <x v="11"/>
    <s v="Knoxville"/>
    <x v="3"/>
    <n v="60"/>
    <n v="550"/>
    <n v="330000"/>
    <n v="181500.00000000003"/>
    <n v="0.55000000000000004"/>
    <x v="1"/>
    <x v="4"/>
    <x v="1"/>
  </r>
  <r>
    <x v="2"/>
    <n v="1197831"/>
    <d v="2021-05-19T00:00:00"/>
    <x v="1"/>
    <x v="11"/>
    <s v="Knoxville"/>
    <x v="4"/>
    <n v="54.999999999999993"/>
    <n v="500"/>
    <n v="274999.99999999994"/>
    <n v="109999.99999999997"/>
    <n v="0.39999999999999997"/>
    <x v="1"/>
    <x v="4"/>
    <x v="1"/>
  </r>
  <r>
    <x v="2"/>
    <n v="1197831"/>
    <d v="2021-05-20T00:00:00"/>
    <x v="1"/>
    <x v="11"/>
    <s v="Knoxville"/>
    <x v="5"/>
    <n v="65"/>
    <n v="750"/>
    <n v="487500"/>
    <n v="292500.00000000006"/>
    <n v="0.60000000000000009"/>
    <x v="1"/>
    <x v="4"/>
    <x v="1"/>
  </r>
  <r>
    <x v="0"/>
    <n v="1185732"/>
    <d v="2021-05-21T00:00:00"/>
    <x v="1"/>
    <x v="11"/>
    <s v="Knoxville"/>
    <x v="0"/>
    <n v="35"/>
    <n v="425"/>
    <n v="148750"/>
    <n v="59500"/>
    <n v="0.4"/>
    <x v="1"/>
    <x v="4"/>
    <x v="1"/>
  </r>
  <r>
    <x v="0"/>
    <n v="1185732"/>
    <d v="2021-05-22T00:00:00"/>
    <x v="1"/>
    <x v="11"/>
    <s v="Knoxville"/>
    <x v="1"/>
    <n v="35"/>
    <n v="225"/>
    <n v="78750"/>
    <n v="27562.5"/>
    <n v="0.35"/>
    <x v="1"/>
    <x v="4"/>
    <x v="1"/>
  </r>
  <r>
    <x v="0"/>
    <n v="1185732"/>
    <d v="2021-05-23T00:00:00"/>
    <x v="1"/>
    <x v="11"/>
    <s v="Knoxville"/>
    <x v="2"/>
    <n v="25"/>
    <n v="225"/>
    <n v="56250"/>
    <n v="19687.5"/>
    <n v="0.35"/>
    <x v="1"/>
    <x v="4"/>
    <x v="1"/>
  </r>
  <r>
    <x v="0"/>
    <n v="1185732"/>
    <d v="2021-05-24T00:00:00"/>
    <x v="1"/>
    <x v="11"/>
    <s v="Knoxville"/>
    <x v="3"/>
    <n v="30.000000000000004"/>
    <n v="75"/>
    <n v="22500.000000000004"/>
    <n v="9000.0000000000018"/>
    <n v="0.4"/>
    <x v="1"/>
    <x v="4"/>
    <x v="1"/>
  </r>
  <r>
    <x v="0"/>
    <n v="1185732"/>
    <d v="2021-05-25T00:00:00"/>
    <x v="3"/>
    <x v="12"/>
    <s v="Omaha"/>
    <x v="4"/>
    <n v="44.999999999999993"/>
    <n v="125"/>
    <n v="56249.999999999993"/>
    <n v="19687.499999999996"/>
    <n v="0.35"/>
    <x v="1"/>
    <x v="4"/>
    <x v="1"/>
  </r>
  <r>
    <x v="0"/>
    <n v="1185732"/>
    <d v="2021-05-26T00:00:00"/>
    <x v="3"/>
    <x v="12"/>
    <s v="Omaha"/>
    <x v="5"/>
    <n v="35"/>
    <n v="225"/>
    <n v="78750"/>
    <n v="39375"/>
    <n v="0.5"/>
    <x v="1"/>
    <x v="4"/>
    <x v="1"/>
  </r>
  <r>
    <x v="0"/>
    <n v="1185732"/>
    <d v="2021-05-27T00:00:00"/>
    <x v="3"/>
    <x v="12"/>
    <s v="Omaha"/>
    <x v="0"/>
    <n v="35"/>
    <n v="475"/>
    <n v="166250"/>
    <n v="66500"/>
    <n v="0.4"/>
    <x v="1"/>
    <x v="4"/>
    <x v="1"/>
  </r>
  <r>
    <x v="0"/>
    <n v="1185732"/>
    <d v="2021-05-28T00:00:00"/>
    <x v="3"/>
    <x v="12"/>
    <s v="Omaha"/>
    <x v="1"/>
    <n v="35"/>
    <n v="125"/>
    <n v="43750"/>
    <n v="15312.499999999998"/>
    <n v="0.35"/>
    <x v="1"/>
    <x v="4"/>
    <x v="1"/>
  </r>
  <r>
    <x v="0"/>
    <n v="1185732"/>
    <d v="2021-05-29T00:00:00"/>
    <x v="3"/>
    <x v="12"/>
    <s v="Omaha"/>
    <x v="2"/>
    <n v="25"/>
    <n v="175"/>
    <n v="43750"/>
    <n v="15312.499999999998"/>
    <n v="0.35"/>
    <x v="1"/>
    <x v="4"/>
    <x v="1"/>
  </r>
  <r>
    <x v="0"/>
    <n v="1185732"/>
    <d v="2021-05-30T00:00:00"/>
    <x v="3"/>
    <x v="12"/>
    <s v="Omaha"/>
    <x v="3"/>
    <n v="30.000000000000004"/>
    <n v="50"/>
    <n v="15000.000000000002"/>
    <n v="6000.0000000000009"/>
    <n v="0.4"/>
    <x v="1"/>
    <x v="4"/>
    <x v="1"/>
  </r>
  <r>
    <x v="0"/>
    <n v="1185732"/>
    <d v="2021-05-31T00:00:00"/>
    <x v="3"/>
    <x v="12"/>
    <s v="Omaha"/>
    <x v="4"/>
    <n v="44.999999999999993"/>
    <n v="125"/>
    <n v="56249.999999999993"/>
    <n v="19687.499999999996"/>
    <n v="0.35"/>
    <x v="1"/>
    <x v="4"/>
    <x v="1"/>
  </r>
  <r>
    <x v="0"/>
    <n v="1185732"/>
    <d v="2021-06-01T00:00:00"/>
    <x v="3"/>
    <x v="12"/>
    <s v="Omaha"/>
    <x v="5"/>
    <n v="35"/>
    <n v="200"/>
    <n v="70000"/>
    <n v="35000"/>
    <n v="0.5"/>
    <x v="1"/>
    <x v="11"/>
    <x v="1"/>
  </r>
  <r>
    <x v="0"/>
    <n v="1185732"/>
    <d v="2021-06-02T00:00:00"/>
    <x v="3"/>
    <x v="12"/>
    <s v="Omaha"/>
    <x v="0"/>
    <n v="40"/>
    <n v="420"/>
    <n v="168000"/>
    <n v="67200"/>
    <n v="0.4"/>
    <x v="1"/>
    <x v="11"/>
    <x v="1"/>
  </r>
  <r>
    <x v="0"/>
    <n v="1185732"/>
    <d v="2021-06-03T00:00:00"/>
    <x v="3"/>
    <x v="12"/>
    <s v="Omaha"/>
    <x v="1"/>
    <n v="40"/>
    <n v="100"/>
    <n v="40000"/>
    <n v="14000"/>
    <n v="0.35"/>
    <x v="1"/>
    <x v="11"/>
    <x v="1"/>
  </r>
  <r>
    <x v="0"/>
    <n v="1185732"/>
    <d v="2021-06-04T00:00:00"/>
    <x v="3"/>
    <x v="12"/>
    <s v="Omaha"/>
    <x v="2"/>
    <n v="30.000000000000004"/>
    <n v="150"/>
    <n v="45000.000000000007"/>
    <n v="15750.000000000002"/>
    <n v="0.35"/>
    <x v="1"/>
    <x v="11"/>
    <x v="1"/>
  </r>
  <r>
    <x v="0"/>
    <n v="1185732"/>
    <d v="2021-06-05T00:00:00"/>
    <x v="3"/>
    <x v="12"/>
    <s v="Omaha"/>
    <x v="3"/>
    <n v="35"/>
    <n v="0"/>
    <n v="0"/>
    <n v="0"/>
    <n v="0.4"/>
    <x v="1"/>
    <x v="11"/>
    <x v="1"/>
  </r>
  <r>
    <x v="0"/>
    <n v="1185732"/>
    <d v="2021-06-06T00:00:00"/>
    <x v="3"/>
    <x v="12"/>
    <s v="Omaha"/>
    <x v="4"/>
    <n v="50"/>
    <n v="50"/>
    <n v="25000"/>
    <n v="8750"/>
    <n v="0.35"/>
    <x v="1"/>
    <x v="11"/>
    <x v="1"/>
  </r>
  <r>
    <x v="0"/>
    <n v="1185732"/>
    <d v="2021-06-07T00:00:00"/>
    <x v="3"/>
    <x v="12"/>
    <s v="Omaha"/>
    <x v="5"/>
    <n v="40"/>
    <n v="150"/>
    <n v="60000"/>
    <n v="30000"/>
    <n v="0.5"/>
    <x v="1"/>
    <x v="11"/>
    <x v="1"/>
  </r>
  <r>
    <x v="0"/>
    <n v="1185732"/>
    <d v="2021-06-08T00:00:00"/>
    <x v="3"/>
    <x v="12"/>
    <s v="Omaha"/>
    <x v="0"/>
    <n v="40"/>
    <n v="375"/>
    <n v="150000"/>
    <n v="60000"/>
    <n v="0.4"/>
    <x v="1"/>
    <x v="11"/>
    <x v="1"/>
  </r>
  <r>
    <x v="0"/>
    <n v="1185732"/>
    <d v="2021-06-09T00:00:00"/>
    <x v="3"/>
    <x v="12"/>
    <s v="Omaha"/>
    <x v="1"/>
    <n v="35"/>
    <n v="75"/>
    <n v="26250"/>
    <n v="9187.5"/>
    <n v="0.35"/>
    <x v="1"/>
    <x v="11"/>
    <x v="1"/>
  </r>
  <r>
    <x v="0"/>
    <n v="1185732"/>
    <d v="2021-06-10T00:00:00"/>
    <x v="3"/>
    <x v="12"/>
    <s v="Omaha"/>
    <x v="2"/>
    <n v="25.000000000000007"/>
    <n v="75"/>
    <n v="18750.000000000004"/>
    <n v="6562.5000000000009"/>
    <n v="0.35"/>
    <x v="1"/>
    <x v="11"/>
    <x v="1"/>
  </r>
  <r>
    <x v="0"/>
    <n v="1185732"/>
    <d v="2021-06-11T00:00:00"/>
    <x v="3"/>
    <x v="12"/>
    <s v="Omaha"/>
    <x v="3"/>
    <n v="30"/>
    <n v="0"/>
    <n v="0"/>
    <n v="0"/>
    <n v="0.4"/>
    <x v="1"/>
    <x v="11"/>
    <x v="1"/>
  </r>
  <r>
    <x v="0"/>
    <n v="1185732"/>
    <d v="2021-06-12T00:00:00"/>
    <x v="3"/>
    <x v="12"/>
    <s v="Omaha"/>
    <x v="4"/>
    <n v="45"/>
    <n v="25"/>
    <n v="11250"/>
    <n v="3937.4999999999995"/>
    <n v="0.35"/>
    <x v="1"/>
    <x v="11"/>
    <x v="1"/>
  </r>
  <r>
    <x v="0"/>
    <n v="1185732"/>
    <d v="2021-06-13T00:00:00"/>
    <x v="3"/>
    <x v="12"/>
    <s v="Omaha"/>
    <x v="5"/>
    <n v="35"/>
    <n v="150"/>
    <n v="52500"/>
    <n v="26250"/>
    <n v="0.5"/>
    <x v="1"/>
    <x v="11"/>
    <x v="1"/>
  </r>
  <r>
    <x v="0"/>
    <n v="1185732"/>
    <d v="2021-06-14T00:00:00"/>
    <x v="3"/>
    <x v="12"/>
    <s v="Omaha"/>
    <x v="0"/>
    <n v="45"/>
    <n v="420"/>
    <n v="189000"/>
    <n v="75600"/>
    <n v="0.4"/>
    <x v="1"/>
    <x v="11"/>
    <x v="1"/>
  </r>
  <r>
    <x v="0"/>
    <n v="1185732"/>
    <d v="2021-06-15T00:00:00"/>
    <x v="3"/>
    <x v="12"/>
    <s v="Omaha"/>
    <x v="1"/>
    <n v="40.000000000000007"/>
    <n v="125"/>
    <n v="50000.000000000007"/>
    <n v="17500"/>
    <n v="0.35"/>
    <x v="1"/>
    <x v="11"/>
    <x v="1"/>
  </r>
  <r>
    <x v="0"/>
    <n v="1185732"/>
    <d v="2021-06-16T00:00:00"/>
    <x v="3"/>
    <x v="12"/>
    <s v="Omaha"/>
    <x v="2"/>
    <n v="35"/>
    <n v="100"/>
    <n v="35000"/>
    <n v="12250"/>
    <n v="0.35"/>
    <x v="1"/>
    <x v="11"/>
    <x v="1"/>
  </r>
  <r>
    <x v="0"/>
    <n v="1185732"/>
    <d v="2021-06-17T00:00:00"/>
    <x v="3"/>
    <x v="12"/>
    <s v="Omaha"/>
    <x v="3"/>
    <n v="35"/>
    <n v="25"/>
    <n v="8750"/>
    <n v="3500"/>
    <n v="0.4"/>
    <x v="1"/>
    <x v="11"/>
    <x v="1"/>
  </r>
  <r>
    <x v="0"/>
    <n v="1185732"/>
    <d v="2021-06-18T00:00:00"/>
    <x v="3"/>
    <x v="12"/>
    <s v="Omaha"/>
    <x v="4"/>
    <n v="49.999999999999993"/>
    <n v="50"/>
    <n v="24999.999999999996"/>
    <n v="8749.9999999999982"/>
    <n v="0.35"/>
    <x v="1"/>
    <x v="11"/>
    <x v="1"/>
  </r>
  <r>
    <x v="0"/>
    <n v="1185732"/>
    <d v="2021-06-19T00:00:00"/>
    <x v="3"/>
    <x v="12"/>
    <s v="Omaha"/>
    <x v="5"/>
    <n v="54.999999999999993"/>
    <n v="150"/>
    <n v="82499.999999999985"/>
    <n v="41249.999999999993"/>
    <n v="0.5"/>
    <x v="1"/>
    <x v="11"/>
    <x v="1"/>
  </r>
  <r>
    <x v="0"/>
    <n v="1185732"/>
    <d v="2021-06-20T00:00:00"/>
    <x v="3"/>
    <x v="12"/>
    <s v="Omaha"/>
    <x v="0"/>
    <n v="40"/>
    <n v="400"/>
    <n v="160000"/>
    <n v="64000"/>
    <n v="0.4"/>
    <x v="1"/>
    <x v="11"/>
    <x v="1"/>
  </r>
  <r>
    <x v="0"/>
    <n v="1185732"/>
    <d v="2021-06-21T00:00:00"/>
    <x v="3"/>
    <x v="12"/>
    <s v="Omaha"/>
    <x v="1"/>
    <n v="35.000000000000007"/>
    <n v="150"/>
    <n v="52500.000000000007"/>
    <n v="18375"/>
    <n v="0.35"/>
    <x v="1"/>
    <x v="11"/>
    <x v="1"/>
  </r>
  <r>
    <x v="0"/>
    <n v="1185732"/>
    <d v="2021-06-22T00:00:00"/>
    <x v="3"/>
    <x v="12"/>
    <s v="Omaha"/>
    <x v="2"/>
    <n v="30.000000000000004"/>
    <n v="175"/>
    <n v="52500.000000000007"/>
    <n v="18375"/>
    <n v="0.35"/>
    <x v="1"/>
    <x v="11"/>
    <x v="1"/>
  </r>
  <r>
    <x v="0"/>
    <n v="1185732"/>
    <d v="2021-06-23T00:00:00"/>
    <x v="3"/>
    <x v="12"/>
    <s v="Omaha"/>
    <x v="3"/>
    <n v="30.000000000000004"/>
    <n v="150"/>
    <n v="45000.000000000007"/>
    <n v="18000.000000000004"/>
    <n v="0.4"/>
    <x v="1"/>
    <x v="11"/>
    <x v="1"/>
  </r>
  <r>
    <x v="0"/>
    <n v="1185732"/>
    <d v="2021-06-24T00:00:00"/>
    <x v="3"/>
    <x v="12"/>
    <s v="Omaha"/>
    <x v="4"/>
    <n v="45"/>
    <n v="150"/>
    <n v="67500"/>
    <n v="23625"/>
    <n v="0.35"/>
    <x v="1"/>
    <x v="11"/>
    <x v="1"/>
  </r>
  <r>
    <x v="0"/>
    <n v="1185732"/>
    <d v="2021-06-25T00:00:00"/>
    <x v="3"/>
    <x v="12"/>
    <s v="Omaha"/>
    <x v="5"/>
    <n v="50"/>
    <n v="325"/>
    <n v="162500"/>
    <n v="81250"/>
    <n v="0.5"/>
    <x v="1"/>
    <x v="11"/>
    <x v="1"/>
  </r>
  <r>
    <x v="0"/>
    <n v="1185732"/>
    <d v="2021-06-26T00:00:00"/>
    <x v="3"/>
    <x v="12"/>
    <s v="Omaha"/>
    <x v="0"/>
    <n v="45"/>
    <n v="550"/>
    <n v="247500"/>
    <n v="99000"/>
    <n v="0.4"/>
    <x v="1"/>
    <x v="11"/>
    <x v="1"/>
  </r>
  <r>
    <x v="0"/>
    <n v="1185732"/>
    <d v="2021-06-27T00:00:00"/>
    <x v="3"/>
    <x v="12"/>
    <s v="Omaha"/>
    <x v="1"/>
    <n v="40.000000000000007"/>
    <n v="300"/>
    <n v="120000.00000000001"/>
    <n v="42000"/>
    <n v="0.35"/>
    <x v="1"/>
    <x v="11"/>
    <x v="1"/>
  </r>
  <r>
    <x v="0"/>
    <n v="1185732"/>
    <d v="2021-06-28T00:00:00"/>
    <x v="3"/>
    <x v="12"/>
    <s v="Omaha"/>
    <x v="2"/>
    <n v="35"/>
    <n v="225"/>
    <n v="78750"/>
    <n v="27562.5"/>
    <n v="0.35"/>
    <x v="1"/>
    <x v="11"/>
    <x v="1"/>
  </r>
  <r>
    <x v="0"/>
    <n v="1185732"/>
    <d v="2021-06-29T00:00:00"/>
    <x v="3"/>
    <x v="12"/>
    <s v="Omaha"/>
    <x v="3"/>
    <n v="35"/>
    <n v="175"/>
    <n v="61250"/>
    <n v="24500"/>
    <n v="0.4"/>
    <x v="1"/>
    <x v="11"/>
    <x v="1"/>
  </r>
  <r>
    <x v="0"/>
    <n v="1185732"/>
    <d v="2021-06-30T00:00:00"/>
    <x v="3"/>
    <x v="12"/>
    <s v="Omaha"/>
    <x v="4"/>
    <n v="45"/>
    <n v="175"/>
    <n v="78750"/>
    <n v="27562.5"/>
    <n v="0.35"/>
    <x v="1"/>
    <x v="11"/>
    <x v="1"/>
  </r>
  <r>
    <x v="0"/>
    <n v="1185732"/>
    <d v="2021-07-01T00:00:00"/>
    <x v="3"/>
    <x v="12"/>
    <s v="Omaha"/>
    <x v="5"/>
    <n v="50"/>
    <n v="350"/>
    <n v="175000"/>
    <n v="87500"/>
    <n v="0.5"/>
    <x v="1"/>
    <x v="5"/>
    <x v="1"/>
  </r>
  <r>
    <x v="0"/>
    <n v="1185732"/>
    <d v="2021-07-02T00:00:00"/>
    <x v="3"/>
    <x v="12"/>
    <s v="Omaha"/>
    <x v="0"/>
    <n v="45"/>
    <n v="500"/>
    <n v="225000"/>
    <n v="90000"/>
    <n v="0.4"/>
    <x v="1"/>
    <x v="5"/>
    <x v="1"/>
  </r>
  <r>
    <x v="0"/>
    <n v="1185732"/>
    <d v="2021-07-03T00:00:00"/>
    <x v="3"/>
    <x v="12"/>
    <s v="Omaha"/>
    <x v="1"/>
    <n v="45.000000000000007"/>
    <n v="275"/>
    <n v="123750.00000000001"/>
    <n v="43312.5"/>
    <n v="0.35"/>
    <x v="1"/>
    <x v="5"/>
    <x v="1"/>
  </r>
  <r>
    <x v="0"/>
    <n v="1185732"/>
    <d v="2021-07-04T00:00:00"/>
    <x v="3"/>
    <x v="12"/>
    <s v="Omaha"/>
    <x v="2"/>
    <n v="40"/>
    <n v="200"/>
    <n v="80000"/>
    <n v="28000"/>
    <n v="0.35"/>
    <x v="1"/>
    <x v="5"/>
    <x v="1"/>
  </r>
  <r>
    <x v="0"/>
    <n v="1185732"/>
    <d v="2021-07-05T00:00:00"/>
    <x v="3"/>
    <x v="12"/>
    <s v="Omaha"/>
    <x v="3"/>
    <n v="30.000000000000004"/>
    <n v="125"/>
    <n v="37500.000000000007"/>
    <n v="15000.000000000004"/>
    <n v="0.4"/>
    <x v="1"/>
    <x v="5"/>
    <x v="1"/>
  </r>
  <r>
    <x v="0"/>
    <n v="1185732"/>
    <d v="2021-07-06T00:00:00"/>
    <x v="3"/>
    <x v="12"/>
    <s v="Omaha"/>
    <x v="4"/>
    <n v="40"/>
    <n v="100"/>
    <n v="40000"/>
    <n v="14000"/>
    <n v="0.35"/>
    <x v="1"/>
    <x v="5"/>
    <x v="1"/>
  </r>
  <r>
    <x v="0"/>
    <n v="1185732"/>
    <d v="2021-07-07T00:00:00"/>
    <x v="3"/>
    <x v="12"/>
    <s v="Omaha"/>
    <x v="5"/>
    <n v="45"/>
    <n v="275"/>
    <n v="123750"/>
    <n v="61875"/>
    <n v="0.5"/>
    <x v="1"/>
    <x v="5"/>
    <x v="1"/>
  </r>
  <r>
    <x v="0"/>
    <n v="1185732"/>
    <d v="2021-07-08T00:00:00"/>
    <x v="3"/>
    <x v="12"/>
    <s v="Omaha"/>
    <x v="0"/>
    <n v="40"/>
    <n v="400"/>
    <n v="160000"/>
    <n v="64000"/>
    <n v="0.4"/>
    <x v="1"/>
    <x v="5"/>
    <x v="1"/>
  </r>
  <r>
    <x v="0"/>
    <n v="1185732"/>
    <d v="2021-07-09T00:00:00"/>
    <x v="3"/>
    <x v="12"/>
    <s v="Omaha"/>
    <x v="1"/>
    <n v="35.000000000000007"/>
    <n v="200"/>
    <n v="70000.000000000015"/>
    <n v="24500.000000000004"/>
    <n v="0.35"/>
    <x v="1"/>
    <x v="5"/>
    <x v="1"/>
  </r>
  <r>
    <x v="0"/>
    <n v="1185732"/>
    <d v="2021-07-10T00:00:00"/>
    <x v="3"/>
    <x v="12"/>
    <s v="Omaha"/>
    <x v="2"/>
    <n v="20"/>
    <n v="100"/>
    <n v="20000"/>
    <n v="7000"/>
    <n v="0.35"/>
    <x v="1"/>
    <x v="5"/>
    <x v="1"/>
  </r>
  <r>
    <x v="0"/>
    <n v="1185732"/>
    <d v="2021-07-11T00:00:00"/>
    <x v="3"/>
    <x v="12"/>
    <s v="Omaha"/>
    <x v="3"/>
    <n v="20"/>
    <n v="75"/>
    <n v="15000"/>
    <n v="6000"/>
    <n v="0.4"/>
    <x v="1"/>
    <x v="5"/>
    <x v="1"/>
  </r>
  <r>
    <x v="0"/>
    <n v="1185732"/>
    <d v="2021-07-12T00:00:00"/>
    <x v="3"/>
    <x v="12"/>
    <s v="Omaha"/>
    <x v="4"/>
    <n v="30"/>
    <n v="75"/>
    <n v="22500"/>
    <n v="7874.9999999999991"/>
    <n v="0.35"/>
    <x v="1"/>
    <x v="5"/>
    <x v="1"/>
  </r>
  <r>
    <x v="0"/>
    <n v="1185732"/>
    <d v="2021-07-13T00:00:00"/>
    <x v="3"/>
    <x v="12"/>
    <s v="Omaha"/>
    <x v="5"/>
    <n v="35"/>
    <n v="150"/>
    <n v="52500"/>
    <n v="26250"/>
    <n v="0.5"/>
    <x v="1"/>
    <x v="5"/>
    <x v="1"/>
  </r>
  <r>
    <x v="0"/>
    <n v="1185732"/>
    <d v="2021-07-14T00:00:00"/>
    <x v="3"/>
    <x v="12"/>
    <s v="Omaha"/>
    <x v="0"/>
    <n v="40"/>
    <n v="325"/>
    <n v="130000"/>
    <n v="52000"/>
    <n v="0.4"/>
    <x v="1"/>
    <x v="5"/>
    <x v="1"/>
  </r>
  <r>
    <x v="0"/>
    <n v="1185732"/>
    <d v="2021-07-15T00:00:00"/>
    <x v="3"/>
    <x v="12"/>
    <s v="Omaha"/>
    <x v="1"/>
    <n v="30"/>
    <n v="150"/>
    <n v="45000"/>
    <n v="15749.999999999998"/>
    <n v="0.35"/>
    <x v="1"/>
    <x v="5"/>
    <x v="1"/>
  </r>
  <r>
    <x v="0"/>
    <n v="1185732"/>
    <d v="2021-07-16T00:00:00"/>
    <x v="3"/>
    <x v="12"/>
    <s v="Omaha"/>
    <x v="2"/>
    <n v="30"/>
    <n v="50"/>
    <n v="15000"/>
    <n v="5250"/>
    <n v="0.35"/>
    <x v="1"/>
    <x v="5"/>
    <x v="1"/>
  </r>
  <r>
    <x v="0"/>
    <n v="1185732"/>
    <d v="2021-07-17T00:00:00"/>
    <x v="3"/>
    <x v="12"/>
    <s v="Omaha"/>
    <x v="3"/>
    <n v="30"/>
    <n v="25"/>
    <n v="7500"/>
    <n v="3000"/>
    <n v="0.4"/>
    <x v="1"/>
    <x v="5"/>
    <x v="1"/>
  </r>
  <r>
    <x v="0"/>
    <n v="1185732"/>
    <d v="2021-07-18T00:00:00"/>
    <x v="3"/>
    <x v="12"/>
    <s v="Omaha"/>
    <x v="4"/>
    <n v="40"/>
    <n v="25"/>
    <n v="10000"/>
    <n v="3500"/>
    <n v="0.35"/>
    <x v="1"/>
    <x v="5"/>
    <x v="1"/>
  </r>
  <r>
    <x v="0"/>
    <n v="1185732"/>
    <d v="2021-07-19T00:00:00"/>
    <x v="3"/>
    <x v="12"/>
    <s v="Omaha"/>
    <x v="5"/>
    <n v="44.999999999999993"/>
    <n v="150"/>
    <n v="67499.999999999985"/>
    <n v="33749.999999999993"/>
    <n v="0.5"/>
    <x v="1"/>
    <x v="5"/>
    <x v="1"/>
  </r>
  <r>
    <x v="0"/>
    <n v="1185732"/>
    <d v="2021-07-20T00:00:00"/>
    <x v="3"/>
    <x v="12"/>
    <s v="Omaha"/>
    <x v="0"/>
    <n v="40"/>
    <n v="300"/>
    <n v="120000"/>
    <n v="48000"/>
    <n v="0.4"/>
    <x v="1"/>
    <x v="5"/>
    <x v="1"/>
  </r>
  <r>
    <x v="0"/>
    <n v="1185732"/>
    <d v="2021-07-21T00:00:00"/>
    <x v="3"/>
    <x v="12"/>
    <s v="Omaha"/>
    <x v="1"/>
    <n v="30.000000000000004"/>
    <n v="150"/>
    <n v="45000.000000000007"/>
    <n v="15750.000000000002"/>
    <n v="0.35"/>
    <x v="1"/>
    <x v="5"/>
    <x v="1"/>
  </r>
  <r>
    <x v="0"/>
    <n v="1185732"/>
    <d v="2021-07-22T00:00:00"/>
    <x v="3"/>
    <x v="12"/>
    <s v="Omaha"/>
    <x v="2"/>
    <n v="30.000000000000004"/>
    <n v="95"/>
    <n v="28500.000000000004"/>
    <n v="9975"/>
    <n v="0.35"/>
    <x v="1"/>
    <x v="5"/>
    <x v="1"/>
  </r>
  <r>
    <x v="0"/>
    <n v="1185732"/>
    <d v="2021-07-23T00:00:00"/>
    <x v="3"/>
    <x v="12"/>
    <s v="Omaha"/>
    <x v="3"/>
    <n v="30.000000000000004"/>
    <n v="125"/>
    <n v="37500.000000000007"/>
    <n v="15000.000000000004"/>
    <n v="0.4"/>
    <x v="1"/>
    <x v="5"/>
    <x v="1"/>
  </r>
  <r>
    <x v="0"/>
    <n v="1185732"/>
    <d v="2021-07-24T00:00:00"/>
    <x v="3"/>
    <x v="12"/>
    <s v="Omaha"/>
    <x v="4"/>
    <n v="49.999999999999993"/>
    <n v="100"/>
    <n v="49999.999999999993"/>
    <n v="17499.999999999996"/>
    <n v="0.35"/>
    <x v="1"/>
    <x v="5"/>
    <x v="1"/>
  </r>
  <r>
    <x v="0"/>
    <n v="1185732"/>
    <d v="2021-07-25T00:00:00"/>
    <x v="3"/>
    <x v="12"/>
    <s v="Omaha"/>
    <x v="5"/>
    <n v="54.999999999999986"/>
    <n v="200"/>
    <n v="109999.99999999997"/>
    <n v="54999.999999999985"/>
    <n v="0.5"/>
    <x v="1"/>
    <x v="5"/>
    <x v="1"/>
  </r>
  <r>
    <x v="0"/>
    <n v="1185732"/>
    <d v="2021-07-26T00:00:00"/>
    <x v="3"/>
    <x v="12"/>
    <s v="Omaha"/>
    <x v="0"/>
    <n v="49.999999999999993"/>
    <n v="450"/>
    <n v="224999.99999999997"/>
    <n v="90000"/>
    <n v="0.4"/>
    <x v="1"/>
    <x v="5"/>
    <x v="1"/>
  </r>
  <r>
    <x v="0"/>
    <n v="1185732"/>
    <d v="2021-07-27T00:00:00"/>
    <x v="3"/>
    <x v="12"/>
    <s v="Omaha"/>
    <x v="1"/>
    <n v="40"/>
    <n v="250"/>
    <n v="100000"/>
    <n v="35000"/>
    <n v="0.35"/>
    <x v="1"/>
    <x v="5"/>
    <x v="1"/>
  </r>
  <r>
    <x v="0"/>
    <n v="1185732"/>
    <d v="2021-07-28T00:00:00"/>
    <x v="3"/>
    <x v="12"/>
    <s v="Omaha"/>
    <x v="2"/>
    <n v="40"/>
    <n v="200"/>
    <n v="80000"/>
    <n v="28000"/>
    <n v="0.35"/>
    <x v="1"/>
    <x v="5"/>
    <x v="1"/>
  </r>
  <r>
    <x v="0"/>
    <n v="1185732"/>
    <d v="2021-07-29T00:00:00"/>
    <x v="3"/>
    <x v="12"/>
    <s v="Omaha"/>
    <x v="3"/>
    <n v="40"/>
    <n v="150"/>
    <n v="60000"/>
    <n v="24000"/>
    <n v="0.4"/>
    <x v="1"/>
    <x v="5"/>
    <x v="1"/>
  </r>
  <r>
    <x v="0"/>
    <n v="1185732"/>
    <d v="2021-07-30T00:00:00"/>
    <x v="3"/>
    <x v="12"/>
    <s v="Omaha"/>
    <x v="4"/>
    <n v="49.999999999999993"/>
    <n v="150"/>
    <n v="74999.999999999985"/>
    <n v="26249.999999999993"/>
    <n v="0.35"/>
    <x v="1"/>
    <x v="5"/>
    <x v="1"/>
  </r>
  <r>
    <x v="0"/>
    <n v="1185732"/>
    <d v="2021-07-31T00:00:00"/>
    <x v="3"/>
    <x v="12"/>
    <s v="Omaha"/>
    <x v="5"/>
    <n v="54.999999999999986"/>
    <n v="250"/>
    <n v="137499.99999999997"/>
    <n v="68749.999999999985"/>
    <n v="0.5"/>
    <x v="1"/>
    <x v="5"/>
    <x v="1"/>
  </r>
  <r>
    <x v="2"/>
    <n v="1197831"/>
    <d v="2021-08-01T00:00:00"/>
    <x v="3"/>
    <x v="12"/>
    <s v="Omaha"/>
    <x v="0"/>
    <n v="20"/>
    <n v="675"/>
    <n v="135000"/>
    <n v="53999.999999999993"/>
    <n v="0.39999999999999997"/>
    <x v="1"/>
    <x v="6"/>
    <x v="1"/>
  </r>
  <r>
    <x v="2"/>
    <n v="1197831"/>
    <d v="2021-08-02T00:00:00"/>
    <x v="3"/>
    <x v="12"/>
    <s v="Omaha"/>
    <x v="1"/>
    <n v="30"/>
    <n v="675"/>
    <n v="202500"/>
    <n v="81000"/>
    <n v="0.39999999999999997"/>
    <x v="1"/>
    <x v="6"/>
    <x v="1"/>
  </r>
  <r>
    <x v="2"/>
    <n v="1197831"/>
    <d v="2021-08-03T00:00:00"/>
    <x v="3"/>
    <x v="12"/>
    <s v="Omaha"/>
    <x v="2"/>
    <n v="30"/>
    <n v="475"/>
    <n v="142500"/>
    <n v="56999.999999999993"/>
    <n v="0.39999999999999997"/>
    <x v="1"/>
    <x v="6"/>
    <x v="1"/>
  </r>
  <r>
    <x v="2"/>
    <n v="1197831"/>
    <d v="2021-08-04T00:00:00"/>
    <x v="3"/>
    <x v="12"/>
    <s v="Omaha"/>
    <x v="3"/>
    <n v="35"/>
    <n v="475"/>
    <n v="166250"/>
    <n v="83125"/>
    <n v="0.5"/>
    <x v="1"/>
    <x v="6"/>
    <x v="1"/>
  </r>
  <r>
    <x v="2"/>
    <n v="1197831"/>
    <d v="2021-08-05T00:00:00"/>
    <x v="1"/>
    <x v="13"/>
    <s v="Birmingham"/>
    <x v="4"/>
    <n v="40"/>
    <n v="325"/>
    <n v="130000"/>
    <n v="45500"/>
    <n v="0.35"/>
    <x v="1"/>
    <x v="6"/>
    <x v="1"/>
  </r>
  <r>
    <x v="2"/>
    <n v="1197831"/>
    <d v="2021-08-06T00:00:00"/>
    <x v="1"/>
    <x v="13"/>
    <s v="Birmingham"/>
    <x v="5"/>
    <n v="35"/>
    <n v="475"/>
    <n v="166250"/>
    <n v="91437.500000000015"/>
    <n v="0.55000000000000004"/>
    <x v="1"/>
    <x v="6"/>
    <x v="1"/>
  </r>
  <r>
    <x v="2"/>
    <n v="1197831"/>
    <d v="2021-08-07T00:00:00"/>
    <x v="1"/>
    <x v="13"/>
    <s v="Birmingham"/>
    <x v="0"/>
    <n v="25"/>
    <n v="625"/>
    <n v="156250"/>
    <n v="62499.999999999993"/>
    <n v="0.39999999999999997"/>
    <x v="1"/>
    <x v="6"/>
    <x v="1"/>
  </r>
  <r>
    <x v="2"/>
    <n v="1197831"/>
    <d v="2021-08-08T00:00:00"/>
    <x v="1"/>
    <x v="13"/>
    <s v="Birmingham"/>
    <x v="1"/>
    <n v="35"/>
    <n v="600"/>
    <n v="210000"/>
    <n v="84000"/>
    <n v="0.39999999999999997"/>
    <x v="1"/>
    <x v="6"/>
    <x v="1"/>
  </r>
  <r>
    <x v="2"/>
    <n v="1197831"/>
    <d v="2021-08-09T00:00:00"/>
    <x v="1"/>
    <x v="13"/>
    <s v="Birmingham"/>
    <x v="2"/>
    <n v="35"/>
    <n v="425"/>
    <n v="148750"/>
    <n v="59499.999999999993"/>
    <n v="0.39999999999999997"/>
    <x v="1"/>
    <x v="6"/>
    <x v="1"/>
  </r>
  <r>
    <x v="2"/>
    <n v="1197831"/>
    <d v="2021-08-10T00:00:00"/>
    <x v="1"/>
    <x v="13"/>
    <s v="Birmingham"/>
    <x v="3"/>
    <n v="35"/>
    <n v="375"/>
    <n v="131250"/>
    <n v="65625"/>
    <n v="0.5"/>
    <x v="1"/>
    <x v="6"/>
    <x v="1"/>
  </r>
  <r>
    <x v="2"/>
    <n v="1197831"/>
    <d v="2021-08-11T00:00:00"/>
    <x v="1"/>
    <x v="13"/>
    <s v="Birmingham"/>
    <x v="4"/>
    <n v="40"/>
    <n v="250"/>
    <n v="100000"/>
    <n v="35000"/>
    <n v="0.35"/>
    <x v="1"/>
    <x v="6"/>
    <x v="1"/>
  </r>
  <r>
    <x v="2"/>
    <n v="1197831"/>
    <d v="2021-08-12T00:00:00"/>
    <x v="1"/>
    <x v="13"/>
    <s v="Birmingham"/>
    <x v="5"/>
    <n v="35"/>
    <n v="450"/>
    <n v="157500"/>
    <n v="86625"/>
    <n v="0.55000000000000004"/>
    <x v="1"/>
    <x v="6"/>
    <x v="1"/>
  </r>
  <r>
    <x v="2"/>
    <n v="1197831"/>
    <d v="2021-08-13T00:00:00"/>
    <x v="1"/>
    <x v="13"/>
    <s v="Birmingham"/>
    <x v="0"/>
    <n v="30"/>
    <n v="625"/>
    <n v="187500"/>
    <n v="84374.999999999985"/>
    <n v="0.44999999999999996"/>
    <x v="1"/>
    <x v="6"/>
    <x v="1"/>
  </r>
  <r>
    <x v="2"/>
    <n v="1197831"/>
    <d v="2021-08-14T00:00:00"/>
    <x v="1"/>
    <x v="13"/>
    <s v="Birmingham"/>
    <x v="1"/>
    <n v="40"/>
    <n v="625"/>
    <n v="250000"/>
    <n v="112499.99999999999"/>
    <n v="0.44999999999999996"/>
    <x v="1"/>
    <x v="6"/>
    <x v="1"/>
  </r>
  <r>
    <x v="2"/>
    <n v="1197831"/>
    <d v="2021-08-15T00:00:00"/>
    <x v="1"/>
    <x v="13"/>
    <s v="Birmingham"/>
    <x v="2"/>
    <n v="30"/>
    <n v="450"/>
    <n v="135000"/>
    <n v="60749.999999999993"/>
    <n v="0.44999999999999996"/>
    <x v="1"/>
    <x v="6"/>
    <x v="1"/>
  </r>
  <r>
    <x v="2"/>
    <n v="1197831"/>
    <d v="2021-08-16T00:00:00"/>
    <x v="1"/>
    <x v="13"/>
    <s v="Birmingham"/>
    <x v="3"/>
    <n v="35"/>
    <n v="350"/>
    <n v="122500"/>
    <n v="67375"/>
    <n v="0.55000000000000004"/>
    <x v="1"/>
    <x v="6"/>
    <x v="1"/>
  </r>
  <r>
    <x v="2"/>
    <n v="1197831"/>
    <d v="2021-08-17T00:00:00"/>
    <x v="1"/>
    <x v="13"/>
    <s v="Birmingham"/>
    <x v="4"/>
    <n v="40"/>
    <n v="250"/>
    <n v="100000"/>
    <n v="40000"/>
    <n v="0.39999999999999997"/>
    <x v="1"/>
    <x v="6"/>
    <x v="1"/>
  </r>
  <r>
    <x v="2"/>
    <n v="1197831"/>
    <d v="2021-08-18T00:00:00"/>
    <x v="1"/>
    <x v="13"/>
    <s v="Birmingham"/>
    <x v="5"/>
    <n v="35"/>
    <n v="400"/>
    <n v="140000"/>
    <n v="84000.000000000015"/>
    <n v="0.60000000000000009"/>
    <x v="1"/>
    <x v="6"/>
    <x v="1"/>
  </r>
  <r>
    <x v="2"/>
    <n v="1197831"/>
    <d v="2021-08-19T00:00:00"/>
    <x v="1"/>
    <x v="13"/>
    <s v="Birmingham"/>
    <x v="0"/>
    <n v="20"/>
    <n v="650"/>
    <n v="130000"/>
    <n v="58499.999999999993"/>
    <n v="0.44999999999999996"/>
    <x v="1"/>
    <x v="6"/>
    <x v="1"/>
  </r>
  <r>
    <x v="2"/>
    <n v="1197831"/>
    <d v="2021-08-20T00:00:00"/>
    <x v="1"/>
    <x v="13"/>
    <s v="Birmingham"/>
    <x v="1"/>
    <n v="20.000000000000007"/>
    <n v="650"/>
    <n v="130000.00000000004"/>
    <n v="58500.000000000015"/>
    <n v="0.44999999999999996"/>
    <x v="1"/>
    <x v="6"/>
    <x v="1"/>
  </r>
  <r>
    <x v="2"/>
    <n v="1197831"/>
    <d v="2021-08-21T00:00:00"/>
    <x v="1"/>
    <x v="13"/>
    <s v="Birmingham"/>
    <x v="2"/>
    <n v="14.999999999999996"/>
    <n v="475"/>
    <n v="71249.999999999985"/>
    <n v="32062.499999999989"/>
    <n v="0.44999999999999996"/>
    <x v="1"/>
    <x v="6"/>
    <x v="1"/>
  </r>
  <r>
    <x v="2"/>
    <n v="1197831"/>
    <d v="2021-08-22T00:00:00"/>
    <x v="1"/>
    <x v="13"/>
    <s v="Birmingham"/>
    <x v="3"/>
    <n v="20.000000000000007"/>
    <n v="375"/>
    <n v="75000.000000000029"/>
    <n v="41250.000000000022"/>
    <n v="0.55000000000000004"/>
    <x v="1"/>
    <x v="6"/>
    <x v="1"/>
  </r>
  <r>
    <x v="2"/>
    <n v="1197831"/>
    <d v="2021-08-23T00:00:00"/>
    <x v="1"/>
    <x v="13"/>
    <s v="Birmingham"/>
    <x v="4"/>
    <n v="25"/>
    <n v="275"/>
    <n v="68750"/>
    <n v="27499.999999999996"/>
    <n v="0.39999999999999997"/>
    <x v="1"/>
    <x v="6"/>
    <x v="1"/>
  </r>
  <r>
    <x v="2"/>
    <n v="1197831"/>
    <d v="2021-08-24T00:00:00"/>
    <x v="1"/>
    <x v="13"/>
    <s v="Birmingham"/>
    <x v="5"/>
    <n v="20.000000000000007"/>
    <n v="550"/>
    <n v="110000.00000000004"/>
    <n v="66000.000000000029"/>
    <n v="0.60000000000000009"/>
    <x v="1"/>
    <x v="6"/>
    <x v="1"/>
  </r>
  <r>
    <x v="2"/>
    <n v="1197831"/>
    <d v="2021-08-25T00:00:00"/>
    <x v="1"/>
    <x v="13"/>
    <s v="Birmingham"/>
    <x v="0"/>
    <n v="9.9999999999999964"/>
    <n v="700"/>
    <n v="69999.999999999971"/>
    <n v="31499.999999999985"/>
    <n v="0.44999999999999996"/>
    <x v="1"/>
    <x v="6"/>
    <x v="1"/>
  </r>
  <r>
    <x v="2"/>
    <n v="1197831"/>
    <d v="2021-08-26T00:00:00"/>
    <x v="1"/>
    <x v="13"/>
    <s v="Birmingham"/>
    <x v="1"/>
    <n v="20.000000000000007"/>
    <n v="725"/>
    <n v="145000.00000000006"/>
    <n v="65250.000000000022"/>
    <n v="0.44999999999999996"/>
    <x v="1"/>
    <x v="6"/>
    <x v="1"/>
  </r>
  <r>
    <x v="2"/>
    <n v="1197831"/>
    <d v="2021-08-27T00:00:00"/>
    <x v="1"/>
    <x v="13"/>
    <s v="Birmingham"/>
    <x v="2"/>
    <n v="14.999999999999996"/>
    <n v="575"/>
    <n v="86249.999999999985"/>
    <n v="38812.499999999993"/>
    <n v="0.44999999999999996"/>
    <x v="1"/>
    <x v="6"/>
    <x v="1"/>
  </r>
  <r>
    <x v="2"/>
    <n v="1197831"/>
    <d v="2021-08-28T00:00:00"/>
    <x v="1"/>
    <x v="13"/>
    <s v="Birmingham"/>
    <x v="3"/>
    <n v="35"/>
    <n v="500"/>
    <n v="175000"/>
    <n v="96250.000000000015"/>
    <n v="0.55000000000000004"/>
    <x v="1"/>
    <x v="6"/>
    <x v="1"/>
  </r>
  <r>
    <x v="2"/>
    <n v="1197831"/>
    <d v="2021-08-29T00:00:00"/>
    <x v="1"/>
    <x v="13"/>
    <s v="Birmingham"/>
    <x v="4"/>
    <n v="50"/>
    <n v="400"/>
    <n v="200000"/>
    <n v="80000"/>
    <n v="0.39999999999999997"/>
    <x v="1"/>
    <x v="6"/>
    <x v="1"/>
  </r>
  <r>
    <x v="2"/>
    <n v="1197831"/>
    <d v="2021-08-30T00:00:00"/>
    <x v="1"/>
    <x v="13"/>
    <s v="Birmingham"/>
    <x v="5"/>
    <n v="45"/>
    <n v="750"/>
    <n v="337500"/>
    <n v="202500.00000000003"/>
    <n v="0.60000000000000009"/>
    <x v="1"/>
    <x v="6"/>
    <x v="1"/>
  </r>
  <r>
    <x v="2"/>
    <n v="1197831"/>
    <d v="2021-08-31T00:00:00"/>
    <x v="1"/>
    <x v="13"/>
    <s v="Birmingham"/>
    <x v="0"/>
    <n v="45"/>
    <n v="750"/>
    <n v="337500"/>
    <n v="151874.99999999997"/>
    <n v="0.44999999999999996"/>
    <x v="1"/>
    <x v="6"/>
    <x v="1"/>
  </r>
  <r>
    <x v="2"/>
    <n v="1197831"/>
    <d v="2021-09-01T00:00:00"/>
    <x v="1"/>
    <x v="13"/>
    <s v="Birmingham"/>
    <x v="1"/>
    <n v="50"/>
    <n v="750"/>
    <n v="375000"/>
    <n v="168749.99999999997"/>
    <n v="0.44999999999999996"/>
    <x v="1"/>
    <x v="7"/>
    <x v="1"/>
  </r>
  <r>
    <x v="2"/>
    <n v="1197831"/>
    <d v="2021-09-02T00:00:00"/>
    <x v="1"/>
    <x v="13"/>
    <s v="Birmingham"/>
    <x v="2"/>
    <n v="45"/>
    <n v="650"/>
    <n v="292500"/>
    <n v="131625"/>
    <n v="0.44999999999999996"/>
    <x v="1"/>
    <x v="7"/>
    <x v="1"/>
  </r>
  <r>
    <x v="2"/>
    <n v="1197831"/>
    <d v="2021-09-03T00:00:00"/>
    <x v="1"/>
    <x v="13"/>
    <s v="Birmingham"/>
    <x v="3"/>
    <n v="45"/>
    <n v="600"/>
    <n v="270000"/>
    <n v="148500"/>
    <n v="0.55000000000000004"/>
    <x v="1"/>
    <x v="7"/>
    <x v="1"/>
  </r>
  <r>
    <x v="2"/>
    <n v="1197831"/>
    <d v="2021-09-04T00:00:00"/>
    <x v="1"/>
    <x v="13"/>
    <s v="Birmingham"/>
    <x v="4"/>
    <n v="50"/>
    <n v="500"/>
    <n v="250000"/>
    <n v="99999.999999999985"/>
    <n v="0.39999999999999997"/>
    <x v="1"/>
    <x v="7"/>
    <x v="1"/>
  </r>
  <r>
    <x v="2"/>
    <n v="1197831"/>
    <d v="2021-09-05T00:00:00"/>
    <x v="1"/>
    <x v="13"/>
    <s v="Birmingham"/>
    <x v="5"/>
    <n v="55.000000000000007"/>
    <n v="875"/>
    <n v="481250.00000000006"/>
    <n v="288750.00000000006"/>
    <n v="0.60000000000000009"/>
    <x v="1"/>
    <x v="7"/>
    <x v="1"/>
  </r>
  <r>
    <x v="2"/>
    <n v="1197831"/>
    <d v="2021-09-06T00:00:00"/>
    <x v="1"/>
    <x v="13"/>
    <s v="Birmingham"/>
    <x v="0"/>
    <n v="45"/>
    <n v="825"/>
    <n v="371250"/>
    <n v="185624.99999999997"/>
    <n v="0.49999999999999994"/>
    <x v="1"/>
    <x v="7"/>
    <x v="1"/>
  </r>
  <r>
    <x v="2"/>
    <n v="1197831"/>
    <d v="2021-09-07T00:00:00"/>
    <x v="1"/>
    <x v="13"/>
    <s v="Birmingham"/>
    <x v="1"/>
    <n v="50"/>
    <n v="825"/>
    <n v="412500"/>
    <n v="206249.99999999997"/>
    <n v="0.49999999999999994"/>
    <x v="1"/>
    <x v="7"/>
    <x v="1"/>
  </r>
  <r>
    <x v="2"/>
    <n v="1197831"/>
    <d v="2021-09-08T00:00:00"/>
    <x v="1"/>
    <x v="13"/>
    <s v="Birmingham"/>
    <x v="2"/>
    <n v="45"/>
    <n v="975"/>
    <n v="438750"/>
    <n v="219374.99999999997"/>
    <n v="0.49999999999999994"/>
    <x v="1"/>
    <x v="7"/>
    <x v="1"/>
  </r>
  <r>
    <x v="2"/>
    <n v="1197831"/>
    <d v="2021-09-09T00:00:00"/>
    <x v="1"/>
    <x v="13"/>
    <s v="Birmingham"/>
    <x v="3"/>
    <n v="45"/>
    <n v="575"/>
    <n v="258750"/>
    <n v="155250.00000000003"/>
    <n v="0.60000000000000009"/>
    <x v="1"/>
    <x v="7"/>
    <x v="1"/>
  </r>
  <r>
    <x v="2"/>
    <n v="1197831"/>
    <d v="2021-09-10T00:00:00"/>
    <x v="1"/>
    <x v="13"/>
    <s v="Birmingham"/>
    <x v="4"/>
    <n v="50"/>
    <n v="525"/>
    <n v="262500"/>
    <n v="118124.99999999999"/>
    <n v="0.44999999999999996"/>
    <x v="1"/>
    <x v="7"/>
    <x v="1"/>
  </r>
  <r>
    <x v="2"/>
    <n v="1197831"/>
    <d v="2021-09-11T00:00:00"/>
    <x v="1"/>
    <x v="13"/>
    <s v="Birmingham"/>
    <x v="5"/>
    <n v="60"/>
    <n v="800"/>
    <n v="480000"/>
    <n v="312000.00000000006"/>
    <n v="0.65000000000000013"/>
    <x v="1"/>
    <x v="7"/>
    <x v="1"/>
  </r>
  <r>
    <x v="2"/>
    <n v="1197831"/>
    <d v="2021-09-12T00:00:00"/>
    <x v="1"/>
    <x v="13"/>
    <s v="Birmingham"/>
    <x v="0"/>
    <n v="40"/>
    <n v="750"/>
    <n v="300000"/>
    <n v="149999.99999999997"/>
    <n v="0.49999999999999994"/>
    <x v="1"/>
    <x v="7"/>
    <x v="1"/>
  </r>
  <r>
    <x v="2"/>
    <n v="1197831"/>
    <d v="2021-09-13T00:00:00"/>
    <x v="1"/>
    <x v="13"/>
    <s v="Birmingham"/>
    <x v="1"/>
    <n v="55.000000000000007"/>
    <n v="750"/>
    <n v="412500.00000000006"/>
    <n v="206250"/>
    <n v="0.49999999999999994"/>
    <x v="1"/>
    <x v="7"/>
    <x v="1"/>
  </r>
  <r>
    <x v="2"/>
    <n v="1197831"/>
    <d v="2021-09-14T00:00:00"/>
    <x v="1"/>
    <x v="13"/>
    <s v="Birmingham"/>
    <x v="2"/>
    <n v="55.000000000000007"/>
    <n v="925"/>
    <n v="508750.00000000006"/>
    <n v="254375"/>
    <n v="0.49999999999999994"/>
    <x v="1"/>
    <x v="7"/>
    <x v="1"/>
  </r>
  <r>
    <x v="2"/>
    <n v="1197831"/>
    <d v="2021-09-15T00:00:00"/>
    <x v="1"/>
    <x v="13"/>
    <s v="Birmingham"/>
    <x v="3"/>
    <n v="50"/>
    <n v="425"/>
    <n v="212500"/>
    <n v="127500.00000000001"/>
    <n v="0.60000000000000009"/>
    <x v="1"/>
    <x v="7"/>
    <x v="1"/>
  </r>
  <r>
    <x v="2"/>
    <n v="1197831"/>
    <d v="2021-09-16T00:00:00"/>
    <x v="1"/>
    <x v="13"/>
    <s v="Birmingham"/>
    <x v="4"/>
    <n v="55.000000000000007"/>
    <n v="425"/>
    <n v="233750.00000000003"/>
    <n v="105187.5"/>
    <n v="0.44999999999999996"/>
    <x v="1"/>
    <x v="7"/>
    <x v="1"/>
  </r>
  <r>
    <x v="2"/>
    <n v="1197831"/>
    <d v="2021-09-17T00:00:00"/>
    <x v="1"/>
    <x v="13"/>
    <s v="Birmingham"/>
    <x v="5"/>
    <n v="60"/>
    <n v="675"/>
    <n v="405000"/>
    <n v="263250.00000000006"/>
    <n v="0.65000000000000013"/>
    <x v="1"/>
    <x v="7"/>
    <x v="1"/>
  </r>
  <r>
    <x v="2"/>
    <n v="1197831"/>
    <d v="2021-09-18T00:00:00"/>
    <x v="1"/>
    <x v="13"/>
    <s v="Birmingham"/>
    <x v="0"/>
    <n v="55.000000000000007"/>
    <n v="625"/>
    <n v="343750.00000000006"/>
    <n v="171875"/>
    <n v="0.49999999999999994"/>
    <x v="1"/>
    <x v="7"/>
    <x v="1"/>
  </r>
  <r>
    <x v="2"/>
    <n v="1197831"/>
    <d v="2021-09-19T00:00:00"/>
    <x v="1"/>
    <x v="13"/>
    <s v="Birmingham"/>
    <x v="1"/>
    <n v="55.000000000000007"/>
    <n v="575"/>
    <n v="316250.00000000006"/>
    <n v="158125"/>
    <n v="0.49999999999999994"/>
    <x v="1"/>
    <x v="7"/>
    <x v="1"/>
  </r>
  <r>
    <x v="2"/>
    <n v="1197831"/>
    <d v="2021-09-20T00:00:00"/>
    <x v="1"/>
    <x v="13"/>
    <s v="Birmingham"/>
    <x v="2"/>
    <n v="60"/>
    <n v="625"/>
    <n v="375000"/>
    <n v="187499.99999999997"/>
    <n v="0.49999999999999994"/>
    <x v="1"/>
    <x v="7"/>
    <x v="1"/>
  </r>
  <r>
    <x v="2"/>
    <n v="1197831"/>
    <d v="2021-09-21T00:00:00"/>
    <x v="1"/>
    <x v="13"/>
    <s v="Birmingham"/>
    <x v="3"/>
    <n v="60"/>
    <n v="350"/>
    <n v="210000"/>
    <n v="126000.00000000001"/>
    <n v="0.60000000000000009"/>
    <x v="1"/>
    <x v="7"/>
    <x v="1"/>
  </r>
  <r>
    <x v="2"/>
    <n v="1197831"/>
    <d v="2021-09-22T00:00:00"/>
    <x v="1"/>
    <x v="13"/>
    <s v="Birmingham"/>
    <x v="4"/>
    <n v="45"/>
    <n v="350"/>
    <n v="157500"/>
    <n v="70875"/>
    <n v="0.44999999999999996"/>
    <x v="1"/>
    <x v="7"/>
    <x v="1"/>
  </r>
  <r>
    <x v="2"/>
    <n v="1197831"/>
    <d v="2021-09-23T00:00:00"/>
    <x v="1"/>
    <x v="13"/>
    <s v="Birmingham"/>
    <x v="5"/>
    <n v="40"/>
    <n v="575"/>
    <n v="230000"/>
    <n v="149500.00000000003"/>
    <n v="0.65000000000000013"/>
    <x v="1"/>
    <x v="7"/>
    <x v="1"/>
  </r>
  <r>
    <x v="2"/>
    <n v="1197831"/>
    <d v="2021-09-24T00:00:00"/>
    <x v="1"/>
    <x v="13"/>
    <s v="Birmingham"/>
    <x v="0"/>
    <n v="30.000000000000004"/>
    <n v="525"/>
    <n v="157500.00000000003"/>
    <n v="78750"/>
    <n v="0.49999999999999994"/>
    <x v="1"/>
    <x v="7"/>
    <x v="1"/>
  </r>
  <r>
    <x v="2"/>
    <n v="1197831"/>
    <d v="2021-09-25T00:00:00"/>
    <x v="1"/>
    <x v="13"/>
    <s v="Birmingham"/>
    <x v="1"/>
    <n v="30.000000000000004"/>
    <n v="525"/>
    <n v="157500.00000000003"/>
    <n v="78750"/>
    <n v="0.49999999999999994"/>
    <x v="1"/>
    <x v="7"/>
    <x v="1"/>
  </r>
  <r>
    <x v="2"/>
    <n v="1197831"/>
    <d v="2021-09-26T00:00:00"/>
    <x v="1"/>
    <x v="13"/>
    <s v="Birmingham"/>
    <x v="2"/>
    <n v="35"/>
    <n v="475"/>
    <n v="166250"/>
    <n v="83124.999999999985"/>
    <n v="0.49999999999999994"/>
    <x v="1"/>
    <x v="7"/>
    <x v="1"/>
  </r>
  <r>
    <x v="2"/>
    <n v="1197831"/>
    <d v="2021-09-27T00:00:00"/>
    <x v="1"/>
    <x v="13"/>
    <s v="Birmingham"/>
    <x v="3"/>
    <n v="35"/>
    <n v="325"/>
    <n v="113750"/>
    <n v="68250.000000000015"/>
    <n v="0.60000000000000009"/>
    <x v="1"/>
    <x v="7"/>
    <x v="1"/>
  </r>
  <r>
    <x v="2"/>
    <n v="1197831"/>
    <d v="2021-09-28T00:00:00"/>
    <x v="1"/>
    <x v="13"/>
    <s v="Birmingham"/>
    <x v="4"/>
    <n v="30.000000000000004"/>
    <n v="300"/>
    <n v="90000.000000000015"/>
    <n v="40500"/>
    <n v="0.44999999999999996"/>
    <x v="1"/>
    <x v="7"/>
    <x v="1"/>
  </r>
  <r>
    <x v="2"/>
    <n v="1197831"/>
    <d v="2021-09-29T00:00:00"/>
    <x v="1"/>
    <x v="13"/>
    <s v="Birmingham"/>
    <x v="5"/>
    <n v="40"/>
    <n v="475"/>
    <n v="190000"/>
    <n v="123500.00000000003"/>
    <n v="0.65000000000000013"/>
    <x v="1"/>
    <x v="7"/>
    <x v="1"/>
  </r>
  <r>
    <x v="2"/>
    <n v="1197831"/>
    <d v="2021-09-30T00:00:00"/>
    <x v="1"/>
    <x v="13"/>
    <s v="Birmingham"/>
    <x v="0"/>
    <n v="20.000000000000004"/>
    <n v="625"/>
    <n v="125000.00000000003"/>
    <n v="62500.000000000007"/>
    <n v="0.49999999999999994"/>
    <x v="1"/>
    <x v="7"/>
    <x v="1"/>
  </r>
  <r>
    <x v="2"/>
    <n v="1197831"/>
    <d v="2021-10-01T00:00:00"/>
    <x v="1"/>
    <x v="13"/>
    <s v="Birmingham"/>
    <x v="1"/>
    <n v="20.000000000000004"/>
    <n v="625"/>
    <n v="125000.00000000003"/>
    <n v="62500.000000000007"/>
    <n v="0.49999999999999994"/>
    <x v="1"/>
    <x v="8"/>
    <x v="1"/>
  </r>
  <r>
    <x v="2"/>
    <n v="1197831"/>
    <d v="2021-10-02T00:00:00"/>
    <x v="1"/>
    <x v="13"/>
    <s v="Birmingham"/>
    <x v="2"/>
    <n v="45.000000000000007"/>
    <n v="575"/>
    <n v="258750.00000000003"/>
    <n v="129375"/>
    <n v="0.49999999999999994"/>
    <x v="1"/>
    <x v="8"/>
    <x v="1"/>
  </r>
  <r>
    <x v="2"/>
    <n v="1197831"/>
    <d v="2021-10-03T00:00:00"/>
    <x v="1"/>
    <x v="13"/>
    <s v="Birmingham"/>
    <x v="3"/>
    <n v="45.000000000000007"/>
    <n v="450"/>
    <n v="202500.00000000003"/>
    <n v="121500.00000000003"/>
    <n v="0.60000000000000009"/>
    <x v="1"/>
    <x v="8"/>
    <x v="1"/>
  </r>
  <r>
    <x v="2"/>
    <n v="1197831"/>
    <d v="2021-10-04T00:00:00"/>
    <x v="1"/>
    <x v="13"/>
    <s v="Birmingham"/>
    <x v="4"/>
    <n v="49.999999999999993"/>
    <n v="425"/>
    <n v="212499.99999999997"/>
    <n v="95624.999999999971"/>
    <n v="0.44999999999999996"/>
    <x v="1"/>
    <x v="8"/>
    <x v="1"/>
  </r>
  <r>
    <x v="2"/>
    <n v="1197831"/>
    <d v="2021-10-05T00:00:00"/>
    <x v="1"/>
    <x v="13"/>
    <s v="Birmingham"/>
    <x v="5"/>
    <n v="60"/>
    <n v="625"/>
    <n v="375000"/>
    <n v="243750.00000000006"/>
    <n v="0.65000000000000013"/>
    <x v="1"/>
    <x v="8"/>
    <x v="1"/>
  </r>
  <r>
    <x v="2"/>
    <n v="1197831"/>
    <d v="2021-10-06T00:00:00"/>
    <x v="1"/>
    <x v="13"/>
    <s v="Birmingham"/>
    <x v="0"/>
    <n v="60"/>
    <n v="775"/>
    <n v="465000"/>
    <n v="232499.99999999997"/>
    <n v="0.49999999999999994"/>
    <x v="1"/>
    <x v="8"/>
    <x v="1"/>
  </r>
  <r>
    <x v="2"/>
    <n v="1197831"/>
    <d v="2021-10-07T00:00:00"/>
    <x v="1"/>
    <x v="13"/>
    <s v="Birmingham"/>
    <x v="1"/>
    <n v="60"/>
    <n v="775"/>
    <n v="465000"/>
    <n v="232499.99999999997"/>
    <n v="0.49999999999999994"/>
    <x v="1"/>
    <x v="8"/>
    <x v="1"/>
  </r>
  <r>
    <x v="2"/>
    <n v="1197831"/>
    <d v="2021-10-08T00:00:00"/>
    <x v="1"/>
    <x v="13"/>
    <s v="Birmingham"/>
    <x v="2"/>
    <n v="65"/>
    <n v="700"/>
    <n v="455000"/>
    <n v="227499.99999999997"/>
    <n v="0.49999999999999994"/>
    <x v="1"/>
    <x v="8"/>
    <x v="1"/>
  </r>
  <r>
    <x v="2"/>
    <n v="1197831"/>
    <d v="2021-10-09T00:00:00"/>
    <x v="1"/>
    <x v="13"/>
    <s v="Birmingham"/>
    <x v="3"/>
    <n v="65"/>
    <n v="550"/>
    <n v="357500"/>
    <n v="214500.00000000003"/>
    <n v="0.60000000000000009"/>
    <x v="1"/>
    <x v="8"/>
    <x v="1"/>
  </r>
  <r>
    <x v="2"/>
    <n v="1197831"/>
    <d v="2021-10-10T00:00:00"/>
    <x v="1"/>
    <x v="13"/>
    <s v="Birmingham"/>
    <x v="4"/>
    <n v="60"/>
    <n v="500"/>
    <n v="300000"/>
    <n v="135000"/>
    <n v="0.44999999999999996"/>
    <x v="1"/>
    <x v="8"/>
    <x v="1"/>
  </r>
  <r>
    <x v="2"/>
    <n v="1197831"/>
    <d v="2021-10-11T00:00:00"/>
    <x v="1"/>
    <x v="13"/>
    <s v="Birmingham"/>
    <x v="5"/>
    <n v="70"/>
    <n v="750"/>
    <n v="525000"/>
    <n v="341250.00000000006"/>
    <n v="0.65000000000000013"/>
    <x v="1"/>
    <x v="8"/>
    <x v="1"/>
  </r>
  <r>
    <x v="5"/>
    <n v="1185732"/>
    <d v="2021-10-12T00:00:00"/>
    <x v="1"/>
    <x v="13"/>
    <s v="Birmingham"/>
    <x v="0"/>
    <n v="40"/>
    <n v="450"/>
    <n v="180000"/>
    <n v="62999.999999999993"/>
    <n v="0.35"/>
    <x v="1"/>
    <x v="8"/>
    <x v="1"/>
  </r>
  <r>
    <x v="5"/>
    <n v="1185732"/>
    <d v="2021-10-13T00:00:00"/>
    <x v="1"/>
    <x v="13"/>
    <s v="Birmingham"/>
    <x v="1"/>
    <n v="40"/>
    <n v="250"/>
    <n v="100000"/>
    <n v="35000"/>
    <n v="0.35"/>
    <x v="1"/>
    <x v="8"/>
    <x v="1"/>
  </r>
  <r>
    <x v="5"/>
    <n v="1185732"/>
    <d v="2021-10-14T00:00:00"/>
    <x v="1"/>
    <x v="13"/>
    <s v="Birmingham"/>
    <x v="2"/>
    <n v="30.000000000000004"/>
    <n v="250"/>
    <n v="75000.000000000015"/>
    <n v="30000.000000000004"/>
    <n v="0.39999999999999997"/>
    <x v="1"/>
    <x v="8"/>
    <x v="1"/>
  </r>
  <r>
    <x v="5"/>
    <n v="1185732"/>
    <d v="2021-10-15T00:00:00"/>
    <x v="1"/>
    <x v="13"/>
    <s v="Birmingham"/>
    <x v="3"/>
    <n v="35"/>
    <n v="100"/>
    <n v="35000"/>
    <n v="10500"/>
    <n v="0.3"/>
    <x v="1"/>
    <x v="8"/>
    <x v="1"/>
  </r>
  <r>
    <x v="5"/>
    <n v="1185732"/>
    <d v="2021-10-16T00:00:00"/>
    <x v="0"/>
    <x v="14"/>
    <s v="Portland"/>
    <x v="4"/>
    <n v="50"/>
    <n v="150"/>
    <n v="75000"/>
    <n v="18750"/>
    <n v="0.25"/>
    <x v="1"/>
    <x v="8"/>
    <x v="1"/>
  </r>
  <r>
    <x v="5"/>
    <n v="1185732"/>
    <d v="2021-10-17T00:00:00"/>
    <x v="0"/>
    <x v="14"/>
    <s v="Portland"/>
    <x v="5"/>
    <n v="40"/>
    <n v="250"/>
    <n v="100000"/>
    <n v="40000"/>
    <n v="0.4"/>
    <x v="1"/>
    <x v="8"/>
    <x v="1"/>
  </r>
  <r>
    <x v="5"/>
    <n v="1185732"/>
    <d v="2021-10-18T00:00:00"/>
    <x v="0"/>
    <x v="14"/>
    <s v="Portland"/>
    <x v="0"/>
    <n v="40"/>
    <n v="500"/>
    <n v="200000"/>
    <n v="70000"/>
    <n v="0.35"/>
    <x v="1"/>
    <x v="8"/>
    <x v="1"/>
  </r>
  <r>
    <x v="5"/>
    <n v="1185732"/>
    <d v="2021-10-19T00:00:00"/>
    <x v="0"/>
    <x v="14"/>
    <s v="Portland"/>
    <x v="1"/>
    <n v="40"/>
    <n v="150"/>
    <n v="60000"/>
    <n v="21000"/>
    <n v="0.35"/>
    <x v="1"/>
    <x v="8"/>
    <x v="1"/>
  </r>
  <r>
    <x v="5"/>
    <n v="1185732"/>
    <d v="2021-10-20T00:00:00"/>
    <x v="0"/>
    <x v="14"/>
    <s v="Portland"/>
    <x v="2"/>
    <n v="30.000000000000004"/>
    <n v="200"/>
    <n v="60000.000000000007"/>
    <n v="24000"/>
    <n v="0.39999999999999997"/>
    <x v="1"/>
    <x v="8"/>
    <x v="1"/>
  </r>
  <r>
    <x v="5"/>
    <n v="1185732"/>
    <d v="2021-10-21T00:00:00"/>
    <x v="0"/>
    <x v="14"/>
    <s v="Portland"/>
    <x v="3"/>
    <n v="35"/>
    <n v="75"/>
    <n v="26250"/>
    <n v="7875"/>
    <n v="0.3"/>
    <x v="1"/>
    <x v="8"/>
    <x v="1"/>
  </r>
  <r>
    <x v="5"/>
    <n v="1185732"/>
    <d v="2021-10-22T00:00:00"/>
    <x v="0"/>
    <x v="14"/>
    <s v="Portland"/>
    <x v="4"/>
    <n v="50"/>
    <n v="150"/>
    <n v="75000"/>
    <n v="18750"/>
    <n v="0.25"/>
    <x v="1"/>
    <x v="8"/>
    <x v="1"/>
  </r>
  <r>
    <x v="5"/>
    <n v="1185732"/>
    <d v="2021-10-23T00:00:00"/>
    <x v="0"/>
    <x v="14"/>
    <s v="Portland"/>
    <x v="5"/>
    <n v="40"/>
    <n v="250"/>
    <n v="100000"/>
    <n v="40000"/>
    <n v="0.4"/>
    <x v="1"/>
    <x v="8"/>
    <x v="1"/>
  </r>
  <r>
    <x v="5"/>
    <n v="1185732"/>
    <d v="2021-10-24T00:00:00"/>
    <x v="0"/>
    <x v="14"/>
    <s v="Portland"/>
    <x v="0"/>
    <n v="40"/>
    <n v="470"/>
    <n v="188000"/>
    <n v="65800"/>
    <n v="0.35"/>
    <x v="1"/>
    <x v="8"/>
    <x v="1"/>
  </r>
  <r>
    <x v="5"/>
    <n v="1185732"/>
    <d v="2021-10-25T00:00:00"/>
    <x v="0"/>
    <x v="14"/>
    <s v="Portland"/>
    <x v="1"/>
    <n v="40"/>
    <n v="175"/>
    <n v="70000"/>
    <n v="24500"/>
    <n v="0.35"/>
    <x v="1"/>
    <x v="8"/>
    <x v="1"/>
  </r>
  <r>
    <x v="5"/>
    <n v="1185732"/>
    <d v="2021-10-26T00:00:00"/>
    <x v="0"/>
    <x v="14"/>
    <s v="Portland"/>
    <x v="2"/>
    <n v="30.000000000000004"/>
    <n v="200"/>
    <n v="60000.000000000007"/>
    <n v="24000"/>
    <n v="0.39999999999999997"/>
    <x v="1"/>
    <x v="8"/>
    <x v="1"/>
  </r>
  <r>
    <x v="5"/>
    <n v="1185732"/>
    <d v="2021-10-27T00:00:00"/>
    <x v="0"/>
    <x v="14"/>
    <s v="Portland"/>
    <x v="3"/>
    <n v="35"/>
    <n v="50"/>
    <n v="17500"/>
    <n v="5250"/>
    <n v="0.3"/>
    <x v="1"/>
    <x v="8"/>
    <x v="1"/>
  </r>
  <r>
    <x v="5"/>
    <n v="1185732"/>
    <d v="2021-10-28T00:00:00"/>
    <x v="0"/>
    <x v="14"/>
    <s v="Portland"/>
    <x v="4"/>
    <n v="50"/>
    <n v="100"/>
    <n v="50000"/>
    <n v="12500"/>
    <n v="0.25"/>
    <x v="1"/>
    <x v="8"/>
    <x v="1"/>
  </r>
  <r>
    <x v="5"/>
    <n v="1185732"/>
    <d v="2021-10-29T00:00:00"/>
    <x v="0"/>
    <x v="14"/>
    <s v="Portland"/>
    <x v="5"/>
    <n v="40"/>
    <n v="200"/>
    <n v="80000"/>
    <n v="32000"/>
    <n v="0.4"/>
    <x v="1"/>
    <x v="8"/>
    <x v="1"/>
  </r>
  <r>
    <x v="5"/>
    <n v="1185732"/>
    <d v="2021-10-30T00:00:00"/>
    <x v="0"/>
    <x v="14"/>
    <s v="Portland"/>
    <x v="0"/>
    <n v="40"/>
    <n v="450"/>
    <n v="180000"/>
    <n v="62999.999999999993"/>
    <n v="0.35"/>
    <x v="1"/>
    <x v="8"/>
    <x v="1"/>
  </r>
  <r>
    <x v="5"/>
    <n v="1185732"/>
    <d v="2021-10-31T00:00:00"/>
    <x v="0"/>
    <x v="14"/>
    <s v="Portland"/>
    <x v="1"/>
    <n v="40"/>
    <n v="150"/>
    <n v="60000"/>
    <n v="21000"/>
    <n v="0.35"/>
    <x v="1"/>
    <x v="8"/>
    <x v="1"/>
  </r>
  <r>
    <x v="5"/>
    <n v="1185732"/>
    <d v="2021-11-01T00:00:00"/>
    <x v="0"/>
    <x v="14"/>
    <s v="Portland"/>
    <x v="2"/>
    <n v="30.000000000000004"/>
    <n v="150"/>
    <n v="45000.000000000007"/>
    <n v="18000"/>
    <n v="0.39999999999999997"/>
    <x v="1"/>
    <x v="9"/>
    <x v="1"/>
  </r>
  <r>
    <x v="5"/>
    <n v="1185732"/>
    <d v="2021-11-02T00:00:00"/>
    <x v="0"/>
    <x v="14"/>
    <s v="Portland"/>
    <x v="3"/>
    <n v="35"/>
    <n v="75"/>
    <n v="26250"/>
    <n v="7875"/>
    <n v="0.3"/>
    <x v="1"/>
    <x v="9"/>
    <x v="1"/>
  </r>
  <r>
    <x v="5"/>
    <n v="1185732"/>
    <d v="2021-11-03T00:00:00"/>
    <x v="0"/>
    <x v="14"/>
    <s v="Portland"/>
    <x v="4"/>
    <n v="50"/>
    <n v="75"/>
    <n v="37500"/>
    <n v="9375"/>
    <n v="0.25"/>
    <x v="1"/>
    <x v="9"/>
    <x v="1"/>
  </r>
  <r>
    <x v="5"/>
    <n v="1185732"/>
    <d v="2021-11-04T00:00:00"/>
    <x v="0"/>
    <x v="14"/>
    <s v="Portland"/>
    <x v="5"/>
    <n v="40"/>
    <n v="225"/>
    <n v="90000"/>
    <n v="36000"/>
    <n v="0.4"/>
    <x v="1"/>
    <x v="9"/>
    <x v="1"/>
  </r>
  <r>
    <x v="5"/>
    <n v="1185732"/>
    <d v="2021-11-05T00:00:00"/>
    <x v="0"/>
    <x v="14"/>
    <s v="Portland"/>
    <x v="0"/>
    <n v="54.999999999999993"/>
    <n v="495"/>
    <n v="272249.99999999994"/>
    <n v="95287.499999999971"/>
    <n v="0.35"/>
    <x v="1"/>
    <x v="9"/>
    <x v="1"/>
  </r>
  <r>
    <x v="5"/>
    <n v="1185732"/>
    <d v="2021-11-06T00:00:00"/>
    <x v="0"/>
    <x v="14"/>
    <s v="Portland"/>
    <x v="1"/>
    <n v="50"/>
    <n v="200"/>
    <n v="100000"/>
    <n v="35000"/>
    <n v="0.35"/>
    <x v="1"/>
    <x v="9"/>
    <x v="1"/>
  </r>
  <r>
    <x v="5"/>
    <n v="1185732"/>
    <d v="2021-11-07T00:00:00"/>
    <x v="0"/>
    <x v="14"/>
    <s v="Portland"/>
    <x v="2"/>
    <n v="45"/>
    <n v="175"/>
    <n v="78750"/>
    <n v="31499.999999999996"/>
    <n v="0.39999999999999997"/>
    <x v="1"/>
    <x v="9"/>
    <x v="1"/>
  </r>
  <r>
    <x v="5"/>
    <n v="1185732"/>
    <d v="2021-11-08T00:00:00"/>
    <x v="0"/>
    <x v="14"/>
    <s v="Portland"/>
    <x v="3"/>
    <n v="45"/>
    <n v="125"/>
    <n v="56250"/>
    <n v="16875"/>
    <n v="0.3"/>
    <x v="1"/>
    <x v="9"/>
    <x v="1"/>
  </r>
  <r>
    <x v="5"/>
    <n v="1185732"/>
    <d v="2021-11-09T00:00:00"/>
    <x v="0"/>
    <x v="14"/>
    <s v="Portland"/>
    <x v="4"/>
    <n v="54.999999999999993"/>
    <n v="150"/>
    <n v="82499.999999999985"/>
    <n v="20624.999999999996"/>
    <n v="0.25"/>
    <x v="1"/>
    <x v="9"/>
    <x v="1"/>
  </r>
  <r>
    <x v="5"/>
    <n v="1185732"/>
    <d v="2021-11-10T00:00:00"/>
    <x v="0"/>
    <x v="14"/>
    <s v="Portland"/>
    <x v="5"/>
    <n v="60"/>
    <n v="275"/>
    <n v="165000"/>
    <n v="66000"/>
    <n v="0.4"/>
    <x v="1"/>
    <x v="9"/>
    <x v="1"/>
  </r>
  <r>
    <x v="5"/>
    <n v="1185732"/>
    <d v="2021-11-11T00:00:00"/>
    <x v="0"/>
    <x v="14"/>
    <s v="Portland"/>
    <x v="0"/>
    <n v="54.999999999999993"/>
    <n v="525"/>
    <n v="288749.99999999994"/>
    <n v="101062.49999999997"/>
    <n v="0.35"/>
    <x v="1"/>
    <x v="9"/>
    <x v="1"/>
  </r>
  <r>
    <x v="5"/>
    <n v="1185732"/>
    <d v="2021-11-12T00:00:00"/>
    <x v="0"/>
    <x v="14"/>
    <s v="Portland"/>
    <x v="1"/>
    <n v="50"/>
    <n v="275"/>
    <n v="137500"/>
    <n v="48125"/>
    <n v="0.35"/>
    <x v="1"/>
    <x v="9"/>
    <x v="1"/>
  </r>
  <r>
    <x v="5"/>
    <n v="1185732"/>
    <d v="2021-11-13T00:00:00"/>
    <x v="0"/>
    <x v="14"/>
    <s v="Portland"/>
    <x v="2"/>
    <n v="45"/>
    <n v="200"/>
    <n v="90000"/>
    <n v="36000"/>
    <n v="0.39999999999999997"/>
    <x v="1"/>
    <x v="9"/>
    <x v="1"/>
  </r>
  <r>
    <x v="5"/>
    <n v="1185732"/>
    <d v="2021-11-14T00:00:00"/>
    <x v="0"/>
    <x v="14"/>
    <s v="Portland"/>
    <x v="3"/>
    <n v="45"/>
    <n v="175"/>
    <n v="78750"/>
    <n v="23625"/>
    <n v="0.3"/>
    <x v="1"/>
    <x v="9"/>
    <x v="1"/>
  </r>
  <r>
    <x v="5"/>
    <n v="1185732"/>
    <d v="2021-11-15T00:00:00"/>
    <x v="0"/>
    <x v="14"/>
    <s v="Portland"/>
    <x v="4"/>
    <n v="54.999999999999993"/>
    <n v="175"/>
    <n v="96249.999999999985"/>
    <n v="24062.499999999996"/>
    <n v="0.25"/>
    <x v="1"/>
    <x v="9"/>
    <x v="1"/>
  </r>
  <r>
    <x v="5"/>
    <n v="1185732"/>
    <d v="2021-11-16T00:00:00"/>
    <x v="0"/>
    <x v="14"/>
    <s v="Portland"/>
    <x v="5"/>
    <n v="60"/>
    <n v="325"/>
    <n v="195000"/>
    <n v="78000"/>
    <n v="0.4"/>
    <x v="1"/>
    <x v="9"/>
    <x v="1"/>
  </r>
  <r>
    <x v="5"/>
    <n v="1185732"/>
    <d v="2021-11-17T00:00:00"/>
    <x v="0"/>
    <x v="14"/>
    <s v="Portland"/>
    <x v="0"/>
    <n v="54.999999999999993"/>
    <n v="550"/>
    <n v="302499.99999999994"/>
    <n v="105874.99999999997"/>
    <n v="0.35"/>
    <x v="1"/>
    <x v="9"/>
    <x v="1"/>
  </r>
  <r>
    <x v="5"/>
    <n v="1185732"/>
    <d v="2021-11-18T00:00:00"/>
    <x v="0"/>
    <x v="14"/>
    <s v="Portland"/>
    <x v="1"/>
    <n v="50"/>
    <n v="300"/>
    <n v="150000"/>
    <n v="52500"/>
    <n v="0.35"/>
    <x v="1"/>
    <x v="9"/>
    <x v="1"/>
  </r>
  <r>
    <x v="5"/>
    <n v="1185732"/>
    <d v="2021-11-19T00:00:00"/>
    <x v="0"/>
    <x v="14"/>
    <s v="Portland"/>
    <x v="2"/>
    <n v="45"/>
    <n v="225"/>
    <n v="101250"/>
    <n v="40500"/>
    <n v="0.39999999999999997"/>
    <x v="1"/>
    <x v="9"/>
    <x v="1"/>
  </r>
  <r>
    <x v="5"/>
    <n v="1185732"/>
    <d v="2021-11-20T00:00:00"/>
    <x v="0"/>
    <x v="14"/>
    <s v="Portland"/>
    <x v="3"/>
    <n v="45"/>
    <n v="175"/>
    <n v="78750"/>
    <n v="23625"/>
    <n v="0.3"/>
    <x v="1"/>
    <x v="9"/>
    <x v="1"/>
  </r>
  <r>
    <x v="5"/>
    <n v="1185732"/>
    <d v="2021-11-21T00:00:00"/>
    <x v="0"/>
    <x v="14"/>
    <s v="Portland"/>
    <x v="4"/>
    <n v="54.999999999999993"/>
    <n v="200"/>
    <n v="109999.99999999999"/>
    <n v="27499.999999999996"/>
    <n v="0.25"/>
    <x v="1"/>
    <x v="9"/>
    <x v="1"/>
  </r>
  <r>
    <x v="5"/>
    <n v="1185732"/>
    <d v="2021-12-20T00:00:00"/>
    <x v="0"/>
    <x v="14"/>
    <s v="Portland"/>
    <x v="5"/>
    <n v="60"/>
    <n v="375"/>
    <n v="225000"/>
    <n v="90000"/>
    <n v="0.4"/>
    <x v="1"/>
    <x v="10"/>
    <x v="1"/>
  </r>
  <r>
    <x v="5"/>
    <n v="1185732"/>
    <d v="2021-12-21T00:00:00"/>
    <x v="0"/>
    <x v="14"/>
    <s v="Portland"/>
    <x v="0"/>
    <n v="54.999999999999993"/>
    <n v="525"/>
    <n v="288749.99999999994"/>
    <n v="101062.49999999997"/>
    <n v="0.35"/>
    <x v="1"/>
    <x v="10"/>
    <x v="1"/>
  </r>
  <r>
    <x v="5"/>
    <n v="1185732"/>
    <d v="2021-12-22T00:00:00"/>
    <x v="0"/>
    <x v="14"/>
    <s v="Portland"/>
    <x v="1"/>
    <n v="50"/>
    <n v="300"/>
    <n v="150000"/>
    <n v="52500"/>
    <n v="0.35"/>
    <x v="1"/>
    <x v="10"/>
    <x v="1"/>
  </r>
  <r>
    <x v="5"/>
    <n v="1185732"/>
    <d v="2021-12-23T00:00:00"/>
    <x v="0"/>
    <x v="14"/>
    <s v="Portland"/>
    <x v="2"/>
    <n v="45"/>
    <n v="225"/>
    <n v="101250"/>
    <n v="40500"/>
    <n v="0.39999999999999997"/>
    <x v="1"/>
    <x v="10"/>
    <x v="1"/>
  </r>
  <r>
    <x v="5"/>
    <n v="1185732"/>
    <d v="2021-12-24T00:00:00"/>
    <x v="0"/>
    <x v="14"/>
    <s v="Portland"/>
    <x v="3"/>
    <n v="45"/>
    <n v="175"/>
    <n v="78750"/>
    <n v="23625"/>
    <n v="0.3"/>
    <x v="1"/>
    <x v="10"/>
    <x v="1"/>
  </r>
  <r>
    <x v="5"/>
    <n v="1185732"/>
    <d v="2021-12-25T00:00:00"/>
    <x v="0"/>
    <x v="14"/>
    <s v="Portland"/>
    <x v="4"/>
    <n v="54.999999999999993"/>
    <n v="150"/>
    <n v="82499.999999999985"/>
    <n v="20624.999999999996"/>
    <n v="0.25"/>
    <x v="1"/>
    <x v="10"/>
    <x v="1"/>
  </r>
  <r>
    <x v="5"/>
    <n v="1185732"/>
    <d v="2021-12-26T00:00:00"/>
    <x v="0"/>
    <x v="14"/>
    <s v="Portland"/>
    <x v="5"/>
    <n v="60"/>
    <n v="325"/>
    <n v="195000"/>
    <n v="78000"/>
    <n v="0.4"/>
    <x v="1"/>
    <x v="10"/>
    <x v="1"/>
  </r>
  <r>
    <x v="5"/>
    <n v="1185732"/>
    <d v="2021-12-27T00:00:00"/>
    <x v="0"/>
    <x v="14"/>
    <s v="Portland"/>
    <x v="0"/>
    <n v="54.999999999999993"/>
    <n v="450"/>
    <n v="247499.99999999997"/>
    <n v="86624.999999999985"/>
    <n v="0.35"/>
    <x v="1"/>
    <x v="10"/>
    <x v="1"/>
  </r>
  <r>
    <x v="5"/>
    <n v="1185732"/>
    <d v="2021-12-28T00:00:00"/>
    <x v="0"/>
    <x v="14"/>
    <s v="Portland"/>
    <x v="1"/>
    <n v="50"/>
    <n v="250"/>
    <n v="125000"/>
    <n v="43750"/>
    <n v="0.35"/>
    <x v="1"/>
    <x v="10"/>
    <x v="1"/>
  </r>
  <r>
    <x v="5"/>
    <n v="1185732"/>
    <d v="2021-12-29T00:00:00"/>
    <x v="0"/>
    <x v="14"/>
    <s v="Portland"/>
    <x v="2"/>
    <n v="45"/>
    <n v="150"/>
    <n v="67500"/>
    <n v="26999.999999999996"/>
    <n v="0.39999999999999997"/>
    <x v="1"/>
    <x v="10"/>
    <x v="1"/>
  </r>
  <r>
    <x v="5"/>
    <n v="1185732"/>
    <d v="2021-12-30T00:00:00"/>
    <x v="0"/>
    <x v="14"/>
    <s v="Portland"/>
    <x v="3"/>
    <n v="45"/>
    <n v="125"/>
    <n v="56250"/>
    <n v="16875"/>
    <n v="0.3"/>
    <x v="1"/>
    <x v="10"/>
    <x v="1"/>
  </r>
  <r>
    <x v="5"/>
    <n v="1185732"/>
    <d v="2021-12-31T00:00:00"/>
    <x v="0"/>
    <x v="14"/>
    <s v="Portland"/>
    <x v="4"/>
    <n v="54.999999999999993"/>
    <n v="125"/>
    <n v="68749.999999999985"/>
    <n v="17187.499999999996"/>
    <n v="0.25"/>
    <x v="1"/>
    <x v="10"/>
    <x v="1"/>
  </r>
  <r>
    <x v="5"/>
    <n v="1185732"/>
    <d v="2021-09-17T00:00:00"/>
    <x v="0"/>
    <x v="14"/>
    <s v="Portland"/>
    <x v="5"/>
    <n v="60"/>
    <n v="225"/>
    <n v="135000"/>
    <n v="54000"/>
    <n v="0.4"/>
    <x v="1"/>
    <x v="7"/>
    <x v="1"/>
  </r>
  <r>
    <x v="5"/>
    <n v="1185732"/>
    <d v="2021-10-19T00:00:00"/>
    <x v="0"/>
    <x v="14"/>
    <s v="Portland"/>
    <x v="0"/>
    <n v="60"/>
    <n v="400"/>
    <n v="240000"/>
    <n v="84000"/>
    <n v="0.35"/>
    <x v="1"/>
    <x v="8"/>
    <x v="1"/>
  </r>
  <r>
    <x v="5"/>
    <n v="1185732"/>
    <d v="2021-10-19T00:00:00"/>
    <x v="0"/>
    <x v="14"/>
    <s v="Portland"/>
    <x v="1"/>
    <n v="55.000000000000007"/>
    <n v="225"/>
    <n v="123750.00000000001"/>
    <n v="43312.5"/>
    <n v="0.35"/>
    <x v="1"/>
    <x v="8"/>
    <x v="1"/>
  </r>
  <r>
    <x v="5"/>
    <n v="1185732"/>
    <d v="2021-10-19T00:00:00"/>
    <x v="0"/>
    <x v="14"/>
    <s v="Portland"/>
    <x v="2"/>
    <n v="55.000000000000007"/>
    <n v="125"/>
    <n v="68750.000000000015"/>
    <n v="27500.000000000004"/>
    <n v="0.39999999999999997"/>
    <x v="1"/>
    <x v="8"/>
    <x v="1"/>
  </r>
  <r>
    <x v="5"/>
    <n v="1185732"/>
    <d v="2021-10-19T00:00:00"/>
    <x v="0"/>
    <x v="14"/>
    <s v="Portland"/>
    <x v="3"/>
    <n v="55.000000000000007"/>
    <n v="100"/>
    <n v="55000.000000000007"/>
    <n v="16500"/>
    <n v="0.3"/>
    <x v="1"/>
    <x v="8"/>
    <x v="1"/>
  </r>
  <r>
    <x v="5"/>
    <n v="1185732"/>
    <d v="2021-10-19T00:00:00"/>
    <x v="0"/>
    <x v="14"/>
    <s v="Portland"/>
    <x v="4"/>
    <n v="65"/>
    <n v="100"/>
    <n v="65000"/>
    <n v="16250"/>
    <n v="0.25"/>
    <x v="1"/>
    <x v="8"/>
    <x v="1"/>
  </r>
  <r>
    <x v="5"/>
    <n v="1185732"/>
    <d v="2021-10-19T00:00:00"/>
    <x v="0"/>
    <x v="14"/>
    <s v="Portland"/>
    <x v="5"/>
    <n v="70"/>
    <n v="225"/>
    <n v="157500"/>
    <n v="63000"/>
    <n v="0.4"/>
    <x v="1"/>
    <x v="8"/>
    <x v="1"/>
  </r>
  <r>
    <x v="5"/>
    <n v="1185732"/>
    <d v="2021-11-18T00:00:00"/>
    <x v="0"/>
    <x v="14"/>
    <s v="Portland"/>
    <x v="0"/>
    <n v="65"/>
    <n v="375"/>
    <n v="243750"/>
    <n v="85312.5"/>
    <n v="0.35"/>
    <x v="1"/>
    <x v="9"/>
    <x v="1"/>
  </r>
  <r>
    <x v="5"/>
    <n v="1185732"/>
    <d v="2021-11-18T00:00:00"/>
    <x v="0"/>
    <x v="14"/>
    <s v="Portland"/>
    <x v="1"/>
    <n v="55.000000000000007"/>
    <n v="200"/>
    <n v="110000.00000000001"/>
    <n v="38500"/>
    <n v="0.35"/>
    <x v="1"/>
    <x v="9"/>
    <x v="1"/>
  </r>
  <r>
    <x v="5"/>
    <n v="1185732"/>
    <d v="2021-11-18T00:00:00"/>
    <x v="0"/>
    <x v="14"/>
    <s v="Portland"/>
    <x v="2"/>
    <n v="55.000000000000007"/>
    <n v="195"/>
    <n v="107250.00000000001"/>
    <n v="42900"/>
    <n v="0.39999999999999997"/>
    <x v="1"/>
    <x v="9"/>
    <x v="1"/>
  </r>
  <r>
    <x v="5"/>
    <n v="1185732"/>
    <d v="2021-11-18T00:00:00"/>
    <x v="0"/>
    <x v="14"/>
    <s v="Portland"/>
    <x v="3"/>
    <n v="55.000000000000007"/>
    <n v="175"/>
    <n v="96250.000000000015"/>
    <n v="28875.000000000004"/>
    <n v="0.3"/>
    <x v="1"/>
    <x v="9"/>
    <x v="1"/>
  </r>
  <r>
    <x v="5"/>
    <n v="1185732"/>
    <d v="2021-11-18T00:00:00"/>
    <x v="0"/>
    <x v="14"/>
    <s v="Portland"/>
    <x v="4"/>
    <n v="65"/>
    <n v="150"/>
    <n v="97500"/>
    <n v="24375"/>
    <n v="0.25"/>
    <x v="1"/>
    <x v="9"/>
    <x v="1"/>
  </r>
  <r>
    <x v="5"/>
    <n v="1185732"/>
    <d v="2021-11-18T00:00:00"/>
    <x v="0"/>
    <x v="14"/>
    <s v="Portland"/>
    <x v="5"/>
    <n v="70"/>
    <n v="250"/>
    <n v="175000"/>
    <n v="70000"/>
    <n v="0.4"/>
    <x v="1"/>
    <x v="9"/>
    <x v="1"/>
  </r>
  <r>
    <x v="5"/>
    <n v="1185732"/>
    <d v="2021-12-17T00:00:00"/>
    <x v="0"/>
    <x v="14"/>
    <s v="Portland"/>
    <x v="0"/>
    <n v="65"/>
    <n v="475"/>
    <n v="308750"/>
    <n v="108062.5"/>
    <n v="0.35"/>
    <x v="1"/>
    <x v="10"/>
    <x v="1"/>
  </r>
  <r>
    <x v="5"/>
    <n v="1185732"/>
    <d v="2021-12-17T00:00:00"/>
    <x v="0"/>
    <x v="14"/>
    <s v="Portland"/>
    <x v="1"/>
    <n v="55.000000000000007"/>
    <n v="275"/>
    <n v="151250.00000000003"/>
    <n v="52937.500000000007"/>
    <n v="0.35"/>
    <x v="1"/>
    <x v="10"/>
    <x v="1"/>
  </r>
  <r>
    <x v="5"/>
    <n v="1185732"/>
    <d v="2021-12-17T00:00:00"/>
    <x v="0"/>
    <x v="14"/>
    <s v="Portland"/>
    <x v="2"/>
    <n v="55.000000000000007"/>
    <n v="250"/>
    <n v="137500.00000000003"/>
    <n v="55000.000000000007"/>
    <n v="0.39999999999999997"/>
    <x v="1"/>
    <x v="10"/>
    <x v="1"/>
  </r>
  <r>
    <x v="5"/>
    <n v="1185732"/>
    <d v="2021-12-17T00:00:00"/>
    <x v="0"/>
    <x v="14"/>
    <s v="Portland"/>
    <x v="3"/>
    <n v="55.000000000000007"/>
    <n v="200"/>
    <n v="110000.00000000001"/>
    <n v="33000"/>
    <n v="0.3"/>
    <x v="1"/>
    <x v="10"/>
    <x v="1"/>
  </r>
  <r>
    <x v="5"/>
    <n v="1185732"/>
    <d v="2021-12-17T00:00:00"/>
    <x v="0"/>
    <x v="14"/>
    <s v="Portland"/>
    <x v="4"/>
    <n v="65"/>
    <n v="200"/>
    <n v="130000"/>
    <n v="32500"/>
    <n v="0.25"/>
    <x v="1"/>
    <x v="10"/>
    <x v="1"/>
  </r>
  <r>
    <x v="5"/>
    <n v="1185732"/>
    <d v="2021-12-17T00:00:00"/>
    <x v="0"/>
    <x v="14"/>
    <s v="Portland"/>
    <x v="5"/>
    <n v="70"/>
    <n v="300"/>
    <n v="210000"/>
    <n v="84000"/>
    <n v="0.4"/>
    <x v="1"/>
    <x v="10"/>
    <x v="1"/>
  </r>
  <r>
    <x v="3"/>
    <n v="1128299"/>
    <d v="2021-01-10T00:00:00"/>
    <x v="0"/>
    <x v="14"/>
    <s v="Portland"/>
    <x v="0"/>
    <n v="35"/>
    <n v="375"/>
    <n v="131250"/>
    <n v="32812.5"/>
    <n v="0.25"/>
    <x v="1"/>
    <x v="0"/>
    <x v="1"/>
  </r>
  <r>
    <x v="3"/>
    <n v="1128299"/>
    <d v="2021-01-10T00:00:00"/>
    <x v="0"/>
    <x v="14"/>
    <s v="Portland"/>
    <x v="1"/>
    <n v="45"/>
    <n v="375"/>
    <n v="168750"/>
    <n v="33750"/>
    <n v="0.2"/>
    <x v="1"/>
    <x v="0"/>
    <x v="1"/>
  </r>
  <r>
    <x v="3"/>
    <n v="1128299"/>
    <d v="2021-01-10T00:00:00"/>
    <x v="0"/>
    <x v="14"/>
    <s v="Portland"/>
    <x v="2"/>
    <n v="45"/>
    <n v="375"/>
    <n v="168750"/>
    <n v="42187.5"/>
    <n v="0.25"/>
    <x v="1"/>
    <x v="0"/>
    <x v="1"/>
  </r>
  <r>
    <x v="3"/>
    <n v="1128299"/>
    <d v="2021-01-10T00:00:00"/>
    <x v="0"/>
    <x v="14"/>
    <s v="Portland"/>
    <x v="3"/>
    <n v="45"/>
    <n v="225"/>
    <n v="101250"/>
    <n v="25312.5"/>
    <n v="0.25"/>
    <x v="1"/>
    <x v="0"/>
    <x v="1"/>
  </r>
  <r>
    <x v="5"/>
    <n v="1185732"/>
    <d v="2021-01-24T00:00:00"/>
    <x v="2"/>
    <x v="15"/>
    <s v="Anchorage"/>
    <x v="5"/>
    <n v="55.000000000000007"/>
    <n v="300"/>
    <n v="165000.00000000003"/>
    <n v="49500.000000000007"/>
    <n v="0.3"/>
    <x v="1"/>
    <x v="0"/>
    <x v="1"/>
  </r>
  <r>
    <x v="5"/>
    <n v="1185732"/>
    <d v="2021-02-22T00:00:00"/>
    <x v="2"/>
    <x v="15"/>
    <s v="Anchorage"/>
    <x v="0"/>
    <n v="55.000000000000007"/>
    <n v="575"/>
    <n v="316250.00000000006"/>
    <n v="110687.50000000003"/>
    <n v="0.35000000000000003"/>
    <x v="1"/>
    <x v="1"/>
    <x v="1"/>
  </r>
  <r>
    <x v="5"/>
    <n v="1185732"/>
    <d v="2021-02-22T00:00:00"/>
    <x v="2"/>
    <x v="15"/>
    <s v="Anchorage"/>
    <x v="1"/>
    <n v="55.000000000000007"/>
    <n v="225"/>
    <n v="123750.00000000001"/>
    <n v="43312.500000000007"/>
    <n v="0.35000000000000003"/>
    <x v="1"/>
    <x v="1"/>
    <x v="1"/>
  </r>
  <r>
    <x v="5"/>
    <n v="1185732"/>
    <d v="2021-02-22T00:00:00"/>
    <x v="2"/>
    <x v="15"/>
    <s v="Anchorage"/>
    <x v="2"/>
    <n v="45"/>
    <n v="275"/>
    <n v="123750"/>
    <n v="30937.5"/>
    <n v="0.25"/>
    <x v="1"/>
    <x v="1"/>
    <x v="1"/>
  </r>
  <r>
    <x v="5"/>
    <n v="1185732"/>
    <d v="2021-02-22T00:00:00"/>
    <x v="2"/>
    <x v="15"/>
    <s v="Anchorage"/>
    <x v="3"/>
    <n v="49.999999999999993"/>
    <n v="175"/>
    <n v="87499.999999999985"/>
    <n v="21874.999999999996"/>
    <n v="0.25"/>
    <x v="1"/>
    <x v="1"/>
    <x v="1"/>
  </r>
  <r>
    <x v="5"/>
    <n v="1185732"/>
    <d v="2021-02-22T00:00:00"/>
    <x v="2"/>
    <x v="15"/>
    <s v="Anchorage"/>
    <x v="4"/>
    <n v="65.000000000000014"/>
    <n v="250"/>
    <n v="162500.00000000003"/>
    <n v="40625.000000000007"/>
    <n v="0.25"/>
    <x v="1"/>
    <x v="1"/>
    <x v="1"/>
  </r>
  <r>
    <x v="5"/>
    <n v="1185732"/>
    <d v="2021-02-22T00:00:00"/>
    <x v="2"/>
    <x v="15"/>
    <s v="Anchorage"/>
    <x v="5"/>
    <n v="55.000000000000007"/>
    <n v="350"/>
    <n v="192500.00000000003"/>
    <n v="57750.000000000007"/>
    <n v="0.3"/>
    <x v="1"/>
    <x v="1"/>
    <x v="1"/>
  </r>
  <r>
    <x v="5"/>
    <n v="1185732"/>
    <d v="2021-03-20T00:00:00"/>
    <x v="2"/>
    <x v="15"/>
    <s v="Anchorage"/>
    <x v="0"/>
    <n v="55.000000000000007"/>
    <n v="545"/>
    <n v="299750.00000000006"/>
    <n v="104912.50000000003"/>
    <n v="0.35000000000000003"/>
    <x v="1"/>
    <x v="2"/>
    <x v="1"/>
  </r>
  <r>
    <x v="5"/>
    <n v="1185732"/>
    <d v="2021-03-20T00:00:00"/>
    <x v="2"/>
    <x v="15"/>
    <s v="Anchorage"/>
    <x v="1"/>
    <n v="55.000000000000007"/>
    <n v="250"/>
    <n v="137500.00000000003"/>
    <n v="48125.000000000015"/>
    <n v="0.35000000000000003"/>
    <x v="1"/>
    <x v="2"/>
    <x v="1"/>
  </r>
  <r>
    <x v="5"/>
    <n v="1185732"/>
    <d v="2021-03-20T00:00:00"/>
    <x v="2"/>
    <x v="15"/>
    <s v="Anchorage"/>
    <x v="2"/>
    <n v="45"/>
    <n v="275"/>
    <n v="123750"/>
    <n v="30937.5"/>
    <n v="0.25"/>
    <x v="1"/>
    <x v="2"/>
    <x v="1"/>
  </r>
  <r>
    <x v="5"/>
    <n v="1185732"/>
    <d v="2021-03-20T00:00:00"/>
    <x v="2"/>
    <x v="15"/>
    <s v="Anchorage"/>
    <x v="3"/>
    <n v="49.999999999999993"/>
    <n v="125"/>
    <n v="62499.999999999993"/>
    <n v="15624.999999999998"/>
    <n v="0.25"/>
    <x v="1"/>
    <x v="2"/>
    <x v="1"/>
  </r>
  <r>
    <x v="5"/>
    <n v="1185732"/>
    <d v="2021-03-20T00:00:00"/>
    <x v="2"/>
    <x v="15"/>
    <s v="Anchorage"/>
    <x v="4"/>
    <n v="65.000000000000014"/>
    <n v="175"/>
    <n v="113750.00000000003"/>
    <n v="28437.500000000007"/>
    <n v="0.25"/>
    <x v="1"/>
    <x v="2"/>
    <x v="1"/>
  </r>
  <r>
    <x v="5"/>
    <n v="1185732"/>
    <d v="2021-03-20T00:00:00"/>
    <x v="2"/>
    <x v="15"/>
    <s v="Anchorage"/>
    <x v="5"/>
    <n v="55.000000000000007"/>
    <n v="275"/>
    <n v="151250.00000000003"/>
    <n v="45375.000000000007"/>
    <n v="0.3"/>
    <x v="1"/>
    <x v="2"/>
    <x v="1"/>
  </r>
  <r>
    <x v="5"/>
    <n v="1185732"/>
    <d v="2021-04-21T00:00:00"/>
    <x v="2"/>
    <x v="15"/>
    <s v="Anchorage"/>
    <x v="0"/>
    <n v="55.000000000000007"/>
    <n v="525"/>
    <n v="288750.00000000006"/>
    <n v="101062.50000000003"/>
    <n v="0.35000000000000003"/>
    <x v="1"/>
    <x v="3"/>
    <x v="1"/>
  </r>
  <r>
    <x v="5"/>
    <n v="1185732"/>
    <d v="2021-04-21T00:00:00"/>
    <x v="2"/>
    <x v="15"/>
    <s v="Anchorage"/>
    <x v="1"/>
    <n v="55.000000000000007"/>
    <n v="225"/>
    <n v="123750.00000000001"/>
    <n v="43312.500000000007"/>
    <n v="0.35000000000000003"/>
    <x v="1"/>
    <x v="3"/>
    <x v="1"/>
  </r>
  <r>
    <x v="5"/>
    <n v="1185732"/>
    <d v="2021-04-21T00:00:00"/>
    <x v="2"/>
    <x v="15"/>
    <s v="Anchorage"/>
    <x v="2"/>
    <n v="45"/>
    <n v="225"/>
    <n v="101250"/>
    <n v="25312.5"/>
    <n v="0.25"/>
    <x v="1"/>
    <x v="3"/>
    <x v="1"/>
  </r>
  <r>
    <x v="5"/>
    <n v="1185732"/>
    <d v="2021-04-21T00:00:00"/>
    <x v="2"/>
    <x v="15"/>
    <s v="Anchorage"/>
    <x v="3"/>
    <n v="49.999999999999993"/>
    <n v="150"/>
    <n v="74999.999999999985"/>
    <n v="18749.999999999996"/>
    <n v="0.25"/>
    <x v="1"/>
    <x v="3"/>
    <x v="1"/>
  </r>
  <r>
    <x v="5"/>
    <n v="1185732"/>
    <d v="2021-04-21T00:00:00"/>
    <x v="2"/>
    <x v="15"/>
    <s v="Anchorage"/>
    <x v="4"/>
    <n v="60.000000000000007"/>
    <n v="150"/>
    <n v="90000.000000000015"/>
    <n v="22500.000000000004"/>
    <n v="0.25"/>
    <x v="1"/>
    <x v="3"/>
    <x v="1"/>
  </r>
  <r>
    <x v="5"/>
    <n v="1185732"/>
    <d v="2021-04-21T00:00:00"/>
    <x v="2"/>
    <x v="15"/>
    <s v="Anchorage"/>
    <x v="5"/>
    <n v="50"/>
    <n v="300"/>
    <n v="150000"/>
    <n v="45000"/>
    <n v="0.3"/>
    <x v="1"/>
    <x v="3"/>
    <x v="1"/>
  </r>
  <r>
    <x v="5"/>
    <n v="1185732"/>
    <d v="2021-05-20T00:00:00"/>
    <x v="2"/>
    <x v="15"/>
    <s v="Anchorage"/>
    <x v="0"/>
    <n v="65"/>
    <n v="570"/>
    <n v="370500"/>
    <n v="129675.00000000001"/>
    <n v="0.35000000000000003"/>
    <x v="1"/>
    <x v="4"/>
    <x v="1"/>
  </r>
  <r>
    <x v="5"/>
    <n v="1185732"/>
    <d v="2021-05-20T00:00:00"/>
    <x v="2"/>
    <x v="15"/>
    <s v="Anchorage"/>
    <x v="1"/>
    <n v="60.000000000000007"/>
    <n v="275"/>
    <n v="165000.00000000003"/>
    <n v="57750.000000000015"/>
    <n v="0.35000000000000003"/>
    <x v="1"/>
    <x v="4"/>
    <x v="1"/>
  </r>
  <r>
    <x v="5"/>
    <n v="1185732"/>
    <d v="2021-05-20T00:00:00"/>
    <x v="2"/>
    <x v="15"/>
    <s v="Anchorage"/>
    <x v="2"/>
    <n v="55.000000000000007"/>
    <n v="300"/>
    <n v="165000.00000000003"/>
    <n v="41250.000000000007"/>
    <n v="0.25"/>
    <x v="1"/>
    <x v="4"/>
    <x v="1"/>
  </r>
  <r>
    <x v="5"/>
    <n v="1185732"/>
    <d v="2021-05-20T00:00:00"/>
    <x v="2"/>
    <x v="15"/>
    <s v="Anchorage"/>
    <x v="3"/>
    <n v="55.000000000000007"/>
    <n v="250"/>
    <n v="137500.00000000003"/>
    <n v="34375.000000000007"/>
    <n v="0.25"/>
    <x v="1"/>
    <x v="4"/>
    <x v="1"/>
  </r>
  <r>
    <x v="5"/>
    <n v="1185732"/>
    <d v="2021-05-20T00:00:00"/>
    <x v="2"/>
    <x v="15"/>
    <s v="Anchorage"/>
    <x v="4"/>
    <n v="65"/>
    <n v="275"/>
    <n v="178750"/>
    <n v="44687.5"/>
    <n v="0.25"/>
    <x v="1"/>
    <x v="4"/>
    <x v="1"/>
  </r>
  <r>
    <x v="5"/>
    <n v="1185732"/>
    <d v="2021-05-20T00:00:00"/>
    <x v="2"/>
    <x v="15"/>
    <s v="Anchorage"/>
    <x v="5"/>
    <n v="70"/>
    <n v="400"/>
    <n v="280000"/>
    <n v="84000"/>
    <n v="0.3"/>
    <x v="1"/>
    <x v="4"/>
    <x v="1"/>
  </r>
  <r>
    <x v="5"/>
    <n v="1185732"/>
    <d v="2021-06-22T00:00:00"/>
    <x v="2"/>
    <x v="15"/>
    <s v="Anchorage"/>
    <x v="0"/>
    <n v="65"/>
    <n v="650"/>
    <n v="422500"/>
    <n v="147875"/>
    <n v="0.35000000000000003"/>
    <x v="1"/>
    <x v="11"/>
    <x v="1"/>
  </r>
  <r>
    <x v="5"/>
    <n v="1185732"/>
    <d v="2021-06-22T00:00:00"/>
    <x v="2"/>
    <x v="15"/>
    <s v="Anchorage"/>
    <x v="1"/>
    <n v="60.000000000000007"/>
    <n v="400"/>
    <n v="240000.00000000003"/>
    <n v="84000.000000000015"/>
    <n v="0.35000000000000003"/>
    <x v="1"/>
    <x v="11"/>
    <x v="1"/>
  </r>
  <r>
    <x v="5"/>
    <n v="1185732"/>
    <d v="2021-06-22T00:00:00"/>
    <x v="2"/>
    <x v="15"/>
    <s v="Anchorage"/>
    <x v="2"/>
    <n v="55.000000000000007"/>
    <n v="325"/>
    <n v="178750.00000000003"/>
    <n v="44687.500000000007"/>
    <n v="0.25"/>
    <x v="1"/>
    <x v="11"/>
    <x v="1"/>
  </r>
  <r>
    <x v="5"/>
    <n v="1185732"/>
    <d v="2021-06-22T00:00:00"/>
    <x v="2"/>
    <x v="15"/>
    <s v="Anchorage"/>
    <x v="3"/>
    <n v="55.000000000000007"/>
    <n v="300"/>
    <n v="165000.00000000003"/>
    <n v="41250.000000000007"/>
    <n v="0.25"/>
    <x v="1"/>
    <x v="11"/>
    <x v="1"/>
  </r>
  <r>
    <x v="5"/>
    <n v="1185732"/>
    <d v="2021-06-22T00:00:00"/>
    <x v="2"/>
    <x v="15"/>
    <s v="Anchorage"/>
    <x v="4"/>
    <n v="65"/>
    <n v="300"/>
    <n v="195000"/>
    <n v="48750"/>
    <n v="0.25"/>
    <x v="1"/>
    <x v="11"/>
    <x v="1"/>
  </r>
  <r>
    <x v="5"/>
    <n v="1185732"/>
    <d v="2021-06-22T00:00:00"/>
    <x v="2"/>
    <x v="15"/>
    <s v="Anchorage"/>
    <x v="5"/>
    <n v="70"/>
    <n v="450"/>
    <n v="315000"/>
    <n v="94500"/>
    <n v="0.3"/>
    <x v="1"/>
    <x v="11"/>
    <x v="1"/>
  </r>
  <r>
    <x v="5"/>
    <n v="1185732"/>
    <d v="2021-07-20T00:00:00"/>
    <x v="2"/>
    <x v="15"/>
    <s v="Anchorage"/>
    <x v="0"/>
    <n v="65"/>
    <n v="675"/>
    <n v="438750"/>
    <n v="153562.50000000003"/>
    <n v="0.35000000000000003"/>
    <x v="1"/>
    <x v="5"/>
    <x v="1"/>
  </r>
  <r>
    <x v="5"/>
    <n v="1185732"/>
    <d v="2021-07-20T00:00:00"/>
    <x v="2"/>
    <x v="15"/>
    <s v="Anchorage"/>
    <x v="1"/>
    <n v="60.000000000000007"/>
    <n v="425"/>
    <n v="255000.00000000003"/>
    <n v="89250.000000000015"/>
    <n v="0.35000000000000003"/>
    <x v="1"/>
    <x v="5"/>
    <x v="1"/>
  </r>
  <r>
    <x v="5"/>
    <n v="1185732"/>
    <d v="2021-07-20T00:00:00"/>
    <x v="2"/>
    <x v="15"/>
    <s v="Anchorage"/>
    <x v="2"/>
    <n v="55.000000000000007"/>
    <n v="350"/>
    <n v="192500.00000000003"/>
    <n v="48125.000000000007"/>
    <n v="0.25"/>
    <x v="1"/>
    <x v="5"/>
    <x v="1"/>
  </r>
  <r>
    <x v="5"/>
    <n v="1185732"/>
    <d v="2021-07-20T00:00:00"/>
    <x v="2"/>
    <x v="15"/>
    <s v="Anchorage"/>
    <x v="3"/>
    <n v="55.000000000000007"/>
    <n v="300"/>
    <n v="165000.00000000003"/>
    <n v="41250.000000000007"/>
    <n v="0.25"/>
    <x v="1"/>
    <x v="5"/>
    <x v="1"/>
  </r>
  <r>
    <x v="5"/>
    <n v="1185732"/>
    <d v="2021-07-20T00:00:00"/>
    <x v="2"/>
    <x v="15"/>
    <s v="Anchorage"/>
    <x v="4"/>
    <n v="65"/>
    <n v="325"/>
    <n v="211250"/>
    <n v="52812.5"/>
    <n v="0.25"/>
    <x v="1"/>
    <x v="5"/>
    <x v="1"/>
  </r>
  <r>
    <x v="5"/>
    <n v="1185732"/>
    <d v="2021-07-20T00:00:00"/>
    <x v="2"/>
    <x v="15"/>
    <s v="Anchorage"/>
    <x v="5"/>
    <n v="70"/>
    <n v="500"/>
    <n v="350000"/>
    <n v="105000"/>
    <n v="0.3"/>
    <x v="1"/>
    <x v="5"/>
    <x v="1"/>
  </r>
  <r>
    <x v="5"/>
    <n v="1185732"/>
    <d v="2021-08-21T00:00:00"/>
    <x v="2"/>
    <x v="15"/>
    <s v="Anchorage"/>
    <x v="0"/>
    <n v="65"/>
    <n v="650"/>
    <n v="422500"/>
    <n v="147875"/>
    <n v="0.35000000000000003"/>
    <x v="1"/>
    <x v="6"/>
    <x v="1"/>
  </r>
  <r>
    <x v="5"/>
    <n v="1185732"/>
    <d v="2021-08-21T00:00:00"/>
    <x v="2"/>
    <x v="15"/>
    <s v="Anchorage"/>
    <x v="1"/>
    <n v="60.000000000000007"/>
    <n v="425"/>
    <n v="255000.00000000003"/>
    <n v="89250.000000000015"/>
    <n v="0.35000000000000003"/>
    <x v="1"/>
    <x v="6"/>
    <x v="1"/>
  </r>
  <r>
    <x v="5"/>
    <n v="1185732"/>
    <d v="2021-08-21T00:00:00"/>
    <x v="2"/>
    <x v="15"/>
    <s v="Anchorage"/>
    <x v="2"/>
    <n v="55.000000000000007"/>
    <n v="350"/>
    <n v="192500.00000000003"/>
    <n v="48125.000000000007"/>
    <n v="0.25"/>
    <x v="1"/>
    <x v="6"/>
    <x v="1"/>
  </r>
  <r>
    <x v="5"/>
    <n v="1185732"/>
    <d v="2021-08-21T00:00:00"/>
    <x v="2"/>
    <x v="15"/>
    <s v="Anchorage"/>
    <x v="3"/>
    <n v="55.000000000000007"/>
    <n v="250"/>
    <n v="137500.00000000003"/>
    <n v="34375.000000000007"/>
    <n v="0.25"/>
    <x v="1"/>
    <x v="6"/>
    <x v="1"/>
  </r>
  <r>
    <x v="5"/>
    <n v="1185732"/>
    <d v="2021-08-21T00:00:00"/>
    <x v="2"/>
    <x v="15"/>
    <s v="Anchorage"/>
    <x v="4"/>
    <n v="65"/>
    <n v="225"/>
    <n v="146250"/>
    <n v="36562.5"/>
    <n v="0.25"/>
    <x v="1"/>
    <x v="6"/>
    <x v="1"/>
  </r>
  <r>
    <x v="5"/>
    <n v="1185732"/>
    <d v="2021-08-21T00:00:00"/>
    <x v="2"/>
    <x v="15"/>
    <s v="Anchorage"/>
    <x v="5"/>
    <n v="70"/>
    <n v="400"/>
    <n v="280000"/>
    <n v="84000"/>
    <n v="0.3"/>
    <x v="1"/>
    <x v="6"/>
    <x v="1"/>
  </r>
  <r>
    <x v="5"/>
    <n v="1185732"/>
    <d v="2021-09-20T00:00:00"/>
    <x v="2"/>
    <x v="15"/>
    <s v="Anchorage"/>
    <x v="0"/>
    <n v="65"/>
    <n v="525"/>
    <n v="341250"/>
    <n v="119437.50000000001"/>
    <n v="0.35000000000000003"/>
    <x v="1"/>
    <x v="7"/>
    <x v="1"/>
  </r>
  <r>
    <x v="5"/>
    <n v="1185732"/>
    <d v="2021-09-20T00:00:00"/>
    <x v="2"/>
    <x v="15"/>
    <s v="Anchorage"/>
    <x v="1"/>
    <n v="60.000000000000007"/>
    <n v="325"/>
    <n v="195000.00000000003"/>
    <n v="68250.000000000015"/>
    <n v="0.35000000000000003"/>
    <x v="1"/>
    <x v="7"/>
    <x v="1"/>
  </r>
  <r>
    <x v="5"/>
    <n v="1185732"/>
    <d v="2021-09-20T00:00:00"/>
    <x v="2"/>
    <x v="15"/>
    <s v="Anchorage"/>
    <x v="2"/>
    <n v="55.000000000000007"/>
    <n v="225"/>
    <n v="123750.00000000001"/>
    <n v="30937.500000000004"/>
    <n v="0.25"/>
    <x v="1"/>
    <x v="7"/>
    <x v="1"/>
  </r>
  <r>
    <x v="5"/>
    <n v="1185732"/>
    <d v="2021-09-20T00:00:00"/>
    <x v="2"/>
    <x v="15"/>
    <s v="Anchorage"/>
    <x v="3"/>
    <n v="55.000000000000007"/>
    <n v="200"/>
    <n v="110000.00000000001"/>
    <n v="27500.000000000004"/>
    <n v="0.25"/>
    <x v="1"/>
    <x v="7"/>
    <x v="1"/>
  </r>
  <r>
    <x v="5"/>
    <n v="1185732"/>
    <d v="2021-09-20T00:00:00"/>
    <x v="2"/>
    <x v="15"/>
    <s v="Anchorage"/>
    <x v="4"/>
    <n v="65"/>
    <n v="200"/>
    <n v="130000"/>
    <n v="32500"/>
    <n v="0.25"/>
    <x v="1"/>
    <x v="7"/>
    <x v="1"/>
  </r>
  <r>
    <x v="5"/>
    <n v="1185732"/>
    <d v="2021-09-20T00:00:00"/>
    <x v="2"/>
    <x v="15"/>
    <s v="Anchorage"/>
    <x v="5"/>
    <n v="70"/>
    <n v="300"/>
    <n v="210000"/>
    <n v="63000"/>
    <n v="0.3"/>
    <x v="1"/>
    <x v="7"/>
    <x v="1"/>
  </r>
  <r>
    <x v="5"/>
    <n v="1185732"/>
    <d v="2021-10-22T00:00:00"/>
    <x v="2"/>
    <x v="15"/>
    <s v="Anchorage"/>
    <x v="0"/>
    <n v="70"/>
    <n v="450"/>
    <n v="315000"/>
    <n v="110250.00000000001"/>
    <n v="0.35000000000000003"/>
    <x v="1"/>
    <x v="8"/>
    <x v="1"/>
  </r>
  <r>
    <x v="5"/>
    <n v="1185732"/>
    <d v="2021-10-22T00:00:00"/>
    <x v="2"/>
    <x v="15"/>
    <s v="Anchorage"/>
    <x v="1"/>
    <n v="65.000000000000014"/>
    <n v="275"/>
    <n v="178750.00000000003"/>
    <n v="62562.500000000015"/>
    <n v="0.35000000000000003"/>
    <x v="1"/>
    <x v="8"/>
    <x v="1"/>
  </r>
  <r>
    <x v="5"/>
    <n v="1185732"/>
    <d v="2021-10-22T00:00:00"/>
    <x v="2"/>
    <x v="15"/>
    <s v="Anchorage"/>
    <x v="2"/>
    <n v="65.000000000000014"/>
    <n v="175"/>
    <n v="113750.00000000003"/>
    <n v="28437.500000000007"/>
    <n v="0.25"/>
    <x v="1"/>
    <x v="8"/>
    <x v="1"/>
  </r>
  <r>
    <x v="5"/>
    <n v="1185732"/>
    <d v="2021-10-22T00:00:00"/>
    <x v="2"/>
    <x v="15"/>
    <s v="Anchorage"/>
    <x v="3"/>
    <n v="65.000000000000014"/>
    <n v="150"/>
    <n v="97500.000000000015"/>
    <n v="24375.000000000004"/>
    <n v="0.25"/>
    <x v="1"/>
    <x v="8"/>
    <x v="1"/>
  </r>
  <r>
    <x v="5"/>
    <n v="1185732"/>
    <d v="2021-10-22T00:00:00"/>
    <x v="2"/>
    <x v="15"/>
    <s v="Anchorage"/>
    <x v="4"/>
    <n v="75.000000000000014"/>
    <n v="150"/>
    <n v="112500.00000000001"/>
    <n v="28125.000000000004"/>
    <n v="0.25"/>
    <x v="1"/>
    <x v="8"/>
    <x v="1"/>
  </r>
  <r>
    <x v="5"/>
    <n v="1185732"/>
    <d v="2021-10-22T00:00:00"/>
    <x v="2"/>
    <x v="15"/>
    <s v="Anchorage"/>
    <x v="5"/>
    <n v="80"/>
    <n v="275"/>
    <n v="220000"/>
    <n v="66000"/>
    <n v="0.3"/>
    <x v="1"/>
    <x v="8"/>
    <x v="1"/>
  </r>
  <r>
    <x v="5"/>
    <n v="1185732"/>
    <d v="2021-11-21T00:00:00"/>
    <x v="2"/>
    <x v="15"/>
    <s v="Anchorage"/>
    <x v="0"/>
    <n v="75.000000000000014"/>
    <n v="425"/>
    <n v="318750.00000000006"/>
    <n v="111562.50000000003"/>
    <n v="0.35000000000000003"/>
    <x v="1"/>
    <x v="9"/>
    <x v="1"/>
  </r>
  <r>
    <x v="5"/>
    <n v="1185732"/>
    <d v="2021-11-21T00:00:00"/>
    <x v="2"/>
    <x v="15"/>
    <s v="Anchorage"/>
    <x v="1"/>
    <n v="65.000000000000014"/>
    <n v="300"/>
    <n v="195000.00000000003"/>
    <n v="68250.000000000015"/>
    <n v="0.35000000000000003"/>
    <x v="1"/>
    <x v="9"/>
    <x v="1"/>
  </r>
  <r>
    <x v="5"/>
    <n v="1185732"/>
    <d v="2021-11-21T00:00:00"/>
    <x v="2"/>
    <x v="15"/>
    <s v="Anchorage"/>
    <x v="2"/>
    <n v="65.000000000000014"/>
    <n v="320"/>
    <n v="208000.00000000006"/>
    <n v="52000.000000000015"/>
    <n v="0.25"/>
    <x v="1"/>
    <x v="9"/>
    <x v="1"/>
  </r>
  <r>
    <x v="5"/>
    <n v="1185732"/>
    <d v="2021-11-21T00:00:00"/>
    <x v="2"/>
    <x v="15"/>
    <s v="Anchorage"/>
    <x v="3"/>
    <n v="65.000000000000014"/>
    <n v="300"/>
    <n v="195000.00000000003"/>
    <n v="48750.000000000007"/>
    <n v="0.25"/>
    <x v="1"/>
    <x v="9"/>
    <x v="1"/>
  </r>
  <r>
    <x v="5"/>
    <n v="1185732"/>
    <d v="2021-11-21T00:00:00"/>
    <x v="2"/>
    <x v="15"/>
    <s v="Anchorage"/>
    <x v="4"/>
    <n v="75.000000000000014"/>
    <n v="275"/>
    <n v="206250.00000000003"/>
    <n v="51562.500000000007"/>
    <n v="0.25"/>
    <x v="1"/>
    <x v="9"/>
    <x v="1"/>
  </r>
  <r>
    <x v="5"/>
    <n v="1185732"/>
    <d v="2021-11-21T00:00:00"/>
    <x v="2"/>
    <x v="15"/>
    <s v="Anchorage"/>
    <x v="5"/>
    <n v="80"/>
    <n v="375"/>
    <n v="300000"/>
    <n v="90000"/>
    <n v="0.3"/>
    <x v="1"/>
    <x v="9"/>
    <x v="1"/>
  </r>
  <r>
    <x v="5"/>
    <n v="1185732"/>
    <d v="2021-12-20T00:00:00"/>
    <x v="2"/>
    <x v="15"/>
    <s v="Anchorage"/>
    <x v="0"/>
    <n v="75.000000000000014"/>
    <n v="600"/>
    <n v="450000.00000000006"/>
    <n v="157500.00000000003"/>
    <n v="0.35000000000000003"/>
    <x v="1"/>
    <x v="10"/>
    <x v="1"/>
  </r>
  <r>
    <x v="5"/>
    <n v="1185732"/>
    <d v="2021-12-20T00:00:00"/>
    <x v="2"/>
    <x v="15"/>
    <s v="Anchorage"/>
    <x v="1"/>
    <n v="65.000000000000014"/>
    <n v="400"/>
    <n v="260000.00000000006"/>
    <n v="91000.000000000029"/>
    <n v="0.35000000000000003"/>
    <x v="1"/>
    <x v="10"/>
    <x v="1"/>
  </r>
  <r>
    <x v="0"/>
    <n v="1128299"/>
    <d v="2021-01-10T00:00:00"/>
    <x v="2"/>
    <x v="15"/>
    <s v="Anchorage"/>
    <x v="0"/>
    <n v="35"/>
    <n v="375"/>
    <n v="131250"/>
    <n v="32812.5"/>
    <n v="0.25"/>
    <x v="1"/>
    <x v="0"/>
    <x v="1"/>
  </r>
  <r>
    <x v="0"/>
    <n v="1128299"/>
    <d v="2021-01-10T00:00:00"/>
    <x v="2"/>
    <x v="15"/>
    <s v="Anchorage"/>
    <x v="1"/>
    <n v="45"/>
    <n v="375"/>
    <n v="168750"/>
    <n v="33750"/>
    <n v="0.2"/>
    <x v="1"/>
    <x v="0"/>
    <x v="1"/>
  </r>
  <r>
    <x v="0"/>
    <n v="1128299"/>
    <d v="2021-01-10T00:00:00"/>
    <x v="2"/>
    <x v="15"/>
    <s v="Anchorage"/>
    <x v="2"/>
    <n v="45"/>
    <n v="375"/>
    <n v="168750"/>
    <n v="42187.5"/>
    <n v="0.25"/>
    <x v="1"/>
    <x v="0"/>
    <x v="1"/>
  </r>
  <r>
    <x v="0"/>
    <n v="1128299"/>
    <d v="2021-01-10T00:00:00"/>
    <x v="2"/>
    <x v="15"/>
    <s v="Anchorage"/>
    <x v="3"/>
    <n v="45"/>
    <n v="225"/>
    <n v="101250"/>
    <n v="25312.5"/>
    <n v="0.25"/>
    <x v="1"/>
    <x v="0"/>
    <x v="1"/>
  </r>
  <r>
    <x v="0"/>
    <n v="1128299"/>
    <d v="2021-01-10T00:00:00"/>
    <x v="2"/>
    <x v="15"/>
    <s v="Anchorage"/>
    <x v="4"/>
    <n v="50"/>
    <n v="175"/>
    <n v="87500"/>
    <n v="13125"/>
    <n v="0.15"/>
    <x v="1"/>
    <x v="0"/>
    <x v="1"/>
  </r>
  <r>
    <x v="0"/>
    <n v="1128299"/>
    <d v="2021-01-10T00:00:00"/>
    <x v="2"/>
    <x v="15"/>
    <s v="Anchorage"/>
    <x v="5"/>
    <n v="45"/>
    <n v="425"/>
    <n v="191250"/>
    <n v="76500"/>
    <n v="0.4"/>
    <x v="1"/>
    <x v="0"/>
    <x v="1"/>
  </r>
  <r>
    <x v="0"/>
    <n v="1128299"/>
    <d v="2021-02-10T00:00:00"/>
    <x v="2"/>
    <x v="15"/>
    <s v="Anchorage"/>
    <x v="0"/>
    <n v="35"/>
    <n v="475"/>
    <n v="166250"/>
    <n v="41562.5"/>
    <n v="0.25"/>
    <x v="1"/>
    <x v="1"/>
    <x v="1"/>
  </r>
  <r>
    <x v="0"/>
    <n v="1128299"/>
    <d v="2021-02-10T00:00:00"/>
    <x v="2"/>
    <x v="15"/>
    <s v="Anchorage"/>
    <x v="1"/>
    <n v="45"/>
    <n v="375"/>
    <n v="168750"/>
    <n v="33750"/>
    <n v="0.2"/>
    <x v="1"/>
    <x v="1"/>
    <x v="1"/>
  </r>
  <r>
    <x v="0"/>
    <n v="1128299"/>
    <d v="2021-02-10T00:00:00"/>
    <x v="2"/>
    <x v="15"/>
    <s v="Anchorage"/>
    <x v="2"/>
    <n v="45"/>
    <n v="375"/>
    <n v="168750"/>
    <n v="42187.5"/>
    <n v="0.25"/>
    <x v="1"/>
    <x v="1"/>
    <x v="1"/>
  </r>
  <r>
    <x v="0"/>
    <n v="1128299"/>
    <d v="2021-02-10T00:00:00"/>
    <x v="2"/>
    <x v="16"/>
    <s v="Honolulu"/>
    <x v="3"/>
    <n v="45"/>
    <n v="225"/>
    <n v="101250"/>
    <n v="25312.5"/>
    <n v="0.25"/>
    <x v="1"/>
    <x v="1"/>
    <x v="1"/>
  </r>
  <r>
    <x v="0"/>
    <n v="1128299"/>
    <d v="2021-02-10T00:00:00"/>
    <x v="2"/>
    <x v="16"/>
    <s v="Honolulu"/>
    <x v="4"/>
    <n v="50"/>
    <n v="150"/>
    <n v="75000"/>
    <n v="11250"/>
    <n v="0.15"/>
    <x v="1"/>
    <x v="1"/>
    <x v="1"/>
  </r>
  <r>
    <x v="0"/>
    <n v="1128299"/>
    <d v="2021-02-10T00:00:00"/>
    <x v="2"/>
    <x v="16"/>
    <s v="Honolulu"/>
    <x v="5"/>
    <n v="45"/>
    <n v="350"/>
    <n v="157500"/>
    <n v="63000"/>
    <n v="0.4"/>
    <x v="1"/>
    <x v="1"/>
    <x v="1"/>
  </r>
  <r>
    <x v="0"/>
    <n v="1128299"/>
    <d v="2021-03-09T00:00:00"/>
    <x v="2"/>
    <x v="16"/>
    <s v="Honolulu"/>
    <x v="0"/>
    <n v="45"/>
    <n v="500"/>
    <n v="225000"/>
    <n v="56250"/>
    <n v="0.25"/>
    <x v="1"/>
    <x v="2"/>
    <x v="1"/>
  </r>
  <r>
    <x v="0"/>
    <n v="1128299"/>
    <d v="2021-03-09T00:00:00"/>
    <x v="2"/>
    <x v="16"/>
    <s v="Honolulu"/>
    <x v="1"/>
    <n v="54.999999999999993"/>
    <n v="350"/>
    <n v="192499.99999999997"/>
    <n v="38499.999999999993"/>
    <n v="0.2"/>
    <x v="1"/>
    <x v="2"/>
    <x v="1"/>
  </r>
  <r>
    <x v="0"/>
    <n v="1128299"/>
    <d v="2021-03-09T00:00:00"/>
    <x v="2"/>
    <x v="16"/>
    <s v="Honolulu"/>
    <x v="2"/>
    <n v="59.999999999999986"/>
    <n v="375"/>
    <n v="224999.99999999994"/>
    <n v="56249.999999999985"/>
    <n v="0.25"/>
    <x v="1"/>
    <x v="2"/>
    <x v="1"/>
  </r>
  <r>
    <x v="0"/>
    <n v="1128299"/>
    <d v="2021-03-09T00:00:00"/>
    <x v="2"/>
    <x v="16"/>
    <s v="Honolulu"/>
    <x v="3"/>
    <n v="54.999999999999993"/>
    <n v="275"/>
    <n v="151249.99999999997"/>
    <n v="37812.499999999993"/>
    <n v="0.25"/>
    <x v="1"/>
    <x v="2"/>
    <x v="1"/>
  </r>
  <r>
    <x v="0"/>
    <n v="1128299"/>
    <d v="2021-03-09T00:00:00"/>
    <x v="2"/>
    <x v="16"/>
    <s v="Honolulu"/>
    <x v="4"/>
    <n v="60"/>
    <n v="125"/>
    <n v="75000"/>
    <n v="11250"/>
    <n v="0.15"/>
    <x v="1"/>
    <x v="2"/>
    <x v="1"/>
  </r>
  <r>
    <x v="0"/>
    <n v="1128299"/>
    <d v="2021-03-09T00:00:00"/>
    <x v="2"/>
    <x v="16"/>
    <s v="Honolulu"/>
    <x v="5"/>
    <n v="54.999999999999993"/>
    <n v="325"/>
    <n v="178749.99999999997"/>
    <n v="71499.999999999985"/>
    <n v="0.4"/>
    <x v="1"/>
    <x v="2"/>
    <x v="1"/>
  </r>
  <r>
    <x v="0"/>
    <n v="1128299"/>
    <d v="2021-04-10T00:00:00"/>
    <x v="2"/>
    <x v="16"/>
    <s v="Honolulu"/>
    <x v="0"/>
    <n v="60"/>
    <n v="500"/>
    <n v="300000"/>
    <n v="75000"/>
    <n v="0.25"/>
    <x v="1"/>
    <x v="3"/>
    <x v="1"/>
  </r>
  <r>
    <x v="0"/>
    <n v="1128299"/>
    <d v="2021-04-10T00:00:00"/>
    <x v="2"/>
    <x v="16"/>
    <s v="Honolulu"/>
    <x v="1"/>
    <n v="65"/>
    <n v="300"/>
    <n v="195000"/>
    <n v="39000"/>
    <n v="0.2"/>
    <x v="1"/>
    <x v="3"/>
    <x v="1"/>
  </r>
  <r>
    <x v="0"/>
    <n v="1128299"/>
    <d v="2021-04-10T00:00:00"/>
    <x v="2"/>
    <x v="16"/>
    <s v="Honolulu"/>
    <x v="2"/>
    <n v="65"/>
    <n v="350"/>
    <n v="227500"/>
    <n v="56875"/>
    <n v="0.25"/>
    <x v="1"/>
    <x v="3"/>
    <x v="1"/>
  </r>
  <r>
    <x v="0"/>
    <n v="1128299"/>
    <d v="2021-04-10T00:00:00"/>
    <x v="2"/>
    <x v="16"/>
    <s v="Honolulu"/>
    <x v="3"/>
    <n v="50"/>
    <n v="250"/>
    <n v="125000"/>
    <n v="31250"/>
    <n v="0.25"/>
    <x v="1"/>
    <x v="3"/>
    <x v="1"/>
  </r>
  <r>
    <x v="0"/>
    <n v="1128299"/>
    <d v="2021-04-10T00:00:00"/>
    <x v="2"/>
    <x v="16"/>
    <s v="Honolulu"/>
    <x v="4"/>
    <n v="55.000000000000007"/>
    <n v="150"/>
    <n v="82500.000000000015"/>
    <n v="12375.000000000002"/>
    <n v="0.15"/>
    <x v="1"/>
    <x v="3"/>
    <x v="1"/>
  </r>
  <r>
    <x v="0"/>
    <n v="1128299"/>
    <d v="2021-04-10T00:00:00"/>
    <x v="2"/>
    <x v="16"/>
    <s v="Honolulu"/>
    <x v="5"/>
    <n v="70"/>
    <n v="325"/>
    <n v="227500"/>
    <n v="91000"/>
    <n v="0.4"/>
    <x v="1"/>
    <x v="3"/>
    <x v="1"/>
  </r>
  <r>
    <x v="0"/>
    <n v="1128299"/>
    <d v="2021-05-11T00:00:00"/>
    <x v="2"/>
    <x v="16"/>
    <s v="Honolulu"/>
    <x v="0"/>
    <n v="54.999999999999993"/>
    <n v="525"/>
    <n v="288749.99999999994"/>
    <n v="72187.499999999985"/>
    <n v="0.25"/>
    <x v="1"/>
    <x v="4"/>
    <x v="1"/>
  </r>
  <r>
    <x v="0"/>
    <n v="1128299"/>
    <d v="2021-05-11T00:00:00"/>
    <x v="2"/>
    <x v="16"/>
    <s v="Honolulu"/>
    <x v="1"/>
    <n v="60"/>
    <n v="375"/>
    <n v="225000"/>
    <n v="45000"/>
    <n v="0.2"/>
    <x v="1"/>
    <x v="4"/>
    <x v="1"/>
  </r>
  <r>
    <x v="0"/>
    <n v="1128299"/>
    <d v="2021-05-11T00:00:00"/>
    <x v="2"/>
    <x v="16"/>
    <s v="Honolulu"/>
    <x v="2"/>
    <n v="60"/>
    <n v="375"/>
    <n v="225000"/>
    <n v="56250"/>
    <n v="0.25"/>
    <x v="1"/>
    <x v="4"/>
    <x v="1"/>
  </r>
  <r>
    <x v="0"/>
    <n v="1128299"/>
    <d v="2021-05-11T00:00:00"/>
    <x v="2"/>
    <x v="16"/>
    <s v="Honolulu"/>
    <x v="3"/>
    <n v="54.999999999999993"/>
    <n v="275"/>
    <n v="151249.99999999997"/>
    <n v="37812.499999999993"/>
    <n v="0.25"/>
    <x v="1"/>
    <x v="4"/>
    <x v="1"/>
  </r>
  <r>
    <x v="0"/>
    <n v="1128299"/>
    <d v="2021-05-11T00:00:00"/>
    <x v="2"/>
    <x v="16"/>
    <s v="Honolulu"/>
    <x v="4"/>
    <n v="60"/>
    <n v="175"/>
    <n v="105000"/>
    <n v="15750"/>
    <n v="0.15"/>
    <x v="1"/>
    <x v="4"/>
    <x v="1"/>
  </r>
  <r>
    <x v="0"/>
    <n v="1128299"/>
    <d v="2021-05-11T00:00:00"/>
    <x v="2"/>
    <x v="16"/>
    <s v="Honolulu"/>
    <x v="5"/>
    <n v="75"/>
    <n v="475"/>
    <n v="356250"/>
    <n v="142500"/>
    <n v="0.4"/>
    <x v="1"/>
    <x v="4"/>
    <x v="1"/>
  </r>
  <r>
    <x v="0"/>
    <n v="1128299"/>
    <d v="2021-06-10T00:00:00"/>
    <x v="2"/>
    <x v="16"/>
    <s v="Honolulu"/>
    <x v="0"/>
    <n v="70"/>
    <n v="725"/>
    <n v="507500"/>
    <n v="126875"/>
    <n v="0.25"/>
    <x v="1"/>
    <x v="11"/>
    <x v="1"/>
  </r>
  <r>
    <x v="0"/>
    <n v="1128299"/>
    <d v="2021-06-10T00:00:00"/>
    <x v="2"/>
    <x v="16"/>
    <s v="Honolulu"/>
    <x v="1"/>
    <n v="75"/>
    <n v="600"/>
    <n v="450000"/>
    <n v="90000"/>
    <n v="0.2"/>
    <x v="1"/>
    <x v="11"/>
    <x v="1"/>
  </r>
  <r>
    <x v="0"/>
    <n v="1128299"/>
    <d v="2021-06-10T00:00:00"/>
    <x v="2"/>
    <x v="16"/>
    <s v="Honolulu"/>
    <x v="2"/>
    <n v="75"/>
    <n v="600"/>
    <n v="450000"/>
    <n v="112500"/>
    <n v="0.25"/>
    <x v="1"/>
    <x v="11"/>
    <x v="1"/>
  </r>
  <r>
    <x v="0"/>
    <n v="1128299"/>
    <d v="2021-06-10T00:00:00"/>
    <x v="2"/>
    <x v="16"/>
    <s v="Honolulu"/>
    <x v="3"/>
    <n v="75"/>
    <n v="475"/>
    <n v="356250"/>
    <n v="89062.5"/>
    <n v="0.25"/>
    <x v="1"/>
    <x v="11"/>
    <x v="1"/>
  </r>
  <r>
    <x v="0"/>
    <n v="1128299"/>
    <d v="2021-06-10T00:00:00"/>
    <x v="2"/>
    <x v="16"/>
    <s v="Honolulu"/>
    <x v="4"/>
    <n v="85.000000000000014"/>
    <n v="350"/>
    <n v="297500.00000000006"/>
    <n v="44625.000000000007"/>
    <n v="0.15"/>
    <x v="1"/>
    <x v="11"/>
    <x v="1"/>
  </r>
  <r>
    <x v="0"/>
    <n v="1128299"/>
    <d v="2021-06-10T00:00:00"/>
    <x v="2"/>
    <x v="16"/>
    <s v="Honolulu"/>
    <x v="5"/>
    <n v="100"/>
    <n v="650"/>
    <n v="650000"/>
    <n v="260000"/>
    <n v="0.4"/>
    <x v="1"/>
    <x v="11"/>
    <x v="1"/>
  </r>
  <r>
    <x v="0"/>
    <n v="1128299"/>
    <d v="2021-07-09T00:00:00"/>
    <x v="2"/>
    <x v="16"/>
    <s v="Honolulu"/>
    <x v="0"/>
    <n v="80"/>
    <n v="800"/>
    <n v="640000"/>
    <n v="160000"/>
    <n v="0.25"/>
    <x v="1"/>
    <x v="5"/>
    <x v="1"/>
  </r>
  <r>
    <x v="0"/>
    <n v="1128299"/>
    <d v="2021-07-09T00:00:00"/>
    <x v="2"/>
    <x v="16"/>
    <s v="Honolulu"/>
    <x v="1"/>
    <n v="85.000000000000014"/>
    <n v="650"/>
    <n v="552500.00000000012"/>
    <n v="110500.00000000003"/>
    <n v="0.2"/>
    <x v="1"/>
    <x v="5"/>
    <x v="1"/>
  </r>
  <r>
    <x v="0"/>
    <n v="1128299"/>
    <d v="2021-07-09T00:00:00"/>
    <x v="2"/>
    <x v="16"/>
    <s v="Honolulu"/>
    <x v="2"/>
    <n v="85.000000000000014"/>
    <n v="600"/>
    <n v="510000.00000000006"/>
    <n v="127500.00000000001"/>
    <n v="0.25"/>
    <x v="1"/>
    <x v="5"/>
    <x v="1"/>
  </r>
  <r>
    <x v="0"/>
    <n v="1128299"/>
    <d v="2021-07-09T00:00:00"/>
    <x v="2"/>
    <x v="16"/>
    <s v="Honolulu"/>
    <x v="3"/>
    <n v="80"/>
    <n v="500"/>
    <n v="400000"/>
    <n v="100000"/>
    <n v="0.25"/>
    <x v="1"/>
    <x v="5"/>
    <x v="1"/>
  </r>
  <r>
    <x v="0"/>
    <n v="1128299"/>
    <d v="2021-07-09T00:00:00"/>
    <x v="2"/>
    <x v="16"/>
    <s v="Honolulu"/>
    <x v="4"/>
    <n v="85.000000000000014"/>
    <n v="550"/>
    <n v="467500.00000000006"/>
    <n v="70125"/>
    <n v="0.15"/>
    <x v="1"/>
    <x v="5"/>
    <x v="1"/>
  </r>
  <r>
    <x v="0"/>
    <n v="1128299"/>
    <d v="2021-07-09T00:00:00"/>
    <x v="2"/>
    <x v="16"/>
    <s v="Honolulu"/>
    <x v="5"/>
    <n v="100"/>
    <n v="550"/>
    <n v="550000"/>
    <n v="220000"/>
    <n v="0.4"/>
    <x v="1"/>
    <x v="5"/>
    <x v="1"/>
  </r>
  <r>
    <x v="0"/>
    <n v="1128299"/>
    <d v="2021-08-10T00:00:00"/>
    <x v="2"/>
    <x v="16"/>
    <s v="Honolulu"/>
    <x v="0"/>
    <n v="85.000000000000014"/>
    <n v="750"/>
    <n v="637500.00000000012"/>
    <n v="159375.00000000003"/>
    <n v="0.25"/>
    <x v="1"/>
    <x v="6"/>
    <x v="1"/>
  </r>
  <r>
    <x v="0"/>
    <n v="1128299"/>
    <d v="2021-08-10T00:00:00"/>
    <x v="2"/>
    <x v="16"/>
    <s v="Honolulu"/>
    <x v="1"/>
    <n v="75.000000000000014"/>
    <n v="725"/>
    <n v="543750.00000000012"/>
    <n v="108750.00000000003"/>
    <n v="0.2"/>
    <x v="1"/>
    <x v="6"/>
    <x v="1"/>
  </r>
  <r>
    <x v="0"/>
    <n v="1128299"/>
    <d v="2021-08-10T00:00:00"/>
    <x v="2"/>
    <x v="16"/>
    <s v="Honolulu"/>
    <x v="2"/>
    <n v="70"/>
    <n v="600"/>
    <n v="420000"/>
    <n v="105000"/>
    <n v="0.25"/>
    <x v="1"/>
    <x v="6"/>
    <x v="1"/>
  </r>
  <r>
    <x v="0"/>
    <n v="1128299"/>
    <d v="2021-08-10T00:00:00"/>
    <x v="2"/>
    <x v="16"/>
    <s v="Honolulu"/>
    <x v="3"/>
    <n v="70"/>
    <n v="525"/>
    <n v="367500"/>
    <n v="91875"/>
    <n v="0.25"/>
    <x v="1"/>
    <x v="6"/>
    <x v="1"/>
  </r>
  <r>
    <x v="1"/>
    <n v="1128299"/>
    <d v="2021-08-10T00:00:00"/>
    <x v="2"/>
    <x v="16"/>
    <s v="Honolulu"/>
    <x v="4"/>
    <n v="70"/>
    <n v="525"/>
    <n v="367500"/>
    <n v="55125"/>
    <n v="0.15"/>
    <x v="1"/>
    <x v="6"/>
    <x v="1"/>
  </r>
  <r>
    <x v="1"/>
    <n v="1128299"/>
    <d v="2021-08-10T00:00:00"/>
    <x v="2"/>
    <x v="16"/>
    <s v="Honolulu"/>
    <x v="5"/>
    <n v="75"/>
    <n v="350"/>
    <n v="262500"/>
    <n v="105000"/>
    <n v="0.4"/>
    <x v="1"/>
    <x v="6"/>
    <x v="1"/>
  </r>
  <r>
    <x v="1"/>
    <n v="1128299"/>
    <d v="2021-09-11T00:00:00"/>
    <x v="2"/>
    <x v="16"/>
    <s v="Honolulu"/>
    <x v="0"/>
    <n v="65.000000000000014"/>
    <n v="550"/>
    <n v="357500.00000000006"/>
    <n v="89375.000000000015"/>
    <n v="0.25"/>
    <x v="1"/>
    <x v="7"/>
    <x v="1"/>
  </r>
  <r>
    <x v="1"/>
    <n v="1128299"/>
    <d v="2021-09-11T00:00:00"/>
    <x v="2"/>
    <x v="16"/>
    <s v="Honolulu"/>
    <x v="1"/>
    <n v="70.000000000000014"/>
    <n v="550"/>
    <n v="385000.00000000006"/>
    <n v="77000.000000000015"/>
    <n v="0.2"/>
    <x v="1"/>
    <x v="7"/>
    <x v="1"/>
  </r>
  <r>
    <x v="1"/>
    <n v="1128299"/>
    <d v="2021-09-11T00:00:00"/>
    <x v="2"/>
    <x v="16"/>
    <s v="Honolulu"/>
    <x v="2"/>
    <n v="65.000000000000014"/>
    <n v="375"/>
    <n v="243750.00000000006"/>
    <n v="60937.500000000015"/>
    <n v="0.25"/>
    <x v="1"/>
    <x v="7"/>
    <x v="1"/>
  </r>
  <r>
    <x v="1"/>
    <n v="1128299"/>
    <d v="2021-09-11T00:00:00"/>
    <x v="2"/>
    <x v="16"/>
    <s v="Honolulu"/>
    <x v="3"/>
    <n v="65.000000000000014"/>
    <n v="325"/>
    <n v="211250.00000000006"/>
    <n v="52812.500000000015"/>
    <n v="0.25"/>
    <x v="1"/>
    <x v="7"/>
    <x v="1"/>
  </r>
  <r>
    <x v="1"/>
    <n v="1128299"/>
    <d v="2021-09-11T00:00:00"/>
    <x v="2"/>
    <x v="16"/>
    <s v="Honolulu"/>
    <x v="4"/>
    <n v="75.000000000000014"/>
    <n v="350"/>
    <n v="262500.00000000006"/>
    <n v="39375.000000000007"/>
    <n v="0.15"/>
    <x v="1"/>
    <x v="7"/>
    <x v="1"/>
  </r>
  <r>
    <x v="1"/>
    <n v="1128299"/>
    <d v="2021-09-11T00:00:00"/>
    <x v="2"/>
    <x v="16"/>
    <s v="Honolulu"/>
    <x v="5"/>
    <n v="60"/>
    <n v="375"/>
    <n v="225000"/>
    <n v="90000"/>
    <n v="0.4"/>
    <x v="1"/>
    <x v="7"/>
    <x v="1"/>
  </r>
  <r>
    <x v="1"/>
    <n v="1128299"/>
    <d v="2021-10-10T00:00:00"/>
    <x v="2"/>
    <x v="16"/>
    <s v="Honolulu"/>
    <x v="0"/>
    <n v="55.000000000000007"/>
    <n v="475"/>
    <n v="261250.00000000003"/>
    <n v="65312.500000000007"/>
    <n v="0.25"/>
    <x v="1"/>
    <x v="8"/>
    <x v="1"/>
  </r>
  <r>
    <x v="1"/>
    <n v="1128299"/>
    <d v="2021-10-10T00:00:00"/>
    <x v="2"/>
    <x v="16"/>
    <s v="Honolulu"/>
    <x v="1"/>
    <n v="65.000000000000014"/>
    <n v="475"/>
    <n v="308750.00000000006"/>
    <n v="61750.000000000015"/>
    <n v="0.2"/>
    <x v="1"/>
    <x v="8"/>
    <x v="1"/>
  </r>
  <r>
    <x v="1"/>
    <n v="1128299"/>
    <d v="2021-10-10T00:00:00"/>
    <x v="2"/>
    <x v="16"/>
    <s v="Honolulu"/>
    <x v="2"/>
    <n v="60.000000000000007"/>
    <n v="300"/>
    <n v="180000.00000000003"/>
    <n v="45000.000000000007"/>
    <n v="0.25"/>
    <x v="1"/>
    <x v="8"/>
    <x v="1"/>
  </r>
  <r>
    <x v="1"/>
    <n v="1128299"/>
    <d v="2021-10-10T00:00:00"/>
    <x v="2"/>
    <x v="16"/>
    <s v="Honolulu"/>
    <x v="3"/>
    <n v="55.000000000000007"/>
    <n v="275"/>
    <n v="151250.00000000003"/>
    <n v="37812.500000000007"/>
    <n v="0.25"/>
    <x v="1"/>
    <x v="8"/>
    <x v="1"/>
  </r>
  <r>
    <x v="1"/>
    <n v="1128299"/>
    <d v="2021-10-10T00:00:00"/>
    <x v="2"/>
    <x v="16"/>
    <s v="Honolulu"/>
    <x v="4"/>
    <n v="65"/>
    <n v="250"/>
    <n v="162500"/>
    <n v="24375"/>
    <n v="0.15"/>
    <x v="1"/>
    <x v="8"/>
    <x v="1"/>
  </r>
  <r>
    <x v="1"/>
    <n v="1128299"/>
    <d v="2021-10-10T00:00:00"/>
    <x v="2"/>
    <x v="16"/>
    <s v="Honolulu"/>
    <x v="5"/>
    <n v="70"/>
    <n v="300"/>
    <n v="210000"/>
    <n v="84000"/>
    <n v="0.4"/>
    <x v="1"/>
    <x v="8"/>
    <x v="1"/>
  </r>
  <r>
    <x v="1"/>
    <n v="1128299"/>
    <d v="2021-11-10T00:00:00"/>
    <x v="2"/>
    <x v="16"/>
    <s v="Honolulu"/>
    <x v="0"/>
    <n v="55.000000000000007"/>
    <n v="525"/>
    <n v="288750.00000000006"/>
    <n v="72187.500000000015"/>
    <n v="0.25"/>
    <x v="1"/>
    <x v="9"/>
    <x v="1"/>
  </r>
  <r>
    <x v="1"/>
    <n v="1128299"/>
    <d v="2021-11-10T00:00:00"/>
    <x v="2"/>
    <x v="16"/>
    <s v="Honolulu"/>
    <x v="1"/>
    <n v="60.000000000000007"/>
    <n v="600"/>
    <n v="360000.00000000006"/>
    <n v="72000.000000000015"/>
    <n v="0.2"/>
    <x v="1"/>
    <x v="9"/>
    <x v="1"/>
  </r>
  <r>
    <x v="1"/>
    <n v="1128299"/>
    <d v="2021-11-10T00:00:00"/>
    <x v="2"/>
    <x v="16"/>
    <s v="Honolulu"/>
    <x v="2"/>
    <n v="55.000000000000007"/>
    <n v="425"/>
    <n v="233750.00000000003"/>
    <n v="58437.500000000007"/>
    <n v="0.25"/>
    <x v="1"/>
    <x v="9"/>
    <x v="1"/>
  </r>
  <r>
    <x v="1"/>
    <n v="1128299"/>
    <d v="2021-11-10T00:00:00"/>
    <x v="2"/>
    <x v="16"/>
    <s v="Honolulu"/>
    <x v="3"/>
    <n v="65.000000000000014"/>
    <n v="400"/>
    <n v="260000.00000000006"/>
    <n v="65000.000000000015"/>
    <n v="0.25"/>
    <x v="1"/>
    <x v="9"/>
    <x v="1"/>
  </r>
  <r>
    <x v="1"/>
    <n v="1128299"/>
    <d v="2021-11-10T00:00:00"/>
    <x v="2"/>
    <x v="16"/>
    <s v="Honolulu"/>
    <x v="4"/>
    <n v="85.000000000000014"/>
    <n v="375"/>
    <n v="318750.00000000006"/>
    <n v="47812.500000000007"/>
    <n v="0.15"/>
    <x v="1"/>
    <x v="9"/>
    <x v="1"/>
  </r>
  <r>
    <x v="1"/>
    <n v="1128299"/>
    <d v="2021-11-10T00:00:00"/>
    <x v="2"/>
    <x v="16"/>
    <s v="Honolulu"/>
    <x v="5"/>
    <n v="90.000000000000014"/>
    <n v="500"/>
    <n v="450000.00000000006"/>
    <n v="180000.00000000003"/>
    <n v="0.4"/>
    <x v="1"/>
    <x v="9"/>
    <x v="1"/>
  </r>
  <r>
    <x v="1"/>
    <n v="1128299"/>
    <d v="2021-12-09T00:00:00"/>
    <x v="2"/>
    <x v="16"/>
    <s v="Honolulu"/>
    <x v="0"/>
    <n v="75.000000000000014"/>
    <n v="700"/>
    <n v="525000.00000000012"/>
    <n v="131250.00000000003"/>
    <n v="0.25"/>
    <x v="1"/>
    <x v="10"/>
    <x v="1"/>
  </r>
  <r>
    <x v="1"/>
    <n v="1128299"/>
    <d v="2021-12-09T00:00:00"/>
    <x v="2"/>
    <x v="16"/>
    <s v="Honolulu"/>
    <x v="1"/>
    <n v="85.000000000000014"/>
    <n v="700"/>
    <n v="595000.00000000012"/>
    <n v="119000.00000000003"/>
    <n v="0.2"/>
    <x v="1"/>
    <x v="10"/>
    <x v="1"/>
  </r>
  <r>
    <x v="2"/>
    <n v="1128299"/>
    <d v="2021-12-09T00:00:00"/>
    <x v="2"/>
    <x v="16"/>
    <s v="Honolulu"/>
    <x v="2"/>
    <n v="80.000000000000014"/>
    <n v="500"/>
    <n v="400000.00000000006"/>
    <n v="100000.00000000001"/>
    <n v="0.25"/>
    <x v="1"/>
    <x v="10"/>
    <x v="1"/>
  </r>
  <r>
    <x v="2"/>
    <n v="1128299"/>
    <d v="2021-12-09T00:00:00"/>
    <x v="2"/>
    <x v="16"/>
    <s v="Honolulu"/>
    <x v="3"/>
    <n v="80.000000000000014"/>
    <n v="500"/>
    <n v="400000.00000000006"/>
    <n v="100000.00000000001"/>
    <n v="0.25"/>
    <x v="1"/>
    <x v="10"/>
    <x v="1"/>
  </r>
  <r>
    <x v="2"/>
    <n v="1128299"/>
    <d v="2021-12-09T00:00:00"/>
    <x v="2"/>
    <x v="16"/>
    <s v="Honolulu"/>
    <x v="4"/>
    <n v="90.000000000000014"/>
    <n v="425"/>
    <n v="382500.00000000006"/>
    <n v="57375.000000000007"/>
    <n v="0.15"/>
    <x v="1"/>
    <x v="10"/>
    <x v="1"/>
  </r>
  <r>
    <x v="2"/>
    <n v="1128299"/>
    <d v="2021-12-09T00:00:00"/>
    <x v="2"/>
    <x v="16"/>
    <s v="Honolulu"/>
    <x v="5"/>
    <n v="95.000000000000014"/>
    <n v="525"/>
    <n v="498750.00000000006"/>
    <n v="199500.00000000003"/>
    <n v="0.4"/>
    <x v="1"/>
    <x v="10"/>
    <x v="1"/>
  </r>
  <r>
    <x v="2"/>
    <n v="1128299"/>
    <d v="2021-01-17T00:00:00"/>
    <x v="2"/>
    <x v="16"/>
    <s v="Honolulu"/>
    <x v="0"/>
    <n v="40"/>
    <n v="425"/>
    <n v="170000"/>
    <n v="51000"/>
    <n v="0.3"/>
    <x v="1"/>
    <x v="0"/>
    <x v="1"/>
  </r>
  <r>
    <x v="2"/>
    <n v="1128299"/>
    <d v="2021-01-17T00:00:00"/>
    <x v="2"/>
    <x v="16"/>
    <s v="Honolulu"/>
    <x v="1"/>
    <n v="50"/>
    <n v="425"/>
    <n v="212500"/>
    <n v="53125"/>
    <n v="0.25"/>
    <x v="1"/>
    <x v="0"/>
    <x v="1"/>
  </r>
  <r>
    <x v="2"/>
    <n v="1128299"/>
    <d v="2021-01-17T00:00:00"/>
    <x v="2"/>
    <x v="16"/>
    <s v="Honolulu"/>
    <x v="2"/>
    <n v="50"/>
    <n v="425"/>
    <n v="212500"/>
    <n v="63750"/>
    <n v="0.3"/>
    <x v="1"/>
    <x v="0"/>
    <x v="1"/>
  </r>
  <r>
    <x v="2"/>
    <n v="1128299"/>
    <d v="2021-01-17T00:00:00"/>
    <x v="2"/>
    <x v="16"/>
    <s v="Honolulu"/>
    <x v="3"/>
    <n v="50"/>
    <n v="275"/>
    <n v="137500"/>
    <n v="41250"/>
    <n v="0.3"/>
    <x v="1"/>
    <x v="0"/>
    <x v="1"/>
  </r>
  <r>
    <x v="2"/>
    <n v="1128299"/>
    <d v="2021-01-17T00:00:00"/>
    <x v="2"/>
    <x v="16"/>
    <s v="Honolulu"/>
    <x v="4"/>
    <n v="55.000000000000007"/>
    <n v="225"/>
    <n v="123750.00000000001"/>
    <n v="24750.000000000004"/>
    <n v="0.2"/>
    <x v="1"/>
    <x v="0"/>
    <x v="1"/>
  </r>
  <r>
    <x v="2"/>
    <n v="1128299"/>
    <d v="2021-01-17T00:00:00"/>
    <x v="2"/>
    <x v="16"/>
    <s v="Honolulu"/>
    <x v="5"/>
    <n v="50"/>
    <n v="475"/>
    <n v="237500"/>
    <n v="106875"/>
    <n v="0.45"/>
    <x v="1"/>
    <x v="0"/>
    <x v="1"/>
  </r>
  <r>
    <x v="2"/>
    <n v="1128299"/>
    <d v="2021-02-17T00:00:00"/>
    <x v="2"/>
    <x v="16"/>
    <s v="Honolulu"/>
    <x v="0"/>
    <n v="40"/>
    <n v="525"/>
    <n v="210000"/>
    <n v="63000"/>
    <n v="0.3"/>
    <x v="1"/>
    <x v="1"/>
    <x v="1"/>
  </r>
  <r>
    <x v="2"/>
    <n v="1128299"/>
    <d v="2021-02-17T00:00:00"/>
    <x v="2"/>
    <x v="16"/>
    <s v="Honolulu"/>
    <x v="1"/>
    <n v="50"/>
    <n v="425"/>
    <n v="212500"/>
    <n v="53125"/>
    <n v="0.25"/>
    <x v="1"/>
    <x v="1"/>
    <x v="1"/>
  </r>
  <r>
    <x v="2"/>
    <n v="1128299"/>
    <d v="2021-02-17T00:00:00"/>
    <x v="2"/>
    <x v="16"/>
    <s v="Honolulu"/>
    <x v="2"/>
    <n v="50"/>
    <n v="425"/>
    <n v="212500"/>
    <n v="63750"/>
    <n v="0.3"/>
    <x v="1"/>
    <x v="1"/>
    <x v="1"/>
  </r>
  <r>
    <x v="2"/>
    <n v="1128299"/>
    <d v="2021-02-17T00:00:00"/>
    <x v="4"/>
    <x v="8"/>
    <s v="Orlando"/>
    <x v="3"/>
    <n v="50"/>
    <n v="275"/>
    <n v="137500"/>
    <n v="41250"/>
    <n v="0.3"/>
    <x v="1"/>
    <x v="1"/>
    <x v="1"/>
  </r>
  <r>
    <x v="2"/>
    <n v="1128299"/>
    <d v="2021-02-17T00:00:00"/>
    <x v="4"/>
    <x v="8"/>
    <s v="Orlando"/>
    <x v="4"/>
    <n v="55.000000000000007"/>
    <n v="200"/>
    <n v="110000.00000000001"/>
    <n v="22000.000000000004"/>
    <n v="0.2"/>
    <x v="1"/>
    <x v="1"/>
    <x v="1"/>
  </r>
  <r>
    <x v="2"/>
    <n v="1128299"/>
    <d v="2021-02-17T00:00:00"/>
    <x v="4"/>
    <x v="8"/>
    <s v="Orlando"/>
    <x v="5"/>
    <n v="50"/>
    <n v="400"/>
    <n v="200000"/>
    <n v="90000"/>
    <n v="0.45"/>
    <x v="1"/>
    <x v="1"/>
    <x v="1"/>
  </r>
  <r>
    <x v="2"/>
    <n v="1128299"/>
    <d v="2021-03-16T00:00:00"/>
    <x v="4"/>
    <x v="8"/>
    <s v="Orlando"/>
    <x v="0"/>
    <n v="50"/>
    <n v="550"/>
    <n v="275000"/>
    <n v="82500"/>
    <n v="0.3"/>
    <x v="1"/>
    <x v="2"/>
    <x v="1"/>
  </r>
  <r>
    <x v="2"/>
    <n v="1128299"/>
    <d v="2021-03-16T00:00:00"/>
    <x v="4"/>
    <x v="8"/>
    <s v="Orlando"/>
    <x v="1"/>
    <n v="60"/>
    <n v="400"/>
    <n v="240000"/>
    <n v="60000"/>
    <n v="0.25"/>
    <x v="1"/>
    <x v="2"/>
    <x v="1"/>
  </r>
  <r>
    <x v="2"/>
    <n v="1128299"/>
    <d v="2021-03-16T00:00:00"/>
    <x v="4"/>
    <x v="8"/>
    <s v="Orlando"/>
    <x v="2"/>
    <n v="64.999999999999986"/>
    <n v="425"/>
    <n v="276249.99999999994"/>
    <n v="82874.999999999985"/>
    <n v="0.3"/>
    <x v="1"/>
    <x v="2"/>
    <x v="1"/>
  </r>
  <r>
    <x v="2"/>
    <n v="1128299"/>
    <d v="2021-03-16T00:00:00"/>
    <x v="4"/>
    <x v="8"/>
    <s v="Orlando"/>
    <x v="3"/>
    <n v="60"/>
    <n v="325"/>
    <n v="195000"/>
    <n v="58500"/>
    <n v="0.3"/>
    <x v="1"/>
    <x v="2"/>
    <x v="1"/>
  </r>
  <r>
    <x v="2"/>
    <n v="1128299"/>
    <d v="2021-03-16T00:00:00"/>
    <x v="4"/>
    <x v="8"/>
    <s v="Orlando"/>
    <x v="4"/>
    <n v="65"/>
    <n v="175"/>
    <n v="113750"/>
    <n v="22750"/>
    <n v="0.2"/>
    <x v="1"/>
    <x v="2"/>
    <x v="1"/>
  </r>
  <r>
    <x v="2"/>
    <n v="1128299"/>
    <d v="2021-03-16T00:00:00"/>
    <x v="4"/>
    <x v="8"/>
    <s v="Orlando"/>
    <x v="5"/>
    <n v="60"/>
    <n v="375"/>
    <n v="225000"/>
    <n v="101250"/>
    <n v="0.45"/>
    <x v="1"/>
    <x v="2"/>
    <x v="1"/>
  </r>
  <r>
    <x v="1"/>
    <n v="1128299"/>
    <d v="2021-04-17T00:00:00"/>
    <x v="4"/>
    <x v="8"/>
    <s v="Orlando"/>
    <x v="0"/>
    <n v="65"/>
    <n v="550"/>
    <n v="357500"/>
    <n v="107250"/>
    <n v="0.3"/>
    <x v="1"/>
    <x v="3"/>
    <x v="1"/>
  </r>
  <r>
    <x v="1"/>
    <n v="1128299"/>
    <d v="2021-04-17T00:00:00"/>
    <x v="4"/>
    <x v="8"/>
    <s v="Orlando"/>
    <x v="1"/>
    <n v="70"/>
    <n v="350"/>
    <n v="245000"/>
    <n v="61250"/>
    <n v="0.25"/>
    <x v="1"/>
    <x v="3"/>
    <x v="1"/>
  </r>
  <r>
    <x v="1"/>
    <n v="1128299"/>
    <d v="2021-04-17T00:00:00"/>
    <x v="4"/>
    <x v="8"/>
    <s v="Orlando"/>
    <x v="2"/>
    <n v="70"/>
    <n v="400"/>
    <n v="280000"/>
    <n v="84000"/>
    <n v="0.3"/>
    <x v="1"/>
    <x v="3"/>
    <x v="1"/>
  </r>
  <r>
    <x v="1"/>
    <n v="1128299"/>
    <d v="2021-04-17T00:00:00"/>
    <x v="4"/>
    <x v="8"/>
    <s v="Orlando"/>
    <x v="3"/>
    <n v="55.000000000000007"/>
    <n v="300"/>
    <n v="165000.00000000003"/>
    <n v="49500.000000000007"/>
    <n v="0.3"/>
    <x v="1"/>
    <x v="3"/>
    <x v="1"/>
  </r>
  <r>
    <x v="1"/>
    <n v="1128299"/>
    <d v="2021-04-17T00:00:00"/>
    <x v="4"/>
    <x v="8"/>
    <s v="Orlando"/>
    <x v="4"/>
    <n v="60.000000000000007"/>
    <n v="200"/>
    <n v="120000.00000000001"/>
    <n v="24000.000000000004"/>
    <n v="0.2"/>
    <x v="1"/>
    <x v="3"/>
    <x v="1"/>
  </r>
  <r>
    <x v="1"/>
    <n v="1128299"/>
    <d v="2021-04-17T00:00:00"/>
    <x v="4"/>
    <x v="8"/>
    <s v="Orlando"/>
    <x v="5"/>
    <n v="75.000000000000014"/>
    <n v="375"/>
    <n v="281250.00000000006"/>
    <n v="126562.50000000003"/>
    <n v="0.45"/>
    <x v="1"/>
    <x v="3"/>
    <x v="1"/>
  </r>
  <r>
    <x v="1"/>
    <n v="1128299"/>
    <d v="2021-05-18T00:00:00"/>
    <x v="4"/>
    <x v="8"/>
    <s v="Orlando"/>
    <x v="0"/>
    <n v="60"/>
    <n v="575"/>
    <n v="345000"/>
    <n v="103500"/>
    <n v="0.3"/>
    <x v="1"/>
    <x v="4"/>
    <x v="1"/>
  </r>
  <r>
    <x v="1"/>
    <n v="1128299"/>
    <d v="2021-05-18T00:00:00"/>
    <x v="4"/>
    <x v="8"/>
    <s v="Orlando"/>
    <x v="1"/>
    <n v="65"/>
    <n v="425"/>
    <n v="276250"/>
    <n v="69062.5"/>
    <n v="0.25"/>
    <x v="1"/>
    <x v="4"/>
    <x v="1"/>
  </r>
  <r>
    <x v="1"/>
    <n v="1128299"/>
    <d v="2021-05-18T00:00:00"/>
    <x v="4"/>
    <x v="8"/>
    <s v="Orlando"/>
    <x v="2"/>
    <n v="65"/>
    <n v="425"/>
    <n v="276250"/>
    <n v="82875"/>
    <n v="0.3"/>
    <x v="1"/>
    <x v="4"/>
    <x v="1"/>
  </r>
  <r>
    <x v="1"/>
    <n v="1128299"/>
    <d v="2021-05-18T00:00:00"/>
    <x v="4"/>
    <x v="8"/>
    <s v="Orlando"/>
    <x v="3"/>
    <n v="60"/>
    <n v="325"/>
    <n v="195000"/>
    <n v="58500"/>
    <n v="0.3"/>
    <x v="1"/>
    <x v="4"/>
    <x v="1"/>
  </r>
  <r>
    <x v="1"/>
    <n v="1128299"/>
    <d v="2021-05-18T00:00:00"/>
    <x v="4"/>
    <x v="8"/>
    <s v="Orlando"/>
    <x v="4"/>
    <n v="54.999999999999993"/>
    <n v="225"/>
    <n v="123749.99999999999"/>
    <n v="24750"/>
    <n v="0.2"/>
    <x v="1"/>
    <x v="4"/>
    <x v="1"/>
  </r>
  <r>
    <x v="1"/>
    <n v="1128299"/>
    <d v="2021-05-18T00:00:00"/>
    <x v="4"/>
    <x v="8"/>
    <s v="Orlando"/>
    <x v="5"/>
    <n v="70"/>
    <n v="575"/>
    <n v="402500"/>
    <n v="181125"/>
    <n v="0.45"/>
    <x v="1"/>
    <x v="4"/>
    <x v="1"/>
  </r>
  <r>
    <x v="1"/>
    <n v="1128299"/>
    <d v="2021-06-17T00:00:00"/>
    <x v="4"/>
    <x v="8"/>
    <s v="Orlando"/>
    <x v="0"/>
    <n v="64.999999999999986"/>
    <n v="825"/>
    <n v="536249.99999999988"/>
    <n v="160874.99999999997"/>
    <n v="0.3"/>
    <x v="1"/>
    <x v="11"/>
    <x v="1"/>
  </r>
  <r>
    <x v="1"/>
    <n v="1128299"/>
    <d v="2021-06-17T00:00:00"/>
    <x v="4"/>
    <x v="8"/>
    <s v="Orlando"/>
    <x v="1"/>
    <n v="70"/>
    <n v="700"/>
    <n v="490000"/>
    <n v="122500"/>
    <n v="0.25"/>
    <x v="0"/>
    <x v="11"/>
    <x v="1"/>
  </r>
  <r>
    <x v="1"/>
    <n v="1128299"/>
    <d v="2021-06-17T00:00:00"/>
    <x v="4"/>
    <x v="8"/>
    <s v="Orlando"/>
    <x v="2"/>
    <n v="85"/>
    <n v="700"/>
    <n v="595000"/>
    <n v="178500"/>
    <n v="0.3"/>
    <x v="0"/>
    <x v="11"/>
    <x v="1"/>
  </r>
  <r>
    <x v="1"/>
    <n v="1128299"/>
    <d v="2021-06-17T00:00:00"/>
    <x v="4"/>
    <x v="8"/>
    <s v="Orlando"/>
    <x v="3"/>
    <n v="85"/>
    <n v="575"/>
    <n v="488750"/>
    <n v="146625"/>
    <n v="0.3"/>
    <x v="0"/>
    <x v="11"/>
    <x v="1"/>
  </r>
  <r>
    <x v="1"/>
    <n v="1128299"/>
    <d v="2021-06-17T00:00:00"/>
    <x v="4"/>
    <x v="8"/>
    <s v="Orlando"/>
    <x v="4"/>
    <n v="95"/>
    <n v="450"/>
    <n v="427500"/>
    <n v="85500"/>
    <n v="0.2"/>
    <x v="0"/>
    <x v="11"/>
    <x v="1"/>
  </r>
  <r>
    <x v="1"/>
    <n v="1128299"/>
    <d v="2021-06-17T00:00:00"/>
    <x v="4"/>
    <x v="8"/>
    <s v="Orlando"/>
    <x v="5"/>
    <n v="110.00000000000001"/>
    <n v="750"/>
    <n v="825000.00000000012"/>
    <n v="371250.00000000006"/>
    <n v="0.45"/>
    <x v="0"/>
    <x v="11"/>
    <x v="1"/>
  </r>
  <r>
    <x v="1"/>
    <n v="1128299"/>
    <d v="2021-07-16T00:00:00"/>
    <x v="4"/>
    <x v="8"/>
    <s v="Orlando"/>
    <x v="0"/>
    <n v="90"/>
    <n v="900"/>
    <n v="810000"/>
    <n v="243000"/>
    <n v="0.3"/>
    <x v="0"/>
    <x v="5"/>
    <x v="1"/>
  </r>
  <r>
    <x v="1"/>
    <n v="1128299"/>
    <d v="2021-07-16T00:00:00"/>
    <x v="4"/>
    <x v="8"/>
    <s v="Orlando"/>
    <x v="1"/>
    <n v="95"/>
    <n v="750"/>
    <n v="712500"/>
    <n v="178125"/>
    <n v="0.25"/>
    <x v="0"/>
    <x v="5"/>
    <x v="1"/>
  </r>
  <r>
    <x v="1"/>
    <n v="1128299"/>
    <d v="2021-07-16T00:00:00"/>
    <x v="4"/>
    <x v="8"/>
    <s v="Orlando"/>
    <x v="2"/>
    <n v="95"/>
    <n v="700"/>
    <n v="665000"/>
    <n v="199500"/>
    <n v="0.3"/>
    <x v="0"/>
    <x v="5"/>
    <x v="1"/>
  </r>
  <r>
    <x v="1"/>
    <n v="1128299"/>
    <d v="2021-07-16T00:00:00"/>
    <x v="4"/>
    <x v="8"/>
    <s v="Orlando"/>
    <x v="3"/>
    <n v="90"/>
    <n v="600"/>
    <n v="540000"/>
    <n v="162000"/>
    <n v="0.3"/>
    <x v="0"/>
    <x v="5"/>
    <x v="1"/>
  </r>
  <r>
    <x v="1"/>
    <n v="1128299"/>
    <d v="2021-07-16T00:00:00"/>
    <x v="4"/>
    <x v="8"/>
    <s v="Orlando"/>
    <x v="4"/>
    <n v="95"/>
    <n v="650"/>
    <n v="617500"/>
    <n v="123500"/>
    <n v="0.2"/>
    <x v="0"/>
    <x v="5"/>
    <x v="1"/>
  </r>
  <r>
    <x v="1"/>
    <n v="1128299"/>
    <d v="2021-07-16T00:00:00"/>
    <x v="4"/>
    <x v="8"/>
    <s v="Orlando"/>
    <x v="5"/>
    <n v="110.00000000000001"/>
    <n v="650"/>
    <n v="715000.00000000012"/>
    <n v="321750.00000000006"/>
    <n v="0.45"/>
    <x v="0"/>
    <x v="5"/>
    <x v="1"/>
  </r>
  <r>
    <x v="1"/>
    <n v="1128299"/>
    <d v="2021-08-17T00:00:00"/>
    <x v="4"/>
    <x v="8"/>
    <s v="Orlando"/>
    <x v="0"/>
    <n v="95"/>
    <n v="850"/>
    <n v="807500"/>
    <n v="242250"/>
    <n v="0.3"/>
    <x v="0"/>
    <x v="6"/>
    <x v="1"/>
  </r>
  <r>
    <x v="1"/>
    <n v="1128299"/>
    <d v="2021-08-17T00:00:00"/>
    <x v="4"/>
    <x v="8"/>
    <s v="Orlando"/>
    <x v="1"/>
    <n v="85.000000000000014"/>
    <n v="825"/>
    <n v="701250.00000000012"/>
    <n v="175312.50000000003"/>
    <n v="0.25"/>
    <x v="0"/>
    <x v="6"/>
    <x v="1"/>
  </r>
  <r>
    <x v="1"/>
    <n v="1128299"/>
    <d v="2021-08-17T00:00:00"/>
    <x v="4"/>
    <x v="8"/>
    <s v="Orlando"/>
    <x v="2"/>
    <n v="80"/>
    <n v="700"/>
    <n v="560000"/>
    <n v="168000"/>
    <n v="0.3"/>
    <x v="0"/>
    <x v="6"/>
    <x v="1"/>
  </r>
  <r>
    <x v="1"/>
    <n v="1128299"/>
    <d v="2021-08-17T00:00:00"/>
    <x v="4"/>
    <x v="8"/>
    <s v="Orlando"/>
    <x v="3"/>
    <n v="80"/>
    <n v="475"/>
    <n v="380000"/>
    <n v="114000"/>
    <n v="0.3"/>
    <x v="0"/>
    <x v="6"/>
    <x v="1"/>
  </r>
  <r>
    <x v="1"/>
    <n v="1128299"/>
    <d v="2021-08-17T00:00:00"/>
    <x v="4"/>
    <x v="8"/>
    <s v="Orlando"/>
    <x v="4"/>
    <n v="80"/>
    <n v="475"/>
    <n v="380000"/>
    <n v="76000"/>
    <n v="0.2"/>
    <x v="0"/>
    <x v="6"/>
    <x v="1"/>
  </r>
  <r>
    <x v="1"/>
    <n v="1128299"/>
    <d v="2021-08-17T00:00:00"/>
    <x v="4"/>
    <x v="8"/>
    <s v="Orlando"/>
    <x v="5"/>
    <n v="85"/>
    <n v="300"/>
    <n v="255000"/>
    <n v="114750"/>
    <n v="0.45"/>
    <x v="0"/>
    <x v="6"/>
    <x v="1"/>
  </r>
  <r>
    <x v="1"/>
    <n v="1128299"/>
    <d v="2021-09-18T00:00:00"/>
    <x v="4"/>
    <x v="8"/>
    <s v="Orlando"/>
    <x v="0"/>
    <n v="60.000000000000007"/>
    <n v="500"/>
    <n v="300000.00000000006"/>
    <n v="90000.000000000015"/>
    <n v="0.3"/>
    <x v="0"/>
    <x v="7"/>
    <x v="1"/>
  </r>
  <r>
    <x v="1"/>
    <n v="1128299"/>
    <d v="2021-09-18T00:00:00"/>
    <x v="4"/>
    <x v="8"/>
    <s v="Orlando"/>
    <x v="1"/>
    <n v="65.000000000000014"/>
    <n v="500"/>
    <n v="325000.00000000006"/>
    <n v="81250.000000000015"/>
    <n v="0.25"/>
    <x v="0"/>
    <x v="7"/>
    <x v="1"/>
  </r>
  <r>
    <x v="1"/>
    <n v="1128299"/>
    <d v="2021-09-18T00:00:00"/>
    <x v="4"/>
    <x v="8"/>
    <s v="Orlando"/>
    <x v="2"/>
    <n v="60.000000000000007"/>
    <n v="300"/>
    <n v="180000.00000000003"/>
    <n v="54000.000000000007"/>
    <n v="0.3"/>
    <x v="0"/>
    <x v="7"/>
    <x v="1"/>
  </r>
  <r>
    <x v="1"/>
    <n v="1128299"/>
    <d v="2021-09-18T00:00:00"/>
    <x v="4"/>
    <x v="8"/>
    <s v="Orlando"/>
    <x v="3"/>
    <n v="60.000000000000007"/>
    <n v="250"/>
    <n v="150000.00000000003"/>
    <n v="45000.000000000007"/>
    <n v="0.3"/>
    <x v="0"/>
    <x v="7"/>
    <x v="1"/>
  </r>
  <r>
    <x v="1"/>
    <n v="1128299"/>
    <d v="2021-09-18T00:00:00"/>
    <x v="4"/>
    <x v="8"/>
    <s v="Orlando"/>
    <x v="4"/>
    <n v="70"/>
    <n v="275"/>
    <n v="192500"/>
    <n v="38500"/>
    <n v="0.2"/>
    <x v="0"/>
    <x v="7"/>
    <x v="1"/>
  </r>
  <r>
    <x v="1"/>
    <n v="1128299"/>
    <d v="2021-09-18T00:00:00"/>
    <x v="4"/>
    <x v="8"/>
    <s v="Orlando"/>
    <x v="5"/>
    <n v="54.999999999999993"/>
    <n v="300"/>
    <n v="164999.99999999997"/>
    <n v="74249.999999999985"/>
    <n v="0.45"/>
    <x v="0"/>
    <x v="7"/>
    <x v="1"/>
  </r>
  <r>
    <x v="1"/>
    <n v="1128299"/>
    <d v="2021-10-17T00:00:00"/>
    <x v="4"/>
    <x v="8"/>
    <s v="Orlando"/>
    <x v="0"/>
    <n v="50"/>
    <n v="400"/>
    <n v="200000"/>
    <n v="60000"/>
    <n v="0.3"/>
    <x v="0"/>
    <x v="8"/>
    <x v="1"/>
  </r>
  <r>
    <x v="1"/>
    <n v="1128299"/>
    <d v="2021-10-17T00:00:00"/>
    <x v="4"/>
    <x v="8"/>
    <s v="Orlando"/>
    <x v="1"/>
    <n v="65.000000000000014"/>
    <n v="575"/>
    <n v="373750.00000000006"/>
    <n v="93437.500000000015"/>
    <n v="0.25"/>
    <x v="0"/>
    <x v="8"/>
    <x v="1"/>
  </r>
  <r>
    <x v="1"/>
    <n v="1128299"/>
    <d v="2021-10-17T00:00:00"/>
    <x v="4"/>
    <x v="8"/>
    <s v="Orlando"/>
    <x v="2"/>
    <n v="60.000000000000007"/>
    <n v="400"/>
    <n v="240000.00000000003"/>
    <n v="72000"/>
    <n v="0.3"/>
    <x v="0"/>
    <x v="8"/>
    <x v="1"/>
  </r>
  <r>
    <x v="1"/>
    <n v="1128299"/>
    <d v="2021-10-17T00:00:00"/>
    <x v="4"/>
    <x v="8"/>
    <s v="Orlando"/>
    <x v="3"/>
    <n v="55.000000000000007"/>
    <n v="375"/>
    <n v="206250.00000000003"/>
    <n v="61875.000000000007"/>
    <n v="0.3"/>
    <x v="0"/>
    <x v="8"/>
    <x v="1"/>
  </r>
  <r>
    <x v="1"/>
    <n v="1128299"/>
    <d v="2021-10-17T00:00:00"/>
    <x v="4"/>
    <x v="8"/>
    <s v="Orlando"/>
    <x v="4"/>
    <n v="65"/>
    <n v="350"/>
    <n v="227500"/>
    <n v="45500"/>
    <n v="0.2"/>
    <x v="0"/>
    <x v="8"/>
    <x v="1"/>
  </r>
  <r>
    <x v="1"/>
    <n v="1128299"/>
    <d v="2021-10-17T00:00:00"/>
    <x v="4"/>
    <x v="8"/>
    <s v="Orlando"/>
    <x v="5"/>
    <n v="70"/>
    <n v="400"/>
    <n v="280000"/>
    <n v="126000"/>
    <n v="0.45"/>
    <x v="0"/>
    <x v="8"/>
    <x v="1"/>
  </r>
  <r>
    <x v="1"/>
    <n v="1128299"/>
    <d v="2021-11-17T00:00:00"/>
    <x v="4"/>
    <x v="8"/>
    <s v="Orlando"/>
    <x v="0"/>
    <n v="55.000000000000007"/>
    <n v="625"/>
    <n v="343750.00000000006"/>
    <n v="103125.00000000001"/>
    <n v="0.3"/>
    <x v="0"/>
    <x v="9"/>
    <x v="1"/>
  </r>
  <r>
    <x v="1"/>
    <n v="1128299"/>
    <d v="2021-11-17T00:00:00"/>
    <x v="4"/>
    <x v="8"/>
    <s v="Orlando"/>
    <x v="1"/>
    <n v="60.000000000000007"/>
    <n v="700"/>
    <n v="420000.00000000006"/>
    <n v="105000.00000000001"/>
    <n v="0.25"/>
    <x v="0"/>
    <x v="9"/>
    <x v="1"/>
  </r>
  <r>
    <x v="1"/>
    <n v="1128299"/>
    <d v="2021-11-17T00:00:00"/>
    <x v="4"/>
    <x v="8"/>
    <s v="Orlando"/>
    <x v="2"/>
    <n v="55.000000000000007"/>
    <n v="525"/>
    <n v="288750.00000000006"/>
    <n v="86625.000000000015"/>
    <n v="0.3"/>
    <x v="0"/>
    <x v="9"/>
    <x v="1"/>
  </r>
  <r>
    <x v="1"/>
    <n v="1128299"/>
    <d v="2021-11-17T00:00:00"/>
    <x v="4"/>
    <x v="8"/>
    <s v="Orlando"/>
    <x v="3"/>
    <n v="65.000000000000014"/>
    <n v="500"/>
    <n v="325000.00000000006"/>
    <n v="97500.000000000015"/>
    <n v="0.3"/>
    <x v="0"/>
    <x v="9"/>
    <x v="1"/>
  </r>
  <r>
    <x v="1"/>
    <n v="1128299"/>
    <d v="2021-11-17T00:00:00"/>
    <x v="4"/>
    <x v="8"/>
    <s v="Orlando"/>
    <x v="4"/>
    <n v="85.000000000000014"/>
    <n v="475"/>
    <n v="403750.00000000006"/>
    <n v="80750.000000000015"/>
    <n v="0.2"/>
    <x v="0"/>
    <x v="9"/>
    <x v="1"/>
  </r>
  <r>
    <x v="1"/>
    <n v="1128299"/>
    <d v="2021-11-17T00:00:00"/>
    <x v="4"/>
    <x v="8"/>
    <s v="Orlando"/>
    <x v="5"/>
    <n v="90.000000000000014"/>
    <n v="600"/>
    <n v="540000.00000000012"/>
    <n v="243000.00000000006"/>
    <n v="0.45"/>
    <x v="0"/>
    <x v="9"/>
    <x v="1"/>
  </r>
  <r>
    <x v="1"/>
    <n v="1128299"/>
    <d v="2021-12-16T00:00:00"/>
    <x v="4"/>
    <x v="8"/>
    <s v="Orlando"/>
    <x v="0"/>
    <n v="75.000000000000014"/>
    <n v="800"/>
    <n v="600000.00000000012"/>
    <n v="180000.00000000003"/>
    <n v="0.3"/>
    <x v="0"/>
    <x v="10"/>
    <x v="1"/>
  </r>
  <r>
    <x v="1"/>
    <n v="1128299"/>
    <d v="2021-12-16T00:00:00"/>
    <x v="4"/>
    <x v="8"/>
    <s v="Orlando"/>
    <x v="1"/>
    <n v="85.000000000000014"/>
    <n v="800"/>
    <n v="680000.00000000012"/>
    <n v="170000.00000000003"/>
    <n v="0.25"/>
    <x v="0"/>
    <x v="10"/>
    <x v="1"/>
  </r>
  <r>
    <x v="3"/>
    <n v="1128299"/>
    <d v="2021-12-16T00:00:00"/>
    <x v="4"/>
    <x v="8"/>
    <s v="Orlando"/>
    <x v="2"/>
    <n v="80.000000000000014"/>
    <n v="600"/>
    <n v="480000.00000000006"/>
    <n v="144000"/>
    <n v="0.3"/>
    <x v="0"/>
    <x v="10"/>
    <x v="1"/>
  </r>
  <r>
    <x v="3"/>
    <n v="1128299"/>
    <d v="2021-12-16T00:00:00"/>
    <x v="4"/>
    <x v="8"/>
    <s v="Orlando"/>
    <x v="3"/>
    <n v="80.000000000000014"/>
    <n v="600"/>
    <n v="480000.00000000006"/>
    <n v="144000"/>
    <n v="0.3"/>
    <x v="0"/>
    <x v="10"/>
    <x v="1"/>
  </r>
  <r>
    <x v="3"/>
    <n v="1128299"/>
    <d v="2021-12-16T00:00:00"/>
    <x v="4"/>
    <x v="8"/>
    <s v="Orlando"/>
    <x v="4"/>
    <n v="90.000000000000014"/>
    <n v="525"/>
    <n v="472500.00000000006"/>
    <n v="94500.000000000015"/>
    <n v="0.2"/>
    <x v="0"/>
    <x v="10"/>
    <x v="1"/>
  </r>
  <r>
    <x v="3"/>
    <n v="1128299"/>
    <d v="2021-12-16T00:00:00"/>
    <x v="4"/>
    <x v="8"/>
    <s v="Orlando"/>
    <x v="5"/>
    <n v="95.000000000000014"/>
    <n v="625"/>
    <n v="593750.00000000012"/>
    <n v="267187.50000000006"/>
    <n v="0.45"/>
    <x v="0"/>
    <x v="10"/>
    <x v="1"/>
  </r>
  <r>
    <x v="3"/>
    <n v="1185732"/>
    <d v="2021-01-12T00:00:00"/>
    <x v="4"/>
    <x v="8"/>
    <s v="Orlando"/>
    <x v="0"/>
    <n v="45"/>
    <n v="850"/>
    <n v="382500"/>
    <n v="172125"/>
    <n v="0.45"/>
    <x v="0"/>
    <x v="0"/>
    <x v="1"/>
  </r>
  <r>
    <x v="3"/>
    <n v="1185732"/>
    <d v="2021-01-12T00:00:00"/>
    <x v="4"/>
    <x v="8"/>
    <s v="Orlando"/>
    <x v="1"/>
    <n v="45"/>
    <n v="650"/>
    <n v="292500"/>
    <n v="102375"/>
    <n v="0.35"/>
    <x v="0"/>
    <x v="0"/>
    <x v="1"/>
  </r>
  <r>
    <x v="3"/>
    <n v="1185732"/>
    <d v="2021-01-12T00:00:00"/>
    <x v="4"/>
    <x v="8"/>
    <s v="Orlando"/>
    <x v="2"/>
    <n v="35"/>
    <n v="650"/>
    <n v="227500"/>
    <n v="56875"/>
    <n v="0.25"/>
    <x v="0"/>
    <x v="0"/>
    <x v="1"/>
  </r>
  <r>
    <x v="3"/>
    <n v="1185732"/>
    <d v="2021-01-12T00:00:00"/>
    <x v="4"/>
    <x v="8"/>
    <s v="Orlando"/>
    <x v="3"/>
    <n v="40"/>
    <n v="500"/>
    <n v="200000"/>
    <n v="60000"/>
    <n v="0.3"/>
    <x v="0"/>
    <x v="0"/>
    <x v="1"/>
  </r>
  <r>
    <x v="3"/>
    <n v="1185732"/>
    <d v="2021-01-12T00:00:00"/>
    <x v="4"/>
    <x v="8"/>
    <s v="Orlando"/>
    <x v="4"/>
    <n v="55.000000000000007"/>
    <n v="550"/>
    <n v="302500.00000000006"/>
    <n v="105875.00000000001"/>
    <n v="0.35"/>
    <x v="0"/>
    <x v="0"/>
    <x v="1"/>
  </r>
  <r>
    <x v="3"/>
    <n v="1185732"/>
    <d v="2021-01-12T00:00:00"/>
    <x v="4"/>
    <x v="8"/>
    <s v="Orlando"/>
    <x v="5"/>
    <n v="45"/>
    <n v="650"/>
    <n v="292500"/>
    <n v="146250"/>
    <n v="0.5"/>
    <x v="0"/>
    <x v="0"/>
    <x v="1"/>
  </r>
  <r>
    <x v="3"/>
    <n v="1185732"/>
    <d v="2021-02-10T00:00:00"/>
    <x v="4"/>
    <x v="8"/>
    <s v="Orlando"/>
    <x v="0"/>
    <n v="45"/>
    <n v="900"/>
    <n v="405000"/>
    <n v="182250"/>
    <n v="0.45"/>
    <x v="0"/>
    <x v="1"/>
    <x v="1"/>
  </r>
  <r>
    <x v="3"/>
    <n v="1185732"/>
    <d v="2021-02-10T00:00:00"/>
    <x v="4"/>
    <x v="8"/>
    <s v="Orlando"/>
    <x v="1"/>
    <n v="45"/>
    <n v="550"/>
    <n v="247500"/>
    <n v="86625"/>
    <n v="0.35"/>
    <x v="0"/>
    <x v="1"/>
    <x v="1"/>
  </r>
  <r>
    <x v="3"/>
    <n v="1185732"/>
    <d v="2021-02-10T00:00:00"/>
    <x v="4"/>
    <x v="8"/>
    <s v="Orlando"/>
    <x v="2"/>
    <n v="35"/>
    <n v="600"/>
    <n v="210000"/>
    <n v="52500"/>
    <n v="0.25"/>
    <x v="0"/>
    <x v="1"/>
    <x v="1"/>
  </r>
  <r>
    <x v="3"/>
    <n v="1185732"/>
    <d v="2021-02-10T00:00:00"/>
    <x v="0"/>
    <x v="0"/>
    <s v="Albany"/>
    <x v="3"/>
    <n v="40"/>
    <n v="475"/>
    <n v="190000"/>
    <n v="57000"/>
    <n v="0.3"/>
    <x v="0"/>
    <x v="1"/>
    <x v="1"/>
  </r>
  <r>
    <x v="3"/>
    <n v="1185732"/>
    <d v="2021-02-10T00:00:00"/>
    <x v="0"/>
    <x v="0"/>
    <s v="Albany"/>
    <x v="4"/>
    <n v="55.000000000000007"/>
    <n v="550"/>
    <n v="302500.00000000006"/>
    <n v="105875.00000000001"/>
    <n v="0.35"/>
    <x v="0"/>
    <x v="1"/>
    <x v="1"/>
  </r>
  <r>
    <x v="3"/>
    <n v="1185732"/>
    <d v="2021-02-10T00:00:00"/>
    <x v="0"/>
    <x v="0"/>
    <s v="Albany"/>
    <x v="5"/>
    <n v="45"/>
    <n v="650"/>
    <n v="292500"/>
    <n v="146250"/>
    <n v="0.5"/>
    <x v="0"/>
    <x v="1"/>
    <x v="1"/>
  </r>
  <r>
    <x v="3"/>
    <n v="1185732"/>
    <d v="2021-03-08T00:00:00"/>
    <x v="0"/>
    <x v="0"/>
    <s v="Albany"/>
    <x v="0"/>
    <n v="45"/>
    <n v="870"/>
    <n v="391500"/>
    <n v="176175"/>
    <n v="0.45"/>
    <x v="0"/>
    <x v="2"/>
    <x v="1"/>
  </r>
  <r>
    <x v="3"/>
    <n v="1185732"/>
    <d v="2021-03-08T00:00:00"/>
    <x v="0"/>
    <x v="0"/>
    <s v="Albany"/>
    <x v="1"/>
    <n v="45"/>
    <n v="550"/>
    <n v="247500"/>
    <n v="86625"/>
    <n v="0.35"/>
    <x v="0"/>
    <x v="2"/>
    <x v="1"/>
  </r>
  <r>
    <x v="3"/>
    <n v="1185732"/>
    <d v="2021-03-08T00:00:00"/>
    <x v="0"/>
    <x v="0"/>
    <s v="Albany"/>
    <x v="2"/>
    <n v="35"/>
    <n v="575"/>
    <n v="201250"/>
    <n v="50312.5"/>
    <n v="0.25"/>
    <x v="0"/>
    <x v="2"/>
    <x v="1"/>
  </r>
  <r>
    <x v="3"/>
    <n v="1185732"/>
    <d v="2021-03-08T00:00:00"/>
    <x v="0"/>
    <x v="0"/>
    <s v="Albany"/>
    <x v="3"/>
    <n v="40"/>
    <n v="425"/>
    <n v="170000"/>
    <n v="51000"/>
    <n v="0.3"/>
    <x v="0"/>
    <x v="2"/>
    <x v="1"/>
  </r>
  <r>
    <x v="3"/>
    <n v="1185732"/>
    <d v="2021-03-08T00:00:00"/>
    <x v="0"/>
    <x v="0"/>
    <s v="Albany"/>
    <x v="4"/>
    <n v="55.000000000000007"/>
    <n v="475"/>
    <n v="261250.00000000003"/>
    <n v="91437.5"/>
    <n v="0.35"/>
    <x v="0"/>
    <x v="2"/>
    <x v="1"/>
  </r>
  <r>
    <x v="3"/>
    <n v="1185732"/>
    <d v="2021-03-08T00:00:00"/>
    <x v="0"/>
    <x v="0"/>
    <s v="Albany"/>
    <x v="5"/>
    <n v="45"/>
    <n v="575"/>
    <n v="258750"/>
    <n v="129375"/>
    <n v="0.5"/>
    <x v="0"/>
    <x v="2"/>
    <x v="1"/>
  </r>
  <r>
    <x v="3"/>
    <n v="1185732"/>
    <d v="2021-04-09T00:00:00"/>
    <x v="0"/>
    <x v="0"/>
    <s v="Albany"/>
    <x v="0"/>
    <n v="45"/>
    <n v="825"/>
    <n v="371250"/>
    <n v="167062.5"/>
    <n v="0.45"/>
    <x v="0"/>
    <x v="3"/>
    <x v="1"/>
  </r>
  <r>
    <x v="3"/>
    <n v="1185732"/>
    <d v="2021-04-09T00:00:00"/>
    <x v="0"/>
    <x v="0"/>
    <s v="Albany"/>
    <x v="1"/>
    <n v="45"/>
    <n v="525"/>
    <n v="236250"/>
    <n v="82687.5"/>
    <n v="0.35"/>
    <x v="0"/>
    <x v="3"/>
    <x v="1"/>
  </r>
  <r>
    <x v="3"/>
    <n v="1185732"/>
    <d v="2021-04-09T00:00:00"/>
    <x v="0"/>
    <x v="0"/>
    <s v="Albany"/>
    <x v="2"/>
    <n v="35"/>
    <n v="525"/>
    <n v="183750"/>
    <n v="45937.5"/>
    <n v="0.25"/>
    <x v="0"/>
    <x v="3"/>
    <x v="1"/>
  </r>
  <r>
    <x v="3"/>
    <n v="1185732"/>
    <d v="2021-04-09T00:00:00"/>
    <x v="0"/>
    <x v="0"/>
    <s v="Albany"/>
    <x v="3"/>
    <n v="40"/>
    <n v="450"/>
    <n v="180000"/>
    <n v="54000"/>
    <n v="0.3"/>
    <x v="0"/>
    <x v="3"/>
    <x v="1"/>
  </r>
  <r>
    <x v="3"/>
    <n v="1185732"/>
    <d v="2021-04-09T00:00:00"/>
    <x v="0"/>
    <x v="0"/>
    <s v="Albany"/>
    <x v="4"/>
    <n v="55.000000000000007"/>
    <n v="475"/>
    <n v="261250.00000000003"/>
    <n v="91437.5"/>
    <n v="0.35"/>
    <x v="0"/>
    <x v="3"/>
    <x v="1"/>
  </r>
  <r>
    <x v="3"/>
    <n v="1185732"/>
    <d v="2021-04-09T00:00:00"/>
    <x v="0"/>
    <x v="0"/>
    <s v="Albany"/>
    <x v="5"/>
    <n v="45"/>
    <n v="600"/>
    <n v="270000"/>
    <n v="135000"/>
    <n v="0.5"/>
    <x v="0"/>
    <x v="3"/>
    <x v="1"/>
  </r>
  <r>
    <x v="3"/>
    <n v="1185732"/>
    <d v="2021-05-08T00:00:00"/>
    <x v="0"/>
    <x v="0"/>
    <s v="Albany"/>
    <x v="0"/>
    <n v="55.000000000000007"/>
    <n v="870"/>
    <n v="478500.00000000006"/>
    <n v="215325.00000000003"/>
    <n v="0.45"/>
    <x v="0"/>
    <x v="4"/>
    <x v="1"/>
  </r>
  <r>
    <x v="3"/>
    <n v="1185732"/>
    <d v="2021-05-08T00:00:00"/>
    <x v="0"/>
    <x v="0"/>
    <s v="Albany"/>
    <x v="1"/>
    <n v="55.000000000000007"/>
    <n v="575"/>
    <n v="316250.00000000006"/>
    <n v="110687.50000000001"/>
    <n v="0.35"/>
    <x v="0"/>
    <x v="4"/>
    <x v="1"/>
  </r>
  <r>
    <x v="3"/>
    <n v="1185732"/>
    <d v="2021-05-08T00:00:00"/>
    <x v="0"/>
    <x v="0"/>
    <s v="Albany"/>
    <x v="2"/>
    <n v="50"/>
    <n v="550"/>
    <n v="275000"/>
    <n v="68750"/>
    <n v="0.25"/>
    <x v="0"/>
    <x v="4"/>
    <x v="1"/>
  </r>
  <r>
    <x v="3"/>
    <n v="1185732"/>
    <d v="2021-05-08T00:00:00"/>
    <x v="0"/>
    <x v="0"/>
    <s v="Albany"/>
    <x v="3"/>
    <n v="50"/>
    <n v="500"/>
    <n v="250000"/>
    <n v="75000"/>
    <n v="0.3"/>
    <x v="0"/>
    <x v="4"/>
    <x v="1"/>
  </r>
  <r>
    <x v="3"/>
    <n v="1185732"/>
    <d v="2021-05-08T00:00:00"/>
    <x v="0"/>
    <x v="0"/>
    <s v="Albany"/>
    <x v="4"/>
    <n v="60"/>
    <n v="525"/>
    <n v="315000"/>
    <n v="110250"/>
    <n v="0.35"/>
    <x v="0"/>
    <x v="4"/>
    <x v="1"/>
  </r>
  <r>
    <x v="3"/>
    <n v="1185732"/>
    <d v="2021-05-08T00:00:00"/>
    <x v="0"/>
    <x v="0"/>
    <s v="Albany"/>
    <x v="5"/>
    <n v="65"/>
    <n v="625"/>
    <n v="406250"/>
    <n v="203125"/>
    <n v="0.5"/>
    <x v="0"/>
    <x v="4"/>
    <x v="1"/>
  </r>
  <r>
    <x v="3"/>
    <n v="1185732"/>
    <d v="2021-06-10T00:00:00"/>
    <x v="0"/>
    <x v="0"/>
    <s v="Albany"/>
    <x v="0"/>
    <n v="60"/>
    <n v="875"/>
    <n v="525000"/>
    <n v="236250"/>
    <n v="0.45"/>
    <x v="0"/>
    <x v="11"/>
    <x v="1"/>
  </r>
  <r>
    <x v="3"/>
    <n v="1185732"/>
    <d v="2021-06-10T00:00:00"/>
    <x v="0"/>
    <x v="0"/>
    <s v="Albany"/>
    <x v="1"/>
    <n v="55.000000000000007"/>
    <n v="625"/>
    <n v="343750.00000000006"/>
    <n v="120312.50000000001"/>
    <n v="0.35"/>
    <x v="0"/>
    <x v="11"/>
    <x v="1"/>
  </r>
  <r>
    <x v="3"/>
    <n v="1185732"/>
    <d v="2021-06-10T00:00:00"/>
    <x v="0"/>
    <x v="0"/>
    <s v="Albany"/>
    <x v="2"/>
    <n v="50"/>
    <n v="600"/>
    <n v="300000"/>
    <n v="75000"/>
    <n v="0.25"/>
    <x v="0"/>
    <x v="11"/>
    <x v="1"/>
  </r>
  <r>
    <x v="3"/>
    <n v="1185732"/>
    <d v="2021-06-10T00:00:00"/>
    <x v="0"/>
    <x v="0"/>
    <s v="Albany"/>
    <x v="3"/>
    <n v="50"/>
    <n v="575"/>
    <n v="287500"/>
    <n v="86250"/>
    <n v="0.3"/>
    <x v="0"/>
    <x v="11"/>
    <x v="1"/>
  </r>
  <r>
    <x v="3"/>
    <n v="1185732"/>
    <d v="2021-06-10T00:00:00"/>
    <x v="0"/>
    <x v="0"/>
    <s v="Albany"/>
    <x v="4"/>
    <n v="65"/>
    <n v="575"/>
    <n v="373750"/>
    <n v="130812.49999999999"/>
    <n v="0.35"/>
    <x v="0"/>
    <x v="11"/>
    <x v="1"/>
  </r>
  <r>
    <x v="3"/>
    <n v="1185732"/>
    <d v="2021-06-10T00:00:00"/>
    <x v="0"/>
    <x v="0"/>
    <s v="Albany"/>
    <x v="5"/>
    <n v="70"/>
    <n v="725"/>
    <n v="507500"/>
    <n v="253750"/>
    <n v="0.5"/>
    <x v="0"/>
    <x v="11"/>
    <x v="1"/>
  </r>
  <r>
    <x v="3"/>
    <n v="1185732"/>
    <d v="2021-07-08T00:00:00"/>
    <x v="0"/>
    <x v="0"/>
    <s v="Albany"/>
    <x v="0"/>
    <n v="65"/>
    <n v="950"/>
    <n v="617500"/>
    <n v="277875"/>
    <n v="0.45"/>
    <x v="0"/>
    <x v="5"/>
    <x v="1"/>
  </r>
  <r>
    <x v="3"/>
    <n v="1185732"/>
    <d v="2021-07-08T00:00:00"/>
    <x v="0"/>
    <x v="0"/>
    <s v="Albany"/>
    <x v="1"/>
    <n v="60.000000000000007"/>
    <n v="700"/>
    <n v="420000.00000000006"/>
    <n v="147000"/>
    <n v="0.35"/>
    <x v="0"/>
    <x v="5"/>
    <x v="1"/>
  </r>
  <r>
    <x v="3"/>
    <n v="1185732"/>
    <d v="2021-07-08T00:00:00"/>
    <x v="0"/>
    <x v="0"/>
    <s v="Albany"/>
    <x v="2"/>
    <n v="55.000000000000007"/>
    <n v="625"/>
    <n v="343750.00000000006"/>
    <n v="85937.500000000015"/>
    <n v="0.25"/>
    <x v="0"/>
    <x v="5"/>
    <x v="1"/>
  </r>
  <r>
    <x v="3"/>
    <n v="1185732"/>
    <d v="2021-07-08T00:00:00"/>
    <x v="0"/>
    <x v="0"/>
    <s v="Albany"/>
    <x v="3"/>
    <n v="55.000000000000007"/>
    <n v="575"/>
    <n v="316250.00000000006"/>
    <n v="94875.000000000015"/>
    <n v="0.3"/>
    <x v="0"/>
    <x v="5"/>
    <x v="1"/>
  </r>
  <r>
    <x v="3"/>
    <n v="1185732"/>
    <d v="2021-07-08T00:00:00"/>
    <x v="0"/>
    <x v="0"/>
    <s v="Albany"/>
    <x v="4"/>
    <n v="65"/>
    <n v="600"/>
    <n v="390000"/>
    <n v="136500"/>
    <n v="0.35"/>
    <x v="0"/>
    <x v="5"/>
    <x v="1"/>
  </r>
  <r>
    <x v="3"/>
    <n v="1185732"/>
    <d v="2021-07-08T00:00:00"/>
    <x v="0"/>
    <x v="0"/>
    <s v="Albany"/>
    <x v="5"/>
    <n v="70"/>
    <n v="775"/>
    <n v="542500"/>
    <n v="271250"/>
    <n v="0.5"/>
    <x v="0"/>
    <x v="5"/>
    <x v="1"/>
  </r>
  <r>
    <x v="3"/>
    <n v="1185732"/>
    <d v="2021-08-09T00:00:00"/>
    <x v="0"/>
    <x v="0"/>
    <s v="Albany"/>
    <x v="0"/>
    <n v="65"/>
    <n v="925"/>
    <n v="601250"/>
    <n v="270562.5"/>
    <n v="0.45"/>
    <x v="0"/>
    <x v="6"/>
    <x v="1"/>
  </r>
  <r>
    <x v="3"/>
    <n v="1185732"/>
    <d v="2021-08-09T00:00:00"/>
    <x v="0"/>
    <x v="0"/>
    <s v="Albany"/>
    <x v="1"/>
    <n v="60.000000000000007"/>
    <n v="700"/>
    <n v="420000.00000000006"/>
    <n v="147000"/>
    <n v="0.35"/>
    <x v="0"/>
    <x v="6"/>
    <x v="1"/>
  </r>
  <r>
    <x v="3"/>
    <n v="1185732"/>
    <d v="2021-08-09T00:00:00"/>
    <x v="0"/>
    <x v="0"/>
    <s v="Albany"/>
    <x v="2"/>
    <n v="55.000000000000007"/>
    <n v="625"/>
    <n v="343750.00000000006"/>
    <n v="85937.500000000015"/>
    <n v="0.25"/>
    <x v="0"/>
    <x v="6"/>
    <x v="1"/>
  </r>
  <r>
    <x v="3"/>
    <n v="1185732"/>
    <d v="2021-08-09T00:00:00"/>
    <x v="0"/>
    <x v="0"/>
    <s v="Albany"/>
    <x v="3"/>
    <n v="45"/>
    <n v="575"/>
    <n v="258750"/>
    <n v="77625"/>
    <n v="0.3"/>
    <x v="0"/>
    <x v="6"/>
    <x v="1"/>
  </r>
  <r>
    <x v="3"/>
    <n v="1185732"/>
    <d v="2021-08-09T00:00:00"/>
    <x v="0"/>
    <x v="0"/>
    <s v="Albany"/>
    <x v="4"/>
    <n v="55.000000000000007"/>
    <n v="550"/>
    <n v="302500.00000000006"/>
    <n v="105875.00000000001"/>
    <n v="0.35"/>
    <x v="0"/>
    <x v="6"/>
    <x v="1"/>
  </r>
  <r>
    <x v="3"/>
    <n v="1185732"/>
    <d v="2021-08-09T00:00:00"/>
    <x v="0"/>
    <x v="0"/>
    <s v="Albany"/>
    <x v="5"/>
    <n v="60.000000000000007"/>
    <n v="725"/>
    <n v="435000.00000000006"/>
    <n v="217500.00000000003"/>
    <n v="0.5"/>
    <x v="0"/>
    <x v="6"/>
    <x v="1"/>
  </r>
  <r>
    <x v="3"/>
    <n v="1185732"/>
    <d v="2021-09-08T00:00:00"/>
    <x v="0"/>
    <x v="0"/>
    <s v="Albany"/>
    <x v="0"/>
    <n v="55.000000000000007"/>
    <n v="850"/>
    <n v="467500.00000000006"/>
    <n v="210375.00000000003"/>
    <n v="0.45"/>
    <x v="0"/>
    <x v="7"/>
    <x v="1"/>
  </r>
  <r>
    <x v="3"/>
    <n v="1185732"/>
    <d v="2021-09-08T00:00:00"/>
    <x v="0"/>
    <x v="0"/>
    <s v="Albany"/>
    <x v="1"/>
    <n v="50.000000000000014"/>
    <n v="650"/>
    <n v="325000.00000000012"/>
    <n v="113750.00000000003"/>
    <n v="0.35"/>
    <x v="0"/>
    <x v="7"/>
    <x v="1"/>
  </r>
  <r>
    <x v="3"/>
    <n v="1185732"/>
    <d v="2021-09-08T00:00:00"/>
    <x v="0"/>
    <x v="0"/>
    <s v="Albany"/>
    <x v="2"/>
    <n v="45"/>
    <n v="550"/>
    <n v="247500"/>
    <n v="61875"/>
    <n v="0.25"/>
    <x v="0"/>
    <x v="7"/>
    <x v="1"/>
  </r>
  <r>
    <x v="3"/>
    <n v="1185732"/>
    <d v="2021-09-08T00:00:00"/>
    <x v="0"/>
    <x v="0"/>
    <s v="Albany"/>
    <x v="3"/>
    <n v="45"/>
    <n v="525"/>
    <n v="236250"/>
    <n v="70875"/>
    <n v="0.3"/>
    <x v="0"/>
    <x v="7"/>
    <x v="1"/>
  </r>
  <r>
    <x v="3"/>
    <n v="1185732"/>
    <d v="2021-09-08T00:00:00"/>
    <x v="0"/>
    <x v="0"/>
    <s v="Albany"/>
    <x v="4"/>
    <n v="55.000000000000007"/>
    <n v="525"/>
    <n v="288750.00000000006"/>
    <n v="101062.50000000001"/>
    <n v="0.35"/>
    <x v="0"/>
    <x v="7"/>
    <x v="1"/>
  </r>
  <r>
    <x v="3"/>
    <n v="1185732"/>
    <d v="2021-09-08T00:00:00"/>
    <x v="0"/>
    <x v="0"/>
    <s v="Albany"/>
    <x v="5"/>
    <n v="60.000000000000007"/>
    <n v="625"/>
    <n v="375000.00000000006"/>
    <n v="187500.00000000003"/>
    <n v="0.5"/>
    <x v="0"/>
    <x v="7"/>
    <x v="1"/>
  </r>
  <r>
    <x v="3"/>
    <n v="1185732"/>
    <d v="2021-10-10T00:00:00"/>
    <x v="0"/>
    <x v="0"/>
    <s v="Albany"/>
    <x v="0"/>
    <n v="60.000000000000007"/>
    <n v="800"/>
    <n v="480000.00000000006"/>
    <n v="216000.00000000003"/>
    <n v="0.45"/>
    <x v="0"/>
    <x v="8"/>
    <x v="1"/>
  </r>
  <r>
    <x v="3"/>
    <n v="1185732"/>
    <d v="2021-10-10T00:00:00"/>
    <x v="0"/>
    <x v="0"/>
    <s v="Albany"/>
    <x v="1"/>
    <n v="50.000000000000014"/>
    <n v="625"/>
    <n v="312500.00000000012"/>
    <n v="109375.00000000003"/>
    <n v="0.35"/>
    <x v="0"/>
    <x v="8"/>
    <x v="1"/>
  </r>
  <r>
    <x v="3"/>
    <n v="1185732"/>
    <d v="2021-10-10T00:00:00"/>
    <x v="0"/>
    <x v="0"/>
    <s v="Albany"/>
    <x v="2"/>
    <n v="50.000000000000014"/>
    <n v="525"/>
    <n v="262500.00000000006"/>
    <n v="65625.000000000015"/>
    <n v="0.25"/>
    <x v="0"/>
    <x v="8"/>
    <x v="1"/>
  </r>
  <r>
    <x v="3"/>
    <n v="1185732"/>
    <d v="2021-10-10T00:00:00"/>
    <x v="0"/>
    <x v="0"/>
    <s v="Albany"/>
    <x v="3"/>
    <n v="50.000000000000014"/>
    <n v="500"/>
    <n v="250000.00000000006"/>
    <n v="75000.000000000015"/>
    <n v="0.3"/>
    <x v="0"/>
    <x v="8"/>
    <x v="1"/>
  </r>
  <r>
    <x v="3"/>
    <n v="1185732"/>
    <d v="2021-10-10T00:00:00"/>
    <x v="0"/>
    <x v="0"/>
    <s v="Albany"/>
    <x v="4"/>
    <n v="60.000000000000007"/>
    <n v="500"/>
    <n v="300000.00000000006"/>
    <n v="105000.00000000001"/>
    <n v="0.35"/>
    <x v="0"/>
    <x v="8"/>
    <x v="1"/>
  </r>
  <r>
    <x v="3"/>
    <n v="1185732"/>
    <d v="2021-10-10T00:00:00"/>
    <x v="0"/>
    <x v="0"/>
    <s v="Albany"/>
    <x v="5"/>
    <n v="65"/>
    <n v="625"/>
    <n v="406250"/>
    <n v="203125"/>
    <n v="0.5"/>
    <x v="0"/>
    <x v="8"/>
    <x v="1"/>
  </r>
  <r>
    <x v="3"/>
    <n v="1185732"/>
    <d v="2021-11-09T00:00:00"/>
    <x v="0"/>
    <x v="0"/>
    <s v="Albany"/>
    <x v="0"/>
    <n v="60.000000000000007"/>
    <n v="775"/>
    <n v="465000.00000000006"/>
    <n v="209250.00000000003"/>
    <n v="0.45"/>
    <x v="0"/>
    <x v="9"/>
    <x v="1"/>
  </r>
  <r>
    <x v="3"/>
    <n v="1185732"/>
    <d v="2021-11-09T00:00:00"/>
    <x v="0"/>
    <x v="0"/>
    <s v="Albany"/>
    <x v="1"/>
    <n v="50.000000000000014"/>
    <n v="600"/>
    <n v="300000.00000000006"/>
    <n v="105000.00000000001"/>
    <n v="0.35"/>
    <x v="0"/>
    <x v="9"/>
    <x v="1"/>
  </r>
  <r>
    <x v="3"/>
    <n v="1185732"/>
    <d v="2021-11-09T00:00:00"/>
    <x v="0"/>
    <x v="0"/>
    <s v="Albany"/>
    <x v="2"/>
    <n v="50.000000000000014"/>
    <n v="545"/>
    <n v="272500.00000000006"/>
    <n v="68125.000000000015"/>
    <n v="0.25"/>
    <x v="0"/>
    <x v="9"/>
    <x v="1"/>
  </r>
  <r>
    <x v="3"/>
    <n v="1185732"/>
    <d v="2021-11-09T00:00:00"/>
    <x v="0"/>
    <x v="0"/>
    <s v="Albany"/>
    <x v="3"/>
    <n v="50.000000000000014"/>
    <n v="575"/>
    <n v="287500.00000000006"/>
    <n v="86250.000000000015"/>
    <n v="0.3"/>
    <x v="0"/>
    <x v="9"/>
    <x v="1"/>
  </r>
  <r>
    <x v="3"/>
    <n v="1185732"/>
    <d v="2021-11-09T00:00:00"/>
    <x v="0"/>
    <x v="0"/>
    <s v="Albany"/>
    <x v="4"/>
    <n v="65"/>
    <n v="550"/>
    <n v="357500"/>
    <n v="125124.99999999999"/>
    <n v="0.35"/>
    <x v="0"/>
    <x v="9"/>
    <x v="1"/>
  </r>
  <r>
    <x v="3"/>
    <n v="1185732"/>
    <d v="2021-11-09T00:00:00"/>
    <x v="0"/>
    <x v="0"/>
    <s v="Albany"/>
    <x v="5"/>
    <n v="70"/>
    <n v="650"/>
    <n v="455000"/>
    <n v="227500"/>
    <n v="0.5"/>
    <x v="0"/>
    <x v="9"/>
    <x v="1"/>
  </r>
  <r>
    <x v="3"/>
    <n v="1185732"/>
    <d v="2021-12-08T00:00:00"/>
    <x v="0"/>
    <x v="0"/>
    <s v="Albany"/>
    <x v="0"/>
    <n v="65"/>
    <n v="875"/>
    <n v="568750"/>
    <n v="255937.5"/>
    <n v="0.45"/>
    <x v="0"/>
    <x v="10"/>
    <x v="1"/>
  </r>
  <r>
    <x v="3"/>
    <n v="1185732"/>
    <d v="2021-12-08T00:00:00"/>
    <x v="0"/>
    <x v="0"/>
    <s v="Albany"/>
    <x v="1"/>
    <n v="55.000000000000007"/>
    <n v="675"/>
    <n v="371250.00000000006"/>
    <n v="129937.50000000001"/>
    <n v="0.35"/>
    <x v="0"/>
    <x v="10"/>
    <x v="1"/>
  </r>
  <r>
    <x v="4"/>
    <n v="1185732"/>
    <d v="2021-12-08T00:00:00"/>
    <x v="0"/>
    <x v="0"/>
    <s v="Albany"/>
    <x v="2"/>
    <n v="55.000000000000007"/>
    <n v="625"/>
    <n v="343750.00000000006"/>
    <n v="85937.500000000015"/>
    <n v="0.25"/>
    <x v="0"/>
    <x v="10"/>
    <x v="1"/>
  </r>
  <r>
    <x v="4"/>
    <n v="1185732"/>
    <d v="2021-12-08T00:00:00"/>
    <x v="0"/>
    <x v="0"/>
    <s v="Albany"/>
    <x v="3"/>
    <n v="55.000000000000007"/>
    <n v="575"/>
    <n v="316250.00000000006"/>
    <n v="94875.000000000015"/>
    <n v="0.3"/>
    <x v="0"/>
    <x v="10"/>
    <x v="1"/>
  </r>
  <r>
    <x v="4"/>
    <n v="1185732"/>
    <d v="2021-12-08T00:00:00"/>
    <x v="0"/>
    <x v="0"/>
    <s v="Albany"/>
    <x v="4"/>
    <n v="65"/>
    <n v="575"/>
    <n v="373750"/>
    <n v="130812.49999999999"/>
    <n v="0.35"/>
    <x v="0"/>
    <x v="10"/>
    <x v="1"/>
  </r>
  <r>
    <x v="4"/>
    <n v="1185732"/>
    <d v="2021-12-08T00:00:00"/>
    <x v="0"/>
    <x v="0"/>
    <s v="Albany"/>
    <x v="5"/>
    <n v="70"/>
    <n v="675"/>
    <n v="472500"/>
    <n v="236250"/>
    <n v="0.5"/>
    <x v="0"/>
    <x v="10"/>
    <x v="1"/>
  </r>
  <r>
    <x v="4"/>
    <n v="1185732"/>
    <d v="2021-01-14T00:00:00"/>
    <x v="0"/>
    <x v="0"/>
    <s v="Albany"/>
    <x v="0"/>
    <n v="40"/>
    <n v="800"/>
    <n v="320000"/>
    <n v="160000"/>
    <n v="0.5"/>
    <x v="0"/>
    <x v="0"/>
    <x v="1"/>
  </r>
  <r>
    <x v="4"/>
    <n v="1185732"/>
    <d v="2021-01-14T00:00:00"/>
    <x v="0"/>
    <x v="0"/>
    <s v="Albany"/>
    <x v="1"/>
    <n v="40"/>
    <n v="600"/>
    <n v="240000"/>
    <n v="72000"/>
    <n v="0.3"/>
    <x v="0"/>
    <x v="0"/>
    <x v="1"/>
  </r>
  <r>
    <x v="4"/>
    <n v="1185732"/>
    <d v="2021-01-14T00:00:00"/>
    <x v="0"/>
    <x v="0"/>
    <s v="Albany"/>
    <x v="2"/>
    <n v="30.000000000000004"/>
    <n v="600"/>
    <n v="180000.00000000003"/>
    <n v="63000.000000000007"/>
    <n v="0.35"/>
    <x v="0"/>
    <x v="0"/>
    <x v="1"/>
  </r>
  <r>
    <x v="4"/>
    <n v="1185732"/>
    <d v="2021-01-14T00:00:00"/>
    <x v="0"/>
    <x v="0"/>
    <s v="Albany"/>
    <x v="3"/>
    <n v="35"/>
    <n v="450"/>
    <n v="157500"/>
    <n v="55125"/>
    <n v="0.35"/>
    <x v="0"/>
    <x v="0"/>
    <x v="1"/>
  </r>
  <r>
    <x v="4"/>
    <n v="1185732"/>
    <d v="2021-01-14T00:00:00"/>
    <x v="0"/>
    <x v="0"/>
    <s v="Albany"/>
    <x v="4"/>
    <n v="50"/>
    <n v="500"/>
    <n v="250000"/>
    <n v="75000"/>
    <n v="0.3"/>
    <x v="0"/>
    <x v="0"/>
    <x v="1"/>
  </r>
  <r>
    <x v="4"/>
    <n v="1185732"/>
    <d v="2021-01-14T00:00:00"/>
    <x v="0"/>
    <x v="0"/>
    <s v="Albany"/>
    <x v="5"/>
    <n v="40"/>
    <n v="600"/>
    <n v="240000"/>
    <n v="60000"/>
    <n v="0.25"/>
    <x v="0"/>
    <x v="0"/>
    <x v="1"/>
  </r>
  <r>
    <x v="4"/>
    <n v="1185732"/>
    <d v="2021-02-12T00:00:00"/>
    <x v="0"/>
    <x v="0"/>
    <s v="Albany"/>
    <x v="0"/>
    <n v="40"/>
    <n v="850"/>
    <n v="340000"/>
    <n v="170000"/>
    <n v="0.5"/>
    <x v="0"/>
    <x v="1"/>
    <x v="1"/>
  </r>
  <r>
    <x v="4"/>
    <n v="1185732"/>
    <d v="2021-02-12T00:00:00"/>
    <x v="0"/>
    <x v="0"/>
    <s v="Albany"/>
    <x v="1"/>
    <n v="40"/>
    <n v="500"/>
    <n v="200000"/>
    <n v="60000"/>
    <n v="0.3"/>
    <x v="0"/>
    <x v="1"/>
    <x v="1"/>
  </r>
  <r>
    <x v="4"/>
    <n v="1185732"/>
    <d v="2021-02-12T00:00:00"/>
    <x v="0"/>
    <x v="0"/>
    <s v="Albany"/>
    <x v="2"/>
    <n v="30.000000000000004"/>
    <n v="550"/>
    <n v="165000.00000000003"/>
    <n v="57750.000000000007"/>
    <n v="0.35"/>
    <x v="0"/>
    <x v="1"/>
    <x v="1"/>
  </r>
  <r>
    <x v="4"/>
    <n v="1185732"/>
    <d v="2021-02-12T00:00:00"/>
    <x v="2"/>
    <x v="17"/>
    <s v="Cheyenne"/>
    <x v="3"/>
    <n v="35"/>
    <n v="425"/>
    <n v="148750"/>
    <n v="52062.5"/>
    <n v="0.35"/>
    <x v="0"/>
    <x v="1"/>
    <x v="1"/>
  </r>
  <r>
    <x v="4"/>
    <n v="1185732"/>
    <d v="2021-02-12T00:00:00"/>
    <x v="2"/>
    <x v="17"/>
    <s v="Cheyenne"/>
    <x v="4"/>
    <n v="50"/>
    <n v="500"/>
    <n v="250000"/>
    <n v="75000"/>
    <n v="0.3"/>
    <x v="0"/>
    <x v="1"/>
    <x v="1"/>
  </r>
  <r>
    <x v="4"/>
    <n v="1185732"/>
    <d v="2021-02-12T00:00:00"/>
    <x v="2"/>
    <x v="17"/>
    <s v="Cheyenne"/>
    <x v="5"/>
    <n v="40"/>
    <n v="600"/>
    <n v="240000"/>
    <n v="60000"/>
    <n v="0.25"/>
    <x v="0"/>
    <x v="1"/>
    <x v="1"/>
  </r>
  <r>
    <x v="4"/>
    <n v="1185732"/>
    <d v="2021-03-10T00:00:00"/>
    <x v="2"/>
    <x v="17"/>
    <s v="Cheyenne"/>
    <x v="0"/>
    <n v="40"/>
    <n v="820"/>
    <n v="328000"/>
    <n v="164000"/>
    <n v="0.5"/>
    <x v="0"/>
    <x v="2"/>
    <x v="1"/>
  </r>
  <r>
    <x v="4"/>
    <n v="1185732"/>
    <d v="2021-03-10T00:00:00"/>
    <x v="2"/>
    <x v="17"/>
    <s v="Cheyenne"/>
    <x v="1"/>
    <n v="40"/>
    <n v="525"/>
    <n v="210000"/>
    <n v="63000"/>
    <n v="0.3"/>
    <x v="0"/>
    <x v="2"/>
    <x v="1"/>
  </r>
  <r>
    <x v="4"/>
    <n v="1185732"/>
    <d v="2021-03-10T00:00:00"/>
    <x v="2"/>
    <x v="17"/>
    <s v="Cheyenne"/>
    <x v="2"/>
    <n v="30.000000000000004"/>
    <n v="550"/>
    <n v="165000.00000000003"/>
    <n v="57750.000000000007"/>
    <n v="0.35"/>
    <x v="0"/>
    <x v="2"/>
    <x v="1"/>
  </r>
  <r>
    <x v="4"/>
    <n v="1185732"/>
    <d v="2021-03-10T00:00:00"/>
    <x v="2"/>
    <x v="17"/>
    <s v="Cheyenne"/>
    <x v="3"/>
    <n v="35"/>
    <n v="400"/>
    <n v="140000"/>
    <n v="49000"/>
    <n v="0.35"/>
    <x v="0"/>
    <x v="2"/>
    <x v="1"/>
  </r>
  <r>
    <x v="4"/>
    <n v="1185732"/>
    <d v="2021-03-10T00:00:00"/>
    <x v="2"/>
    <x v="17"/>
    <s v="Cheyenne"/>
    <x v="4"/>
    <n v="50"/>
    <n v="450"/>
    <n v="225000"/>
    <n v="67500"/>
    <n v="0.3"/>
    <x v="0"/>
    <x v="2"/>
    <x v="1"/>
  </r>
  <r>
    <x v="4"/>
    <n v="1185732"/>
    <d v="2021-03-10T00:00:00"/>
    <x v="2"/>
    <x v="17"/>
    <s v="Cheyenne"/>
    <x v="5"/>
    <n v="40"/>
    <n v="550"/>
    <n v="220000"/>
    <n v="55000"/>
    <n v="0.25"/>
    <x v="0"/>
    <x v="2"/>
    <x v="1"/>
  </r>
  <r>
    <x v="4"/>
    <n v="1185732"/>
    <d v="2021-04-11T00:00:00"/>
    <x v="2"/>
    <x v="17"/>
    <s v="Cheyenne"/>
    <x v="0"/>
    <n v="40"/>
    <n v="800"/>
    <n v="320000"/>
    <n v="160000"/>
    <n v="0.5"/>
    <x v="0"/>
    <x v="3"/>
    <x v="1"/>
  </r>
  <r>
    <x v="4"/>
    <n v="1185732"/>
    <d v="2021-04-11T00:00:00"/>
    <x v="2"/>
    <x v="17"/>
    <s v="Cheyenne"/>
    <x v="1"/>
    <n v="40"/>
    <n v="500"/>
    <n v="200000"/>
    <n v="60000"/>
    <n v="0.3"/>
    <x v="0"/>
    <x v="3"/>
    <x v="1"/>
  </r>
  <r>
    <x v="4"/>
    <n v="1185732"/>
    <d v="2021-04-11T00:00:00"/>
    <x v="2"/>
    <x v="17"/>
    <s v="Cheyenne"/>
    <x v="2"/>
    <n v="30.000000000000004"/>
    <n v="500"/>
    <n v="150000.00000000003"/>
    <n v="52500.000000000007"/>
    <n v="0.35"/>
    <x v="0"/>
    <x v="3"/>
    <x v="1"/>
  </r>
  <r>
    <x v="4"/>
    <n v="1185732"/>
    <d v="2021-04-11T00:00:00"/>
    <x v="2"/>
    <x v="17"/>
    <s v="Cheyenne"/>
    <x v="3"/>
    <n v="35"/>
    <n v="425"/>
    <n v="148750"/>
    <n v="52062.5"/>
    <n v="0.35"/>
    <x v="0"/>
    <x v="3"/>
    <x v="1"/>
  </r>
  <r>
    <x v="4"/>
    <n v="1185732"/>
    <d v="2021-04-11T00:00:00"/>
    <x v="2"/>
    <x v="17"/>
    <s v="Cheyenne"/>
    <x v="4"/>
    <n v="50"/>
    <n v="425"/>
    <n v="212500"/>
    <n v="63750"/>
    <n v="0.3"/>
    <x v="0"/>
    <x v="3"/>
    <x v="1"/>
  </r>
  <r>
    <x v="4"/>
    <n v="1185732"/>
    <d v="2021-04-11T00:00:00"/>
    <x v="2"/>
    <x v="17"/>
    <s v="Cheyenne"/>
    <x v="5"/>
    <n v="40"/>
    <n v="550"/>
    <n v="220000"/>
    <n v="55000"/>
    <n v="0.25"/>
    <x v="0"/>
    <x v="3"/>
    <x v="1"/>
  </r>
  <r>
    <x v="4"/>
    <n v="1185732"/>
    <d v="2021-05-10T00:00:00"/>
    <x v="2"/>
    <x v="17"/>
    <s v="Cheyenne"/>
    <x v="0"/>
    <n v="50"/>
    <n v="820"/>
    <n v="410000"/>
    <n v="205000"/>
    <n v="0.5"/>
    <x v="0"/>
    <x v="4"/>
    <x v="1"/>
  </r>
  <r>
    <x v="4"/>
    <n v="1185732"/>
    <d v="2021-05-10T00:00:00"/>
    <x v="2"/>
    <x v="17"/>
    <s v="Cheyenne"/>
    <x v="1"/>
    <n v="45.000000000000007"/>
    <n v="525"/>
    <n v="236250.00000000003"/>
    <n v="70875"/>
    <n v="0.3"/>
    <x v="0"/>
    <x v="4"/>
    <x v="1"/>
  </r>
  <r>
    <x v="4"/>
    <n v="1185732"/>
    <d v="2021-05-10T00:00:00"/>
    <x v="2"/>
    <x v="17"/>
    <s v="Cheyenne"/>
    <x v="2"/>
    <n v="40"/>
    <n v="500"/>
    <n v="200000"/>
    <n v="70000"/>
    <n v="0.35"/>
    <x v="0"/>
    <x v="4"/>
    <x v="1"/>
  </r>
  <r>
    <x v="4"/>
    <n v="1185732"/>
    <d v="2021-05-10T00:00:00"/>
    <x v="2"/>
    <x v="17"/>
    <s v="Cheyenne"/>
    <x v="3"/>
    <n v="40"/>
    <n v="450"/>
    <n v="180000"/>
    <n v="62999.999999999993"/>
    <n v="0.35"/>
    <x v="0"/>
    <x v="4"/>
    <x v="1"/>
  </r>
  <r>
    <x v="4"/>
    <n v="1185732"/>
    <d v="2021-05-10T00:00:00"/>
    <x v="2"/>
    <x v="17"/>
    <s v="Cheyenne"/>
    <x v="4"/>
    <n v="50"/>
    <n v="475"/>
    <n v="237500"/>
    <n v="71250"/>
    <n v="0.3"/>
    <x v="0"/>
    <x v="4"/>
    <x v="1"/>
  </r>
  <r>
    <x v="4"/>
    <n v="1185732"/>
    <d v="2021-05-10T00:00:00"/>
    <x v="2"/>
    <x v="17"/>
    <s v="Cheyenne"/>
    <x v="5"/>
    <n v="55.000000000000007"/>
    <n v="600"/>
    <n v="330000.00000000006"/>
    <n v="82500.000000000015"/>
    <n v="0.25"/>
    <x v="0"/>
    <x v="4"/>
    <x v="1"/>
  </r>
  <r>
    <x v="4"/>
    <n v="1185732"/>
    <d v="2021-06-12T00:00:00"/>
    <x v="2"/>
    <x v="17"/>
    <s v="Cheyenne"/>
    <x v="0"/>
    <n v="50"/>
    <n v="850"/>
    <n v="425000"/>
    <n v="212500"/>
    <n v="0.5"/>
    <x v="0"/>
    <x v="11"/>
    <x v="1"/>
  </r>
  <r>
    <x v="4"/>
    <n v="1185732"/>
    <d v="2021-06-12T00:00:00"/>
    <x v="2"/>
    <x v="17"/>
    <s v="Cheyenne"/>
    <x v="1"/>
    <n v="45.000000000000007"/>
    <n v="600"/>
    <n v="270000.00000000006"/>
    <n v="81000.000000000015"/>
    <n v="0.3"/>
    <x v="0"/>
    <x v="11"/>
    <x v="1"/>
  </r>
  <r>
    <x v="4"/>
    <n v="1185732"/>
    <d v="2021-06-12T00:00:00"/>
    <x v="2"/>
    <x v="17"/>
    <s v="Cheyenne"/>
    <x v="2"/>
    <n v="40"/>
    <n v="525"/>
    <n v="210000"/>
    <n v="73500"/>
    <n v="0.35"/>
    <x v="0"/>
    <x v="11"/>
    <x v="1"/>
  </r>
  <r>
    <x v="4"/>
    <n v="1185732"/>
    <d v="2021-06-12T00:00:00"/>
    <x v="2"/>
    <x v="17"/>
    <s v="Cheyenne"/>
    <x v="3"/>
    <n v="40"/>
    <n v="500"/>
    <n v="200000"/>
    <n v="70000"/>
    <n v="0.35"/>
    <x v="0"/>
    <x v="11"/>
    <x v="1"/>
  </r>
  <r>
    <x v="4"/>
    <n v="1185732"/>
    <d v="2021-06-12T00:00:00"/>
    <x v="2"/>
    <x v="17"/>
    <s v="Cheyenne"/>
    <x v="4"/>
    <n v="50"/>
    <n v="500"/>
    <n v="250000"/>
    <n v="75000"/>
    <n v="0.3"/>
    <x v="0"/>
    <x v="11"/>
    <x v="1"/>
  </r>
  <r>
    <x v="4"/>
    <n v="1185732"/>
    <d v="2021-06-12T00:00:00"/>
    <x v="2"/>
    <x v="17"/>
    <s v="Cheyenne"/>
    <x v="5"/>
    <n v="55.000000000000007"/>
    <n v="650"/>
    <n v="357500.00000000006"/>
    <n v="89375.000000000015"/>
    <n v="0.25"/>
    <x v="0"/>
    <x v="11"/>
    <x v="1"/>
  </r>
  <r>
    <x v="4"/>
    <n v="1185732"/>
    <d v="2021-07-10T00:00:00"/>
    <x v="2"/>
    <x v="17"/>
    <s v="Cheyenne"/>
    <x v="0"/>
    <n v="50"/>
    <n v="875"/>
    <n v="437500"/>
    <n v="218750"/>
    <n v="0.5"/>
    <x v="0"/>
    <x v="5"/>
    <x v="1"/>
  </r>
  <r>
    <x v="4"/>
    <n v="1185732"/>
    <d v="2021-07-10T00:00:00"/>
    <x v="2"/>
    <x v="17"/>
    <s v="Cheyenne"/>
    <x v="1"/>
    <n v="45.000000000000007"/>
    <n v="625"/>
    <n v="281250.00000000006"/>
    <n v="84375.000000000015"/>
    <n v="0.3"/>
    <x v="0"/>
    <x v="5"/>
    <x v="1"/>
  </r>
  <r>
    <x v="4"/>
    <n v="1185732"/>
    <d v="2021-07-10T00:00:00"/>
    <x v="2"/>
    <x v="17"/>
    <s v="Cheyenne"/>
    <x v="2"/>
    <n v="40"/>
    <n v="550"/>
    <n v="220000"/>
    <n v="77000"/>
    <n v="0.35"/>
    <x v="0"/>
    <x v="5"/>
    <x v="1"/>
  </r>
  <r>
    <x v="4"/>
    <n v="1185732"/>
    <d v="2021-07-10T00:00:00"/>
    <x v="2"/>
    <x v="17"/>
    <s v="Cheyenne"/>
    <x v="3"/>
    <n v="40"/>
    <n v="500"/>
    <n v="200000"/>
    <n v="70000"/>
    <n v="0.35"/>
    <x v="0"/>
    <x v="5"/>
    <x v="1"/>
  </r>
  <r>
    <x v="4"/>
    <n v="1185732"/>
    <d v="2021-07-10T00:00:00"/>
    <x v="2"/>
    <x v="17"/>
    <s v="Cheyenne"/>
    <x v="4"/>
    <n v="50"/>
    <n v="525"/>
    <n v="262500"/>
    <n v="78750"/>
    <n v="0.3"/>
    <x v="0"/>
    <x v="5"/>
    <x v="1"/>
  </r>
  <r>
    <x v="4"/>
    <n v="1185732"/>
    <d v="2021-07-10T00:00:00"/>
    <x v="2"/>
    <x v="17"/>
    <s v="Cheyenne"/>
    <x v="5"/>
    <n v="55.000000000000007"/>
    <n v="700"/>
    <n v="385000.00000000006"/>
    <n v="96250.000000000015"/>
    <n v="0.25"/>
    <x v="0"/>
    <x v="5"/>
    <x v="1"/>
  </r>
  <r>
    <x v="4"/>
    <n v="1185732"/>
    <d v="2021-08-11T00:00:00"/>
    <x v="2"/>
    <x v="17"/>
    <s v="Cheyenne"/>
    <x v="0"/>
    <n v="50"/>
    <n v="850"/>
    <n v="425000"/>
    <n v="212500"/>
    <n v="0.5"/>
    <x v="0"/>
    <x v="6"/>
    <x v="1"/>
  </r>
  <r>
    <x v="4"/>
    <n v="1185732"/>
    <d v="2021-08-11T00:00:00"/>
    <x v="2"/>
    <x v="17"/>
    <s v="Cheyenne"/>
    <x v="1"/>
    <n v="45.000000000000007"/>
    <n v="625"/>
    <n v="281250.00000000006"/>
    <n v="84375.000000000015"/>
    <n v="0.3"/>
    <x v="0"/>
    <x v="6"/>
    <x v="1"/>
  </r>
  <r>
    <x v="4"/>
    <n v="1185732"/>
    <d v="2021-08-11T00:00:00"/>
    <x v="2"/>
    <x v="17"/>
    <s v="Cheyenne"/>
    <x v="2"/>
    <n v="40"/>
    <n v="550"/>
    <n v="220000"/>
    <n v="77000"/>
    <n v="0.35"/>
    <x v="0"/>
    <x v="6"/>
    <x v="1"/>
  </r>
  <r>
    <x v="4"/>
    <n v="1185732"/>
    <d v="2021-08-11T00:00:00"/>
    <x v="2"/>
    <x v="17"/>
    <s v="Cheyenne"/>
    <x v="3"/>
    <n v="40"/>
    <n v="525"/>
    <n v="210000"/>
    <n v="73500"/>
    <n v="0.35"/>
    <x v="0"/>
    <x v="6"/>
    <x v="1"/>
  </r>
  <r>
    <x v="4"/>
    <n v="1185732"/>
    <d v="2021-08-11T00:00:00"/>
    <x v="2"/>
    <x v="17"/>
    <s v="Cheyenne"/>
    <x v="4"/>
    <n v="50"/>
    <n v="500"/>
    <n v="250000"/>
    <n v="75000"/>
    <n v="0.3"/>
    <x v="0"/>
    <x v="6"/>
    <x v="1"/>
  </r>
  <r>
    <x v="4"/>
    <n v="1185732"/>
    <d v="2021-08-11T00:00:00"/>
    <x v="2"/>
    <x v="17"/>
    <s v="Cheyenne"/>
    <x v="5"/>
    <n v="55.000000000000007"/>
    <n v="675"/>
    <n v="371250.00000000006"/>
    <n v="92812.500000000015"/>
    <n v="0.25"/>
    <x v="0"/>
    <x v="6"/>
    <x v="1"/>
  </r>
  <r>
    <x v="4"/>
    <n v="1185732"/>
    <d v="2021-09-10T00:00:00"/>
    <x v="2"/>
    <x v="17"/>
    <s v="Cheyenne"/>
    <x v="0"/>
    <n v="50"/>
    <n v="800"/>
    <n v="400000"/>
    <n v="200000"/>
    <n v="0.5"/>
    <x v="0"/>
    <x v="7"/>
    <x v="1"/>
  </r>
  <r>
    <x v="4"/>
    <n v="1185732"/>
    <d v="2021-09-10T00:00:00"/>
    <x v="2"/>
    <x v="17"/>
    <s v="Cheyenne"/>
    <x v="1"/>
    <n v="45.000000000000007"/>
    <n v="600"/>
    <n v="270000.00000000006"/>
    <n v="81000.000000000015"/>
    <n v="0.3"/>
    <x v="0"/>
    <x v="7"/>
    <x v="1"/>
  </r>
  <r>
    <x v="4"/>
    <n v="1185732"/>
    <d v="2021-09-10T00:00:00"/>
    <x v="2"/>
    <x v="17"/>
    <s v="Cheyenne"/>
    <x v="2"/>
    <n v="40"/>
    <n v="525"/>
    <n v="210000"/>
    <n v="73500"/>
    <n v="0.35"/>
    <x v="0"/>
    <x v="7"/>
    <x v="1"/>
  </r>
  <r>
    <x v="4"/>
    <n v="1185732"/>
    <d v="2021-09-10T00:00:00"/>
    <x v="2"/>
    <x v="17"/>
    <s v="Cheyenne"/>
    <x v="3"/>
    <n v="40"/>
    <n v="500"/>
    <n v="200000"/>
    <n v="70000"/>
    <n v="0.35"/>
    <x v="0"/>
    <x v="7"/>
    <x v="1"/>
  </r>
  <r>
    <x v="4"/>
    <n v="1185732"/>
    <d v="2021-09-10T00:00:00"/>
    <x v="2"/>
    <x v="17"/>
    <s v="Cheyenne"/>
    <x v="4"/>
    <n v="50"/>
    <n v="500"/>
    <n v="250000"/>
    <n v="75000"/>
    <n v="0.3"/>
    <x v="0"/>
    <x v="7"/>
    <x v="1"/>
  </r>
  <r>
    <x v="4"/>
    <n v="1185732"/>
    <d v="2021-09-10T00:00:00"/>
    <x v="2"/>
    <x v="17"/>
    <s v="Cheyenne"/>
    <x v="5"/>
    <n v="55.000000000000007"/>
    <n v="600"/>
    <n v="330000.00000000006"/>
    <n v="82500.000000000015"/>
    <n v="0.25"/>
    <x v="0"/>
    <x v="7"/>
    <x v="1"/>
  </r>
  <r>
    <x v="4"/>
    <n v="1185732"/>
    <d v="2021-10-12T00:00:00"/>
    <x v="2"/>
    <x v="17"/>
    <s v="Cheyenne"/>
    <x v="0"/>
    <n v="55.000000000000007"/>
    <n v="775"/>
    <n v="426250.00000000006"/>
    <n v="213125.00000000003"/>
    <n v="0.5"/>
    <x v="0"/>
    <x v="8"/>
    <x v="1"/>
  </r>
  <r>
    <x v="4"/>
    <n v="1185732"/>
    <d v="2021-10-12T00:00:00"/>
    <x v="2"/>
    <x v="17"/>
    <s v="Cheyenne"/>
    <x v="1"/>
    <n v="45.000000000000007"/>
    <n v="600"/>
    <n v="270000.00000000006"/>
    <n v="81000.000000000015"/>
    <n v="0.3"/>
    <x v="0"/>
    <x v="8"/>
    <x v="1"/>
  </r>
  <r>
    <x v="4"/>
    <n v="1185732"/>
    <d v="2021-10-12T00:00:00"/>
    <x v="2"/>
    <x v="17"/>
    <s v="Cheyenne"/>
    <x v="2"/>
    <n v="45.000000000000007"/>
    <n v="500"/>
    <n v="225000.00000000003"/>
    <n v="78750"/>
    <n v="0.35"/>
    <x v="0"/>
    <x v="8"/>
    <x v="1"/>
  </r>
  <r>
    <x v="4"/>
    <n v="1185732"/>
    <d v="2021-10-12T00:00:00"/>
    <x v="2"/>
    <x v="17"/>
    <s v="Cheyenne"/>
    <x v="3"/>
    <n v="45.000000000000007"/>
    <n v="475"/>
    <n v="213750.00000000003"/>
    <n v="74812.5"/>
    <n v="0.35"/>
    <x v="0"/>
    <x v="8"/>
    <x v="1"/>
  </r>
  <r>
    <x v="4"/>
    <n v="1185732"/>
    <d v="2021-10-12T00:00:00"/>
    <x v="2"/>
    <x v="17"/>
    <s v="Cheyenne"/>
    <x v="4"/>
    <n v="55.000000000000007"/>
    <n v="475"/>
    <n v="261250.00000000003"/>
    <n v="78375"/>
    <n v="0.3"/>
    <x v="0"/>
    <x v="8"/>
    <x v="1"/>
  </r>
  <r>
    <x v="4"/>
    <n v="1185732"/>
    <d v="2021-10-12T00:00:00"/>
    <x v="2"/>
    <x v="17"/>
    <s v="Cheyenne"/>
    <x v="5"/>
    <n v="60"/>
    <n v="600"/>
    <n v="360000"/>
    <n v="90000"/>
    <n v="0.25"/>
    <x v="0"/>
    <x v="8"/>
    <x v="1"/>
  </r>
  <r>
    <x v="4"/>
    <n v="1185732"/>
    <d v="2021-11-11T00:00:00"/>
    <x v="2"/>
    <x v="17"/>
    <s v="Cheyenne"/>
    <x v="0"/>
    <n v="55.000000000000007"/>
    <n v="750"/>
    <n v="412500.00000000006"/>
    <n v="206250.00000000003"/>
    <n v="0.5"/>
    <x v="0"/>
    <x v="9"/>
    <x v="1"/>
  </r>
  <r>
    <x v="4"/>
    <n v="1185732"/>
    <d v="2021-11-11T00:00:00"/>
    <x v="2"/>
    <x v="17"/>
    <s v="Cheyenne"/>
    <x v="1"/>
    <n v="45.000000000000007"/>
    <n v="575"/>
    <n v="258750.00000000003"/>
    <n v="77625"/>
    <n v="0.3"/>
    <x v="0"/>
    <x v="9"/>
    <x v="1"/>
  </r>
  <r>
    <x v="4"/>
    <n v="1185732"/>
    <d v="2021-11-11T00:00:00"/>
    <x v="2"/>
    <x v="17"/>
    <s v="Cheyenne"/>
    <x v="2"/>
    <n v="45.000000000000007"/>
    <n v="520"/>
    <n v="234000.00000000003"/>
    <n v="81900"/>
    <n v="0.35"/>
    <x v="0"/>
    <x v="9"/>
    <x v="1"/>
  </r>
  <r>
    <x v="4"/>
    <n v="1185732"/>
    <d v="2021-11-11T00:00:00"/>
    <x v="2"/>
    <x v="17"/>
    <s v="Cheyenne"/>
    <x v="3"/>
    <n v="45.000000000000007"/>
    <n v="500"/>
    <n v="225000.00000000003"/>
    <n v="78750"/>
    <n v="0.35"/>
    <x v="0"/>
    <x v="9"/>
    <x v="1"/>
  </r>
  <r>
    <x v="4"/>
    <n v="1185732"/>
    <d v="2021-11-11T00:00:00"/>
    <x v="2"/>
    <x v="17"/>
    <s v="Cheyenne"/>
    <x v="4"/>
    <n v="55.000000000000007"/>
    <n v="475"/>
    <n v="261250.00000000003"/>
    <n v="78375"/>
    <n v="0.3"/>
    <x v="0"/>
    <x v="9"/>
    <x v="1"/>
  </r>
  <r>
    <x v="4"/>
    <n v="1185732"/>
    <d v="2021-11-11T00:00:00"/>
    <x v="2"/>
    <x v="17"/>
    <s v="Cheyenne"/>
    <x v="5"/>
    <n v="60"/>
    <n v="575"/>
    <n v="345000"/>
    <n v="86250"/>
    <n v="0.25"/>
    <x v="0"/>
    <x v="9"/>
    <x v="1"/>
  </r>
  <r>
    <x v="4"/>
    <n v="1185732"/>
    <d v="2021-12-10T00:00:00"/>
    <x v="2"/>
    <x v="17"/>
    <s v="Cheyenne"/>
    <x v="0"/>
    <n v="55.000000000000007"/>
    <n v="800"/>
    <n v="440000.00000000006"/>
    <n v="220000.00000000003"/>
    <n v="0.5"/>
    <x v="0"/>
    <x v="10"/>
    <x v="1"/>
  </r>
  <r>
    <x v="4"/>
    <n v="1185732"/>
    <d v="2021-12-10T00:00:00"/>
    <x v="2"/>
    <x v="17"/>
    <s v="Cheyenne"/>
    <x v="1"/>
    <n v="45.000000000000007"/>
    <n v="600"/>
    <n v="270000.00000000006"/>
    <n v="81000.000000000015"/>
    <n v="0.3"/>
    <x v="0"/>
    <x v="10"/>
    <x v="1"/>
  </r>
  <r>
    <x v="0"/>
    <n v="1185732"/>
    <d v="2021-12-10T00:00:00"/>
    <x v="2"/>
    <x v="17"/>
    <s v="Cheyenne"/>
    <x v="2"/>
    <n v="45.000000000000007"/>
    <n v="550"/>
    <n v="247500.00000000003"/>
    <n v="86625"/>
    <n v="0.35"/>
    <x v="0"/>
    <x v="10"/>
    <x v="1"/>
  </r>
  <r>
    <x v="0"/>
    <n v="1185732"/>
    <d v="2021-12-10T00:00:00"/>
    <x v="2"/>
    <x v="17"/>
    <s v="Cheyenne"/>
    <x v="3"/>
    <n v="45.000000000000007"/>
    <n v="500"/>
    <n v="225000.00000000003"/>
    <n v="78750"/>
    <n v="0.35"/>
    <x v="0"/>
    <x v="10"/>
    <x v="1"/>
  </r>
  <r>
    <x v="0"/>
    <n v="1185732"/>
    <d v="2021-12-10T00:00:00"/>
    <x v="2"/>
    <x v="17"/>
    <s v="Cheyenne"/>
    <x v="4"/>
    <n v="55.000000000000007"/>
    <n v="500"/>
    <n v="275000.00000000006"/>
    <n v="82500.000000000015"/>
    <n v="0.3"/>
    <x v="0"/>
    <x v="10"/>
    <x v="1"/>
  </r>
  <r>
    <x v="0"/>
    <n v="1185732"/>
    <d v="2021-12-10T00:00:00"/>
    <x v="2"/>
    <x v="17"/>
    <s v="Cheyenne"/>
    <x v="5"/>
    <n v="60"/>
    <n v="600"/>
    <n v="360000"/>
    <n v="90000"/>
    <n v="0.25"/>
    <x v="0"/>
    <x v="10"/>
    <x v="1"/>
  </r>
  <r>
    <x v="0"/>
    <n v="1128299"/>
    <d v="2021-01-24T00:00:00"/>
    <x v="2"/>
    <x v="17"/>
    <s v="Cheyenne"/>
    <x v="0"/>
    <n v="30.000000000000004"/>
    <n v="350"/>
    <n v="105000.00000000001"/>
    <n v="36750"/>
    <n v="0.35"/>
    <x v="0"/>
    <x v="0"/>
    <x v="1"/>
  </r>
  <r>
    <x v="0"/>
    <n v="1128299"/>
    <d v="2021-01-24T00:00:00"/>
    <x v="2"/>
    <x v="17"/>
    <s v="Cheyenne"/>
    <x v="1"/>
    <n v="40"/>
    <n v="350"/>
    <n v="140000"/>
    <n v="49000"/>
    <n v="0.35"/>
    <x v="0"/>
    <x v="0"/>
    <x v="1"/>
  </r>
  <r>
    <x v="0"/>
    <n v="1128299"/>
    <d v="2021-01-24T00:00:00"/>
    <x v="2"/>
    <x v="17"/>
    <s v="Cheyenne"/>
    <x v="2"/>
    <n v="40"/>
    <n v="350"/>
    <n v="140000"/>
    <n v="49000"/>
    <n v="0.35"/>
    <x v="0"/>
    <x v="0"/>
    <x v="1"/>
  </r>
  <r>
    <x v="0"/>
    <n v="1128299"/>
    <d v="2021-01-24T00:00:00"/>
    <x v="2"/>
    <x v="17"/>
    <s v="Cheyenne"/>
    <x v="3"/>
    <n v="40"/>
    <n v="200"/>
    <n v="80000"/>
    <n v="28000"/>
    <n v="0.35"/>
    <x v="0"/>
    <x v="0"/>
    <x v="1"/>
  </r>
  <r>
    <x v="0"/>
    <n v="1128299"/>
    <d v="2021-01-24T00:00:00"/>
    <x v="2"/>
    <x v="17"/>
    <s v="Cheyenne"/>
    <x v="4"/>
    <n v="45.000000000000007"/>
    <n v="150"/>
    <n v="67500.000000000015"/>
    <n v="27000.000000000007"/>
    <n v="0.4"/>
    <x v="0"/>
    <x v="0"/>
    <x v="1"/>
  </r>
  <r>
    <x v="0"/>
    <n v="1128299"/>
    <d v="2021-01-24T00:00:00"/>
    <x v="2"/>
    <x v="17"/>
    <s v="Cheyenne"/>
    <x v="5"/>
    <n v="40"/>
    <n v="400"/>
    <n v="160000"/>
    <n v="48000"/>
    <n v="0.3"/>
    <x v="0"/>
    <x v="0"/>
    <x v="1"/>
  </r>
  <r>
    <x v="0"/>
    <n v="1128299"/>
    <d v="2021-02-24T00:00:00"/>
    <x v="2"/>
    <x v="17"/>
    <s v="Cheyenne"/>
    <x v="0"/>
    <n v="30.000000000000004"/>
    <n v="450"/>
    <n v="135000.00000000003"/>
    <n v="47250.000000000007"/>
    <n v="0.35"/>
    <x v="0"/>
    <x v="1"/>
    <x v="1"/>
  </r>
  <r>
    <x v="0"/>
    <n v="1128299"/>
    <d v="2021-02-24T00:00:00"/>
    <x v="2"/>
    <x v="17"/>
    <s v="Cheyenne"/>
    <x v="1"/>
    <n v="40"/>
    <n v="350"/>
    <n v="140000"/>
    <n v="49000"/>
    <n v="0.35"/>
    <x v="0"/>
    <x v="1"/>
    <x v="1"/>
  </r>
  <r>
    <x v="0"/>
    <n v="1128299"/>
    <d v="2021-02-24T00:00:00"/>
    <x v="2"/>
    <x v="17"/>
    <s v="Cheyenne"/>
    <x v="2"/>
    <n v="40"/>
    <n v="350"/>
    <n v="140000"/>
    <n v="49000"/>
    <n v="0.35"/>
    <x v="0"/>
    <x v="1"/>
    <x v="1"/>
  </r>
  <r>
    <x v="0"/>
    <n v="1128299"/>
    <d v="2021-02-24T00:00:00"/>
    <x v="4"/>
    <x v="18"/>
    <s v="Richmond"/>
    <x v="3"/>
    <n v="40"/>
    <n v="200"/>
    <n v="80000"/>
    <n v="28000"/>
    <n v="0.35"/>
    <x v="0"/>
    <x v="1"/>
    <x v="1"/>
  </r>
  <r>
    <x v="0"/>
    <n v="1128299"/>
    <d v="2021-02-24T00:00:00"/>
    <x v="4"/>
    <x v="18"/>
    <s v="Richmond"/>
    <x v="4"/>
    <n v="45.000000000000007"/>
    <n v="125"/>
    <n v="56250.000000000007"/>
    <n v="22500.000000000004"/>
    <n v="0.4"/>
    <x v="0"/>
    <x v="1"/>
    <x v="1"/>
  </r>
  <r>
    <x v="0"/>
    <n v="1128299"/>
    <d v="2021-02-24T00:00:00"/>
    <x v="4"/>
    <x v="18"/>
    <s v="Richmond"/>
    <x v="5"/>
    <n v="40"/>
    <n v="325"/>
    <n v="130000"/>
    <n v="39000"/>
    <n v="0.3"/>
    <x v="0"/>
    <x v="1"/>
    <x v="1"/>
  </r>
  <r>
    <x v="0"/>
    <n v="1128299"/>
    <d v="2021-03-23T00:00:00"/>
    <x v="4"/>
    <x v="18"/>
    <s v="Richmond"/>
    <x v="0"/>
    <n v="40"/>
    <n v="475"/>
    <n v="190000"/>
    <n v="66500"/>
    <n v="0.35"/>
    <x v="0"/>
    <x v="2"/>
    <x v="1"/>
  </r>
  <r>
    <x v="0"/>
    <n v="1128299"/>
    <d v="2021-03-23T00:00:00"/>
    <x v="4"/>
    <x v="18"/>
    <s v="Richmond"/>
    <x v="1"/>
    <n v="50"/>
    <n v="325"/>
    <n v="162500"/>
    <n v="56875"/>
    <n v="0.35"/>
    <x v="0"/>
    <x v="2"/>
    <x v="1"/>
  </r>
  <r>
    <x v="0"/>
    <n v="1128299"/>
    <d v="2021-03-23T00:00:00"/>
    <x v="4"/>
    <x v="18"/>
    <s v="Richmond"/>
    <x v="2"/>
    <n v="54.999999999999993"/>
    <n v="350"/>
    <n v="192499.99999999997"/>
    <n v="67374.999999999985"/>
    <n v="0.35"/>
    <x v="0"/>
    <x v="2"/>
    <x v="1"/>
  </r>
  <r>
    <x v="0"/>
    <n v="1128299"/>
    <d v="2021-03-23T00:00:00"/>
    <x v="4"/>
    <x v="18"/>
    <s v="Richmond"/>
    <x v="3"/>
    <n v="50"/>
    <n v="250"/>
    <n v="125000"/>
    <n v="43750"/>
    <n v="0.35"/>
    <x v="0"/>
    <x v="2"/>
    <x v="1"/>
  </r>
  <r>
    <x v="0"/>
    <n v="1128299"/>
    <d v="2021-03-23T00:00:00"/>
    <x v="4"/>
    <x v="18"/>
    <s v="Richmond"/>
    <x v="4"/>
    <n v="55.000000000000007"/>
    <n v="100"/>
    <n v="55000.000000000007"/>
    <n v="22000.000000000004"/>
    <n v="0.4"/>
    <x v="0"/>
    <x v="2"/>
    <x v="1"/>
  </r>
  <r>
    <x v="0"/>
    <n v="1128299"/>
    <d v="2021-03-23T00:00:00"/>
    <x v="4"/>
    <x v="18"/>
    <s v="Richmond"/>
    <x v="5"/>
    <n v="50"/>
    <n v="300"/>
    <n v="150000"/>
    <n v="45000"/>
    <n v="0.3"/>
    <x v="0"/>
    <x v="2"/>
    <x v="1"/>
  </r>
  <r>
    <x v="0"/>
    <n v="1128299"/>
    <d v="2021-04-24T00:00:00"/>
    <x v="4"/>
    <x v="18"/>
    <s v="Richmond"/>
    <x v="0"/>
    <n v="55.000000000000007"/>
    <n v="475"/>
    <n v="261250.00000000003"/>
    <n v="91437.5"/>
    <n v="0.35"/>
    <x v="0"/>
    <x v="3"/>
    <x v="1"/>
  </r>
  <r>
    <x v="0"/>
    <n v="1128299"/>
    <d v="2021-04-24T00:00:00"/>
    <x v="4"/>
    <x v="18"/>
    <s v="Richmond"/>
    <x v="1"/>
    <n v="60.000000000000007"/>
    <n v="275"/>
    <n v="165000.00000000003"/>
    <n v="57750.000000000007"/>
    <n v="0.35"/>
    <x v="0"/>
    <x v="3"/>
    <x v="1"/>
  </r>
  <r>
    <x v="0"/>
    <n v="1128299"/>
    <d v="2021-04-24T00:00:00"/>
    <x v="4"/>
    <x v="18"/>
    <s v="Richmond"/>
    <x v="2"/>
    <n v="60.000000000000007"/>
    <n v="325"/>
    <n v="195000.00000000003"/>
    <n v="68250"/>
    <n v="0.35"/>
    <x v="0"/>
    <x v="3"/>
    <x v="1"/>
  </r>
  <r>
    <x v="0"/>
    <n v="1128299"/>
    <d v="2021-04-24T00:00:00"/>
    <x v="4"/>
    <x v="18"/>
    <s v="Richmond"/>
    <x v="3"/>
    <n v="45.000000000000007"/>
    <n v="225"/>
    <n v="101250.00000000001"/>
    <n v="35437.5"/>
    <n v="0.35"/>
    <x v="0"/>
    <x v="3"/>
    <x v="1"/>
  </r>
  <r>
    <x v="0"/>
    <n v="1128299"/>
    <d v="2021-04-24T00:00:00"/>
    <x v="4"/>
    <x v="18"/>
    <s v="Richmond"/>
    <x v="4"/>
    <n v="50.000000000000014"/>
    <n v="125"/>
    <n v="62500.000000000015"/>
    <n v="25000.000000000007"/>
    <n v="0.4"/>
    <x v="0"/>
    <x v="3"/>
    <x v="1"/>
  </r>
  <r>
    <x v="0"/>
    <n v="1128299"/>
    <d v="2021-04-24T00:00:00"/>
    <x v="4"/>
    <x v="18"/>
    <s v="Richmond"/>
    <x v="5"/>
    <n v="65.000000000000014"/>
    <n v="300"/>
    <n v="195000.00000000003"/>
    <n v="58500.000000000007"/>
    <n v="0.3"/>
    <x v="0"/>
    <x v="3"/>
    <x v="1"/>
  </r>
  <r>
    <x v="0"/>
    <n v="1128299"/>
    <d v="2021-05-25T00:00:00"/>
    <x v="4"/>
    <x v="18"/>
    <s v="Richmond"/>
    <x v="0"/>
    <n v="50"/>
    <n v="500"/>
    <n v="250000"/>
    <n v="87500"/>
    <n v="0.35"/>
    <x v="0"/>
    <x v="4"/>
    <x v="1"/>
  </r>
  <r>
    <x v="0"/>
    <n v="1128299"/>
    <d v="2021-05-25T00:00:00"/>
    <x v="4"/>
    <x v="18"/>
    <s v="Richmond"/>
    <x v="1"/>
    <n v="55.000000000000007"/>
    <n v="350"/>
    <n v="192500.00000000003"/>
    <n v="67375"/>
    <n v="0.35"/>
    <x v="0"/>
    <x v="4"/>
    <x v="1"/>
  </r>
  <r>
    <x v="0"/>
    <n v="1128299"/>
    <d v="2021-05-25T00:00:00"/>
    <x v="4"/>
    <x v="18"/>
    <s v="Richmond"/>
    <x v="2"/>
    <n v="55.000000000000007"/>
    <n v="350"/>
    <n v="192500.00000000003"/>
    <n v="67375"/>
    <n v="0.35"/>
    <x v="0"/>
    <x v="4"/>
    <x v="1"/>
  </r>
  <r>
    <x v="0"/>
    <n v="1128299"/>
    <d v="2021-05-25T00:00:00"/>
    <x v="4"/>
    <x v="18"/>
    <s v="Richmond"/>
    <x v="3"/>
    <n v="50"/>
    <n v="275"/>
    <n v="137500"/>
    <n v="48125"/>
    <n v="0.35"/>
    <x v="0"/>
    <x v="4"/>
    <x v="1"/>
  </r>
  <r>
    <x v="0"/>
    <n v="1128299"/>
    <d v="2021-05-25T00:00:00"/>
    <x v="4"/>
    <x v="18"/>
    <s v="Richmond"/>
    <x v="4"/>
    <n v="44.999999999999993"/>
    <n v="175"/>
    <n v="78749.999999999985"/>
    <n v="31499.999999999996"/>
    <n v="0.4"/>
    <x v="0"/>
    <x v="4"/>
    <x v="1"/>
  </r>
  <r>
    <x v="0"/>
    <n v="1128299"/>
    <d v="2021-05-25T00:00:00"/>
    <x v="4"/>
    <x v="18"/>
    <s v="Richmond"/>
    <x v="5"/>
    <n v="60"/>
    <n v="525"/>
    <n v="315000"/>
    <n v="94500"/>
    <n v="0.3"/>
    <x v="0"/>
    <x v="4"/>
    <x v="1"/>
  </r>
  <r>
    <x v="0"/>
    <n v="1128299"/>
    <d v="2021-06-24T00:00:00"/>
    <x v="4"/>
    <x v="18"/>
    <s v="Richmond"/>
    <x v="0"/>
    <n v="54.999999999999993"/>
    <n v="775"/>
    <n v="426249.99999999994"/>
    <n v="149187.49999999997"/>
    <n v="0.35"/>
    <x v="0"/>
    <x v="11"/>
    <x v="1"/>
  </r>
  <r>
    <x v="0"/>
    <n v="1128299"/>
    <d v="2021-06-24T00:00:00"/>
    <x v="4"/>
    <x v="18"/>
    <s v="Richmond"/>
    <x v="1"/>
    <n v="64.999999999999986"/>
    <n v="650"/>
    <n v="422499.99999999988"/>
    <n v="147874.99999999994"/>
    <n v="0.35"/>
    <x v="0"/>
    <x v="11"/>
    <x v="1"/>
  </r>
  <r>
    <x v="0"/>
    <n v="1128299"/>
    <d v="2021-06-24T00:00:00"/>
    <x v="4"/>
    <x v="18"/>
    <s v="Richmond"/>
    <x v="2"/>
    <n v="80"/>
    <n v="650"/>
    <n v="520000"/>
    <n v="182000"/>
    <n v="0.35"/>
    <x v="0"/>
    <x v="11"/>
    <x v="1"/>
  </r>
  <r>
    <x v="0"/>
    <n v="1128299"/>
    <d v="2021-06-24T00:00:00"/>
    <x v="4"/>
    <x v="18"/>
    <s v="Richmond"/>
    <x v="3"/>
    <n v="80"/>
    <n v="525"/>
    <n v="420000"/>
    <n v="147000"/>
    <n v="0.35"/>
    <x v="0"/>
    <x v="11"/>
    <x v="1"/>
  </r>
  <r>
    <x v="0"/>
    <n v="1128299"/>
    <d v="2021-06-24T00:00:00"/>
    <x v="4"/>
    <x v="18"/>
    <s v="Richmond"/>
    <x v="4"/>
    <n v="90"/>
    <n v="400"/>
    <n v="360000"/>
    <n v="144000"/>
    <n v="0.4"/>
    <x v="0"/>
    <x v="11"/>
    <x v="1"/>
  </r>
  <r>
    <x v="0"/>
    <n v="1128299"/>
    <d v="2021-06-24T00:00:00"/>
    <x v="4"/>
    <x v="18"/>
    <s v="Richmond"/>
    <x v="5"/>
    <n v="105"/>
    <n v="700"/>
    <n v="735000"/>
    <n v="220500"/>
    <n v="0.3"/>
    <x v="0"/>
    <x v="11"/>
    <x v="1"/>
  </r>
  <r>
    <x v="0"/>
    <n v="1128299"/>
    <d v="2021-07-23T00:00:00"/>
    <x v="4"/>
    <x v="18"/>
    <s v="Richmond"/>
    <x v="0"/>
    <n v="85"/>
    <n v="850"/>
    <n v="722500"/>
    <n v="252874.99999999997"/>
    <n v="0.35"/>
    <x v="0"/>
    <x v="5"/>
    <x v="1"/>
  </r>
  <r>
    <x v="0"/>
    <n v="1128299"/>
    <d v="2021-07-23T00:00:00"/>
    <x v="4"/>
    <x v="18"/>
    <s v="Richmond"/>
    <x v="1"/>
    <n v="90"/>
    <n v="700"/>
    <n v="630000"/>
    <n v="220500"/>
    <n v="0.35"/>
    <x v="0"/>
    <x v="5"/>
    <x v="1"/>
  </r>
  <r>
    <x v="0"/>
    <n v="1128299"/>
    <d v="2021-07-23T00:00:00"/>
    <x v="4"/>
    <x v="18"/>
    <s v="Richmond"/>
    <x v="2"/>
    <n v="90"/>
    <n v="650"/>
    <n v="585000"/>
    <n v="204750"/>
    <n v="0.35"/>
    <x v="0"/>
    <x v="5"/>
    <x v="1"/>
  </r>
  <r>
    <x v="0"/>
    <n v="1128299"/>
    <d v="2021-07-23T00:00:00"/>
    <x v="4"/>
    <x v="18"/>
    <s v="Richmond"/>
    <x v="3"/>
    <n v="85"/>
    <n v="550"/>
    <n v="467500"/>
    <n v="163625"/>
    <n v="0.35"/>
    <x v="0"/>
    <x v="5"/>
    <x v="1"/>
  </r>
  <r>
    <x v="0"/>
    <n v="1128299"/>
    <d v="2021-07-23T00:00:00"/>
    <x v="4"/>
    <x v="18"/>
    <s v="Richmond"/>
    <x v="4"/>
    <n v="90"/>
    <n v="600"/>
    <n v="540000"/>
    <n v="216000"/>
    <n v="0.4"/>
    <x v="0"/>
    <x v="5"/>
    <x v="1"/>
  </r>
  <r>
    <x v="0"/>
    <n v="1128299"/>
    <d v="2021-07-23T00:00:00"/>
    <x v="4"/>
    <x v="18"/>
    <s v="Richmond"/>
    <x v="5"/>
    <n v="105"/>
    <n v="600"/>
    <n v="630000"/>
    <n v="189000"/>
    <n v="0.3"/>
    <x v="0"/>
    <x v="5"/>
    <x v="1"/>
  </r>
  <r>
    <x v="0"/>
    <n v="1128299"/>
    <d v="2021-08-24T00:00:00"/>
    <x v="4"/>
    <x v="18"/>
    <s v="Richmond"/>
    <x v="0"/>
    <n v="90"/>
    <n v="800"/>
    <n v="720000"/>
    <n v="251999.99999999997"/>
    <n v="0.35"/>
    <x v="0"/>
    <x v="6"/>
    <x v="1"/>
  </r>
  <r>
    <x v="0"/>
    <n v="1128299"/>
    <d v="2021-08-24T00:00:00"/>
    <x v="4"/>
    <x v="18"/>
    <s v="Richmond"/>
    <x v="1"/>
    <n v="80"/>
    <n v="775"/>
    <n v="620000"/>
    <n v="217000"/>
    <n v="0.35"/>
    <x v="0"/>
    <x v="6"/>
    <x v="1"/>
  </r>
  <r>
    <x v="0"/>
    <n v="1128299"/>
    <d v="2021-08-24T00:00:00"/>
    <x v="4"/>
    <x v="18"/>
    <s v="Richmond"/>
    <x v="2"/>
    <n v="70"/>
    <n v="650"/>
    <n v="455000"/>
    <n v="159250"/>
    <n v="0.35"/>
    <x v="0"/>
    <x v="6"/>
    <x v="1"/>
  </r>
  <r>
    <x v="0"/>
    <n v="1128299"/>
    <d v="2021-08-24T00:00:00"/>
    <x v="4"/>
    <x v="18"/>
    <s v="Richmond"/>
    <x v="3"/>
    <n v="70"/>
    <n v="425"/>
    <n v="297500"/>
    <n v="104125"/>
    <n v="0.35"/>
    <x v="0"/>
    <x v="6"/>
    <x v="1"/>
  </r>
  <r>
    <x v="0"/>
    <n v="1128299"/>
    <d v="2021-08-24T00:00:00"/>
    <x v="4"/>
    <x v="18"/>
    <s v="Richmond"/>
    <x v="4"/>
    <n v="70"/>
    <n v="425"/>
    <n v="297500"/>
    <n v="119000"/>
    <n v="0.4"/>
    <x v="0"/>
    <x v="6"/>
    <x v="1"/>
  </r>
  <r>
    <x v="0"/>
    <n v="1128299"/>
    <d v="2021-08-24T00:00:00"/>
    <x v="4"/>
    <x v="18"/>
    <s v="Richmond"/>
    <x v="5"/>
    <n v="75"/>
    <n v="250"/>
    <n v="187500"/>
    <n v="56250"/>
    <n v="0.3"/>
    <x v="0"/>
    <x v="6"/>
    <x v="1"/>
  </r>
  <r>
    <x v="0"/>
    <n v="1128299"/>
    <d v="2021-09-25T00:00:00"/>
    <x v="4"/>
    <x v="18"/>
    <s v="Richmond"/>
    <x v="0"/>
    <n v="50.000000000000014"/>
    <n v="450"/>
    <n v="225000.00000000006"/>
    <n v="78750.000000000015"/>
    <n v="0.35"/>
    <x v="0"/>
    <x v="7"/>
    <x v="1"/>
  </r>
  <r>
    <x v="0"/>
    <n v="1128299"/>
    <d v="2021-09-25T00:00:00"/>
    <x v="4"/>
    <x v="18"/>
    <s v="Richmond"/>
    <x v="1"/>
    <n v="55.000000000000014"/>
    <n v="450"/>
    <n v="247500.00000000006"/>
    <n v="86625.000000000015"/>
    <n v="0.35"/>
    <x v="0"/>
    <x v="7"/>
    <x v="1"/>
  </r>
  <r>
    <x v="0"/>
    <n v="1128299"/>
    <d v="2021-09-25T00:00:00"/>
    <x v="4"/>
    <x v="18"/>
    <s v="Richmond"/>
    <x v="2"/>
    <n v="50.000000000000014"/>
    <n v="250"/>
    <n v="125000.00000000003"/>
    <n v="43750.000000000007"/>
    <n v="0.35"/>
    <x v="0"/>
    <x v="7"/>
    <x v="1"/>
  </r>
  <r>
    <x v="0"/>
    <n v="1128299"/>
    <d v="2021-09-25T00:00:00"/>
    <x v="4"/>
    <x v="18"/>
    <s v="Richmond"/>
    <x v="3"/>
    <n v="50.000000000000014"/>
    <n v="200"/>
    <n v="100000.00000000003"/>
    <n v="35000.000000000007"/>
    <n v="0.35"/>
    <x v="0"/>
    <x v="7"/>
    <x v="1"/>
  </r>
  <r>
    <x v="0"/>
    <n v="1128299"/>
    <d v="2021-09-25T00:00:00"/>
    <x v="4"/>
    <x v="18"/>
    <s v="Richmond"/>
    <x v="4"/>
    <n v="60.000000000000007"/>
    <n v="225"/>
    <n v="135000.00000000003"/>
    <n v="54000.000000000015"/>
    <n v="0.4"/>
    <x v="0"/>
    <x v="7"/>
    <x v="1"/>
  </r>
  <r>
    <x v="0"/>
    <n v="1128299"/>
    <d v="2021-09-25T00:00:00"/>
    <x v="4"/>
    <x v="18"/>
    <s v="Richmond"/>
    <x v="5"/>
    <n v="44.999999999999993"/>
    <n v="250"/>
    <n v="112499.99999999999"/>
    <n v="33749.999999999993"/>
    <n v="0.3"/>
    <x v="0"/>
    <x v="7"/>
    <x v="1"/>
  </r>
  <r>
    <x v="0"/>
    <n v="1128299"/>
    <d v="2021-10-24T00:00:00"/>
    <x v="4"/>
    <x v="18"/>
    <s v="Richmond"/>
    <x v="0"/>
    <n v="40"/>
    <n v="350"/>
    <n v="140000"/>
    <n v="49000"/>
    <n v="0.35"/>
    <x v="0"/>
    <x v="8"/>
    <x v="1"/>
  </r>
  <r>
    <x v="0"/>
    <n v="1128299"/>
    <d v="2021-10-24T00:00:00"/>
    <x v="4"/>
    <x v="18"/>
    <s v="Richmond"/>
    <x v="1"/>
    <n v="55.000000000000014"/>
    <n v="525"/>
    <n v="288750.00000000006"/>
    <n v="101062.50000000001"/>
    <n v="0.35"/>
    <x v="0"/>
    <x v="8"/>
    <x v="1"/>
  </r>
  <r>
    <x v="0"/>
    <n v="1128299"/>
    <d v="2021-10-24T00:00:00"/>
    <x v="4"/>
    <x v="18"/>
    <s v="Richmond"/>
    <x v="2"/>
    <n v="50.000000000000014"/>
    <n v="350"/>
    <n v="175000.00000000006"/>
    <n v="61250.000000000015"/>
    <n v="0.35"/>
    <x v="0"/>
    <x v="8"/>
    <x v="1"/>
  </r>
  <r>
    <x v="0"/>
    <n v="1128299"/>
    <d v="2021-10-24T00:00:00"/>
    <x v="4"/>
    <x v="18"/>
    <s v="Richmond"/>
    <x v="3"/>
    <n v="45.000000000000007"/>
    <n v="325"/>
    <n v="146250.00000000003"/>
    <n v="51187.500000000007"/>
    <n v="0.35"/>
    <x v="0"/>
    <x v="8"/>
    <x v="1"/>
  </r>
  <r>
    <x v="0"/>
    <n v="1128299"/>
    <d v="2021-10-24T00:00:00"/>
    <x v="4"/>
    <x v="18"/>
    <s v="Richmond"/>
    <x v="4"/>
    <n v="55.000000000000007"/>
    <n v="300"/>
    <n v="165000.00000000003"/>
    <n v="66000.000000000015"/>
    <n v="0.4"/>
    <x v="0"/>
    <x v="8"/>
    <x v="1"/>
  </r>
  <r>
    <x v="0"/>
    <n v="1128299"/>
    <d v="2021-10-24T00:00:00"/>
    <x v="4"/>
    <x v="18"/>
    <s v="Richmond"/>
    <x v="5"/>
    <n v="60.000000000000007"/>
    <n v="350"/>
    <n v="210000.00000000003"/>
    <n v="63000.000000000007"/>
    <n v="0.3"/>
    <x v="0"/>
    <x v="8"/>
    <x v="1"/>
  </r>
  <r>
    <x v="0"/>
    <n v="1128299"/>
    <d v="2021-11-24T00:00:00"/>
    <x v="4"/>
    <x v="18"/>
    <s v="Richmond"/>
    <x v="0"/>
    <n v="45.000000000000007"/>
    <n v="575"/>
    <n v="258750.00000000003"/>
    <n v="90562.5"/>
    <n v="0.35"/>
    <x v="0"/>
    <x v="9"/>
    <x v="1"/>
  </r>
  <r>
    <x v="0"/>
    <n v="1128299"/>
    <d v="2021-11-24T00:00:00"/>
    <x v="4"/>
    <x v="18"/>
    <s v="Richmond"/>
    <x v="1"/>
    <n v="50.000000000000014"/>
    <n v="650"/>
    <n v="325000.00000000012"/>
    <n v="113750.00000000003"/>
    <n v="0.35"/>
    <x v="0"/>
    <x v="9"/>
    <x v="1"/>
  </r>
  <r>
    <x v="0"/>
    <n v="1128299"/>
    <d v="2021-11-24T00:00:00"/>
    <x v="4"/>
    <x v="18"/>
    <s v="Richmond"/>
    <x v="2"/>
    <n v="45.000000000000007"/>
    <n v="475"/>
    <n v="213750.00000000003"/>
    <n v="74812.5"/>
    <n v="0.35"/>
    <x v="0"/>
    <x v="9"/>
    <x v="1"/>
  </r>
  <r>
    <x v="0"/>
    <n v="1128299"/>
    <d v="2021-11-24T00:00:00"/>
    <x v="4"/>
    <x v="18"/>
    <s v="Richmond"/>
    <x v="3"/>
    <n v="55.000000000000014"/>
    <n v="450"/>
    <n v="247500.00000000006"/>
    <n v="86625.000000000015"/>
    <n v="0.35"/>
    <x v="0"/>
    <x v="9"/>
    <x v="1"/>
  </r>
  <r>
    <x v="0"/>
    <n v="1128299"/>
    <d v="2021-11-24T00:00:00"/>
    <x v="4"/>
    <x v="18"/>
    <s v="Richmond"/>
    <x v="4"/>
    <n v="75.000000000000014"/>
    <n v="425"/>
    <n v="318750.00000000006"/>
    <n v="127500.00000000003"/>
    <n v="0.4"/>
    <x v="0"/>
    <x v="9"/>
    <x v="1"/>
  </r>
  <r>
    <x v="0"/>
    <n v="1128299"/>
    <d v="2021-11-24T00:00:00"/>
    <x v="4"/>
    <x v="18"/>
    <s v="Richmond"/>
    <x v="5"/>
    <n v="80.000000000000014"/>
    <n v="550"/>
    <n v="440000.00000000006"/>
    <n v="132000"/>
    <n v="0.3"/>
    <x v="0"/>
    <x v="9"/>
    <x v="1"/>
  </r>
  <r>
    <x v="0"/>
    <n v="1128299"/>
    <d v="2021-12-23T00:00:00"/>
    <x v="4"/>
    <x v="18"/>
    <s v="Richmond"/>
    <x v="0"/>
    <n v="65.000000000000014"/>
    <n v="750"/>
    <n v="487500.00000000012"/>
    <n v="170625.00000000003"/>
    <n v="0.35"/>
    <x v="0"/>
    <x v="10"/>
    <x v="1"/>
  </r>
  <r>
    <x v="0"/>
    <n v="1128299"/>
    <d v="2021-12-23T00:00:00"/>
    <x v="4"/>
    <x v="18"/>
    <s v="Richmond"/>
    <x v="1"/>
    <n v="75.000000000000028"/>
    <n v="750"/>
    <n v="562500.00000000023"/>
    <n v="196875.00000000006"/>
    <n v="0.35"/>
    <x v="0"/>
    <x v="10"/>
    <x v="1"/>
  </r>
  <r>
    <x v="2"/>
    <n v="1128299"/>
    <d v="2021-12-23T00:00:00"/>
    <x v="4"/>
    <x v="18"/>
    <s v="Richmond"/>
    <x v="2"/>
    <n v="70.000000000000014"/>
    <n v="550"/>
    <n v="385000.00000000006"/>
    <n v="134750"/>
    <n v="0.35"/>
    <x v="0"/>
    <x v="10"/>
    <x v="1"/>
  </r>
  <r>
    <x v="2"/>
    <n v="1128299"/>
    <d v="2021-12-23T00:00:00"/>
    <x v="4"/>
    <x v="18"/>
    <s v="Richmond"/>
    <x v="3"/>
    <n v="70.000000000000014"/>
    <n v="550"/>
    <n v="385000.00000000006"/>
    <n v="134750"/>
    <n v="0.35"/>
    <x v="0"/>
    <x v="10"/>
    <x v="1"/>
  </r>
  <r>
    <x v="2"/>
    <n v="1128299"/>
    <d v="2021-12-23T00:00:00"/>
    <x v="4"/>
    <x v="18"/>
    <s v="Richmond"/>
    <x v="4"/>
    <n v="80.000000000000014"/>
    <n v="475"/>
    <n v="380000.00000000006"/>
    <n v="152000.00000000003"/>
    <n v="0.4"/>
    <x v="0"/>
    <x v="10"/>
    <x v="1"/>
  </r>
  <r>
    <x v="2"/>
    <n v="1128299"/>
    <d v="2021-12-23T00:00:00"/>
    <x v="4"/>
    <x v="18"/>
    <s v="Richmond"/>
    <x v="5"/>
    <n v="85.000000000000014"/>
    <n v="575"/>
    <n v="488750.00000000006"/>
    <n v="146625"/>
    <n v="0.3"/>
    <x v="0"/>
    <x v="10"/>
    <x v="1"/>
  </r>
  <r>
    <x v="2"/>
    <n v="1185732"/>
    <d v="2021-01-19T00:00:00"/>
    <x v="4"/>
    <x v="18"/>
    <s v="Richmond"/>
    <x v="0"/>
    <n v="35"/>
    <n v="750"/>
    <n v="262500"/>
    <n v="131250"/>
    <n v="0.5"/>
    <x v="0"/>
    <x v="0"/>
    <x v="1"/>
  </r>
  <r>
    <x v="2"/>
    <n v="1185732"/>
    <d v="2021-01-19T00:00:00"/>
    <x v="4"/>
    <x v="18"/>
    <s v="Richmond"/>
    <x v="1"/>
    <n v="35"/>
    <n v="550"/>
    <n v="192500"/>
    <n v="77000"/>
    <n v="0.39999999999999997"/>
    <x v="0"/>
    <x v="0"/>
    <x v="1"/>
  </r>
  <r>
    <x v="2"/>
    <n v="1185732"/>
    <d v="2021-01-19T00:00:00"/>
    <x v="4"/>
    <x v="18"/>
    <s v="Richmond"/>
    <x v="2"/>
    <n v="25"/>
    <n v="550"/>
    <n v="137500"/>
    <n v="41250"/>
    <n v="0.3"/>
    <x v="0"/>
    <x v="0"/>
    <x v="1"/>
  </r>
  <r>
    <x v="2"/>
    <n v="1185732"/>
    <d v="2021-01-19T00:00:00"/>
    <x v="4"/>
    <x v="18"/>
    <s v="Richmond"/>
    <x v="3"/>
    <n v="29.999999999999993"/>
    <n v="400"/>
    <n v="119999.99999999997"/>
    <n v="41999.999999999985"/>
    <n v="0.35"/>
    <x v="0"/>
    <x v="0"/>
    <x v="1"/>
  </r>
  <r>
    <x v="2"/>
    <n v="1185732"/>
    <d v="2021-01-19T00:00:00"/>
    <x v="4"/>
    <x v="18"/>
    <s v="Richmond"/>
    <x v="4"/>
    <n v="45.000000000000007"/>
    <n v="450"/>
    <n v="202500.00000000003"/>
    <n v="81000"/>
    <n v="0.39999999999999997"/>
    <x v="0"/>
    <x v="0"/>
    <x v="1"/>
  </r>
  <r>
    <x v="2"/>
    <n v="1185732"/>
    <d v="2021-01-19T00:00:00"/>
    <x v="4"/>
    <x v="18"/>
    <s v="Richmond"/>
    <x v="5"/>
    <n v="35"/>
    <n v="550"/>
    <n v="192500"/>
    <n v="105875.00000000001"/>
    <n v="0.55000000000000004"/>
    <x v="0"/>
    <x v="0"/>
    <x v="1"/>
  </r>
  <r>
    <x v="2"/>
    <n v="1185732"/>
    <d v="2021-02-17T00:00:00"/>
    <x v="4"/>
    <x v="18"/>
    <s v="Richmond"/>
    <x v="0"/>
    <n v="35"/>
    <n v="800"/>
    <n v="280000"/>
    <n v="140000"/>
    <n v="0.5"/>
    <x v="0"/>
    <x v="1"/>
    <x v="1"/>
  </r>
  <r>
    <x v="2"/>
    <n v="1185732"/>
    <d v="2021-02-17T00:00:00"/>
    <x v="4"/>
    <x v="18"/>
    <s v="Richmond"/>
    <x v="1"/>
    <n v="35"/>
    <n v="450"/>
    <n v="157500"/>
    <n v="62999.999999999993"/>
    <n v="0.39999999999999997"/>
    <x v="0"/>
    <x v="1"/>
    <x v="1"/>
  </r>
  <r>
    <x v="2"/>
    <n v="1185732"/>
    <d v="2021-02-17T00:00:00"/>
    <x v="4"/>
    <x v="18"/>
    <s v="Richmond"/>
    <x v="2"/>
    <n v="25"/>
    <n v="500"/>
    <n v="125000"/>
    <n v="37500"/>
    <n v="0.3"/>
    <x v="0"/>
    <x v="1"/>
    <x v="1"/>
  </r>
  <r>
    <x v="2"/>
    <n v="1185732"/>
    <d v="2021-02-17T00:00:00"/>
    <x v="3"/>
    <x v="19"/>
    <s v="Detroit"/>
    <x v="3"/>
    <n v="29.999999999999993"/>
    <n v="375"/>
    <n v="112499.99999999997"/>
    <n v="39374.999999999985"/>
    <n v="0.35"/>
    <x v="0"/>
    <x v="1"/>
    <x v="1"/>
  </r>
  <r>
    <x v="2"/>
    <n v="1185732"/>
    <d v="2021-02-17T00:00:00"/>
    <x v="3"/>
    <x v="19"/>
    <s v="Detroit"/>
    <x v="4"/>
    <n v="45.000000000000007"/>
    <n v="450"/>
    <n v="202500.00000000003"/>
    <n v="81000"/>
    <n v="0.39999999999999997"/>
    <x v="0"/>
    <x v="1"/>
    <x v="1"/>
  </r>
  <r>
    <x v="2"/>
    <n v="1185732"/>
    <d v="2021-02-17T00:00:00"/>
    <x v="3"/>
    <x v="19"/>
    <s v="Detroit"/>
    <x v="5"/>
    <n v="35"/>
    <n v="550"/>
    <n v="192500"/>
    <n v="105875.00000000001"/>
    <n v="0.55000000000000004"/>
    <x v="0"/>
    <x v="1"/>
    <x v="1"/>
  </r>
  <r>
    <x v="2"/>
    <n v="1185732"/>
    <d v="2021-03-15T00:00:00"/>
    <x v="3"/>
    <x v="19"/>
    <s v="Detroit"/>
    <x v="0"/>
    <n v="35"/>
    <n v="770"/>
    <n v="269500"/>
    <n v="134750"/>
    <n v="0.5"/>
    <x v="0"/>
    <x v="2"/>
    <x v="1"/>
  </r>
  <r>
    <x v="2"/>
    <n v="1185732"/>
    <d v="2021-03-15T00:00:00"/>
    <x v="3"/>
    <x v="19"/>
    <s v="Detroit"/>
    <x v="1"/>
    <n v="35"/>
    <n v="450"/>
    <n v="157500"/>
    <n v="62999.999999999993"/>
    <n v="0.39999999999999997"/>
    <x v="0"/>
    <x v="2"/>
    <x v="1"/>
  </r>
  <r>
    <x v="2"/>
    <n v="1185732"/>
    <d v="2021-03-15T00:00:00"/>
    <x v="3"/>
    <x v="19"/>
    <s v="Detroit"/>
    <x v="2"/>
    <n v="25"/>
    <n v="475"/>
    <n v="118750"/>
    <n v="35625"/>
    <n v="0.3"/>
    <x v="0"/>
    <x v="2"/>
    <x v="1"/>
  </r>
  <r>
    <x v="2"/>
    <n v="1185732"/>
    <d v="2021-03-15T00:00:00"/>
    <x v="3"/>
    <x v="19"/>
    <s v="Detroit"/>
    <x v="3"/>
    <n v="29.999999999999993"/>
    <n v="325"/>
    <n v="97499.999999999971"/>
    <n v="34124.999999999985"/>
    <n v="0.35"/>
    <x v="0"/>
    <x v="2"/>
    <x v="1"/>
  </r>
  <r>
    <x v="2"/>
    <n v="1185732"/>
    <d v="2021-03-15T00:00:00"/>
    <x v="3"/>
    <x v="19"/>
    <s v="Detroit"/>
    <x v="4"/>
    <n v="45.000000000000007"/>
    <n v="375"/>
    <n v="168750.00000000003"/>
    <n v="67500"/>
    <n v="0.39999999999999997"/>
    <x v="0"/>
    <x v="2"/>
    <x v="1"/>
  </r>
  <r>
    <x v="2"/>
    <n v="1185732"/>
    <d v="2021-03-15T00:00:00"/>
    <x v="3"/>
    <x v="19"/>
    <s v="Detroit"/>
    <x v="5"/>
    <n v="35"/>
    <n v="475"/>
    <n v="166250"/>
    <n v="91437.500000000015"/>
    <n v="0.55000000000000004"/>
    <x v="0"/>
    <x v="2"/>
    <x v="1"/>
  </r>
  <r>
    <x v="2"/>
    <n v="1185732"/>
    <d v="2021-04-16T00:00:00"/>
    <x v="3"/>
    <x v="19"/>
    <s v="Detroit"/>
    <x v="0"/>
    <n v="35"/>
    <n v="725"/>
    <n v="253750"/>
    <n v="126875"/>
    <n v="0.5"/>
    <x v="0"/>
    <x v="3"/>
    <x v="1"/>
  </r>
  <r>
    <x v="2"/>
    <n v="1185732"/>
    <d v="2021-04-16T00:00:00"/>
    <x v="3"/>
    <x v="19"/>
    <s v="Detroit"/>
    <x v="1"/>
    <n v="40"/>
    <n v="425"/>
    <n v="170000"/>
    <n v="68000"/>
    <n v="0.39999999999999997"/>
    <x v="0"/>
    <x v="3"/>
    <x v="1"/>
  </r>
  <r>
    <x v="2"/>
    <n v="1185732"/>
    <d v="2021-04-16T00:00:00"/>
    <x v="3"/>
    <x v="19"/>
    <s v="Detroit"/>
    <x v="2"/>
    <n v="30.000000000000004"/>
    <n v="450"/>
    <n v="135000.00000000003"/>
    <n v="40500.000000000007"/>
    <n v="0.3"/>
    <x v="0"/>
    <x v="3"/>
    <x v="1"/>
  </r>
  <r>
    <x v="2"/>
    <n v="1185732"/>
    <d v="2021-04-16T00:00:00"/>
    <x v="3"/>
    <x v="19"/>
    <s v="Detroit"/>
    <x v="3"/>
    <n v="35"/>
    <n v="375"/>
    <n v="131250"/>
    <n v="45937.5"/>
    <n v="0.35"/>
    <x v="0"/>
    <x v="3"/>
    <x v="1"/>
  </r>
  <r>
    <x v="2"/>
    <n v="1185732"/>
    <d v="2021-04-16T00:00:00"/>
    <x v="3"/>
    <x v="19"/>
    <s v="Detroit"/>
    <x v="4"/>
    <n v="50"/>
    <n v="400"/>
    <n v="200000"/>
    <n v="80000"/>
    <n v="0.39999999999999997"/>
    <x v="0"/>
    <x v="3"/>
    <x v="1"/>
  </r>
  <r>
    <x v="2"/>
    <n v="1185732"/>
    <d v="2021-04-16T00:00:00"/>
    <x v="3"/>
    <x v="19"/>
    <s v="Detroit"/>
    <x v="5"/>
    <n v="40"/>
    <n v="525"/>
    <n v="210000"/>
    <n v="115500.00000000001"/>
    <n v="0.55000000000000004"/>
    <x v="0"/>
    <x v="3"/>
    <x v="1"/>
  </r>
  <r>
    <x v="2"/>
    <n v="1185732"/>
    <d v="2021-05-15T00:00:00"/>
    <x v="3"/>
    <x v="19"/>
    <s v="Detroit"/>
    <x v="0"/>
    <n v="50"/>
    <n v="795"/>
    <n v="397500"/>
    <n v="198750"/>
    <n v="0.5"/>
    <x v="0"/>
    <x v="4"/>
    <x v="1"/>
  </r>
  <r>
    <x v="2"/>
    <n v="1185732"/>
    <d v="2021-05-15T00:00:00"/>
    <x v="3"/>
    <x v="19"/>
    <s v="Detroit"/>
    <x v="1"/>
    <n v="50"/>
    <n v="500"/>
    <n v="250000"/>
    <n v="99999.999999999985"/>
    <n v="0.39999999999999997"/>
    <x v="0"/>
    <x v="4"/>
    <x v="1"/>
  </r>
  <r>
    <x v="2"/>
    <n v="1185732"/>
    <d v="2021-05-15T00:00:00"/>
    <x v="3"/>
    <x v="19"/>
    <s v="Detroit"/>
    <x v="2"/>
    <n v="45"/>
    <n v="475"/>
    <n v="213750"/>
    <n v="64125"/>
    <n v="0.3"/>
    <x v="0"/>
    <x v="4"/>
    <x v="1"/>
  </r>
  <r>
    <x v="2"/>
    <n v="1185732"/>
    <d v="2021-05-15T00:00:00"/>
    <x v="3"/>
    <x v="19"/>
    <s v="Detroit"/>
    <x v="3"/>
    <n v="45"/>
    <n v="450"/>
    <n v="202500"/>
    <n v="70875"/>
    <n v="0.35"/>
    <x v="0"/>
    <x v="4"/>
    <x v="1"/>
  </r>
  <r>
    <x v="2"/>
    <n v="1185732"/>
    <d v="2021-05-15T00:00:00"/>
    <x v="3"/>
    <x v="19"/>
    <s v="Detroit"/>
    <x v="4"/>
    <n v="54.999999999999993"/>
    <n v="475"/>
    <n v="261249.99999999997"/>
    <n v="104499.99999999999"/>
    <n v="0.39999999999999997"/>
    <x v="0"/>
    <x v="4"/>
    <x v="1"/>
  </r>
  <r>
    <x v="2"/>
    <n v="1185732"/>
    <d v="2021-05-15T00:00:00"/>
    <x v="3"/>
    <x v="19"/>
    <s v="Detroit"/>
    <x v="5"/>
    <n v="60"/>
    <n v="575"/>
    <n v="345000"/>
    <n v="189750.00000000003"/>
    <n v="0.55000000000000004"/>
    <x v="0"/>
    <x v="4"/>
    <x v="1"/>
  </r>
  <r>
    <x v="2"/>
    <n v="1185732"/>
    <d v="2021-06-17T00:00:00"/>
    <x v="3"/>
    <x v="19"/>
    <s v="Detroit"/>
    <x v="0"/>
    <n v="54.999999999999993"/>
    <n v="825"/>
    <n v="453749.99999999994"/>
    <n v="226874.99999999997"/>
    <n v="0.5"/>
    <x v="0"/>
    <x v="11"/>
    <x v="1"/>
  </r>
  <r>
    <x v="2"/>
    <n v="1185732"/>
    <d v="2021-06-17T00:00:00"/>
    <x v="3"/>
    <x v="19"/>
    <s v="Detroit"/>
    <x v="1"/>
    <n v="50"/>
    <n v="575"/>
    <n v="287500"/>
    <n v="114999.99999999999"/>
    <n v="0.39999999999999997"/>
    <x v="0"/>
    <x v="11"/>
    <x v="1"/>
  </r>
  <r>
    <x v="2"/>
    <n v="1185732"/>
    <d v="2021-06-17T00:00:00"/>
    <x v="3"/>
    <x v="19"/>
    <s v="Detroit"/>
    <x v="2"/>
    <n v="45"/>
    <n v="550"/>
    <n v="247500"/>
    <n v="74250"/>
    <n v="0.3"/>
    <x v="0"/>
    <x v="11"/>
    <x v="1"/>
  </r>
  <r>
    <x v="2"/>
    <n v="1185732"/>
    <d v="2021-06-17T00:00:00"/>
    <x v="3"/>
    <x v="19"/>
    <s v="Detroit"/>
    <x v="3"/>
    <n v="45"/>
    <n v="525"/>
    <n v="236250"/>
    <n v="82687.5"/>
    <n v="0.35"/>
    <x v="0"/>
    <x v="11"/>
    <x v="1"/>
  </r>
  <r>
    <x v="2"/>
    <n v="1185732"/>
    <d v="2021-06-17T00:00:00"/>
    <x v="3"/>
    <x v="19"/>
    <s v="Detroit"/>
    <x v="4"/>
    <n v="60"/>
    <n v="525"/>
    <n v="315000"/>
    <n v="125999.99999999999"/>
    <n v="0.39999999999999997"/>
    <x v="0"/>
    <x v="11"/>
    <x v="1"/>
  </r>
  <r>
    <x v="2"/>
    <n v="1185732"/>
    <d v="2021-06-17T00:00:00"/>
    <x v="3"/>
    <x v="19"/>
    <s v="Detroit"/>
    <x v="5"/>
    <n v="65"/>
    <n v="675"/>
    <n v="438750"/>
    <n v="241312.50000000003"/>
    <n v="0.55000000000000004"/>
    <x v="0"/>
    <x v="11"/>
    <x v="1"/>
  </r>
  <r>
    <x v="2"/>
    <n v="1185732"/>
    <d v="2021-07-15T00:00:00"/>
    <x v="3"/>
    <x v="19"/>
    <s v="Detroit"/>
    <x v="0"/>
    <n v="60"/>
    <n v="900"/>
    <n v="540000"/>
    <n v="270000"/>
    <n v="0.5"/>
    <x v="0"/>
    <x v="5"/>
    <x v="1"/>
  </r>
  <r>
    <x v="2"/>
    <n v="1185732"/>
    <d v="2021-07-15T00:00:00"/>
    <x v="3"/>
    <x v="19"/>
    <s v="Detroit"/>
    <x v="1"/>
    <n v="55.000000000000007"/>
    <n v="650"/>
    <n v="357500.00000000006"/>
    <n v="143000"/>
    <n v="0.39999999999999997"/>
    <x v="0"/>
    <x v="5"/>
    <x v="1"/>
  </r>
  <r>
    <x v="2"/>
    <n v="1185732"/>
    <d v="2021-07-15T00:00:00"/>
    <x v="3"/>
    <x v="19"/>
    <s v="Detroit"/>
    <x v="2"/>
    <n v="50"/>
    <n v="575"/>
    <n v="287500"/>
    <n v="86250"/>
    <n v="0.3"/>
    <x v="0"/>
    <x v="5"/>
    <x v="1"/>
  </r>
  <r>
    <x v="2"/>
    <n v="1185732"/>
    <d v="2021-07-15T00:00:00"/>
    <x v="3"/>
    <x v="19"/>
    <s v="Detroit"/>
    <x v="3"/>
    <n v="50"/>
    <n v="525"/>
    <n v="262500"/>
    <n v="91875"/>
    <n v="0.35"/>
    <x v="0"/>
    <x v="5"/>
    <x v="1"/>
  </r>
  <r>
    <x v="2"/>
    <n v="1185732"/>
    <d v="2021-07-15T00:00:00"/>
    <x v="3"/>
    <x v="19"/>
    <s v="Detroit"/>
    <x v="4"/>
    <n v="60"/>
    <n v="550"/>
    <n v="330000"/>
    <n v="132000"/>
    <n v="0.39999999999999997"/>
    <x v="0"/>
    <x v="5"/>
    <x v="1"/>
  </r>
  <r>
    <x v="2"/>
    <n v="1185732"/>
    <d v="2021-07-15T00:00:00"/>
    <x v="3"/>
    <x v="19"/>
    <s v="Detroit"/>
    <x v="5"/>
    <n v="65"/>
    <n v="725"/>
    <n v="471250"/>
    <n v="259187.50000000003"/>
    <n v="0.55000000000000004"/>
    <x v="0"/>
    <x v="5"/>
    <x v="1"/>
  </r>
  <r>
    <x v="2"/>
    <n v="1185732"/>
    <d v="2021-08-16T00:00:00"/>
    <x v="3"/>
    <x v="19"/>
    <s v="Detroit"/>
    <x v="0"/>
    <n v="60"/>
    <n v="875"/>
    <n v="525000"/>
    <n v="262500"/>
    <n v="0.5"/>
    <x v="0"/>
    <x v="6"/>
    <x v="1"/>
  </r>
  <r>
    <x v="2"/>
    <n v="1185732"/>
    <d v="2021-08-16T00:00:00"/>
    <x v="3"/>
    <x v="19"/>
    <s v="Detroit"/>
    <x v="1"/>
    <n v="55.000000000000007"/>
    <n v="650"/>
    <n v="357500.00000000006"/>
    <n v="143000"/>
    <n v="0.39999999999999997"/>
    <x v="0"/>
    <x v="6"/>
    <x v="1"/>
  </r>
  <r>
    <x v="2"/>
    <n v="1185732"/>
    <d v="2021-08-16T00:00:00"/>
    <x v="3"/>
    <x v="19"/>
    <s v="Detroit"/>
    <x v="2"/>
    <n v="45.000000000000007"/>
    <n v="575"/>
    <n v="258750.00000000003"/>
    <n v="77625"/>
    <n v="0.3"/>
    <x v="0"/>
    <x v="6"/>
    <x v="1"/>
  </r>
  <r>
    <x v="2"/>
    <n v="1185732"/>
    <d v="2021-08-16T00:00:00"/>
    <x v="3"/>
    <x v="19"/>
    <s v="Detroit"/>
    <x v="3"/>
    <n v="35"/>
    <n v="525"/>
    <n v="183750"/>
    <n v="64312.499999999993"/>
    <n v="0.35"/>
    <x v="0"/>
    <x v="6"/>
    <x v="1"/>
  </r>
  <r>
    <x v="2"/>
    <n v="1185732"/>
    <d v="2021-08-16T00:00:00"/>
    <x v="3"/>
    <x v="19"/>
    <s v="Detroit"/>
    <x v="4"/>
    <n v="45.000000000000007"/>
    <n v="500"/>
    <n v="225000.00000000003"/>
    <n v="90000"/>
    <n v="0.39999999999999997"/>
    <x v="0"/>
    <x v="6"/>
    <x v="1"/>
  </r>
  <r>
    <x v="2"/>
    <n v="1185732"/>
    <d v="2021-08-16T00:00:00"/>
    <x v="3"/>
    <x v="19"/>
    <s v="Detroit"/>
    <x v="5"/>
    <n v="50.000000000000014"/>
    <n v="675"/>
    <n v="337500.00000000012"/>
    <n v="185625.00000000009"/>
    <n v="0.55000000000000004"/>
    <x v="0"/>
    <x v="6"/>
    <x v="1"/>
  </r>
  <r>
    <x v="2"/>
    <n v="1185732"/>
    <d v="2021-09-15T00:00:00"/>
    <x v="3"/>
    <x v="19"/>
    <s v="Detroit"/>
    <x v="0"/>
    <n v="45.000000000000007"/>
    <n v="800"/>
    <n v="360000.00000000006"/>
    <n v="180000.00000000003"/>
    <n v="0.5"/>
    <x v="0"/>
    <x v="7"/>
    <x v="1"/>
  </r>
  <r>
    <x v="2"/>
    <n v="1185732"/>
    <d v="2021-09-15T00:00:00"/>
    <x v="3"/>
    <x v="19"/>
    <s v="Detroit"/>
    <x v="1"/>
    <n v="40.000000000000014"/>
    <n v="600"/>
    <n v="240000.00000000009"/>
    <n v="96000.000000000029"/>
    <n v="0.39999999999999997"/>
    <x v="0"/>
    <x v="7"/>
    <x v="1"/>
  </r>
  <r>
    <x v="2"/>
    <n v="1185732"/>
    <d v="2021-09-15T00:00:00"/>
    <x v="3"/>
    <x v="19"/>
    <s v="Detroit"/>
    <x v="2"/>
    <n v="35"/>
    <n v="500"/>
    <n v="175000"/>
    <n v="52500"/>
    <n v="0.3"/>
    <x v="0"/>
    <x v="7"/>
    <x v="1"/>
  </r>
  <r>
    <x v="2"/>
    <n v="1185732"/>
    <d v="2021-09-15T00:00:00"/>
    <x v="3"/>
    <x v="19"/>
    <s v="Detroit"/>
    <x v="3"/>
    <n v="35"/>
    <n v="475"/>
    <n v="166250"/>
    <n v="58187.499999999993"/>
    <n v="0.35"/>
    <x v="0"/>
    <x v="7"/>
    <x v="1"/>
  </r>
  <r>
    <x v="2"/>
    <n v="1185732"/>
    <d v="2021-09-15T00:00:00"/>
    <x v="3"/>
    <x v="19"/>
    <s v="Detroit"/>
    <x v="4"/>
    <n v="45.000000000000007"/>
    <n v="475"/>
    <n v="213750.00000000003"/>
    <n v="85500"/>
    <n v="0.39999999999999997"/>
    <x v="0"/>
    <x v="7"/>
    <x v="1"/>
  </r>
  <r>
    <x v="2"/>
    <n v="1185732"/>
    <d v="2021-09-15T00:00:00"/>
    <x v="3"/>
    <x v="19"/>
    <s v="Detroit"/>
    <x v="5"/>
    <n v="50.000000000000014"/>
    <n v="575"/>
    <n v="287500.00000000006"/>
    <n v="158125.00000000006"/>
    <n v="0.55000000000000004"/>
    <x v="0"/>
    <x v="7"/>
    <x v="1"/>
  </r>
  <r>
    <x v="2"/>
    <n v="1185732"/>
    <d v="2021-10-17T00:00:00"/>
    <x v="3"/>
    <x v="19"/>
    <s v="Detroit"/>
    <x v="0"/>
    <n v="50.000000000000014"/>
    <n v="750"/>
    <n v="375000.00000000012"/>
    <n v="187500.00000000006"/>
    <n v="0.5"/>
    <x v="0"/>
    <x v="8"/>
    <x v="1"/>
  </r>
  <r>
    <x v="2"/>
    <n v="1185732"/>
    <d v="2021-10-17T00:00:00"/>
    <x v="3"/>
    <x v="19"/>
    <s v="Detroit"/>
    <x v="1"/>
    <n v="40.000000000000014"/>
    <n v="575"/>
    <n v="230000.00000000009"/>
    <n v="92000.000000000029"/>
    <n v="0.39999999999999997"/>
    <x v="0"/>
    <x v="8"/>
    <x v="1"/>
  </r>
  <r>
    <x v="2"/>
    <n v="1185732"/>
    <d v="2021-10-17T00:00:00"/>
    <x v="3"/>
    <x v="19"/>
    <s v="Detroit"/>
    <x v="2"/>
    <n v="40.000000000000014"/>
    <n v="425"/>
    <n v="170000.00000000006"/>
    <n v="51000.000000000015"/>
    <n v="0.3"/>
    <x v="0"/>
    <x v="8"/>
    <x v="1"/>
  </r>
  <r>
    <x v="2"/>
    <n v="1185732"/>
    <d v="2021-10-17T00:00:00"/>
    <x v="3"/>
    <x v="19"/>
    <s v="Detroit"/>
    <x v="3"/>
    <n v="40.000000000000014"/>
    <n v="400"/>
    <n v="160000.00000000006"/>
    <n v="56000.000000000015"/>
    <n v="0.35"/>
    <x v="0"/>
    <x v="8"/>
    <x v="1"/>
  </r>
  <r>
    <x v="2"/>
    <n v="1185732"/>
    <d v="2021-10-17T00:00:00"/>
    <x v="3"/>
    <x v="19"/>
    <s v="Detroit"/>
    <x v="4"/>
    <n v="50.000000000000014"/>
    <n v="400"/>
    <n v="200000.00000000006"/>
    <n v="80000.000000000015"/>
    <n v="0.39999999999999997"/>
    <x v="0"/>
    <x v="8"/>
    <x v="1"/>
  </r>
  <r>
    <x v="2"/>
    <n v="1185732"/>
    <d v="2021-10-17T00:00:00"/>
    <x v="3"/>
    <x v="19"/>
    <s v="Detroit"/>
    <x v="5"/>
    <n v="55.000000000000007"/>
    <n v="525"/>
    <n v="288750.00000000006"/>
    <n v="158812.50000000006"/>
    <n v="0.55000000000000004"/>
    <x v="0"/>
    <x v="8"/>
    <x v="1"/>
  </r>
  <r>
    <x v="2"/>
    <n v="1185732"/>
    <d v="2021-11-16T00:00:00"/>
    <x v="3"/>
    <x v="19"/>
    <s v="Detroit"/>
    <x v="0"/>
    <n v="50.000000000000014"/>
    <n v="675"/>
    <n v="337500.00000000012"/>
    <n v="168750.00000000006"/>
    <n v="0.5"/>
    <x v="0"/>
    <x v="9"/>
    <x v="1"/>
  </r>
  <r>
    <x v="2"/>
    <n v="1185732"/>
    <d v="2021-11-16T00:00:00"/>
    <x v="3"/>
    <x v="19"/>
    <s v="Detroit"/>
    <x v="1"/>
    <n v="45.000000000000014"/>
    <n v="500"/>
    <n v="225000.00000000006"/>
    <n v="90000.000000000015"/>
    <n v="0.39999999999999997"/>
    <x v="0"/>
    <x v="9"/>
    <x v="1"/>
  </r>
  <r>
    <x v="2"/>
    <n v="1185732"/>
    <d v="2021-11-16T00:00:00"/>
    <x v="3"/>
    <x v="19"/>
    <s v="Detroit"/>
    <x v="2"/>
    <n v="45.000000000000014"/>
    <n v="445"/>
    <n v="200250.00000000006"/>
    <n v="60075.000000000015"/>
    <n v="0.3"/>
    <x v="0"/>
    <x v="9"/>
    <x v="1"/>
  </r>
  <r>
    <x v="2"/>
    <n v="1185732"/>
    <d v="2021-11-16T00:00:00"/>
    <x v="3"/>
    <x v="19"/>
    <s v="Detroit"/>
    <x v="3"/>
    <n v="45.000000000000014"/>
    <n v="475"/>
    <n v="213750.00000000006"/>
    <n v="74812.500000000015"/>
    <n v="0.35"/>
    <x v="0"/>
    <x v="9"/>
    <x v="1"/>
  </r>
  <r>
    <x v="2"/>
    <n v="1185732"/>
    <d v="2021-11-16T00:00:00"/>
    <x v="3"/>
    <x v="19"/>
    <s v="Detroit"/>
    <x v="4"/>
    <n v="60"/>
    <n v="450"/>
    <n v="270000"/>
    <n v="107999.99999999999"/>
    <n v="0.39999999999999997"/>
    <x v="0"/>
    <x v="9"/>
    <x v="1"/>
  </r>
  <r>
    <x v="2"/>
    <n v="1185732"/>
    <d v="2021-11-16T00:00:00"/>
    <x v="3"/>
    <x v="19"/>
    <s v="Detroit"/>
    <x v="5"/>
    <n v="64.999999999999986"/>
    <n v="625"/>
    <n v="406249.99999999988"/>
    <n v="223437.49999999994"/>
    <n v="0.55000000000000004"/>
    <x v="0"/>
    <x v="9"/>
    <x v="1"/>
  </r>
  <r>
    <x v="2"/>
    <n v="1185732"/>
    <d v="2021-12-15T00:00:00"/>
    <x v="3"/>
    <x v="19"/>
    <s v="Detroit"/>
    <x v="0"/>
    <n v="60"/>
    <n v="850"/>
    <n v="510000"/>
    <n v="255000"/>
    <n v="0.5"/>
    <x v="0"/>
    <x v="10"/>
    <x v="1"/>
  </r>
  <r>
    <x v="2"/>
    <n v="1185732"/>
    <d v="2021-12-15T00:00:00"/>
    <x v="3"/>
    <x v="19"/>
    <s v="Detroit"/>
    <x v="1"/>
    <n v="50"/>
    <n v="650"/>
    <n v="325000"/>
    <n v="129999.99999999999"/>
    <n v="0.39999999999999997"/>
    <x v="0"/>
    <x v="10"/>
    <x v="1"/>
  </r>
  <r>
    <x v="0"/>
    <n v="1185732"/>
    <d v="2021-12-15T00:00:00"/>
    <x v="3"/>
    <x v="19"/>
    <s v="Detroit"/>
    <x v="2"/>
    <n v="50"/>
    <n v="600"/>
    <n v="300000"/>
    <n v="90000"/>
    <n v="0.3"/>
    <x v="0"/>
    <x v="10"/>
    <x v="1"/>
  </r>
  <r>
    <x v="0"/>
    <n v="1185732"/>
    <d v="2021-12-15T00:00:00"/>
    <x v="3"/>
    <x v="19"/>
    <s v="Detroit"/>
    <x v="3"/>
    <n v="50"/>
    <n v="550"/>
    <n v="275000"/>
    <n v="96250"/>
    <n v="0.35"/>
    <x v="0"/>
    <x v="10"/>
    <x v="1"/>
  </r>
  <r>
    <x v="0"/>
    <n v="1185732"/>
    <d v="2021-12-15T00:00:00"/>
    <x v="3"/>
    <x v="19"/>
    <s v="Detroit"/>
    <x v="4"/>
    <n v="60"/>
    <n v="550"/>
    <n v="330000"/>
    <n v="132000"/>
    <n v="0.39999999999999997"/>
    <x v="0"/>
    <x v="10"/>
    <x v="1"/>
  </r>
  <r>
    <x v="0"/>
    <n v="1185732"/>
    <d v="2021-12-15T00:00:00"/>
    <x v="3"/>
    <x v="19"/>
    <s v="Detroit"/>
    <x v="5"/>
    <n v="64.999999999999986"/>
    <n v="650"/>
    <n v="422499.99999999988"/>
    <n v="232374.99999999994"/>
    <n v="0.55000000000000004"/>
    <x v="0"/>
    <x v="10"/>
    <x v="1"/>
  </r>
  <r>
    <x v="0"/>
    <n v="1185732"/>
    <d v="2021-01-18T00:00:00"/>
    <x v="3"/>
    <x v="19"/>
    <s v="Detroit"/>
    <x v="0"/>
    <n v="30"/>
    <n v="625"/>
    <n v="187500"/>
    <n v="75000"/>
    <n v="0.4"/>
    <x v="0"/>
    <x v="0"/>
    <x v="1"/>
  </r>
  <r>
    <x v="0"/>
    <n v="1185732"/>
    <d v="2021-01-18T00:00:00"/>
    <x v="3"/>
    <x v="19"/>
    <s v="Detroit"/>
    <x v="1"/>
    <n v="30"/>
    <n v="425"/>
    <n v="127500"/>
    <n v="44625"/>
    <n v="0.35"/>
    <x v="0"/>
    <x v="0"/>
    <x v="1"/>
  </r>
  <r>
    <x v="0"/>
    <n v="1185732"/>
    <d v="2021-01-18T00:00:00"/>
    <x v="3"/>
    <x v="19"/>
    <s v="Detroit"/>
    <x v="2"/>
    <n v="20"/>
    <n v="425"/>
    <n v="85000"/>
    <n v="29749.999999999996"/>
    <n v="0.35"/>
    <x v="0"/>
    <x v="0"/>
    <x v="1"/>
  </r>
  <r>
    <x v="0"/>
    <n v="1185732"/>
    <d v="2021-01-18T00:00:00"/>
    <x v="3"/>
    <x v="19"/>
    <s v="Detroit"/>
    <x v="3"/>
    <n v="25.000000000000007"/>
    <n v="275"/>
    <n v="68750.000000000015"/>
    <n v="27500.000000000007"/>
    <n v="0.4"/>
    <x v="0"/>
    <x v="0"/>
    <x v="1"/>
  </r>
  <r>
    <x v="0"/>
    <n v="1185732"/>
    <d v="2021-01-18T00:00:00"/>
    <x v="3"/>
    <x v="19"/>
    <s v="Detroit"/>
    <x v="4"/>
    <n v="40"/>
    <n v="325"/>
    <n v="130000"/>
    <n v="45500"/>
    <n v="0.35"/>
    <x v="0"/>
    <x v="0"/>
    <x v="1"/>
  </r>
  <r>
    <x v="0"/>
    <n v="1185732"/>
    <d v="2021-01-18T00:00:00"/>
    <x v="3"/>
    <x v="19"/>
    <s v="Detroit"/>
    <x v="5"/>
    <n v="30"/>
    <n v="425"/>
    <n v="127500"/>
    <n v="63750"/>
    <n v="0.5"/>
    <x v="0"/>
    <x v="0"/>
    <x v="1"/>
  </r>
  <r>
    <x v="0"/>
    <n v="1185732"/>
    <d v="2021-02-18T00:00:00"/>
    <x v="3"/>
    <x v="19"/>
    <s v="Detroit"/>
    <x v="0"/>
    <n v="30"/>
    <n v="675"/>
    <n v="202500"/>
    <n v="81000"/>
    <n v="0.4"/>
    <x v="0"/>
    <x v="1"/>
    <x v="1"/>
  </r>
  <r>
    <x v="0"/>
    <n v="1185732"/>
    <d v="2021-02-18T00:00:00"/>
    <x v="3"/>
    <x v="19"/>
    <s v="Detroit"/>
    <x v="1"/>
    <n v="30"/>
    <n v="325"/>
    <n v="97500"/>
    <n v="34125"/>
    <n v="0.35"/>
    <x v="0"/>
    <x v="1"/>
    <x v="1"/>
  </r>
  <r>
    <x v="0"/>
    <n v="1185732"/>
    <d v="2021-02-18T00:00:00"/>
    <x v="3"/>
    <x v="19"/>
    <s v="Detroit"/>
    <x v="2"/>
    <n v="20"/>
    <n v="375"/>
    <n v="75000"/>
    <n v="26250"/>
    <n v="0.35"/>
    <x v="0"/>
    <x v="1"/>
    <x v="1"/>
  </r>
  <r>
    <x v="0"/>
    <n v="1185732"/>
    <d v="2021-02-18T00:00:00"/>
    <x v="3"/>
    <x v="20"/>
    <s v="St. Louis"/>
    <x v="3"/>
    <n v="25.000000000000007"/>
    <n v="250"/>
    <n v="62500.000000000015"/>
    <n v="25000.000000000007"/>
    <n v="0.4"/>
    <x v="0"/>
    <x v="1"/>
    <x v="1"/>
  </r>
  <r>
    <x v="0"/>
    <n v="1185732"/>
    <d v="2021-02-18T00:00:00"/>
    <x v="3"/>
    <x v="20"/>
    <s v="St. Louis"/>
    <x v="4"/>
    <n v="40"/>
    <n v="325"/>
    <n v="130000"/>
    <n v="45500"/>
    <n v="0.35"/>
    <x v="0"/>
    <x v="1"/>
    <x v="1"/>
  </r>
  <r>
    <x v="0"/>
    <n v="1185732"/>
    <d v="2021-02-18T00:00:00"/>
    <x v="3"/>
    <x v="20"/>
    <s v="St. Louis"/>
    <x v="5"/>
    <n v="30"/>
    <n v="400"/>
    <n v="120000"/>
    <n v="60000"/>
    <n v="0.5"/>
    <x v="0"/>
    <x v="1"/>
    <x v="1"/>
  </r>
  <r>
    <x v="0"/>
    <n v="1185732"/>
    <d v="2021-03-17T00:00:00"/>
    <x v="3"/>
    <x v="20"/>
    <s v="St. Louis"/>
    <x v="0"/>
    <n v="35"/>
    <n v="620"/>
    <n v="217000"/>
    <n v="86800"/>
    <n v="0.4"/>
    <x v="0"/>
    <x v="2"/>
    <x v="1"/>
  </r>
  <r>
    <x v="0"/>
    <n v="1185732"/>
    <d v="2021-03-17T00:00:00"/>
    <x v="3"/>
    <x v="20"/>
    <s v="St. Louis"/>
    <x v="1"/>
    <n v="35"/>
    <n v="300"/>
    <n v="105000"/>
    <n v="36750"/>
    <n v="0.35"/>
    <x v="0"/>
    <x v="2"/>
    <x v="1"/>
  </r>
  <r>
    <x v="0"/>
    <n v="1185732"/>
    <d v="2021-03-17T00:00:00"/>
    <x v="3"/>
    <x v="20"/>
    <s v="St. Louis"/>
    <x v="2"/>
    <n v="25.000000000000007"/>
    <n v="350"/>
    <n v="87500.000000000029"/>
    <n v="30625.000000000007"/>
    <n v="0.35"/>
    <x v="0"/>
    <x v="2"/>
    <x v="1"/>
  </r>
  <r>
    <x v="0"/>
    <n v="1185732"/>
    <d v="2021-03-17T00:00:00"/>
    <x v="3"/>
    <x v="20"/>
    <s v="St. Louis"/>
    <x v="3"/>
    <n v="30"/>
    <n v="200"/>
    <n v="60000"/>
    <n v="24000"/>
    <n v="0.4"/>
    <x v="0"/>
    <x v="2"/>
    <x v="1"/>
  </r>
  <r>
    <x v="0"/>
    <n v="1185732"/>
    <d v="2021-03-17T00:00:00"/>
    <x v="3"/>
    <x v="20"/>
    <s v="St. Louis"/>
    <x v="4"/>
    <n v="45"/>
    <n v="250"/>
    <n v="112500"/>
    <n v="39375"/>
    <n v="0.35"/>
    <x v="0"/>
    <x v="2"/>
    <x v="1"/>
  </r>
  <r>
    <x v="0"/>
    <n v="1185732"/>
    <d v="2021-03-17T00:00:00"/>
    <x v="3"/>
    <x v="20"/>
    <s v="St. Louis"/>
    <x v="5"/>
    <n v="35"/>
    <n v="350"/>
    <n v="122500"/>
    <n v="61250"/>
    <n v="0.5"/>
    <x v="0"/>
    <x v="2"/>
    <x v="1"/>
  </r>
  <r>
    <x v="0"/>
    <n v="1185732"/>
    <d v="2021-04-18T00:00:00"/>
    <x v="3"/>
    <x v="20"/>
    <s v="St. Louis"/>
    <x v="0"/>
    <n v="35"/>
    <n v="575"/>
    <n v="201250"/>
    <n v="80500"/>
    <n v="0.4"/>
    <x v="0"/>
    <x v="3"/>
    <x v="1"/>
  </r>
  <r>
    <x v="0"/>
    <n v="1185732"/>
    <d v="2021-04-18T00:00:00"/>
    <x v="3"/>
    <x v="20"/>
    <s v="St. Louis"/>
    <x v="1"/>
    <n v="30.000000000000004"/>
    <n v="275"/>
    <n v="82500.000000000015"/>
    <n v="28875.000000000004"/>
    <n v="0.35"/>
    <x v="0"/>
    <x v="3"/>
    <x v="1"/>
  </r>
  <r>
    <x v="0"/>
    <n v="1185732"/>
    <d v="2021-04-18T00:00:00"/>
    <x v="3"/>
    <x v="20"/>
    <s v="St. Louis"/>
    <x v="2"/>
    <n v="20.000000000000007"/>
    <n v="275"/>
    <n v="55000.000000000022"/>
    <n v="19250.000000000007"/>
    <n v="0.35"/>
    <x v="0"/>
    <x v="3"/>
    <x v="1"/>
  </r>
  <r>
    <x v="0"/>
    <n v="1185732"/>
    <d v="2021-04-18T00:00:00"/>
    <x v="3"/>
    <x v="20"/>
    <s v="St. Louis"/>
    <x v="3"/>
    <n v="25"/>
    <n v="200"/>
    <n v="50000"/>
    <n v="20000"/>
    <n v="0.4"/>
    <x v="0"/>
    <x v="3"/>
    <x v="1"/>
  </r>
  <r>
    <x v="0"/>
    <n v="1185732"/>
    <d v="2021-04-18T00:00:00"/>
    <x v="3"/>
    <x v="20"/>
    <s v="St. Louis"/>
    <x v="4"/>
    <n v="40"/>
    <n v="225"/>
    <n v="90000"/>
    <n v="31499.999999999996"/>
    <n v="0.35"/>
    <x v="0"/>
    <x v="3"/>
    <x v="1"/>
  </r>
  <r>
    <x v="0"/>
    <n v="1185732"/>
    <d v="2021-04-18T00:00:00"/>
    <x v="3"/>
    <x v="20"/>
    <s v="St. Louis"/>
    <x v="5"/>
    <n v="30.000000000000004"/>
    <n v="350"/>
    <n v="105000.00000000001"/>
    <n v="52500.000000000007"/>
    <n v="0.5"/>
    <x v="0"/>
    <x v="3"/>
    <x v="1"/>
  </r>
  <r>
    <x v="0"/>
    <n v="1185732"/>
    <d v="2021-05-19T00:00:00"/>
    <x v="3"/>
    <x v="20"/>
    <s v="St. Louis"/>
    <x v="0"/>
    <n v="40"/>
    <n v="620"/>
    <n v="248000"/>
    <n v="99200"/>
    <n v="0.4"/>
    <x v="0"/>
    <x v="4"/>
    <x v="1"/>
  </r>
  <r>
    <x v="0"/>
    <n v="1185732"/>
    <d v="2021-05-19T00:00:00"/>
    <x v="3"/>
    <x v="20"/>
    <s v="St. Louis"/>
    <x v="1"/>
    <n v="35.000000000000007"/>
    <n v="325"/>
    <n v="113750.00000000003"/>
    <n v="39812.500000000007"/>
    <n v="0.35"/>
    <x v="0"/>
    <x v="4"/>
    <x v="1"/>
  </r>
  <r>
    <x v="0"/>
    <n v="1185732"/>
    <d v="2021-05-19T00:00:00"/>
    <x v="3"/>
    <x v="20"/>
    <s v="St. Louis"/>
    <x v="2"/>
    <n v="30.000000000000004"/>
    <n v="300"/>
    <n v="90000.000000000015"/>
    <n v="31500.000000000004"/>
    <n v="0.35"/>
    <x v="0"/>
    <x v="4"/>
    <x v="1"/>
  </r>
  <r>
    <x v="0"/>
    <n v="1185732"/>
    <d v="2021-05-19T00:00:00"/>
    <x v="3"/>
    <x v="20"/>
    <s v="St. Louis"/>
    <x v="3"/>
    <n v="30.000000000000004"/>
    <n v="225"/>
    <n v="67500.000000000015"/>
    <n v="27000.000000000007"/>
    <n v="0.4"/>
    <x v="0"/>
    <x v="4"/>
    <x v="1"/>
  </r>
  <r>
    <x v="0"/>
    <n v="1185732"/>
    <d v="2021-05-19T00:00:00"/>
    <x v="3"/>
    <x v="20"/>
    <s v="St. Louis"/>
    <x v="4"/>
    <n v="44.999999999999993"/>
    <n v="250"/>
    <n v="112499.99999999999"/>
    <n v="39374.999999999993"/>
    <n v="0.35"/>
    <x v="0"/>
    <x v="4"/>
    <x v="1"/>
  </r>
  <r>
    <x v="0"/>
    <n v="1185732"/>
    <d v="2021-05-19T00:00:00"/>
    <x v="3"/>
    <x v="20"/>
    <s v="St. Louis"/>
    <x v="5"/>
    <n v="49.999999999999993"/>
    <n v="350"/>
    <n v="174999.99999999997"/>
    <n v="87499.999999999985"/>
    <n v="0.5"/>
    <x v="0"/>
    <x v="4"/>
    <x v="1"/>
  </r>
  <r>
    <x v="0"/>
    <n v="1185732"/>
    <d v="2021-06-18T00:00:00"/>
    <x v="3"/>
    <x v="20"/>
    <s v="St. Louis"/>
    <x v="0"/>
    <n v="35"/>
    <n v="600"/>
    <n v="210000"/>
    <n v="84000"/>
    <n v="0.4"/>
    <x v="0"/>
    <x v="11"/>
    <x v="1"/>
  </r>
  <r>
    <x v="0"/>
    <n v="1185732"/>
    <d v="2021-06-18T00:00:00"/>
    <x v="3"/>
    <x v="20"/>
    <s v="St. Louis"/>
    <x v="1"/>
    <n v="30.000000000000011"/>
    <n v="350"/>
    <n v="105000.00000000004"/>
    <n v="36750.000000000015"/>
    <n v="0.35"/>
    <x v="0"/>
    <x v="11"/>
    <x v="1"/>
  </r>
  <r>
    <x v="0"/>
    <n v="1185732"/>
    <d v="2021-06-18T00:00:00"/>
    <x v="3"/>
    <x v="20"/>
    <s v="St. Louis"/>
    <x v="2"/>
    <n v="25.000000000000007"/>
    <n v="375"/>
    <n v="93750.000000000029"/>
    <n v="32812.500000000007"/>
    <n v="0.35"/>
    <x v="0"/>
    <x v="11"/>
    <x v="1"/>
  </r>
  <r>
    <x v="0"/>
    <n v="1185732"/>
    <d v="2021-06-18T00:00:00"/>
    <x v="3"/>
    <x v="20"/>
    <s v="St. Louis"/>
    <x v="3"/>
    <n v="25.000000000000007"/>
    <n v="350"/>
    <n v="87500.000000000029"/>
    <n v="35000.000000000015"/>
    <n v="0.4"/>
    <x v="0"/>
    <x v="11"/>
    <x v="1"/>
  </r>
  <r>
    <x v="0"/>
    <n v="1185732"/>
    <d v="2021-06-18T00:00:00"/>
    <x v="3"/>
    <x v="20"/>
    <s v="St. Louis"/>
    <x v="4"/>
    <n v="40"/>
    <n v="350"/>
    <n v="140000"/>
    <n v="49000"/>
    <n v="0.35"/>
    <x v="0"/>
    <x v="11"/>
    <x v="1"/>
  </r>
  <r>
    <x v="0"/>
    <n v="1185732"/>
    <d v="2021-06-18T00:00:00"/>
    <x v="3"/>
    <x v="20"/>
    <s v="St. Louis"/>
    <x v="5"/>
    <n v="45"/>
    <n v="525"/>
    <n v="236250"/>
    <n v="118125"/>
    <n v="0.5"/>
    <x v="0"/>
    <x v="11"/>
    <x v="1"/>
  </r>
  <r>
    <x v="0"/>
    <n v="1185732"/>
    <d v="2021-07-17T00:00:00"/>
    <x v="3"/>
    <x v="20"/>
    <s v="St. Louis"/>
    <x v="0"/>
    <n v="40"/>
    <n v="750"/>
    <n v="300000"/>
    <n v="120000"/>
    <n v="0.4"/>
    <x v="0"/>
    <x v="5"/>
    <x v="1"/>
  </r>
  <r>
    <x v="0"/>
    <n v="1185732"/>
    <d v="2021-07-17T00:00:00"/>
    <x v="3"/>
    <x v="20"/>
    <s v="St. Louis"/>
    <x v="1"/>
    <n v="35.000000000000007"/>
    <n v="500"/>
    <n v="175000.00000000003"/>
    <n v="61250.000000000007"/>
    <n v="0.35"/>
    <x v="0"/>
    <x v="5"/>
    <x v="1"/>
  </r>
  <r>
    <x v="0"/>
    <n v="1185732"/>
    <d v="2021-07-17T00:00:00"/>
    <x v="3"/>
    <x v="20"/>
    <s v="St. Louis"/>
    <x v="2"/>
    <n v="30.000000000000004"/>
    <n v="425"/>
    <n v="127500.00000000001"/>
    <n v="44625"/>
    <n v="0.35"/>
    <x v="0"/>
    <x v="5"/>
    <x v="1"/>
  </r>
  <r>
    <x v="0"/>
    <n v="1185732"/>
    <d v="2021-07-17T00:00:00"/>
    <x v="3"/>
    <x v="20"/>
    <s v="St. Louis"/>
    <x v="3"/>
    <n v="30.000000000000004"/>
    <n v="375"/>
    <n v="112500.00000000001"/>
    <n v="45000.000000000007"/>
    <n v="0.4"/>
    <x v="0"/>
    <x v="5"/>
    <x v="1"/>
  </r>
  <r>
    <x v="0"/>
    <n v="1185732"/>
    <d v="2021-07-17T00:00:00"/>
    <x v="3"/>
    <x v="20"/>
    <s v="St. Louis"/>
    <x v="4"/>
    <n v="40"/>
    <n v="375"/>
    <n v="150000"/>
    <n v="52500"/>
    <n v="0.35"/>
    <x v="0"/>
    <x v="5"/>
    <x v="1"/>
  </r>
  <r>
    <x v="0"/>
    <n v="1185732"/>
    <d v="2021-07-17T00:00:00"/>
    <x v="3"/>
    <x v="20"/>
    <s v="St. Louis"/>
    <x v="5"/>
    <n v="45"/>
    <n v="550"/>
    <n v="247500"/>
    <n v="123750"/>
    <n v="0.5"/>
    <x v="0"/>
    <x v="5"/>
    <x v="1"/>
  </r>
  <r>
    <x v="0"/>
    <n v="1185732"/>
    <d v="2021-08-18T00:00:00"/>
    <x v="3"/>
    <x v="20"/>
    <s v="St. Louis"/>
    <x v="0"/>
    <n v="40"/>
    <n v="700"/>
    <n v="280000"/>
    <n v="112000"/>
    <n v="0.4"/>
    <x v="0"/>
    <x v="6"/>
    <x v="1"/>
  </r>
  <r>
    <x v="0"/>
    <n v="1185732"/>
    <d v="2021-08-18T00:00:00"/>
    <x v="3"/>
    <x v="20"/>
    <s v="St. Louis"/>
    <x v="1"/>
    <n v="40.000000000000007"/>
    <n v="475"/>
    <n v="190000.00000000003"/>
    <n v="66500"/>
    <n v="0.35"/>
    <x v="0"/>
    <x v="6"/>
    <x v="1"/>
  </r>
  <r>
    <x v="0"/>
    <n v="1185732"/>
    <d v="2021-08-18T00:00:00"/>
    <x v="3"/>
    <x v="20"/>
    <s v="St. Louis"/>
    <x v="2"/>
    <n v="35"/>
    <n v="400"/>
    <n v="140000"/>
    <n v="49000"/>
    <n v="0.35"/>
    <x v="0"/>
    <x v="6"/>
    <x v="1"/>
  </r>
  <r>
    <x v="0"/>
    <n v="1185732"/>
    <d v="2021-08-18T00:00:00"/>
    <x v="3"/>
    <x v="20"/>
    <s v="St. Louis"/>
    <x v="3"/>
    <n v="25.000000000000007"/>
    <n v="325"/>
    <n v="81250.000000000029"/>
    <n v="32500.000000000015"/>
    <n v="0.4"/>
    <x v="0"/>
    <x v="6"/>
    <x v="1"/>
  </r>
  <r>
    <x v="0"/>
    <n v="1185732"/>
    <d v="2021-08-18T00:00:00"/>
    <x v="3"/>
    <x v="20"/>
    <s v="St. Louis"/>
    <x v="4"/>
    <n v="35"/>
    <n v="300"/>
    <n v="105000"/>
    <n v="36750"/>
    <n v="0.35"/>
    <x v="0"/>
    <x v="6"/>
    <x v="1"/>
  </r>
  <r>
    <x v="0"/>
    <n v="1185732"/>
    <d v="2021-08-18T00:00:00"/>
    <x v="3"/>
    <x v="20"/>
    <s v="St. Louis"/>
    <x v="5"/>
    <n v="40"/>
    <n v="475"/>
    <n v="190000"/>
    <n v="95000"/>
    <n v="0.5"/>
    <x v="0"/>
    <x v="6"/>
    <x v="1"/>
  </r>
  <r>
    <x v="0"/>
    <n v="1185732"/>
    <d v="2021-09-19T00:00:00"/>
    <x v="3"/>
    <x v="20"/>
    <s v="St. Louis"/>
    <x v="0"/>
    <n v="35"/>
    <n v="600"/>
    <n v="210000"/>
    <n v="84000"/>
    <n v="0.4"/>
    <x v="0"/>
    <x v="7"/>
    <x v="1"/>
  </r>
  <r>
    <x v="0"/>
    <n v="1185732"/>
    <d v="2021-09-19T00:00:00"/>
    <x v="3"/>
    <x v="20"/>
    <s v="St. Louis"/>
    <x v="1"/>
    <n v="30.000000000000011"/>
    <n v="400"/>
    <n v="120000.00000000004"/>
    <n v="42000.000000000015"/>
    <n v="0.35"/>
    <x v="0"/>
    <x v="7"/>
    <x v="1"/>
  </r>
  <r>
    <x v="0"/>
    <n v="1185732"/>
    <d v="2021-09-19T00:00:00"/>
    <x v="3"/>
    <x v="20"/>
    <s v="St. Louis"/>
    <x v="2"/>
    <n v="15.000000000000002"/>
    <n v="300"/>
    <n v="45000.000000000007"/>
    <n v="15750.000000000002"/>
    <n v="0.35"/>
    <x v="0"/>
    <x v="7"/>
    <x v="1"/>
  </r>
  <r>
    <x v="0"/>
    <n v="1185732"/>
    <d v="2021-09-19T00:00:00"/>
    <x v="3"/>
    <x v="20"/>
    <s v="St. Louis"/>
    <x v="3"/>
    <n v="15.000000000000002"/>
    <n v="275"/>
    <n v="41250.000000000007"/>
    <n v="16500.000000000004"/>
    <n v="0.4"/>
    <x v="0"/>
    <x v="7"/>
    <x v="1"/>
  </r>
  <r>
    <x v="0"/>
    <n v="1185732"/>
    <d v="2021-09-19T00:00:00"/>
    <x v="3"/>
    <x v="20"/>
    <s v="St. Louis"/>
    <x v="4"/>
    <n v="25"/>
    <n v="275"/>
    <n v="68750"/>
    <n v="24062.5"/>
    <n v="0.35"/>
    <x v="0"/>
    <x v="7"/>
    <x v="1"/>
  </r>
  <r>
    <x v="0"/>
    <n v="1185732"/>
    <d v="2021-09-19T00:00:00"/>
    <x v="3"/>
    <x v="20"/>
    <s v="St. Louis"/>
    <x v="5"/>
    <n v="30.000000000000004"/>
    <n v="350"/>
    <n v="105000.00000000001"/>
    <n v="52500.000000000007"/>
    <n v="0.5"/>
    <x v="0"/>
    <x v="7"/>
    <x v="1"/>
  </r>
  <r>
    <x v="0"/>
    <n v="1185732"/>
    <d v="2021-10-18T00:00:00"/>
    <x v="3"/>
    <x v="20"/>
    <s v="St. Louis"/>
    <x v="0"/>
    <n v="35"/>
    <n v="525"/>
    <n v="183750"/>
    <n v="73500"/>
    <n v="0.4"/>
    <x v="0"/>
    <x v="8"/>
    <x v="1"/>
  </r>
  <r>
    <x v="0"/>
    <n v="1185732"/>
    <d v="2021-10-18T00:00:00"/>
    <x v="3"/>
    <x v="20"/>
    <s v="St. Louis"/>
    <x v="1"/>
    <n v="25"/>
    <n v="350"/>
    <n v="87500"/>
    <n v="30624.999999999996"/>
    <n v="0.35"/>
    <x v="0"/>
    <x v="8"/>
    <x v="1"/>
  </r>
  <r>
    <x v="0"/>
    <n v="1185732"/>
    <d v="2021-10-18T00:00:00"/>
    <x v="3"/>
    <x v="20"/>
    <s v="St. Louis"/>
    <x v="2"/>
    <n v="25"/>
    <n v="250"/>
    <n v="62500"/>
    <n v="21875"/>
    <n v="0.35"/>
    <x v="0"/>
    <x v="8"/>
    <x v="1"/>
  </r>
  <r>
    <x v="0"/>
    <n v="1185732"/>
    <d v="2021-10-18T00:00:00"/>
    <x v="3"/>
    <x v="20"/>
    <s v="St. Louis"/>
    <x v="3"/>
    <n v="25"/>
    <n v="225"/>
    <n v="56250"/>
    <n v="22500"/>
    <n v="0.4"/>
    <x v="0"/>
    <x v="8"/>
    <x v="1"/>
  </r>
  <r>
    <x v="0"/>
    <n v="1185732"/>
    <d v="2021-10-18T00:00:00"/>
    <x v="3"/>
    <x v="20"/>
    <s v="St. Louis"/>
    <x v="4"/>
    <n v="35"/>
    <n v="225"/>
    <n v="78750"/>
    <n v="27562.5"/>
    <n v="0.35"/>
    <x v="0"/>
    <x v="8"/>
    <x v="1"/>
  </r>
  <r>
    <x v="0"/>
    <n v="1185732"/>
    <d v="2021-10-18T00:00:00"/>
    <x v="3"/>
    <x v="20"/>
    <s v="St. Louis"/>
    <x v="5"/>
    <n v="39.999999999999993"/>
    <n v="350"/>
    <n v="139999.99999999997"/>
    <n v="69999.999999999985"/>
    <n v="0.5"/>
    <x v="0"/>
    <x v="8"/>
    <x v="1"/>
  </r>
  <r>
    <x v="0"/>
    <n v="1185732"/>
    <d v="2021-11-18T00:00:00"/>
    <x v="3"/>
    <x v="20"/>
    <s v="St. Louis"/>
    <x v="0"/>
    <n v="35"/>
    <n v="500"/>
    <n v="175000"/>
    <n v="70000"/>
    <n v="0.4"/>
    <x v="0"/>
    <x v="9"/>
    <x v="1"/>
  </r>
  <r>
    <x v="0"/>
    <n v="1185732"/>
    <d v="2021-11-18T00:00:00"/>
    <x v="3"/>
    <x v="20"/>
    <s v="St. Louis"/>
    <x v="1"/>
    <n v="25.000000000000007"/>
    <n v="350"/>
    <n v="87500.000000000029"/>
    <n v="30625.000000000007"/>
    <n v="0.35"/>
    <x v="0"/>
    <x v="9"/>
    <x v="1"/>
  </r>
  <r>
    <x v="0"/>
    <n v="1185732"/>
    <d v="2021-11-18T00:00:00"/>
    <x v="3"/>
    <x v="20"/>
    <s v="St. Louis"/>
    <x v="2"/>
    <n v="25.000000000000007"/>
    <n v="295"/>
    <n v="73750.000000000015"/>
    <n v="25812.500000000004"/>
    <n v="0.35"/>
    <x v="0"/>
    <x v="9"/>
    <x v="1"/>
  </r>
  <r>
    <x v="0"/>
    <n v="1185732"/>
    <d v="2021-11-18T00:00:00"/>
    <x v="3"/>
    <x v="20"/>
    <s v="St. Louis"/>
    <x v="3"/>
    <n v="25.000000000000007"/>
    <n v="325"/>
    <n v="81250.000000000029"/>
    <n v="32500.000000000015"/>
    <n v="0.4"/>
    <x v="0"/>
    <x v="9"/>
    <x v="1"/>
  </r>
  <r>
    <x v="0"/>
    <n v="1185732"/>
    <d v="2021-11-18T00:00:00"/>
    <x v="3"/>
    <x v="20"/>
    <s v="St. Louis"/>
    <x v="4"/>
    <n v="44.999999999999993"/>
    <n v="300"/>
    <n v="134999.99999999997"/>
    <n v="47249.999999999985"/>
    <n v="0.35"/>
    <x v="0"/>
    <x v="9"/>
    <x v="1"/>
  </r>
  <r>
    <x v="0"/>
    <n v="1185732"/>
    <d v="2021-11-18T00:00:00"/>
    <x v="3"/>
    <x v="20"/>
    <s v="St. Louis"/>
    <x v="5"/>
    <n v="49.999999999999986"/>
    <n v="400"/>
    <n v="199999.99999999994"/>
    <n v="99999.999999999971"/>
    <n v="0.5"/>
    <x v="0"/>
    <x v="9"/>
    <x v="1"/>
  </r>
  <r>
    <x v="0"/>
    <n v="1185732"/>
    <d v="2021-12-17T00:00:00"/>
    <x v="3"/>
    <x v="20"/>
    <s v="St. Louis"/>
    <x v="0"/>
    <n v="44.999999999999993"/>
    <n v="650"/>
    <n v="292499.99999999994"/>
    <n v="116999.99999999999"/>
    <n v="0.4"/>
    <x v="0"/>
    <x v="10"/>
    <x v="1"/>
  </r>
  <r>
    <x v="0"/>
    <n v="1185732"/>
    <d v="2021-12-17T00:00:00"/>
    <x v="3"/>
    <x v="20"/>
    <s v="St. Louis"/>
    <x v="1"/>
    <n v="35"/>
    <n v="450"/>
    <n v="157500"/>
    <n v="55125"/>
    <n v="0.35"/>
    <x v="0"/>
    <x v="10"/>
    <x v="1"/>
  </r>
  <r>
    <x v="3"/>
    <n v="1185732"/>
    <d v="2021-12-17T00:00:00"/>
    <x v="3"/>
    <x v="20"/>
    <s v="St. Louis"/>
    <x v="2"/>
    <n v="35"/>
    <n v="400"/>
    <n v="140000"/>
    <n v="49000"/>
    <n v="0.35"/>
    <x v="0"/>
    <x v="10"/>
    <x v="1"/>
  </r>
  <r>
    <x v="3"/>
    <n v="1185732"/>
    <d v="2021-12-17T00:00:00"/>
    <x v="3"/>
    <x v="20"/>
    <s v="St. Louis"/>
    <x v="3"/>
    <n v="35"/>
    <n v="350"/>
    <n v="122500"/>
    <n v="49000"/>
    <n v="0.4"/>
    <x v="0"/>
    <x v="10"/>
    <x v="1"/>
  </r>
  <r>
    <x v="3"/>
    <n v="1185732"/>
    <d v="2021-12-17T00:00:00"/>
    <x v="3"/>
    <x v="20"/>
    <s v="St. Louis"/>
    <x v="4"/>
    <n v="44.999999999999993"/>
    <n v="350"/>
    <n v="157499.99999999997"/>
    <n v="55124.999999999985"/>
    <n v="0.35"/>
    <x v="0"/>
    <x v="10"/>
    <x v="1"/>
  </r>
  <r>
    <x v="3"/>
    <n v="1185732"/>
    <d v="2021-12-17T00:00:00"/>
    <x v="3"/>
    <x v="20"/>
    <s v="St. Louis"/>
    <x v="5"/>
    <n v="49.999999999999986"/>
    <n v="450"/>
    <n v="224999.99999999994"/>
    <n v="112499.99999999997"/>
    <n v="0.5"/>
    <x v="0"/>
    <x v="10"/>
    <x v="1"/>
  </r>
  <r>
    <x v="3"/>
    <n v="1185732"/>
    <d v="2021-01-11T00:00:00"/>
    <x v="3"/>
    <x v="20"/>
    <s v="St. Louis"/>
    <x v="0"/>
    <n v="25"/>
    <n v="675"/>
    <n v="168750"/>
    <n v="67500"/>
    <n v="0.4"/>
    <x v="0"/>
    <x v="0"/>
    <x v="1"/>
  </r>
  <r>
    <x v="3"/>
    <n v="1185732"/>
    <d v="2021-01-11T00:00:00"/>
    <x v="3"/>
    <x v="20"/>
    <s v="St. Louis"/>
    <x v="1"/>
    <n v="25"/>
    <n v="475"/>
    <n v="118750"/>
    <n v="41562.5"/>
    <n v="0.35"/>
    <x v="0"/>
    <x v="0"/>
    <x v="1"/>
  </r>
  <r>
    <x v="3"/>
    <n v="1185732"/>
    <d v="2021-01-11T00:00:00"/>
    <x v="3"/>
    <x v="20"/>
    <s v="St. Louis"/>
    <x v="2"/>
    <n v="15.000000000000002"/>
    <n v="475"/>
    <n v="71250.000000000015"/>
    <n v="24937.500000000004"/>
    <n v="0.35"/>
    <x v="0"/>
    <x v="0"/>
    <x v="1"/>
  </r>
  <r>
    <x v="3"/>
    <n v="1185732"/>
    <d v="2021-01-11T00:00:00"/>
    <x v="3"/>
    <x v="20"/>
    <s v="St. Louis"/>
    <x v="3"/>
    <n v="20.000000000000007"/>
    <n v="325"/>
    <n v="65000.000000000022"/>
    <n v="26000.000000000011"/>
    <n v="0.4"/>
    <x v="0"/>
    <x v="0"/>
    <x v="1"/>
  </r>
  <r>
    <x v="3"/>
    <n v="1185732"/>
    <d v="2021-01-11T00:00:00"/>
    <x v="3"/>
    <x v="20"/>
    <s v="St. Louis"/>
    <x v="4"/>
    <n v="35"/>
    <n v="375"/>
    <n v="131250"/>
    <n v="45937.5"/>
    <n v="0.35"/>
    <x v="0"/>
    <x v="0"/>
    <x v="1"/>
  </r>
  <r>
    <x v="3"/>
    <n v="1185732"/>
    <d v="2021-01-11T00:00:00"/>
    <x v="3"/>
    <x v="20"/>
    <s v="St. Louis"/>
    <x v="5"/>
    <n v="25"/>
    <n v="475"/>
    <n v="118750"/>
    <n v="59375"/>
    <n v="0.5"/>
    <x v="0"/>
    <x v="0"/>
    <x v="1"/>
  </r>
  <r>
    <x v="3"/>
    <n v="1185732"/>
    <d v="2021-02-11T00:00:00"/>
    <x v="3"/>
    <x v="20"/>
    <s v="St. Louis"/>
    <x v="0"/>
    <n v="25"/>
    <n v="725"/>
    <n v="181250"/>
    <n v="72500"/>
    <n v="0.4"/>
    <x v="0"/>
    <x v="1"/>
    <x v="1"/>
  </r>
  <r>
    <x v="3"/>
    <n v="1185732"/>
    <d v="2021-02-11T00:00:00"/>
    <x v="3"/>
    <x v="20"/>
    <s v="St. Louis"/>
    <x v="1"/>
    <n v="25"/>
    <n v="375"/>
    <n v="93750"/>
    <n v="32812.5"/>
    <n v="0.35"/>
    <x v="0"/>
    <x v="1"/>
    <x v="1"/>
  </r>
  <r>
    <x v="3"/>
    <n v="1185732"/>
    <d v="2021-02-11T00:00:00"/>
    <x v="3"/>
    <x v="20"/>
    <s v="St. Louis"/>
    <x v="2"/>
    <n v="15.000000000000002"/>
    <n v="425"/>
    <n v="63750.000000000007"/>
    <n v="22312.5"/>
    <n v="0.35"/>
    <x v="0"/>
    <x v="1"/>
    <x v="1"/>
  </r>
  <r>
    <x v="3"/>
    <n v="1185732"/>
    <d v="2021-02-11T00:00:00"/>
    <x v="2"/>
    <x v="21"/>
    <s v="Salt Lake City"/>
    <x v="3"/>
    <n v="20.000000000000007"/>
    <n v="300"/>
    <n v="60000.000000000022"/>
    <n v="24000.000000000011"/>
    <n v="0.4"/>
    <x v="0"/>
    <x v="1"/>
    <x v="1"/>
  </r>
  <r>
    <x v="3"/>
    <n v="1185732"/>
    <d v="2021-02-11T00:00:00"/>
    <x v="2"/>
    <x v="21"/>
    <s v="Salt Lake City"/>
    <x v="4"/>
    <n v="35"/>
    <n v="375"/>
    <n v="131250"/>
    <n v="45937.5"/>
    <n v="0.35"/>
    <x v="0"/>
    <x v="1"/>
    <x v="1"/>
  </r>
  <r>
    <x v="3"/>
    <n v="1185732"/>
    <d v="2021-02-11T00:00:00"/>
    <x v="2"/>
    <x v="21"/>
    <s v="Salt Lake City"/>
    <x v="5"/>
    <n v="25"/>
    <n v="450"/>
    <n v="112500"/>
    <n v="56250"/>
    <n v="0.5"/>
    <x v="0"/>
    <x v="1"/>
    <x v="1"/>
  </r>
  <r>
    <x v="3"/>
    <n v="1185732"/>
    <d v="2021-03-10T00:00:00"/>
    <x v="2"/>
    <x v="21"/>
    <s v="Salt Lake City"/>
    <x v="0"/>
    <n v="30.000000000000004"/>
    <n v="670"/>
    <n v="201000.00000000003"/>
    <n v="80400.000000000015"/>
    <n v="0.4"/>
    <x v="0"/>
    <x v="2"/>
    <x v="1"/>
  </r>
  <r>
    <x v="3"/>
    <n v="1185732"/>
    <d v="2021-03-10T00:00:00"/>
    <x v="2"/>
    <x v="21"/>
    <s v="Salt Lake City"/>
    <x v="1"/>
    <n v="30.000000000000004"/>
    <n v="350"/>
    <n v="105000.00000000001"/>
    <n v="36750"/>
    <n v="0.35"/>
    <x v="0"/>
    <x v="2"/>
    <x v="1"/>
  </r>
  <r>
    <x v="3"/>
    <n v="1185732"/>
    <d v="2021-03-10T00:00:00"/>
    <x v="2"/>
    <x v="21"/>
    <s v="Salt Lake City"/>
    <x v="2"/>
    <n v="20.000000000000007"/>
    <n v="400"/>
    <n v="80000.000000000029"/>
    <n v="28000.000000000007"/>
    <n v="0.35"/>
    <x v="0"/>
    <x v="2"/>
    <x v="1"/>
  </r>
  <r>
    <x v="3"/>
    <n v="1185732"/>
    <d v="2021-03-10T00:00:00"/>
    <x v="2"/>
    <x v="21"/>
    <s v="Salt Lake City"/>
    <x v="3"/>
    <n v="25"/>
    <n v="250"/>
    <n v="62500"/>
    <n v="25000"/>
    <n v="0.4"/>
    <x v="0"/>
    <x v="2"/>
    <x v="1"/>
  </r>
  <r>
    <x v="3"/>
    <n v="1185732"/>
    <d v="2021-03-10T00:00:00"/>
    <x v="2"/>
    <x v="21"/>
    <s v="Salt Lake City"/>
    <x v="4"/>
    <n v="40"/>
    <n v="300"/>
    <n v="120000"/>
    <n v="42000"/>
    <n v="0.35"/>
    <x v="0"/>
    <x v="2"/>
    <x v="1"/>
  </r>
  <r>
    <x v="3"/>
    <n v="1185732"/>
    <d v="2021-03-10T00:00:00"/>
    <x v="2"/>
    <x v="21"/>
    <s v="Salt Lake City"/>
    <x v="5"/>
    <n v="30.000000000000004"/>
    <n v="400"/>
    <n v="120000.00000000001"/>
    <n v="60000.000000000007"/>
    <n v="0.5"/>
    <x v="0"/>
    <x v="2"/>
    <x v="1"/>
  </r>
  <r>
    <x v="3"/>
    <n v="1185732"/>
    <d v="2021-04-11T00:00:00"/>
    <x v="2"/>
    <x v="21"/>
    <s v="Salt Lake City"/>
    <x v="0"/>
    <n v="30.000000000000004"/>
    <n v="625"/>
    <n v="187500.00000000003"/>
    <n v="75000.000000000015"/>
    <n v="0.4"/>
    <x v="0"/>
    <x v="3"/>
    <x v="1"/>
  </r>
  <r>
    <x v="3"/>
    <n v="1185732"/>
    <d v="2021-04-11T00:00:00"/>
    <x v="2"/>
    <x v="21"/>
    <s v="Salt Lake City"/>
    <x v="1"/>
    <n v="25.000000000000007"/>
    <n v="325"/>
    <n v="81250.000000000029"/>
    <n v="28437.500000000007"/>
    <n v="0.35"/>
    <x v="0"/>
    <x v="3"/>
    <x v="1"/>
  </r>
  <r>
    <x v="3"/>
    <n v="1185732"/>
    <d v="2021-04-11T00:00:00"/>
    <x v="2"/>
    <x v="21"/>
    <s v="Salt Lake City"/>
    <x v="2"/>
    <n v="15.000000000000007"/>
    <n v="325"/>
    <n v="48750.000000000022"/>
    <n v="17062.500000000007"/>
    <n v="0.35"/>
    <x v="0"/>
    <x v="3"/>
    <x v="1"/>
  </r>
  <r>
    <x v="3"/>
    <n v="1185732"/>
    <d v="2021-04-11T00:00:00"/>
    <x v="2"/>
    <x v="21"/>
    <s v="Salt Lake City"/>
    <x v="3"/>
    <n v="20"/>
    <n v="250"/>
    <n v="50000"/>
    <n v="20000"/>
    <n v="0.4"/>
    <x v="0"/>
    <x v="3"/>
    <x v="1"/>
  </r>
  <r>
    <x v="3"/>
    <n v="1185732"/>
    <d v="2021-04-11T00:00:00"/>
    <x v="2"/>
    <x v="21"/>
    <s v="Salt Lake City"/>
    <x v="4"/>
    <n v="35"/>
    <n v="275"/>
    <n v="96250"/>
    <n v="33687.5"/>
    <n v="0.35"/>
    <x v="0"/>
    <x v="3"/>
    <x v="1"/>
  </r>
  <r>
    <x v="3"/>
    <n v="1185732"/>
    <d v="2021-04-11T00:00:00"/>
    <x v="2"/>
    <x v="21"/>
    <s v="Salt Lake City"/>
    <x v="5"/>
    <n v="25.000000000000007"/>
    <n v="400"/>
    <n v="100000.00000000003"/>
    <n v="50000.000000000015"/>
    <n v="0.5"/>
    <x v="0"/>
    <x v="3"/>
    <x v="1"/>
  </r>
  <r>
    <x v="3"/>
    <n v="1185732"/>
    <d v="2021-05-12T00:00:00"/>
    <x v="2"/>
    <x v="21"/>
    <s v="Salt Lake City"/>
    <x v="0"/>
    <n v="35"/>
    <n v="670"/>
    <n v="234500"/>
    <n v="93800"/>
    <n v="0.4"/>
    <x v="0"/>
    <x v="4"/>
    <x v="1"/>
  </r>
  <r>
    <x v="3"/>
    <n v="1185732"/>
    <d v="2021-05-12T00:00:00"/>
    <x v="2"/>
    <x v="21"/>
    <s v="Salt Lake City"/>
    <x v="1"/>
    <n v="30.000000000000011"/>
    <n v="375"/>
    <n v="112500.00000000004"/>
    <n v="39375.000000000015"/>
    <n v="0.35"/>
    <x v="0"/>
    <x v="4"/>
    <x v="1"/>
  </r>
  <r>
    <x v="3"/>
    <n v="1185732"/>
    <d v="2021-05-12T00:00:00"/>
    <x v="2"/>
    <x v="21"/>
    <s v="Salt Lake City"/>
    <x v="2"/>
    <n v="25.000000000000007"/>
    <n v="350"/>
    <n v="87500.000000000029"/>
    <n v="30625.000000000007"/>
    <n v="0.35"/>
    <x v="0"/>
    <x v="4"/>
    <x v="1"/>
  </r>
  <r>
    <x v="3"/>
    <n v="1185732"/>
    <d v="2021-05-12T00:00:00"/>
    <x v="2"/>
    <x v="21"/>
    <s v="Salt Lake City"/>
    <x v="3"/>
    <n v="25.000000000000007"/>
    <n v="275"/>
    <n v="68750.000000000015"/>
    <n v="27500.000000000007"/>
    <n v="0.4"/>
    <x v="0"/>
    <x v="4"/>
    <x v="1"/>
  </r>
  <r>
    <x v="3"/>
    <n v="1185732"/>
    <d v="2021-05-12T00:00:00"/>
    <x v="2"/>
    <x v="21"/>
    <s v="Salt Lake City"/>
    <x v="4"/>
    <n v="40"/>
    <n v="300"/>
    <n v="120000"/>
    <n v="42000"/>
    <n v="0.35"/>
    <x v="0"/>
    <x v="4"/>
    <x v="1"/>
  </r>
  <r>
    <x v="3"/>
    <n v="1185732"/>
    <d v="2021-05-12T00:00:00"/>
    <x v="2"/>
    <x v="21"/>
    <s v="Salt Lake City"/>
    <x v="5"/>
    <n v="44.999999999999993"/>
    <n v="400"/>
    <n v="179999.99999999997"/>
    <n v="89999.999999999985"/>
    <n v="0.5"/>
    <x v="0"/>
    <x v="4"/>
    <x v="1"/>
  </r>
  <r>
    <x v="3"/>
    <n v="1185732"/>
    <d v="2021-06-11T00:00:00"/>
    <x v="2"/>
    <x v="21"/>
    <s v="Salt Lake City"/>
    <x v="0"/>
    <n v="30.000000000000004"/>
    <n v="650"/>
    <n v="195000.00000000003"/>
    <n v="78000.000000000015"/>
    <n v="0.4"/>
    <x v="0"/>
    <x v="11"/>
    <x v="1"/>
  </r>
  <r>
    <x v="3"/>
    <n v="1185732"/>
    <d v="2021-06-11T00:00:00"/>
    <x v="2"/>
    <x v="21"/>
    <s v="Salt Lake City"/>
    <x v="1"/>
    <n v="25.000000000000011"/>
    <n v="400"/>
    <n v="100000.00000000004"/>
    <n v="35000.000000000015"/>
    <n v="0.35"/>
    <x v="0"/>
    <x v="11"/>
    <x v="1"/>
  </r>
  <r>
    <x v="3"/>
    <n v="1185732"/>
    <d v="2021-06-11T00:00:00"/>
    <x v="2"/>
    <x v="21"/>
    <s v="Salt Lake City"/>
    <x v="2"/>
    <n v="20.000000000000007"/>
    <n v="425"/>
    <n v="85000.000000000029"/>
    <n v="29750.000000000007"/>
    <n v="0.35"/>
    <x v="0"/>
    <x v="11"/>
    <x v="1"/>
  </r>
  <r>
    <x v="3"/>
    <n v="1185732"/>
    <d v="2021-06-11T00:00:00"/>
    <x v="2"/>
    <x v="21"/>
    <s v="Salt Lake City"/>
    <x v="3"/>
    <n v="20.000000000000007"/>
    <n v="400"/>
    <n v="80000.000000000029"/>
    <n v="32000.000000000015"/>
    <n v="0.4"/>
    <x v="0"/>
    <x v="11"/>
    <x v="1"/>
  </r>
  <r>
    <x v="3"/>
    <n v="1185732"/>
    <d v="2021-06-11T00:00:00"/>
    <x v="2"/>
    <x v="21"/>
    <s v="Salt Lake City"/>
    <x v="4"/>
    <n v="35"/>
    <n v="400"/>
    <n v="140000"/>
    <n v="49000"/>
    <n v="0.35"/>
    <x v="0"/>
    <x v="11"/>
    <x v="1"/>
  </r>
  <r>
    <x v="3"/>
    <n v="1185732"/>
    <d v="2021-06-11T00:00:00"/>
    <x v="2"/>
    <x v="21"/>
    <s v="Salt Lake City"/>
    <x v="5"/>
    <n v="40"/>
    <n v="575"/>
    <n v="230000"/>
    <n v="115000"/>
    <n v="0.5"/>
    <x v="0"/>
    <x v="11"/>
    <x v="1"/>
  </r>
  <r>
    <x v="3"/>
    <n v="1185732"/>
    <d v="2021-07-10T00:00:00"/>
    <x v="2"/>
    <x v="21"/>
    <s v="Salt Lake City"/>
    <x v="0"/>
    <n v="35"/>
    <n v="800"/>
    <n v="280000"/>
    <n v="112000"/>
    <n v="0.4"/>
    <x v="0"/>
    <x v="5"/>
    <x v="1"/>
  </r>
  <r>
    <x v="3"/>
    <n v="1185732"/>
    <d v="2021-07-10T00:00:00"/>
    <x v="2"/>
    <x v="21"/>
    <s v="Salt Lake City"/>
    <x v="1"/>
    <n v="30.000000000000011"/>
    <n v="550"/>
    <n v="165000.00000000006"/>
    <n v="57750.000000000015"/>
    <n v="0.35"/>
    <x v="0"/>
    <x v="5"/>
    <x v="1"/>
  </r>
  <r>
    <x v="3"/>
    <n v="1185732"/>
    <d v="2021-07-10T00:00:00"/>
    <x v="2"/>
    <x v="21"/>
    <s v="Salt Lake City"/>
    <x v="2"/>
    <n v="25.000000000000007"/>
    <n v="475"/>
    <n v="118750.00000000003"/>
    <n v="41562.500000000007"/>
    <n v="0.35"/>
    <x v="0"/>
    <x v="5"/>
    <x v="1"/>
  </r>
  <r>
    <x v="3"/>
    <n v="1185732"/>
    <d v="2021-07-10T00:00:00"/>
    <x v="2"/>
    <x v="21"/>
    <s v="Salt Lake City"/>
    <x v="3"/>
    <n v="25.000000000000007"/>
    <n v="425"/>
    <n v="106250.00000000003"/>
    <n v="42500.000000000015"/>
    <n v="0.4"/>
    <x v="0"/>
    <x v="5"/>
    <x v="1"/>
  </r>
  <r>
    <x v="3"/>
    <n v="1185732"/>
    <d v="2021-07-10T00:00:00"/>
    <x v="2"/>
    <x v="21"/>
    <s v="Salt Lake City"/>
    <x v="4"/>
    <n v="35"/>
    <n v="425"/>
    <n v="148750"/>
    <n v="52062.5"/>
    <n v="0.35"/>
    <x v="0"/>
    <x v="5"/>
    <x v="1"/>
  </r>
  <r>
    <x v="3"/>
    <n v="1185732"/>
    <d v="2021-07-10T00:00:00"/>
    <x v="2"/>
    <x v="21"/>
    <s v="Salt Lake City"/>
    <x v="5"/>
    <n v="40"/>
    <n v="600"/>
    <n v="240000"/>
    <n v="120000"/>
    <n v="0.5"/>
    <x v="0"/>
    <x v="5"/>
    <x v="1"/>
  </r>
  <r>
    <x v="3"/>
    <n v="1185732"/>
    <d v="2021-08-11T00:00:00"/>
    <x v="2"/>
    <x v="21"/>
    <s v="Salt Lake City"/>
    <x v="0"/>
    <n v="35"/>
    <n v="750"/>
    <n v="262500"/>
    <n v="105000"/>
    <n v="0.4"/>
    <x v="0"/>
    <x v="6"/>
    <x v="1"/>
  </r>
  <r>
    <x v="3"/>
    <n v="1185732"/>
    <d v="2021-08-11T00:00:00"/>
    <x v="2"/>
    <x v="21"/>
    <s v="Salt Lake City"/>
    <x v="1"/>
    <n v="35.000000000000007"/>
    <n v="525"/>
    <n v="183750.00000000003"/>
    <n v="64312.500000000007"/>
    <n v="0.35"/>
    <x v="0"/>
    <x v="6"/>
    <x v="1"/>
  </r>
  <r>
    <x v="3"/>
    <n v="1185732"/>
    <d v="2021-08-11T00:00:00"/>
    <x v="2"/>
    <x v="21"/>
    <s v="Salt Lake City"/>
    <x v="2"/>
    <n v="30.000000000000004"/>
    <n v="450"/>
    <n v="135000.00000000003"/>
    <n v="47250.000000000007"/>
    <n v="0.35"/>
    <x v="0"/>
    <x v="6"/>
    <x v="1"/>
  </r>
  <r>
    <x v="3"/>
    <n v="1185732"/>
    <d v="2021-08-11T00:00:00"/>
    <x v="2"/>
    <x v="21"/>
    <s v="Salt Lake City"/>
    <x v="3"/>
    <n v="20.000000000000007"/>
    <n v="375"/>
    <n v="75000.000000000029"/>
    <n v="30000.000000000015"/>
    <n v="0.4"/>
    <x v="0"/>
    <x v="6"/>
    <x v="1"/>
  </r>
  <r>
    <x v="3"/>
    <n v="1185732"/>
    <d v="2021-08-11T00:00:00"/>
    <x v="2"/>
    <x v="21"/>
    <s v="Salt Lake City"/>
    <x v="4"/>
    <n v="30.000000000000004"/>
    <n v="350"/>
    <n v="105000.00000000001"/>
    <n v="36750"/>
    <n v="0.35"/>
    <x v="0"/>
    <x v="6"/>
    <x v="1"/>
  </r>
  <r>
    <x v="3"/>
    <n v="1185732"/>
    <d v="2021-08-11T00:00:00"/>
    <x v="2"/>
    <x v="21"/>
    <s v="Salt Lake City"/>
    <x v="5"/>
    <n v="35"/>
    <n v="525"/>
    <n v="183750"/>
    <n v="91875"/>
    <n v="0.5"/>
    <x v="0"/>
    <x v="6"/>
    <x v="1"/>
  </r>
  <r>
    <x v="3"/>
    <n v="1185732"/>
    <d v="2021-09-12T00:00:00"/>
    <x v="2"/>
    <x v="21"/>
    <s v="Salt Lake City"/>
    <x v="0"/>
    <n v="30.000000000000004"/>
    <n v="650"/>
    <n v="195000.00000000003"/>
    <n v="78000.000000000015"/>
    <n v="0.4"/>
    <x v="0"/>
    <x v="7"/>
    <x v="1"/>
  </r>
  <r>
    <x v="3"/>
    <n v="1185732"/>
    <d v="2021-09-12T00:00:00"/>
    <x v="2"/>
    <x v="21"/>
    <s v="Salt Lake City"/>
    <x v="1"/>
    <n v="25.000000000000011"/>
    <n v="450"/>
    <n v="112500.00000000004"/>
    <n v="39375.000000000015"/>
    <n v="0.35"/>
    <x v="0"/>
    <x v="7"/>
    <x v="1"/>
  </r>
  <r>
    <x v="3"/>
    <n v="1185732"/>
    <d v="2021-09-12T00:00:00"/>
    <x v="2"/>
    <x v="21"/>
    <s v="Salt Lake City"/>
    <x v="2"/>
    <n v="10.000000000000002"/>
    <n v="350"/>
    <n v="35000.000000000007"/>
    <n v="12250.000000000002"/>
    <n v="0.35"/>
    <x v="0"/>
    <x v="7"/>
    <x v="1"/>
  </r>
  <r>
    <x v="3"/>
    <n v="1185732"/>
    <d v="2021-09-12T00:00:00"/>
    <x v="2"/>
    <x v="21"/>
    <s v="Salt Lake City"/>
    <x v="3"/>
    <n v="10.000000000000002"/>
    <n v="325"/>
    <n v="32500.000000000007"/>
    <n v="13000.000000000004"/>
    <n v="0.4"/>
    <x v="0"/>
    <x v="7"/>
    <x v="1"/>
  </r>
  <r>
    <x v="3"/>
    <n v="1185732"/>
    <d v="2021-09-12T00:00:00"/>
    <x v="2"/>
    <x v="21"/>
    <s v="Salt Lake City"/>
    <x v="4"/>
    <n v="20"/>
    <n v="325"/>
    <n v="65000"/>
    <n v="22750"/>
    <n v="0.35"/>
    <x v="0"/>
    <x v="7"/>
    <x v="1"/>
  </r>
  <r>
    <x v="3"/>
    <n v="1185732"/>
    <d v="2021-09-12T00:00:00"/>
    <x v="2"/>
    <x v="21"/>
    <s v="Salt Lake City"/>
    <x v="5"/>
    <n v="25.000000000000007"/>
    <n v="400"/>
    <n v="100000.00000000003"/>
    <n v="50000.000000000015"/>
    <n v="0.5"/>
    <x v="0"/>
    <x v="7"/>
    <x v="1"/>
  </r>
  <r>
    <x v="3"/>
    <n v="1185732"/>
    <d v="2021-10-11T00:00:00"/>
    <x v="2"/>
    <x v="21"/>
    <s v="Salt Lake City"/>
    <x v="0"/>
    <n v="30"/>
    <n v="575"/>
    <n v="172500"/>
    <n v="69000"/>
    <n v="0.4"/>
    <x v="0"/>
    <x v="8"/>
    <x v="1"/>
  </r>
  <r>
    <x v="3"/>
    <n v="1185732"/>
    <d v="2021-10-11T00:00:00"/>
    <x v="2"/>
    <x v="21"/>
    <s v="Salt Lake City"/>
    <x v="1"/>
    <n v="20"/>
    <n v="400"/>
    <n v="80000"/>
    <n v="28000"/>
    <n v="0.35"/>
    <x v="0"/>
    <x v="8"/>
    <x v="1"/>
  </r>
  <r>
    <x v="3"/>
    <n v="1185732"/>
    <d v="2021-10-11T00:00:00"/>
    <x v="2"/>
    <x v="21"/>
    <s v="Salt Lake City"/>
    <x v="2"/>
    <n v="20"/>
    <n v="300"/>
    <n v="60000"/>
    <n v="21000"/>
    <n v="0.35"/>
    <x v="0"/>
    <x v="8"/>
    <x v="1"/>
  </r>
  <r>
    <x v="3"/>
    <n v="1185732"/>
    <d v="2021-10-11T00:00:00"/>
    <x v="2"/>
    <x v="21"/>
    <s v="Salt Lake City"/>
    <x v="3"/>
    <n v="20"/>
    <n v="275"/>
    <n v="55000"/>
    <n v="22000"/>
    <n v="0.4"/>
    <x v="0"/>
    <x v="8"/>
    <x v="1"/>
  </r>
  <r>
    <x v="3"/>
    <n v="1185732"/>
    <d v="2021-10-11T00:00:00"/>
    <x v="2"/>
    <x v="21"/>
    <s v="Salt Lake City"/>
    <x v="4"/>
    <n v="30"/>
    <n v="275"/>
    <n v="82500"/>
    <n v="28874.999999999996"/>
    <n v="0.35"/>
    <x v="0"/>
    <x v="8"/>
    <x v="1"/>
  </r>
  <r>
    <x v="3"/>
    <n v="1185732"/>
    <d v="2021-10-11T00:00:00"/>
    <x v="2"/>
    <x v="21"/>
    <s v="Salt Lake City"/>
    <x v="5"/>
    <n v="34.999999999999993"/>
    <n v="400"/>
    <n v="139999.99999999997"/>
    <n v="69999.999999999985"/>
    <n v="0.5"/>
    <x v="0"/>
    <x v="8"/>
    <x v="1"/>
  </r>
  <r>
    <x v="3"/>
    <n v="1185732"/>
    <d v="2021-11-11T00:00:00"/>
    <x v="2"/>
    <x v="21"/>
    <s v="Salt Lake City"/>
    <x v="0"/>
    <n v="30.000000000000004"/>
    <n v="550"/>
    <n v="165000.00000000003"/>
    <n v="66000.000000000015"/>
    <n v="0.4"/>
    <x v="0"/>
    <x v="9"/>
    <x v="1"/>
  </r>
  <r>
    <x v="3"/>
    <n v="1185732"/>
    <d v="2021-11-11T00:00:00"/>
    <x v="2"/>
    <x v="21"/>
    <s v="Salt Lake City"/>
    <x v="1"/>
    <n v="20.000000000000007"/>
    <n v="400"/>
    <n v="80000.000000000029"/>
    <n v="28000.000000000007"/>
    <n v="0.35"/>
    <x v="0"/>
    <x v="9"/>
    <x v="1"/>
  </r>
  <r>
    <x v="3"/>
    <n v="1185732"/>
    <d v="2021-11-11T00:00:00"/>
    <x v="2"/>
    <x v="21"/>
    <s v="Salt Lake City"/>
    <x v="2"/>
    <n v="20.000000000000007"/>
    <n v="345"/>
    <n v="69000.000000000029"/>
    <n v="24150.000000000007"/>
    <n v="0.35"/>
    <x v="0"/>
    <x v="9"/>
    <x v="1"/>
  </r>
  <r>
    <x v="3"/>
    <n v="1185732"/>
    <d v="2021-11-11T00:00:00"/>
    <x v="2"/>
    <x v="21"/>
    <s v="Salt Lake City"/>
    <x v="3"/>
    <n v="20.000000000000007"/>
    <n v="375"/>
    <n v="75000.000000000029"/>
    <n v="30000.000000000015"/>
    <n v="0.4"/>
    <x v="0"/>
    <x v="9"/>
    <x v="1"/>
  </r>
  <r>
    <x v="3"/>
    <n v="1185732"/>
    <d v="2021-11-11T00:00:00"/>
    <x v="2"/>
    <x v="21"/>
    <s v="Salt Lake City"/>
    <x v="4"/>
    <n v="40"/>
    <n v="350"/>
    <n v="140000"/>
    <n v="49000"/>
    <n v="0.35"/>
    <x v="0"/>
    <x v="9"/>
    <x v="1"/>
  </r>
  <r>
    <x v="3"/>
    <n v="1185732"/>
    <d v="2021-11-11T00:00:00"/>
    <x v="2"/>
    <x v="21"/>
    <s v="Salt Lake City"/>
    <x v="5"/>
    <n v="44.999999999999986"/>
    <n v="450"/>
    <n v="202499.99999999994"/>
    <n v="101249.99999999997"/>
    <n v="0.5"/>
    <x v="0"/>
    <x v="9"/>
    <x v="1"/>
  </r>
  <r>
    <x v="3"/>
    <n v="1185732"/>
    <d v="2021-12-10T00:00:00"/>
    <x v="2"/>
    <x v="21"/>
    <s v="Salt Lake City"/>
    <x v="0"/>
    <n v="40"/>
    <n v="700"/>
    <n v="280000"/>
    <n v="112000"/>
    <n v="0.4"/>
    <x v="0"/>
    <x v="10"/>
    <x v="1"/>
  </r>
  <r>
    <x v="3"/>
    <n v="1185732"/>
    <d v="2021-12-10T00:00:00"/>
    <x v="2"/>
    <x v="21"/>
    <s v="Salt Lake City"/>
    <x v="1"/>
    <n v="30.000000000000004"/>
    <n v="500"/>
    <n v="150000.00000000003"/>
    <n v="52500.000000000007"/>
    <n v="0.35"/>
    <x v="0"/>
    <x v="10"/>
    <x v="1"/>
  </r>
  <r>
    <x v="3"/>
    <n v="1185732"/>
    <d v="2021-12-10T00:00:00"/>
    <x v="2"/>
    <x v="21"/>
    <s v="Salt Lake City"/>
    <x v="2"/>
    <n v="30.000000000000004"/>
    <n v="450"/>
    <n v="135000.00000000003"/>
    <n v="47250.000000000007"/>
    <n v="0.35"/>
    <x v="0"/>
    <x v="10"/>
    <x v="1"/>
  </r>
  <r>
    <x v="3"/>
    <n v="1185732"/>
    <d v="2021-12-10T00:00:00"/>
    <x v="2"/>
    <x v="21"/>
    <s v="Salt Lake City"/>
    <x v="3"/>
    <n v="30.000000000000004"/>
    <n v="400"/>
    <n v="120000.00000000001"/>
    <n v="48000.000000000007"/>
    <n v="0.4"/>
    <x v="0"/>
    <x v="10"/>
    <x v="1"/>
  </r>
  <r>
    <x v="3"/>
    <n v="1185732"/>
    <d v="2021-12-10T00:00:00"/>
    <x v="2"/>
    <x v="21"/>
    <s v="Salt Lake City"/>
    <x v="4"/>
    <n v="40"/>
    <n v="400"/>
    <n v="160000"/>
    <n v="56000"/>
    <n v="0.35"/>
    <x v="0"/>
    <x v="10"/>
    <x v="1"/>
  </r>
  <r>
    <x v="3"/>
    <n v="1185732"/>
    <d v="2021-12-10T00:00:00"/>
    <x v="2"/>
    <x v="21"/>
    <s v="Salt Lake City"/>
    <x v="5"/>
    <n v="44.999999999999986"/>
    <n v="500"/>
    <n v="224999.99999999994"/>
    <n v="112499.99999999997"/>
    <n v="0.5"/>
    <x v="0"/>
    <x v="10"/>
    <x v="1"/>
  </r>
  <r>
    <x v="3"/>
    <n v="1128299"/>
    <d v="2021-01-24T00:00:00"/>
    <x v="2"/>
    <x v="21"/>
    <s v="Salt Lake City"/>
    <x v="0"/>
    <n v="30.000000000000004"/>
    <n v="350"/>
    <n v="105000.00000000001"/>
    <n v="36750"/>
    <n v="0.35"/>
    <x v="0"/>
    <x v="0"/>
    <x v="1"/>
  </r>
  <r>
    <x v="3"/>
    <n v="1128299"/>
    <d v="2021-01-24T00:00:00"/>
    <x v="2"/>
    <x v="21"/>
    <s v="Salt Lake City"/>
    <x v="1"/>
    <n v="40"/>
    <n v="350"/>
    <n v="140000"/>
    <n v="49000"/>
    <n v="0.35"/>
    <x v="0"/>
    <x v="0"/>
    <x v="1"/>
  </r>
  <r>
    <x v="3"/>
    <n v="1128299"/>
    <d v="2021-01-24T00:00:00"/>
    <x v="2"/>
    <x v="21"/>
    <s v="Salt Lake City"/>
    <x v="2"/>
    <n v="40"/>
    <n v="350"/>
    <n v="140000"/>
    <n v="49000"/>
    <n v="0.35"/>
    <x v="0"/>
    <x v="0"/>
    <x v="1"/>
  </r>
  <r>
    <x v="3"/>
    <n v="1128299"/>
    <d v="2021-01-24T00:00:00"/>
    <x v="2"/>
    <x v="21"/>
    <s v="Salt Lake City"/>
    <x v="3"/>
    <n v="40"/>
    <n v="200"/>
    <n v="80000"/>
    <n v="28000"/>
    <n v="0.35"/>
    <x v="0"/>
    <x v="0"/>
    <x v="1"/>
  </r>
  <r>
    <x v="3"/>
    <n v="1128299"/>
    <d v="2021-01-24T00:00:00"/>
    <x v="2"/>
    <x v="21"/>
    <s v="Salt Lake City"/>
    <x v="4"/>
    <n v="45.000000000000007"/>
    <n v="150"/>
    <n v="67500.000000000015"/>
    <n v="27000.000000000007"/>
    <n v="0.4"/>
    <x v="0"/>
    <x v="0"/>
    <x v="1"/>
  </r>
  <r>
    <x v="3"/>
    <n v="1128299"/>
    <d v="2021-01-24T00:00:00"/>
    <x v="2"/>
    <x v="21"/>
    <s v="Salt Lake City"/>
    <x v="5"/>
    <n v="40"/>
    <n v="400"/>
    <n v="160000"/>
    <n v="48000"/>
    <n v="0.3"/>
    <x v="0"/>
    <x v="0"/>
    <x v="1"/>
  </r>
  <r>
    <x v="3"/>
    <n v="1128299"/>
    <d v="2021-02-24T00:00:00"/>
    <x v="2"/>
    <x v="21"/>
    <s v="Salt Lake City"/>
    <x v="0"/>
    <n v="30.000000000000004"/>
    <n v="450"/>
    <n v="135000.00000000003"/>
    <n v="47250.000000000007"/>
    <n v="0.35"/>
    <x v="0"/>
    <x v="1"/>
    <x v="1"/>
  </r>
  <r>
    <x v="3"/>
    <n v="1128299"/>
    <d v="2021-02-24T00:00:00"/>
    <x v="2"/>
    <x v="21"/>
    <s v="Salt Lake City"/>
    <x v="1"/>
    <n v="40"/>
    <n v="350"/>
    <n v="140000"/>
    <n v="49000"/>
    <n v="0.35"/>
    <x v="0"/>
    <x v="1"/>
    <x v="1"/>
  </r>
  <r>
    <x v="3"/>
    <n v="1128299"/>
    <d v="2021-02-24T00:00:00"/>
    <x v="2"/>
    <x v="21"/>
    <s v="Salt Lake City"/>
    <x v="2"/>
    <n v="40"/>
    <n v="350"/>
    <n v="140000"/>
    <n v="49000"/>
    <n v="0.35"/>
    <x v="0"/>
    <x v="1"/>
    <x v="1"/>
  </r>
  <r>
    <x v="3"/>
    <n v="1128299"/>
    <d v="2021-02-24T00:00:00"/>
    <x v="2"/>
    <x v="22"/>
    <s v="Portland"/>
    <x v="3"/>
    <n v="40"/>
    <n v="200"/>
    <n v="80000"/>
    <n v="28000"/>
    <n v="0.35"/>
    <x v="0"/>
    <x v="1"/>
    <x v="1"/>
  </r>
  <r>
    <x v="3"/>
    <n v="1128299"/>
    <d v="2021-02-24T00:00:00"/>
    <x v="2"/>
    <x v="22"/>
    <s v="Portland"/>
    <x v="4"/>
    <n v="45.000000000000007"/>
    <n v="125"/>
    <n v="56250.000000000007"/>
    <n v="22500.000000000004"/>
    <n v="0.4"/>
    <x v="0"/>
    <x v="1"/>
    <x v="1"/>
  </r>
  <r>
    <x v="3"/>
    <n v="1128299"/>
    <d v="2021-02-24T00:00:00"/>
    <x v="2"/>
    <x v="22"/>
    <s v="Portland"/>
    <x v="5"/>
    <n v="40"/>
    <n v="325"/>
    <n v="130000"/>
    <n v="39000"/>
    <n v="0.3"/>
    <x v="0"/>
    <x v="1"/>
    <x v="1"/>
  </r>
  <r>
    <x v="3"/>
    <n v="1128299"/>
    <d v="2021-03-23T00:00:00"/>
    <x v="2"/>
    <x v="22"/>
    <s v="Portland"/>
    <x v="0"/>
    <n v="40"/>
    <n v="475"/>
    <n v="190000"/>
    <n v="66500"/>
    <n v="0.35"/>
    <x v="0"/>
    <x v="2"/>
    <x v="1"/>
  </r>
  <r>
    <x v="3"/>
    <n v="1128299"/>
    <d v="2021-03-23T00:00:00"/>
    <x v="2"/>
    <x v="22"/>
    <s v="Portland"/>
    <x v="1"/>
    <n v="50"/>
    <n v="325"/>
    <n v="162500"/>
    <n v="56875"/>
    <n v="0.35"/>
    <x v="0"/>
    <x v="2"/>
    <x v="1"/>
  </r>
  <r>
    <x v="3"/>
    <n v="1128299"/>
    <d v="2021-03-23T00:00:00"/>
    <x v="2"/>
    <x v="22"/>
    <s v="Portland"/>
    <x v="2"/>
    <n v="54.999999999999993"/>
    <n v="350"/>
    <n v="192499.99999999997"/>
    <n v="67374.999999999985"/>
    <n v="0.35"/>
    <x v="0"/>
    <x v="2"/>
    <x v="1"/>
  </r>
  <r>
    <x v="3"/>
    <n v="1128299"/>
    <d v="2021-03-23T00:00:00"/>
    <x v="2"/>
    <x v="22"/>
    <s v="Portland"/>
    <x v="3"/>
    <n v="50"/>
    <n v="250"/>
    <n v="125000"/>
    <n v="43750"/>
    <n v="0.35"/>
    <x v="0"/>
    <x v="2"/>
    <x v="1"/>
  </r>
  <r>
    <x v="3"/>
    <n v="1128299"/>
    <d v="2021-03-23T00:00:00"/>
    <x v="2"/>
    <x v="22"/>
    <s v="Portland"/>
    <x v="4"/>
    <n v="55.000000000000007"/>
    <n v="100"/>
    <n v="55000.000000000007"/>
    <n v="22000.000000000004"/>
    <n v="0.4"/>
    <x v="0"/>
    <x v="2"/>
    <x v="1"/>
  </r>
  <r>
    <x v="3"/>
    <n v="1128299"/>
    <d v="2021-03-23T00:00:00"/>
    <x v="2"/>
    <x v="22"/>
    <s v="Portland"/>
    <x v="5"/>
    <n v="50"/>
    <n v="300"/>
    <n v="150000"/>
    <n v="45000"/>
    <n v="0.3"/>
    <x v="0"/>
    <x v="2"/>
    <x v="1"/>
  </r>
  <r>
    <x v="3"/>
    <n v="1128299"/>
    <d v="2021-04-24T00:00:00"/>
    <x v="2"/>
    <x v="22"/>
    <s v="Portland"/>
    <x v="0"/>
    <n v="55.000000000000007"/>
    <n v="475"/>
    <n v="261250.00000000003"/>
    <n v="91437.5"/>
    <n v="0.35"/>
    <x v="0"/>
    <x v="3"/>
    <x v="1"/>
  </r>
  <r>
    <x v="3"/>
    <n v="1128299"/>
    <d v="2021-04-24T00:00:00"/>
    <x v="2"/>
    <x v="22"/>
    <s v="Portland"/>
    <x v="1"/>
    <n v="60.000000000000007"/>
    <n v="275"/>
    <n v="165000.00000000003"/>
    <n v="57750.000000000007"/>
    <n v="0.35"/>
    <x v="0"/>
    <x v="3"/>
    <x v="1"/>
  </r>
  <r>
    <x v="3"/>
    <n v="1128299"/>
    <d v="2021-04-24T00:00:00"/>
    <x v="2"/>
    <x v="22"/>
    <s v="Portland"/>
    <x v="2"/>
    <n v="60.000000000000007"/>
    <n v="325"/>
    <n v="195000.00000000003"/>
    <n v="68250"/>
    <n v="0.35"/>
    <x v="0"/>
    <x v="3"/>
    <x v="1"/>
  </r>
  <r>
    <x v="3"/>
    <n v="1128299"/>
    <d v="2021-04-24T00:00:00"/>
    <x v="2"/>
    <x v="22"/>
    <s v="Portland"/>
    <x v="3"/>
    <n v="45.000000000000007"/>
    <n v="225"/>
    <n v="101250.00000000001"/>
    <n v="35437.5"/>
    <n v="0.35"/>
    <x v="0"/>
    <x v="3"/>
    <x v="1"/>
  </r>
  <r>
    <x v="3"/>
    <n v="1128299"/>
    <d v="2021-04-24T00:00:00"/>
    <x v="2"/>
    <x v="22"/>
    <s v="Portland"/>
    <x v="4"/>
    <n v="50.000000000000014"/>
    <n v="125"/>
    <n v="62500.000000000015"/>
    <n v="25000.000000000007"/>
    <n v="0.4"/>
    <x v="0"/>
    <x v="3"/>
    <x v="1"/>
  </r>
  <r>
    <x v="3"/>
    <n v="1128299"/>
    <d v="2021-04-24T00:00:00"/>
    <x v="2"/>
    <x v="22"/>
    <s v="Portland"/>
    <x v="5"/>
    <n v="65.000000000000014"/>
    <n v="300"/>
    <n v="195000.00000000003"/>
    <n v="58500.000000000007"/>
    <n v="0.3"/>
    <x v="0"/>
    <x v="3"/>
    <x v="1"/>
  </r>
  <r>
    <x v="3"/>
    <n v="1128299"/>
    <d v="2021-05-25T00:00:00"/>
    <x v="2"/>
    <x v="22"/>
    <s v="Portland"/>
    <x v="0"/>
    <n v="50"/>
    <n v="500"/>
    <n v="250000"/>
    <n v="87500"/>
    <n v="0.35"/>
    <x v="0"/>
    <x v="4"/>
    <x v="1"/>
  </r>
  <r>
    <x v="3"/>
    <n v="1128299"/>
    <d v="2021-05-25T00:00:00"/>
    <x v="2"/>
    <x v="22"/>
    <s v="Portland"/>
    <x v="1"/>
    <n v="55.000000000000007"/>
    <n v="350"/>
    <n v="192500.00000000003"/>
    <n v="67375"/>
    <n v="0.35"/>
    <x v="0"/>
    <x v="4"/>
    <x v="1"/>
  </r>
  <r>
    <x v="3"/>
    <n v="1128299"/>
    <d v="2021-05-25T00:00:00"/>
    <x v="2"/>
    <x v="22"/>
    <s v="Portland"/>
    <x v="2"/>
    <n v="55.000000000000007"/>
    <n v="350"/>
    <n v="192500.00000000003"/>
    <n v="67375"/>
    <n v="0.35"/>
    <x v="0"/>
    <x v="4"/>
    <x v="1"/>
  </r>
  <r>
    <x v="3"/>
    <n v="1128299"/>
    <d v="2021-05-25T00:00:00"/>
    <x v="2"/>
    <x v="22"/>
    <s v="Portland"/>
    <x v="3"/>
    <n v="50"/>
    <n v="275"/>
    <n v="137500"/>
    <n v="48125"/>
    <n v="0.35"/>
    <x v="0"/>
    <x v="4"/>
    <x v="1"/>
  </r>
  <r>
    <x v="3"/>
    <n v="1128299"/>
    <d v="2021-05-25T00:00:00"/>
    <x v="2"/>
    <x v="22"/>
    <s v="Portland"/>
    <x v="4"/>
    <n v="44.999999999999993"/>
    <n v="175"/>
    <n v="78749.999999999985"/>
    <n v="31499.999999999996"/>
    <n v="0.4"/>
    <x v="0"/>
    <x v="4"/>
    <x v="1"/>
  </r>
  <r>
    <x v="3"/>
    <n v="1128299"/>
    <d v="2021-05-25T00:00:00"/>
    <x v="2"/>
    <x v="22"/>
    <s v="Portland"/>
    <x v="5"/>
    <n v="60"/>
    <n v="525"/>
    <n v="315000"/>
    <n v="94500"/>
    <n v="0.3"/>
    <x v="0"/>
    <x v="4"/>
    <x v="1"/>
  </r>
  <r>
    <x v="3"/>
    <n v="1128299"/>
    <d v="2021-06-24T00:00:00"/>
    <x v="2"/>
    <x v="22"/>
    <s v="Portland"/>
    <x v="0"/>
    <n v="54.999999999999993"/>
    <n v="775"/>
    <n v="426249.99999999994"/>
    <n v="149187.49999999997"/>
    <n v="0.35"/>
    <x v="0"/>
    <x v="11"/>
    <x v="1"/>
  </r>
  <r>
    <x v="3"/>
    <n v="1128299"/>
    <d v="2021-06-24T00:00:00"/>
    <x v="2"/>
    <x v="22"/>
    <s v="Portland"/>
    <x v="1"/>
    <n v="64.999999999999986"/>
    <n v="650"/>
    <n v="422499.99999999988"/>
    <n v="147874.99999999994"/>
    <n v="0.35"/>
    <x v="0"/>
    <x v="11"/>
    <x v="1"/>
  </r>
  <r>
    <x v="3"/>
    <n v="1128299"/>
    <d v="2021-06-24T00:00:00"/>
    <x v="2"/>
    <x v="22"/>
    <s v="Portland"/>
    <x v="2"/>
    <n v="80"/>
    <n v="650"/>
    <n v="520000"/>
    <n v="182000"/>
    <n v="0.35"/>
    <x v="0"/>
    <x v="11"/>
    <x v="1"/>
  </r>
  <r>
    <x v="3"/>
    <n v="1128299"/>
    <d v="2021-06-24T00:00:00"/>
    <x v="2"/>
    <x v="22"/>
    <s v="Portland"/>
    <x v="3"/>
    <n v="80"/>
    <n v="525"/>
    <n v="420000"/>
    <n v="147000"/>
    <n v="0.35"/>
    <x v="0"/>
    <x v="11"/>
    <x v="1"/>
  </r>
  <r>
    <x v="3"/>
    <n v="1128299"/>
    <d v="2021-06-24T00:00:00"/>
    <x v="2"/>
    <x v="22"/>
    <s v="Portland"/>
    <x v="4"/>
    <n v="90"/>
    <n v="400"/>
    <n v="360000"/>
    <n v="144000"/>
    <n v="0.4"/>
    <x v="0"/>
    <x v="11"/>
    <x v="1"/>
  </r>
  <r>
    <x v="3"/>
    <n v="1128299"/>
    <d v="2021-06-24T00:00:00"/>
    <x v="2"/>
    <x v="22"/>
    <s v="Portland"/>
    <x v="5"/>
    <n v="105"/>
    <n v="700"/>
    <n v="735000"/>
    <n v="220500"/>
    <n v="0.3"/>
    <x v="0"/>
    <x v="11"/>
    <x v="1"/>
  </r>
  <r>
    <x v="3"/>
    <n v="1128299"/>
    <d v="2021-07-23T00:00:00"/>
    <x v="2"/>
    <x v="22"/>
    <s v="Portland"/>
    <x v="0"/>
    <n v="85"/>
    <n v="850"/>
    <n v="722500"/>
    <n v="252874.99999999997"/>
    <n v="0.35"/>
    <x v="0"/>
    <x v="5"/>
    <x v="1"/>
  </r>
  <r>
    <x v="3"/>
    <n v="1128299"/>
    <d v="2021-07-23T00:00:00"/>
    <x v="2"/>
    <x v="22"/>
    <s v="Portland"/>
    <x v="1"/>
    <n v="90"/>
    <n v="700"/>
    <n v="630000"/>
    <n v="220500"/>
    <n v="0.35"/>
    <x v="0"/>
    <x v="5"/>
    <x v="1"/>
  </r>
  <r>
    <x v="3"/>
    <n v="1128299"/>
    <d v="2021-07-23T00:00:00"/>
    <x v="2"/>
    <x v="22"/>
    <s v="Portland"/>
    <x v="2"/>
    <n v="90"/>
    <n v="650"/>
    <n v="585000"/>
    <n v="204750"/>
    <n v="0.35"/>
    <x v="0"/>
    <x v="5"/>
    <x v="1"/>
  </r>
  <r>
    <x v="3"/>
    <n v="1128299"/>
    <d v="2021-07-23T00:00:00"/>
    <x v="2"/>
    <x v="22"/>
    <s v="Portland"/>
    <x v="3"/>
    <n v="85"/>
    <n v="550"/>
    <n v="467500"/>
    <n v="163625"/>
    <n v="0.35"/>
    <x v="0"/>
    <x v="5"/>
    <x v="1"/>
  </r>
  <r>
    <x v="3"/>
    <n v="1128299"/>
    <d v="2021-07-23T00:00:00"/>
    <x v="2"/>
    <x v="22"/>
    <s v="Portland"/>
    <x v="4"/>
    <n v="90"/>
    <n v="600"/>
    <n v="540000"/>
    <n v="216000"/>
    <n v="0.4"/>
    <x v="0"/>
    <x v="5"/>
    <x v="1"/>
  </r>
  <r>
    <x v="3"/>
    <n v="1128299"/>
    <d v="2021-07-23T00:00:00"/>
    <x v="2"/>
    <x v="22"/>
    <s v="Portland"/>
    <x v="5"/>
    <n v="105"/>
    <n v="600"/>
    <n v="630000"/>
    <n v="189000"/>
    <n v="0.3"/>
    <x v="0"/>
    <x v="5"/>
    <x v="1"/>
  </r>
  <r>
    <x v="3"/>
    <n v="1128299"/>
    <d v="2021-08-24T00:00:00"/>
    <x v="2"/>
    <x v="22"/>
    <s v="Portland"/>
    <x v="0"/>
    <n v="90"/>
    <n v="800"/>
    <n v="720000"/>
    <n v="251999.99999999997"/>
    <n v="0.35"/>
    <x v="0"/>
    <x v="6"/>
    <x v="1"/>
  </r>
  <r>
    <x v="3"/>
    <n v="1128299"/>
    <d v="2021-08-24T00:00:00"/>
    <x v="2"/>
    <x v="22"/>
    <s v="Portland"/>
    <x v="1"/>
    <n v="80"/>
    <n v="775"/>
    <n v="620000"/>
    <n v="217000"/>
    <n v="0.35"/>
    <x v="0"/>
    <x v="6"/>
    <x v="1"/>
  </r>
  <r>
    <x v="3"/>
    <n v="1128299"/>
    <d v="2021-08-24T00:00:00"/>
    <x v="2"/>
    <x v="22"/>
    <s v="Portland"/>
    <x v="2"/>
    <n v="70"/>
    <n v="650"/>
    <n v="455000"/>
    <n v="159250"/>
    <n v="0.35"/>
    <x v="0"/>
    <x v="6"/>
    <x v="1"/>
  </r>
  <r>
    <x v="3"/>
    <n v="1128299"/>
    <d v="2021-08-24T00:00:00"/>
    <x v="2"/>
    <x v="22"/>
    <s v="Portland"/>
    <x v="3"/>
    <n v="70"/>
    <n v="425"/>
    <n v="297500"/>
    <n v="104125"/>
    <n v="0.35"/>
    <x v="0"/>
    <x v="6"/>
    <x v="1"/>
  </r>
  <r>
    <x v="3"/>
    <n v="1128299"/>
    <d v="2021-08-24T00:00:00"/>
    <x v="2"/>
    <x v="22"/>
    <s v="Portland"/>
    <x v="4"/>
    <n v="70"/>
    <n v="425"/>
    <n v="297500"/>
    <n v="119000"/>
    <n v="0.4"/>
    <x v="0"/>
    <x v="6"/>
    <x v="1"/>
  </r>
  <r>
    <x v="3"/>
    <n v="1128299"/>
    <d v="2021-08-24T00:00:00"/>
    <x v="2"/>
    <x v="22"/>
    <s v="Portland"/>
    <x v="5"/>
    <n v="75"/>
    <n v="250"/>
    <n v="187500"/>
    <n v="56250"/>
    <n v="0.3"/>
    <x v="0"/>
    <x v="6"/>
    <x v="1"/>
  </r>
  <r>
    <x v="3"/>
    <n v="1128299"/>
    <d v="2021-09-25T00:00:00"/>
    <x v="2"/>
    <x v="22"/>
    <s v="Portland"/>
    <x v="0"/>
    <n v="50.000000000000014"/>
    <n v="450"/>
    <n v="225000.00000000006"/>
    <n v="78750.000000000015"/>
    <n v="0.35"/>
    <x v="0"/>
    <x v="7"/>
    <x v="1"/>
  </r>
  <r>
    <x v="3"/>
    <n v="1128299"/>
    <d v="2021-09-25T00:00:00"/>
    <x v="2"/>
    <x v="22"/>
    <s v="Portland"/>
    <x v="1"/>
    <n v="55.000000000000014"/>
    <n v="450"/>
    <n v="247500.00000000006"/>
    <n v="86625.000000000015"/>
    <n v="0.35"/>
    <x v="0"/>
    <x v="7"/>
    <x v="1"/>
  </r>
  <r>
    <x v="3"/>
    <n v="1128299"/>
    <d v="2021-09-25T00:00:00"/>
    <x v="2"/>
    <x v="22"/>
    <s v="Portland"/>
    <x v="2"/>
    <n v="50.000000000000014"/>
    <n v="250"/>
    <n v="125000.00000000003"/>
    <n v="43750.000000000007"/>
    <n v="0.35"/>
    <x v="0"/>
    <x v="7"/>
    <x v="1"/>
  </r>
  <r>
    <x v="3"/>
    <n v="1128299"/>
    <d v="2021-09-25T00:00:00"/>
    <x v="2"/>
    <x v="22"/>
    <s v="Portland"/>
    <x v="3"/>
    <n v="50.000000000000014"/>
    <n v="200"/>
    <n v="100000.00000000003"/>
    <n v="35000.000000000007"/>
    <n v="0.35"/>
    <x v="0"/>
    <x v="7"/>
    <x v="1"/>
  </r>
  <r>
    <x v="3"/>
    <n v="1128299"/>
    <d v="2021-09-25T00:00:00"/>
    <x v="2"/>
    <x v="22"/>
    <s v="Portland"/>
    <x v="4"/>
    <n v="60.000000000000007"/>
    <n v="225"/>
    <n v="135000.00000000003"/>
    <n v="54000.000000000015"/>
    <n v="0.4"/>
    <x v="0"/>
    <x v="7"/>
    <x v="1"/>
  </r>
  <r>
    <x v="3"/>
    <n v="1128299"/>
    <d v="2021-09-25T00:00:00"/>
    <x v="2"/>
    <x v="22"/>
    <s v="Portland"/>
    <x v="5"/>
    <n v="44.999999999999993"/>
    <n v="250"/>
    <n v="112499.99999999999"/>
    <n v="33749.999999999993"/>
    <n v="0.3"/>
    <x v="0"/>
    <x v="7"/>
    <x v="1"/>
  </r>
  <r>
    <x v="3"/>
    <n v="1128299"/>
    <d v="2021-10-24T00:00:00"/>
    <x v="2"/>
    <x v="22"/>
    <s v="Portland"/>
    <x v="0"/>
    <n v="40"/>
    <n v="350"/>
    <n v="140000"/>
    <n v="49000"/>
    <n v="0.35"/>
    <x v="0"/>
    <x v="8"/>
    <x v="1"/>
  </r>
  <r>
    <x v="3"/>
    <n v="1128299"/>
    <d v="2021-10-24T00:00:00"/>
    <x v="2"/>
    <x v="22"/>
    <s v="Portland"/>
    <x v="1"/>
    <n v="55.000000000000014"/>
    <n v="525"/>
    <n v="288750.00000000006"/>
    <n v="101062.50000000001"/>
    <n v="0.35"/>
    <x v="0"/>
    <x v="8"/>
    <x v="1"/>
  </r>
  <r>
    <x v="3"/>
    <n v="1128299"/>
    <d v="2021-10-24T00:00:00"/>
    <x v="2"/>
    <x v="22"/>
    <s v="Portland"/>
    <x v="2"/>
    <n v="50.000000000000014"/>
    <n v="350"/>
    <n v="175000.00000000006"/>
    <n v="61250.000000000015"/>
    <n v="0.35"/>
    <x v="0"/>
    <x v="8"/>
    <x v="1"/>
  </r>
  <r>
    <x v="3"/>
    <n v="1128299"/>
    <d v="2021-10-24T00:00:00"/>
    <x v="2"/>
    <x v="22"/>
    <s v="Portland"/>
    <x v="3"/>
    <n v="45.000000000000007"/>
    <n v="325"/>
    <n v="146250.00000000003"/>
    <n v="51187.500000000007"/>
    <n v="0.35"/>
    <x v="0"/>
    <x v="8"/>
    <x v="1"/>
  </r>
  <r>
    <x v="3"/>
    <n v="1128299"/>
    <d v="2021-10-24T00:00:00"/>
    <x v="2"/>
    <x v="22"/>
    <s v="Portland"/>
    <x v="4"/>
    <n v="55.000000000000007"/>
    <n v="300"/>
    <n v="165000.00000000003"/>
    <n v="66000.000000000015"/>
    <n v="0.4"/>
    <x v="0"/>
    <x v="8"/>
    <x v="1"/>
  </r>
  <r>
    <x v="3"/>
    <n v="1128299"/>
    <d v="2021-10-24T00:00:00"/>
    <x v="2"/>
    <x v="22"/>
    <s v="Portland"/>
    <x v="5"/>
    <n v="60.000000000000007"/>
    <n v="350"/>
    <n v="210000.00000000003"/>
    <n v="63000.000000000007"/>
    <n v="0.3"/>
    <x v="0"/>
    <x v="8"/>
    <x v="1"/>
  </r>
  <r>
    <x v="3"/>
    <n v="1128299"/>
    <d v="2021-11-24T00:00:00"/>
    <x v="2"/>
    <x v="22"/>
    <s v="Portland"/>
    <x v="0"/>
    <n v="45.000000000000007"/>
    <n v="575"/>
    <n v="258750.00000000003"/>
    <n v="90562.5"/>
    <n v="0.35"/>
    <x v="0"/>
    <x v="9"/>
    <x v="1"/>
  </r>
  <r>
    <x v="3"/>
    <n v="1128299"/>
    <d v="2021-11-24T00:00:00"/>
    <x v="2"/>
    <x v="22"/>
    <s v="Portland"/>
    <x v="1"/>
    <n v="50.000000000000014"/>
    <n v="650"/>
    <n v="325000.00000000012"/>
    <n v="113750.00000000003"/>
    <n v="0.35"/>
    <x v="0"/>
    <x v="9"/>
    <x v="1"/>
  </r>
  <r>
    <x v="3"/>
    <n v="1128299"/>
    <d v="2021-11-24T00:00:00"/>
    <x v="2"/>
    <x v="22"/>
    <s v="Portland"/>
    <x v="2"/>
    <n v="45.000000000000007"/>
    <n v="475"/>
    <n v="213750.00000000003"/>
    <n v="74812.5"/>
    <n v="0.35"/>
    <x v="0"/>
    <x v="9"/>
    <x v="1"/>
  </r>
  <r>
    <x v="3"/>
    <n v="1128299"/>
    <d v="2021-11-24T00:00:00"/>
    <x v="2"/>
    <x v="22"/>
    <s v="Portland"/>
    <x v="3"/>
    <n v="55.000000000000014"/>
    <n v="450"/>
    <n v="247500.00000000006"/>
    <n v="86625.000000000015"/>
    <n v="0.35"/>
    <x v="0"/>
    <x v="9"/>
    <x v="1"/>
  </r>
  <r>
    <x v="3"/>
    <n v="1128299"/>
    <d v="2021-11-24T00:00:00"/>
    <x v="2"/>
    <x v="22"/>
    <s v="Portland"/>
    <x v="4"/>
    <n v="75.000000000000014"/>
    <n v="425"/>
    <n v="318750.00000000006"/>
    <n v="127500.00000000003"/>
    <n v="0.4"/>
    <x v="0"/>
    <x v="9"/>
    <x v="1"/>
  </r>
  <r>
    <x v="3"/>
    <n v="1128299"/>
    <d v="2021-11-24T00:00:00"/>
    <x v="2"/>
    <x v="22"/>
    <s v="Portland"/>
    <x v="5"/>
    <n v="80.000000000000014"/>
    <n v="550"/>
    <n v="440000.00000000006"/>
    <n v="132000"/>
    <n v="0.3"/>
    <x v="0"/>
    <x v="9"/>
    <x v="1"/>
  </r>
  <r>
    <x v="3"/>
    <n v="1128299"/>
    <d v="2021-12-23T00:00:00"/>
    <x v="2"/>
    <x v="22"/>
    <s v="Portland"/>
    <x v="0"/>
    <n v="65.000000000000014"/>
    <n v="750"/>
    <n v="487500.00000000012"/>
    <n v="170625.00000000003"/>
    <n v="0.35"/>
    <x v="0"/>
    <x v="10"/>
    <x v="1"/>
  </r>
  <r>
    <x v="3"/>
    <n v="1128299"/>
    <d v="2021-12-23T00:00:00"/>
    <x v="2"/>
    <x v="22"/>
    <s v="Portland"/>
    <x v="1"/>
    <n v="75.000000000000028"/>
    <n v="750"/>
    <n v="562500.00000000023"/>
    <n v="196875.00000000006"/>
    <n v="0.35"/>
    <x v="0"/>
    <x v="10"/>
    <x v="1"/>
  </r>
  <r>
    <x v="3"/>
    <n v="1128299"/>
    <d v="2021-12-23T00:00:00"/>
    <x v="2"/>
    <x v="22"/>
    <s v="Portland"/>
    <x v="2"/>
    <n v="70.000000000000014"/>
    <n v="550"/>
    <n v="385000.00000000006"/>
    <n v="134750"/>
    <n v="0.35"/>
    <x v="0"/>
    <x v="10"/>
    <x v="1"/>
  </r>
  <r>
    <x v="3"/>
    <n v="1128299"/>
    <d v="2021-12-23T00:00:00"/>
    <x v="2"/>
    <x v="22"/>
    <s v="Portland"/>
    <x v="3"/>
    <n v="70.000000000000014"/>
    <n v="550"/>
    <n v="385000.00000000006"/>
    <n v="134750"/>
    <n v="0.35"/>
    <x v="0"/>
    <x v="10"/>
    <x v="1"/>
  </r>
  <r>
    <x v="3"/>
    <n v="1128299"/>
    <d v="2021-12-23T00:00:00"/>
    <x v="2"/>
    <x v="22"/>
    <s v="Portland"/>
    <x v="4"/>
    <n v="80.000000000000014"/>
    <n v="475"/>
    <n v="380000.00000000006"/>
    <n v="152000.00000000003"/>
    <n v="0.4"/>
    <x v="0"/>
    <x v="10"/>
    <x v="1"/>
  </r>
  <r>
    <x v="3"/>
    <n v="1128299"/>
    <d v="2021-12-23T00:00:00"/>
    <x v="2"/>
    <x v="22"/>
    <s v="Portland"/>
    <x v="5"/>
    <n v="85.000000000000014"/>
    <n v="575"/>
    <n v="488750.00000000006"/>
    <n v="146625"/>
    <n v="0.3"/>
    <x v="0"/>
    <x v="10"/>
    <x v="1"/>
  </r>
  <r>
    <x v="3"/>
    <n v="1128299"/>
    <d v="2021-01-17T00:00:00"/>
    <x v="2"/>
    <x v="22"/>
    <s v="Portland"/>
    <x v="0"/>
    <n v="35"/>
    <n v="400"/>
    <n v="140000"/>
    <n v="55999.999999999993"/>
    <n v="0.39999999999999997"/>
    <x v="0"/>
    <x v="0"/>
    <x v="1"/>
  </r>
  <r>
    <x v="3"/>
    <n v="1128299"/>
    <d v="2021-01-17T00:00:00"/>
    <x v="2"/>
    <x v="22"/>
    <s v="Portland"/>
    <x v="1"/>
    <n v="45"/>
    <n v="400"/>
    <n v="180000"/>
    <n v="72000"/>
    <n v="0.39999999999999997"/>
    <x v="0"/>
    <x v="0"/>
    <x v="1"/>
  </r>
  <r>
    <x v="3"/>
    <n v="1128299"/>
    <d v="2021-01-17T00:00:00"/>
    <x v="2"/>
    <x v="22"/>
    <s v="Portland"/>
    <x v="2"/>
    <n v="45"/>
    <n v="400"/>
    <n v="180000"/>
    <n v="72000"/>
    <n v="0.39999999999999997"/>
    <x v="0"/>
    <x v="0"/>
    <x v="1"/>
  </r>
  <r>
    <x v="3"/>
    <n v="1128299"/>
    <d v="2021-01-17T00:00:00"/>
    <x v="2"/>
    <x v="22"/>
    <s v="Portland"/>
    <x v="3"/>
    <n v="45"/>
    <n v="250"/>
    <n v="112500"/>
    <n v="44999.999999999993"/>
    <n v="0.39999999999999997"/>
    <x v="0"/>
    <x v="0"/>
    <x v="1"/>
  </r>
  <r>
    <x v="3"/>
    <n v="1128299"/>
    <d v="2021-01-17T00:00:00"/>
    <x v="2"/>
    <x v="22"/>
    <s v="Portland"/>
    <x v="4"/>
    <n v="50.000000000000014"/>
    <n v="200"/>
    <n v="100000.00000000003"/>
    <n v="45000.000000000015"/>
    <n v="0.45"/>
    <x v="0"/>
    <x v="0"/>
    <x v="1"/>
  </r>
  <r>
    <x v="3"/>
    <n v="1128299"/>
    <d v="2021-01-17T00:00:00"/>
    <x v="2"/>
    <x v="22"/>
    <s v="Portland"/>
    <x v="5"/>
    <n v="45"/>
    <n v="450"/>
    <n v="202500"/>
    <n v="70875"/>
    <n v="0.35"/>
    <x v="0"/>
    <x v="0"/>
    <x v="1"/>
  </r>
  <r>
    <x v="3"/>
    <n v="1128299"/>
    <d v="2021-02-17T00:00:00"/>
    <x v="2"/>
    <x v="22"/>
    <s v="Portland"/>
    <x v="0"/>
    <n v="35"/>
    <n v="500"/>
    <n v="175000"/>
    <n v="70000"/>
    <n v="0.39999999999999997"/>
    <x v="0"/>
    <x v="1"/>
    <x v="1"/>
  </r>
  <r>
    <x v="3"/>
    <n v="1128299"/>
    <d v="2021-02-17T00:00:00"/>
    <x v="2"/>
    <x v="22"/>
    <s v="Portland"/>
    <x v="1"/>
    <n v="45"/>
    <n v="400"/>
    <n v="180000"/>
    <n v="72000"/>
    <n v="0.39999999999999997"/>
    <x v="0"/>
    <x v="1"/>
    <x v="1"/>
  </r>
  <r>
    <x v="3"/>
    <n v="1128299"/>
    <d v="2021-02-17T00:00:00"/>
    <x v="2"/>
    <x v="22"/>
    <s v="Portland"/>
    <x v="2"/>
    <n v="45"/>
    <n v="400"/>
    <n v="180000"/>
    <n v="72000"/>
    <n v="0.39999999999999997"/>
    <x v="0"/>
    <x v="1"/>
    <x v="1"/>
  </r>
  <r>
    <x v="3"/>
    <n v="1128299"/>
    <d v="2021-02-17T00:00:00"/>
    <x v="1"/>
    <x v="23"/>
    <s v="New Orleans"/>
    <x v="3"/>
    <n v="45"/>
    <n v="250"/>
    <n v="112500"/>
    <n v="44999.999999999993"/>
    <n v="0.39999999999999997"/>
    <x v="0"/>
    <x v="1"/>
    <x v="1"/>
  </r>
  <r>
    <x v="3"/>
    <n v="1128299"/>
    <d v="2021-02-17T00:00:00"/>
    <x v="1"/>
    <x v="23"/>
    <s v="New Orleans"/>
    <x v="4"/>
    <n v="50.000000000000014"/>
    <n v="175"/>
    <n v="87500.000000000029"/>
    <n v="39375.000000000015"/>
    <n v="0.45"/>
    <x v="0"/>
    <x v="1"/>
    <x v="1"/>
  </r>
  <r>
    <x v="3"/>
    <n v="1128299"/>
    <d v="2021-02-17T00:00:00"/>
    <x v="1"/>
    <x v="23"/>
    <s v="New Orleans"/>
    <x v="5"/>
    <n v="45"/>
    <n v="375"/>
    <n v="168750"/>
    <n v="59062.499999999993"/>
    <n v="0.35"/>
    <x v="0"/>
    <x v="1"/>
    <x v="1"/>
  </r>
  <r>
    <x v="3"/>
    <n v="1128299"/>
    <d v="2021-03-16T00:00:00"/>
    <x v="1"/>
    <x v="23"/>
    <s v="New Orleans"/>
    <x v="0"/>
    <n v="45"/>
    <n v="525"/>
    <n v="236250"/>
    <n v="94499.999999999985"/>
    <n v="0.39999999999999997"/>
    <x v="0"/>
    <x v="2"/>
    <x v="1"/>
  </r>
  <r>
    <x v="3"/>
    <n v="1128299"/>
    <d v="2021-03-16T00:00:00"/>
    <x v="1"/>
    <x v="23"/>
    <s v="New Orleans"/>
    <x v="1"/>
    <n v="55.000000000000007"/>
    <n v="375"/>
    <n v="206250.00000000003"/>
    <n v="82500"/>
    <n v="0.39999999999999997"/>
    <x v="0"/>
    <x v="2"/>
    <x v="1"/>
  </r>
  <r>
    <x v="3"/>
    <n v="1128299"/>
    <d v="2021-03-16T00:00:00"/>
    <x v="1"/>
    <x v="23"/>
    <s v="New Orleans"/>
    <x v="2"/>
    <n v="60"/>
    <n v="400"/>
    <n v="240000"/>
    <n v="95999.999999999985"/>
    <n v="0.39999999999999997"/>
    <x v="0"/>
    <x v="2"/>
    <x v="1"/>
  </r>
  <r>
    <x v="3"/>
    <n v="1128299"/>
    <d v="2021-03-16T00:00:00"/>
    <x v="1"/>
    <x v="23"/>
    <s v="New Orleans"/>
    <x v="3"/>
    <n v="55.000000000000007"/>
    <n v="300"/>
    <n v="165000.00000000003"/>
    <n v="66000"/>
    <n v="0.39999999999999997"/>
    <x v="0"/>
    <x v="2"/>
    <x v="1"/>
  </r>
  <r>
    <x v="3"/>
    <n v="1128299"/>
    <d v="2021-03-16T00:00:00"/>
    <x v="1"/>
    <x v="23"/>
    <s v="New Orleans"/>
    <x v="4"/>
    <n v="60.000000000000007"/>
    <n v="150"/>
    <n v="90000.000000000015"/>
    <n v="40500.000000000007"/>
    <n v="0.45"/>
    <x v="0"/>
    <x v="2"/>
    <x v="1"/>
  </r>
  <r>
    <x v="3"/>
    <n v="1128299"/>
    <d v="2021-03-16T00:00:00"/>
    <x v="1"/>
    <x v="23"/>
    <s v="New Orleans"/>
    <x v="5"/>
    <n v="45"/>
    <n v="350"/>
    <n v="157500"/>
    <n v="55125"/>
    <n v="0.35"/>
    <x v="0"/>
    <x v="2"/>
    <x v="1"/>
  </r>
  <r>
    <x v="3"/>
    <n v="1128299"/>
    <d v="2021-04-17T00:00:00"/>
    <x v="1"/>
    <x v="23"/>
    <s v="New Orleans"/>
    <x v="0"/>
    <n v="50"/>
    <n v="525"/>
    <n v="262500"/>
    <n v="104999.99999999999"/>
    <n v="0.39999999999999997"/>
    <x v="0"/>
    <x v="3"/>
    <x v="1"/>
  </r>
  <r>
    <x v="3"/>
    <n v="1128299"/>
    <d v="2021-04-17T00:00:00"/>
    <x v="1"/>
    <x v="23"/>
    <s v="New Orleans"/>
    <x v="1"/>
    <n v="55.000000000000007"/>
    <n v="325"/>
    <n v="178750.00000000003"/>
    <n v="71500"/>
    <n v="0.39999999999999997"/>
    <x v="0"/>
    <x v="3"/>
    <x v="1"/>
  </r>
  <r>
    <x v="3"/>
    <n v="1128299"/>
    <d v="2021-04-17T00:00:00"/>
    <x v="1"/>
    <x v="23"/>
    <s v="New Orleans"/>
    <x v="2"/>
    <n v="55.000000000000007"/>
    <n v="375"/>
    <n v="206250.00000000003"/>
    <n v="82500"/>
    <n v="0.39999999999999997"/>
    <x v="0"/>
    <x v="3"/>
    <x v="1"/>
  </r>
  <r>
    <x v="3"/>
    <n v="1128299"/>
    <d v="2021-04-17T00:00:00"/>
    <x v="1"/>
    <x v="23"/>
    <s v="New Orleans"/>
    <x v="3"/>
    <n v="40.000000000000007"/>
    <n v="275"/>
    <n v="110000.00000000001"/>
    <n v="44000"/>
    <n v="0.39999999999999997"/>
    <x v="0"/>
    <x v="3"/>
    <x v="1"/>
  </r>
  <r>
    <x v="3"/>
    <n v="1128299"/>
    <d v="2021-04-17T00:00:00"/>
    <x v="1"/>
    <x v="23"/>
    <s v="New Orleans"/>
    <x v="4"/>
    <n v="45.000000000000014"/>
    <n v="175"/>
    <n v="78750.000000000029"/>
    <n v="35437.500000000015"/>
    <n v="0.45"/>
    <x v="0"/>
    <x v="3"/>
    <x v="1"/>
  </r>
  <r>
    <x v="3"/>
    <n v="1128299"/>
    <d v="2021-04-17T00:00:00"/>
    <x v="1"/>
    <x v="23"/>
    <s v="New Orleans"/>
    <x v="5"/>
    <n v="60.000000000000007"/>
    <n v="350"/>
    <n v="210000.00000000003"/>
    <n v="73500"/>
    <n v="0.35"/>
    <x v="0"/>
    <x v="3"/>
    <x v="1"/>
  </r>
  <r>
    <x v="3"/>
    <n v="1128299"/>
    <d v="2021-05-18T00:00:00"/>
    <x v="1"/>
    <x v="23"/>
    <s v="New Orleans"/>
    <x v="0"/>
    <n v="45"/>
    <n v="550"/>
    <n v="247500"/>
    <n v="98999.999999999985"/>
    <n v="0.39999999999999997"/>
    <x v="0"/>
    <x v="4"/>
    <x v="1"/>
  </r>
  <r>
    <x v="3"/>
    <n v="1128299"/>
    <d v="2021-05-18T00:00:00"/>
    <x v="1"/>
    <x v="23"/>
    <s v="New Orleans"/>
    <x v="1"/>
    <n v="50"/>
    <n v="400"/>
    <n v="200000"/>
    <n v="80000"/>
    <n v="0.39999999999999997"/>
    <x v="0"/>
    <x v="4"/>
    <x v="1"/>
  </r>
  <r>
    <x v="3"/>
    <n v="1128299"/>
    <d v="2021-05-18T00:00:00"/>
    <x v="1"/>
    <x v="23"/>
    <s v="New Orleans"/>
    <x v="2"/>
    <n v="50"/>
    <n v="400"/>
    <n v="200000"/>
    <n v="80000"/>
    <n v="0.39999999999999997"/>
    <x v="0"/>
    <x v="4"/>
    <x v="1"/>
  </r>
  <r>
    <x v="3"/>
    <n v="1128299"/>
    <d v="2021-05-18T00:00:00"/>
    <x v="1"/>
    <x v="23"/>
    <s v="New Orleans"/>
    <x v="3"/>
    <n v="45"/>
    <n v="325"/>
    <n v="146250"/>
    <n v="58499.999999999993"/>
    <n v="0.39999999999999997"/>
    <x v="0"/>
    <x v="4"/>
    <x v="1"/>
  </r>
  <r>
    <x v="3"/>
    <n v="1128299"/>
    <d v="2021-05-18T00:00:00"/>
    <x v="1"/>
    <x v="23"/>
    <s v="New Orleans"/>
    <x v="4"/>
    <n v="40"/>
    <n v="225"/>
    <n v="90000"/>
    <n v="40500"/>
    <n v="0.45"/>
    <x v="0"/>
    <x v="4"/>
    <x v="1"/>
  </r>
  <r>
    <x v="3"/>
    <n v="1128299"/>
    <d v="2021-05-18T00:00:00"/>
    <x v="1"/>
    <x v="23"/>
    <s v="New Orleans"/>
    <x v="5"/>
    <n v="65"/>
    <n v="575"/>
    <n v="373750"/>
    <n v="130812.49999999999"/>
    <n v="0.35"/>
    <x v="2"/>
    <x v="4"/>
    <x v="1"/>
  </r>
  <r>
    <x v="3"/>
    <n v="1128299"/>
    <d v="2021-06-17T00:00:00"/>
    <x v="1"/>
    <x v="23"/>
    <s v="New Orleans"/>
    <x v="0"/>
    <n v="60"/>
    <n v="825"/>
    <n v="495000"/>
    <n v="197999.99999999997"/>
    <n v="0.39999999999999997"/>
    <x v="2"/>
    <x v="11"/>
    <x v="1"/>
  </r>
  <r>
    <x v="3"/>
    <n v="1128299"/>
    <d v="2021-06-17T00:00:00"/>
    <x v="1"/>
    <x v="23"/>
    <s v="New Orleans"/>
    <x v="1"/>
    <n v="70"/>
    <n v="700"/>
    <n v="490000"/>
    <n v="195999.99999999997"/>
    <n v="0.39999999999999997"/>
    <x v="2"/>
    <x v="11"/>
    <x v="1"/>
  </r>
  <r>
    <x v="3"/>
    <n v="1128299"/>
    <d v="2021-06-17T00:00:00"/>
    <x v="1"/>
    <x v="23"/>
    <s v="New Orleans"/>
    <x v="2"/>
    <n v="85"/>
    <n v="700"/>
    <n v="595000"/>
    <n v="237999.99999999997"/>
    <n v="0.39999999999999997"/>
    <x v="2"/>
    <x v="11"/>
    <x v="1"/>
  </r>
  <r>
    <x v="3"/>
    <n v="1128299"/>
    <d v="2021-06-17T00:00:00"/>
    <x v="1"/>
    <x v="23"/>
    <s v="New Orleans"/>
    <x v="3"/>
    <n v="85"/>
    <n v="575"/>
    <n v="488750"/>
    <n v="195499.99999999997"/>
    <n v="0.39999999999999997"/>
    <x v="2"/>
    <x v="11"/>
    <x v="1"/>
  </r>
  <r>
    <x v="3"/>
    <n v="1128299"/>
    <d v="2021-06-17T00:00:00"/>
    <x v="1"/>
    <x v="23"/>
    <s v="New Orleans"/>
    <x v="4"/>
    <n v="95"/>
    <n v="450"/>
    <n v="427500"/>
    <n v="192375"/>
    <n v="0.45"/>
    <x v="2"/>
    <x v="11"/>
    <x v="1"/>
  </r>
  <r>
    <x v="3"/>
    <n v="1128299"/>
    <d v="2021-06-17T00:00:00"/>
    <x v="1"/>
    <x v="23"/>
    <s v="New Orleans"/>
    <x v="5"/>
    <n v="110.00000000000001"/>
    <n v="750"/>
    <n v="825000.00000000012"/>
    <n v="288750"/>
    <n v="0.35"/>
    <x v="2"/>
    <x v="11"/>
    <x v="1"/>
  </r>
  <r>
    <x v="3"/>
    <n v="1128299"/>
    <d v="2021-07-16T00:00:00"/>
    <x v="1"/>
    <x v="23"/>
    <s v="New Orleans"/>
    <x v="0"/>
    <n v="90"/>
    <n v="900"/>
    <n v="810000"/>
    <n v="324000"/>
    <n v="0.39999999999999997"/>
    <x v="2"/>
    <x v="5"/>
    <x v="1"/>
  </r>
  <r>
    <x v="3"/>
    <n v="1128299"/>
    <d v="2021-07-16T00:00:00"/>
    <x v="1"/>
    <x v="23"/>
    <s v="New Orleans"/>
    <x v="1"/>
    <n v="95"/>
    <n v="750"/>
    <n v="712500"/>
    <n v="285000"/>
    <n v="0.39999999999999997"/>
    <x v="2"/>
    <x v="5"/>
    <x v="1"/>
  </r>
  <r>
    <x v="3"/>
    <n v="1128299"/>
    <d v="2021-07-16T00:00:00"/>
    <x v="1"/>
    <x v="23"/>
    <s v="New Orleans"/>
    <x v="2"/>
    <n v="95"/>
    <n v="700"/>
    <n v="665000"/>
    <n v="266000"/>
    <n v="0.39999999999999997"/>
    <x v="2"/>
    <x v="5"/>
    <x v="1"/>
  </r>
  <r>
    <x v="3"/>
    <n v="1128299"/>
    <d v="2021-07-16T00:00:00"/>
    <x v="1"/>
    <x v="23"/>
    <s v="New Orleans"/>
    <x v="3"/>
    <n v="90"/>
    <n v="600"/>
    <n v="540000"/>
    <n v="215999.99999999997"/>
    <n v="0.39999999999999997"/>
    <x v="2"/>
    <x v="5"/>
    <x v="1"/>
  </r>
  <r>
    <x v="3"/>
    <n v="1128299"/>
    <d v="2021-07-16T00:00:00"/>
    <x v="1"/>
    <x v="23"/>
    <s v="New Orleans"/>
    <x v="4"/>
    <n v="95"/>
    <n v="650"/>
    <n v="617500"/>
    <n v="277875"/>
    <n v="0.45"/>
    <x v="2"/>
    <x v="5"/>
    <x v="1"/>
  </r>
  <r>
    <x v="3"/>
    <n v="1128299"/>
    <d v="2021-07-16T00:00:00"/>
    <x v="1"/>
    <x v="23"/>
    <s v="New Orleans"/>
    <x v="5"/>
    <n v="110.00000000000001"/>
    <n v="650"/>
    <n v="715000.00000000012"/>
    <n v="250250.00000000003"/>
    <n v="0.35"/>
    <x v="2"/>
    <x v="5"/>
    <x v="1"/>
  </r>
  <r>
    <x v="3"/>
    <n v="1128299"/>
    <d v="2021-08-17T00:00:00"/>
    <x v="1"/>
    <x v="23"/>
    <s v="New Orleans"/>
    <x v="0"/>
    <n v="95"/>
    <n v="850"/>
    <n v="807500"/>
    <n v="323000"/>
    <n v="0.39999999999999997"/>
    <x v="2"/>
    <x v="6"/>
    <x v="1"/>
  </r>
  <r>
    <x v="3"/>
    <n v="1128299"/>
    <d v="2021-08-17T00:00:00"/>
    <x v="1"/>
    <x v="23"/>
    <s v="New Orleans"/>
    <x v="1"/>
    <n v="85.000000000000014"/>
    <n v="825"/>
    <n v="701250.00000000012"/>
    <n v="280500"/>
    <n v="0.39999999999999997"/>
    <x v="2"/>
    <x v="6"/>
    <x v="1"/>
  </r>
  <r>
    <x v="3"/>
    <n v="1128299"/>
    <d v="2021-08-17T00:00:00"/>
    <x v="1"/>
    <x v="23"/>
    <s v="New Orleans"/>
    <x v="2"/>
    <n v="75.000000000000014"/>
    <n v="700"/>
    <n v="525000.00000000012"/>
    <n v="210000.00000000003"/>
    <n v="0.39999999999999997"/>
    <x v="2"/>
    <x v="6"/>
    <x v="1"/>
  </r>
  <r>
    <x v="3"/>
    <n v="1128299"/>
    <d v="2021-08-17T00:00:00"/>
    <x v="1"/>
    <x v="23"/>
    <s v="New Orleans"/>
    <x v="3"/>
    <n v="75.000000000000014"/>
    <n v="475"/>
    <n v="356250.00000000006"/>
    <n v="142500"/>
    <n v="0.39999999999999997"/>
    <x v="2"/>
    <x v="6"/>
    <x v="1"/>
  </r>
  <r>
    <x v="3"/>
    <n v="1128299"/>
    <d v="2021-08-17T00:00:00"/>
    <x v="1"/>
    <x v="23"/>
    <s v="New Orleans"/>
    <x v="4"/>
    <n v="64.999999999999986"/>
    <n v="475"/>
    <n v="308749.99999999994"/>
    <n v="138937.49999999997"/>
    <n v="0.45"/>
    <x v="2"/>
    <x v="6"/>
    <x v="1"/>
  </r>
  <r>
    <x v="3"/>
    <n v="1128299"/>
    <d v="2021-08-17T00:00:00"/>
    <x v="1"/>
    <x v="23"/>
    <s v="New Orleans"/>
    <x v="5"/>
    <n v="70"/>
    <n v="300"/>
    <n v="210000"/>
    <n v="73500"/>
    <n v="0.35"/>
    <x v="2"/>
    <x v="6"/>
    <x v="1"/>
  </r>
  <r>
    <x v="3"/>
    <n v="1128299"/>
    <d v="2021-09-18T00:00:00"/>
    <x v="1"/>
    <x v="23"/>
    <s v="New Orleans"/>
    <x v="0"/>
    <n v="45.000000000000014"/>
    <n v="500"/>
    <n v="225000.00000000006"/>
    <n v="90000.000000000015"/>
    <n v="0.39999999999999997"/>
    <x v="2"/>
    <x v="7"/>
    <x v="1"/>
  </r>
  <r>
    <x v="3"/>
    <n v="1128299"/>
    <d v="2021-09-18T00:00:00"/>
    <x v="1"/>
    <x v="23"/>
    <s v="New Orleans"/>
    <x v="1"/>
    <n v="50.000000000000014"/>
    <n v="500"/>
    <n v="250000.00000000006"/>
    <n v="100000.00000000001"/>
    <n v="0.39999999999999997"/>
    <x v="2"/>
    <x v="7"/>
    <x v="1"/>
  </r>
  <r>
    <x v="3"/>
    <n v="1128299"/>
    <d v="2021-09-18T00:00:00"/>
    <x v="1"/>
    <x v="23"/>
    <s v="New Orleans"/>
    <x v="2"/>
    <n v="45.000000000000014"/>
    <n v="300"/>
    <n v="135000.00000000003"/>
    <n v="54000.000000000007"/>
    <n v="0.39999999999999997"/>
    <x v="2"/>
    <x v="7"/>
    <x v="1"/>
  </r>
  <r>
    <x v="3"/>
    <n v="1128299"/>
    <d v="2021-09-18T00:00:00"/>
    <x v="1"/>
    <x v="23"/>
    <s v="New Orleans"/>
    <x v="3"/>
    <n v="45.000000000000014"/>
    <n v="250"/>
    <n v="112500.00000000003"/>
    <n v="45000.000000000007"/>
    <n v="0.39999999999999997"/>
    <x v="2"/>
    <x v="7"/>
    <x v="1"/>
  </r>
  <r>
    <x v="3"/>
    <n v="1128299"/>
    <d v="2021-09-18T00:00:00"/>
    <x v="1"/>
    <x v="23"/>
    <s v="New Orleans"/>
    <x v="4"/>
    <n v="55.000000000000007"/>
    <n v="275"/>
    <n v="151250.00000000003"/>
    <n v="68062.500000000015"/>
    <n v="0.45"/>
    <x v="2"/>
    <x v="7"/>
    <x v="1"/>
  </r>
  <r>
    <x v="3"/>
    <n v="1128299"/>
    <d v="2021-09-18T00:00:00"/>
    <x v="1"/>
    <x v="23"/>
    <s v="New Orleans"/>
    <x v="5"/>
    <n v="40"/>
    <n v="300"/>
    <n v="120000"/>
    <n v="42000"/>
    <n v="0.35"/>
    <x v="2"/>
    <x v="7"/>
    <x v="1"/>
  </r>
  <r>
    <x v="3"/>
    <n v="1128299"/>
    <d v="2021-10-17T00:00:00"/>
    <x v="1"/>
    <x v="23"/>
    <s v="New Orleans"/>
    <x v="0"/>
    <n v="35"/>
    <n v="400"/>
    <n v="140000"/>
    <n v="55999.999999999993"/>
    <n v="0.39999999999999997"/>
    <x v="2"/>
    <x v="8"/>
    <x v="1"/>
  </r>
  <r>
    <x v="3"/>
    <n v="1128299"/>
    <d v="2021-10-17T00:00:00"/>
    <x v="1"/>
    <x v="23"/>
    <s v="New Orleans"/>
    <x v="1"/>
    <n v="50.000000000000014"/>
    <n v="575"/>
    <n v="287500.00000000006"/>
    <n v="115000.00000000001"/>
    <n v="0.39999999999999997"/>
    <x v="2"/>
    <x v="8"/>
    <x v="1"/>
  </r>
  <r>
    <x v="3"/>
    <n v="1128299"/>
    <d v="2021-10-17T00:00:00"/>
    <x v="1"/>
    <x v="23"/>
    <s v="New Orleans"/>
    <x v="2"/>
    <n v="45.000000000000014"/>
    <n v="400"/>
    <n v="180000.00000000006"/>
    <n v="72000.000000000015"/>
    <n v="0.39999999999999997"/>
    <x v="2"/>
    <x v="8"/>
    <x v="1"/>
  </r>
  <r>
    <x v="3"/>
    <n v="1128299"/>
    <d v="2021-10-17T00:00:00"/>
    <x v="1"/>
    <x v="23"/>
    <s v="New Orleans"/>
    <x v="3"/>
    <n v="40.000000000000007"/>
    <n v="375"/>
    <n v="150000.00000000003"/>
    <n v="60000.000000000007"/>
    <n v="0.39999999999999997"/>
    <x v="2"/>
    <x v="8"/>
    <x v="1"/>
  </r>
  <r>
    <x v="3"/>
    <n v="1128299"/>
    <d v="2021-10-17T00:00:00"/>
    <x v="1"/>
    <x v="23"/>
    <s v="New Orleans"/>
    <x v="4"/>
    <n v="50"/>
    <n v="350"/>
    <n v="175000"/>
    <n v="78750"/>
    <n v="0.45"/>
    <x v="2"/>
    <x v="8"/>
    <x v="1"/>
  </r>
  <r>
    <x v="3"/>
    <n v="1128299"/>
    <d v="2021-10-17T00:00:00"/>
    <x v="1"/>
    <x v="23"/>
    <s v="New Orleans"/>
    <x v="5"/>
    <n v="55.000000000000007"/>
    <n v="400"/>
    <n v="220000.00000000003"/>
    <n v="77000"/>
    <n v="0.35"/>
    <x v="2"/>
    <x v="8"/>
    <x v="1"/>
  </r>
  <r>
    <x v="3"/>
    <n v="1128299"/>
    <d v="2021-11-17T00:00:00"/>
    <x v="1"/>
    <x v="23"/>
    <s v="New Orleans"/>
    <x v="0"/>
    <n v="40.000000000000007"/>
    <n v="625"/>
    <n v="250000.00000000006"/>
    <n v="100000.00000000001"/>
    <n v="0.39999999999999997"/>
    <x v="2"/>
    <x v="9"/>
    <x v="1"/>
  </r>
  <r>
    <x v="3"/>
    <n v="1128299"/>
    <d v="2021-11-17T00:00:00"/>
    <x v="1"/>
    <x v="23"/>
    <s v="New Orleans"/>
    <x v="1"/>
    <n v="45.000000000000014"/>
    <n v="700"/>
    <n v="315000.00000000012"/>
    <n v="126000.00000000003"/>
    <n v="0.39999999999999997"/>
    <x v="2"/>
    <x v="9"/>
    <x v="1"/>
  </r>
  <r>
    <x v="3"/>
    <n v="1128299"/>
    <d v="2021-11-17T00:00:00"/>
    <x v="1"/>
    <x v="23"/>
    <s v="New Orleans"/>
    <x v="2"/>
    <n v="40.000000000000007"/>
    <n v="525"/>
    <n v="210000.00000000003"/>
    <n v="84000"/>
    <n v="0.39999999999999997"/>
    <x v="2"/>
    <x v="9"/>
    <x v="1"/>
  </r>
  <r>
    <x v="3"/>
    <n v="1128299"/>
    <d v="2021-11-17T00:00:00"/>
    <x v="1"/>
    <x v="23"/>
    <s v="New Orleans"/>
    <x v="3"/>
    <n v="50.000000000000014"/>
    <n v="500"/>
    <n v="250000.00000000006"/>
    <n v="100000.00000000001"/>
    <n v="0.39999999999999997"/>
    <x v="2"/>
    <x v="9"/>
    <x v="1"/>
  </r>
  <r>
    <x v="3"/>
    <n v="1128299"/>
    <d v="2021-11-17T00:00:00"/>
    <x v="1"/>
    <x v="23"/>
    <s v="New Orleans"/>
    <x v="4"/>
    <n v="70"/>
    <n v="475"/>
    <n v="332500"/>
    <n v="149625"/>
    <n v="0.45"/>
    <x v="2"/>
    <x v="9"/>
    <x v="1"/>
  </r>
  <r>
    <x v="3"/>
    <n v="1128299"/>
    <d v="2021-11-17T00:00:00"/>
    <x v="1"/>
    <x v="23"/>
    <s v="New Orleans"/>
    <x v="5"/>
    <n v="85.000000000000014"/>
    <n v="600"/>
    <n v="510000.00000000006"/>
    <n v="178500"/>
    <n v="0.35"/>
    <x v="2"/>
    <x v="9"/>
    <x v="1"/>
  </r>
  <r>
    <x v="3"/>
    <n v="1128299"/>
    <d v="2021-12-16T00:00:00"/>
    <x v="1"/>
    <x v="23"/>
    <s v="New Orleans"/>
    <x v="0"/>
    <n v="70.000000000000014"/>
    <n v="800"/>
    <n v="560000.00000000012"/>
    <n v="224000.00000000003"/>
    <n v="0.39999999999999997"/>
    <x v="2"/>
    <x v="10"/>
    <x v="1"/>
  </r>
  <r>
    <x v="3"/>
    <n v="1128299"/>
    <d v="2021-12-16T00:00:00"/>
    <x v="1"/>
    <x v="23"/>
    <s v="New Orleans"/>
    <x v="1"/>
    <n v="80.000000000000028"/>
    <n v="800"/>
    <n v="640000.00000000023"/>
    <n v="256000.00000000006"/>
    <n v="0.39999999999999997"/>
    <x v="2"/>
    <x v="10"/>
    <x v="1"/>
  </r>
  <r>
    <x v="0"/>
    <n v="1128299"/>
    <d v="2021-12-16T00:00:00"/>
    <x v="1"/>
    <x v="23"/>
    <s v="New Orleans"/>
    <x v="2"/>
    <n v="75.000000000000028"/>
    <n v="600"/>
    <n v="450000.00000000017"/>
    <n v="180000.00000000006"/>
    <n v="0.39999999999999997"/>
    <x v="2"/>
    <x v="10"/>
    <x v="1"/>
  </r>
  <r>
    <x v="0"/>
    <n v="1128299"/>
    <d v="2021-12-16T00:00:00"/>
    <x v="1"/>
    <x v="23"/>
    <s v="New Orleans"/>
    <x v="3"/>
    <n v="75.000000000000028"/>
    <n v="600"/>
    <n v="450000.00000000017"/>
    <n v="180000.00000000006"/>
    <n v="0.39999999999999997"/>
    <x v="2"/>
    <x v="10"/>
    <x v="1"/>
  </r>
  <r>
    <x v="0"/>
    <n v="1128299"/>
    <d v="2021-12-16T00:00:00"/>
    <x v="1"/>
    <x v="23"/>
    <s v="New Orleans"/>
    <x v="4"/>
    <n v="85.000000000000014"/>
    <n v="525"/>
    <n v="446250.00000000006"/>
    <n v="200812.50000000003"/>
    <n v="0.45"/>
    <x v="2"/>
    <x v="10"/>
    <x v="1"/>
  </r>
  <r>
    <x v="0"/>
    <n v="1128299"/>
    <d v="2021-12-16T00:00:00"/>
    <x v="1"/>
    <x v="23"/>
    <s v="New Orleans"/>
    <x v="5"/>
    <n v="90.000000000000028"/>
    <n v="625"/>
    <n v="562500.00000000023"/>
    <n v="196875.00000000006"/>
    <n v="0.35"/>
    <x v="2"/>
    <x v="10"/>
    <x v="1"/>
  </r>
  <r>
    <x v="0"/>
    <n v="1197831"/>
    <d v="2021-01-05T00:00:00"/>
    <x v="1"/>
    <x v="23"/>
    <s v="New Orleans"/>
    <x v="0"/>
    <n v="20"/>
    <n v="675"/>
    <n v="135000"/>
    <n v="40500"/>
    <n v="0.3"/>
    <x v="2"/>
    <x v="0"/>
    <x v="1"/>
  </r>
  <r>
    <x v="0"/>
    <n v="1197831"/>
    <d v="2021-01-05T00:00:00"/>
    <x v="1"/>
    <x v="23"/>
    <s v="New Orleans"/>
    <x v="1"/>
    <n v="30"/>
    <n v="675"/>
    <n v="202500"/>
    <n v="60750"/>
    <n v="0.3"/>
    <x v="2"/>
    <x v="0"/>
    <x v="1"/>
  </r>
  <r>
    <x v="0"/>
    <n v="1197831"/>
    <d v="2021-01-05T00:00:00"/>
    <x v="1"/>
    <x v="23"/>
    <s v="New Orleans"/>
    <x v="2"/>
    <n v="30"/>
    <n v="475"/>
    <n v="142500"/>
    <n v="42750"/>
    <n v="0.3"/>
    <x v="2"/>
    <x v="0"/>
    <x v="1"/>
  </r>
  <r>
    <x v="0"/>
    <n v="1197831"/>
    <d v="2021-01-05T00:00:00"/>
    <x v="1"/>
    <x v="23"/>
    <s v="New Orleans"/>
    <x v="3"/>
    <n v="35"/>
    <n v="475"/>
    <n v="166250"/>
    <n v="66500"/>
    <n v="0.4"/>
    <x v="2"/>
    <x v="0"/>
    <x v="1"/>
  </r>
  <r>
    <x v="0"/>
    <n v="1197831"/>
    <d v="2021-01-05T00:00:00"/>
    <x v="1"/>
    <x v="23"/>
    <s v="New Orleans"/>
    <x v="4"/>
    <n v="40"/>
    <n v="325"/>
    <n v="130000"/>
    <n v="32500"/>
    <n v="0.25"/>
    <x v="2"/>
    <x v="0"/>
    <x v="1"/>
  </r>
  <r>
    <x v="3"/>
    <n v="1197831"/>
    <d v="2021-01-05T00:00:00"/>
    <x v="1"/>
    <x v="23"/>
    <s v="New Orleans"/>
    <x v="5"/>
    <n v="35"/>
    <n v="475"/>
    <n v="166250"/>
    <n v="74812.5"/>
    <n v="0.45"/>
    <x v="2"/>
    <x v="0"/>
    <x v="1"/>
  </r>
  <r>
    <x v="0"/>
    <n v="1197831"/>
    <d v="2021-02-04T00:00:00"/>
    <x v="1"/>
    <x v="23"/>
    <s v="New Orleans"/>
    <x v="0"/>
    <n v="25"/>
    <n v="625"/>
    <n v="156250"/>
    <n v="46875"/>
    <n v="0.3"/>
    <x v="2"/>
    <x v="1"/>
    <x v="1"/>
  </r>
  <r>
    <x v="0"/>
    <n v="1197831"/>
    <d v="2021-02-04T00:00:00"/>
    <x v="1"/>
    <x v="23"/>
    <s v="New Orleans"/>
    <x v="1"/>
    <n v="35"/>
    <n v="600"/>
    <n v="210000"/>
    <n v="63000"/>
    <n v="0.3"/>
    <x v="2"/>
    <x v="1"/>
    <x v="1"/>
  </r>
  <r>
    <x v="0"/>
    <n v="1197831"/>
    <d v="2021-02-04T00:00:00"/>
    <x v="1"/>
    <x v="23"/>
    <s v="New Orleans"/>
    <x v="2"/>
    <n v="35"/>
    <n v="425"/>
    <n v="148750"/>
    <n v="44625"/>
    <n v="0.3"/>
    <x v="2"/>
    <x v="1"/>
    <x v="1"/>
  </r>
  <r>
    <x v="0"/>
    <n v="1197831"/>
    <d v="2021-02-04T00:00:00"/>
    <x v="2"/>
    <x v="24"/>
    <s v="Boise"/>
    <x v="3"/>
    <n v="35"/>
    <n v="375"/>
    <n v="131250"/>
    <n v="52500"/>
    <n v="0.4"/>
    <x v="2"/>
    <x v="1"/>
    <x v="1"/>
  </r>
  <r>
    <x v="0"/>
    <n v="1197831"/>
    <d v="2021-02-04T00:00:00"/>
    <x v="2"/>
    <x v="24"/>
    <s v="Boise"/>
    <x v="4"/>
    <n v="40"/>
    <n v="250"/>
    <n v="100000"/>
    <n v="25000"/>
    <n v="0.25"/>
    <x v="2"/>
    <x v="1"/>
    <x v="1"/>
  </r>
  <r>
    <x v="0"/>
    <n v="1197831"/>
    <d v="2021-02-04T00:00:00"/>
    <x v="2"/>
    <x v="24"/>
    <s v="Boise"/>
    <x v="5"/>
    <n v="35"/>
    <n v="450"/>
    <n v="157500"/>
    <n v="70875"/>
    <n v="0.45"/>
    <x v="2"/>
    <x v="1"/>
    <x v="1"/>
  </r>
  <r>
    <x v="0"/>
    <n v="1197831"/>
    <d v="2021-03-06T00:00:00"/>
    <x v="2"/>
    <x v="24"/>
    <s v="Boise"/>
    <x v="0"/>
    <n v="30"/>
    <n v="625"/>
    <n v="187500"/>
    <n v="65625"/>
    <n v="0.35"/>
    <x v="2"/>
    <x v="2"/>
    <x v="1"/>
  </r>
  <r>
    <x v="0"/>
    <n v="1197831"/>
    <d v="2021-03-06T00:00:00"/>
    <x v="2"/>
    <x v="24"/>
    <s v="Boise"/>
    <x v="1"/>
    <n v="40"/>
    <n v="625"/>
    <n v="250000"/>
    <n v="87500"/>
    <n v="0.35"/>
    <x v="2"/>
    <x v="2"/>
    <x v="1"/>
  </r>
  <r>
    <x v="0"/>
    <n v="1197831"/>
    <d v="2021-03-06T00:00:00"/>
    <x v="2"/>
    <x v="24"/>
    <s v="Boise"/>
    <x v="2"/>
    <n v="30"/>
    <n v="450"/>
    <n v="135000"/>
    <n v="47250"/>
    <n v="0.35"/>
    <x v="2"/>
    <x v="2"/>
    <x v="1"/>
  </r>
  <r>
    <x v="0"/>
    <n v="1197831"/>
    <d v="2021-03-06T00:00:00"/>
    <x v="2"/>
    <x v="24"/>
    <s v="Boise"/>
    <x v="3"/>
    <n v="35"/>
    <n v="350"/>
    <n v="122500"/>
    <n v="55125"/>
    <n v="0.45"/>
    <x v="2"/>
    <x v="2"/>
    <x v="1"/>
  </r>
  <r>
    <x v="3"/>
    <n v="1197831"/>
    <d v="2021-03-06T00:00:00"/>
    <x v="2"/>
    <x v="24"/>
    <s v="Boise"/>
    <x v="4"/>
    <n v="40"/>
    <n v="250"/>
    <n v="100000"/>
    <n v="30000"/>
    <n v="0.3"/>
    <x v="2"/>
    <x v="2"/>
    <x v="1"/>
  </r>
  <r>
    <x v="3"/>
    <n v="1197831"/>
    <d v="2021-03-06T00:00:00"/>
    <x v="2"/>
    <x v="24"/>
    <s v="Boise"/>
    <x v="5"/>
    <n v="35"/>
    <n v="400"/>
    <n v="140000"/>
    <n v="70000"/>
    <n v="0.5"/>
    <x v="2"/>
    <x v="2"/>
    <x v="1"/>
  </r>
  <r>
    <x v="3"/>
    <n v="1197831"/>
    <d v="2021-04-05T00:00:00"/>
    <x v="2"/>
    <x v="24"/>
    <s v="Boise"/>
    <x v="0"/>
    <n v="20"/>
    <n v="650"/>
    <n v="130000"/>
    <n v="45500"/>
    <n v="0.35"/>
    <x v="2"/>
    <x v="3"/>
    <x v="1"/>
  </r>
  <r>
    <x v="3"/>
    <n v="1197831"/>
    <d v="2021-04-05T00:00:00"/>
    <x v="2"/>
    <x v="24"/>
    <s v="Boise"/>
    <x v="1"/>
    <n v="30.000000000000004"/>
    <n v="650"/>
    <n v="195000.00000000003"/>
    <n v="68250"/>
    <n v="0.35"/>
    <x v="2"/>
    <x v="3"/>
    <x v="1"/>
  </r>
  <r>
    <x v="3"/>
    <n v="1197831"/>
    <d v="2021-04-05T00:00:00"/>
    <x v="2"/>
    <x v="24"/>
    <s v="Boise"/>
    <x v="2"/>
    <n v="24.999999999999996"/>
    <n v="475"/>
    <n v="118749.99999999999"/>
    <n v="41562.499999999993"/>
    <n v="0.35"/>
    <x v="2"/>
    <x v="3"/>
    <x v="1"/>
  </r>
  <r>
    <x v="3"/>
    <n v="1197831"/>
    <d v="2021-04-05T00:00:00"/>
    <x v="2"/>
    <x v="24"/>
    <s v="Boise"/>
    <x v="3"/>
    <n v="30.000000000000004"/>
    <n v="375"/>
    <n v="112500.00000000001"/>
    <n v="50625.000000000007"/>
    <n v="0.45"/>
    <x v="2"/>
    <x v="3"/>
    <x v="1"/>
  </r>
  <r>
    <x v="3"/>
    <n v="1197831"/>
    <d v="2021-04-05T00:00:00"/>
    <x v="2"/>
    <x v="24"/>
    <s v="Boise"/>
    <x v="4"/>
    <n v="35"/>
    <n v="275"/>
    <n v="96250"/>
    <n v="28875"/>
    <n v="0.3"/>
    <x v="2"/>
    <x v="3"/>
    <x v="1"/>
  </r>
  <r>
    <x v="3"/>
    <n v="1197831"/>
    <d v="2021-04-05T00:00:00"/>
    <x v="2"/>
    <x v="24"/>
    <s v="Boise"/>
    <x v="5"/>
    <n v="30.000000000000004"/>
    <n v="550"/>
    <n v="165000.00000000003"/>
    <n v="82500.000000000015"/>
    <n v="0.5"/>
    <x v="2"/>
    <x v="3"/>
    <x v="1"/>
  </r>
  <r>
    <x v="3"/>
    <n v="1197831"/>
    <d v="2021-05-05T00:00:00"/>
    <x v="2"/>
    <x v="24"/>
    <s v="Boise"/>
    <x v="0"/>
    <n v="20"/>
    <n v="700"/>
    <n v="140000"/>
    <n v="49000"/>
    <n v="0.35"/>
    <x v="2"/>
    <x v="4"/>
    <x v="1"/>
  </r>
  <r>
    <x v="3"/>
    <n v="1197831"/>
    <d v="2021-05-05T00:00:00"/>
    <x v="2"/>
    <x v="24"/>
    <s v="Boise"/>
    <x v="1"/>
    <n v="30.000000000000004"/>
    <n v="725"/>
    <n v="217500.00000000003"/>
    <n v="76125"/>
    <n v="0.35"/>
    <x v="2"/>
    <x v="4"/>
    <x v="1"/>
  </r>
  <r>
    <x v="3"/>
    <n v="1197831"/>
    <d v="2021-05-05T00:00:00"/>
    <x v="2"/>
    <x v="24"/>
    <s v="Boise"/>
    <x v="2"/>
    <n v="24.999999999999996"/>
    <n v="575"/>
    <n v="143749.99999999997"/>
    <n v="50312.499999999985"/>
    <n v="0.35"/>
    <x v="2"/>
    <x v="4"/>
    <x v="1"/>
  </r>
  <r>
    <x v="3"/>
    <n v="1197831"/>
    <d v="2021-05-05T00:00:00"/>
    <x v="2"/>
    <x v="24"/>
    <s v="Boise"/>
    <x v="3"/>
    <n v="35"/>
    <n v="500"/>
    <n v="175000"/>
    <n v="78750"/>
    <n v="0.45"/>
    <x v="2"/>
    <x v="4"/>
    <x v="1"/>
  </r>
  <r>
    <x v="3"/>
    <n v="1197831"/>
    <d v="2021-05-05T00:00:00"/>
    <x v="2"/>
    <x v="24"/>
    <s v="Boise"/>
    <x v="4"/>
    <n v="50"/>
    <n v="400"/>
    <n v="200000"/>
    <n v="60000"/>
    <n v="0.3"/>
    <x v="2"/>
    <x v="4"/>
    <x v="1"/>
  </r>
  <r>
    <x v="3"/>
    <n v="1197831"/>
    <d v="2021-05-05T00:00:00"/>
    <x v="2"/>
    <x v="24"/>
    <s v="Boise"/>
    <x v="5"/>
    <n v="45"/>
    <n v="750"/>
    <n v="337500"/>
    <n v="168750"/>
    <n v="0.5"/>
    <x v="2"/>
    <x v="4"/>
    <x v="1"/>
  </r>
  <r>
    <x v="3"/>
    <n v="1197831"/>
    <d v="2021-06-04T00:00:00"/>
    <x v="2"/>
    <x v="24"/>
    <s v="Boise"/>
    <x v="0"/>
    <n v="45"/>
    <n v="750"/>
    <n v="337500"/>
    <n v="118124.99999999999"/>
    <n v="0.35"/>
    <x v="2"/>
    <x v="11"/>
    <x v="1"/>
  </r>
  <r>
    <x v="3"/>
    <n v="1197831"/>
    <d v="2021-06-04T00:00:00"/>
    <x v="2"/>
    <x v="24"/>
    <s v="Boise"/>
    <x v="1"/>
    <n v="50"/>
    <n v="750"/>
    <n v="375000"/>
    <n v="131250"/>
    <n v="0.35"/>
    <x v="2"/>
    <x v="11"/>
    <x v="1"/>
  </r>
  <r>
    <x v="3"/>
    <n v="1197831"/>
    <d v="2021-06-04T00:00:00"/>
    <x v="2"/>
    <x v="24"/>
    <s v="Boise"/>
    <x v="2"/>
    <n v="50"/>
    <n v="600"/>
    <n v="300000"/>
    <n v="105000"/>
    <n v="0.35"/>
    <x v="2"/>
    <x v="11"/>
    <x v="1"/>
  </r>
  <r>
    <x v="3"/>
    <n v="1197831"/>
    <d v="2021-06-04T00:00:00"/>
    <x v="2"/>
    <x v="24"/>
    <s v="Boise"/>
    <x v="3"/>
    <n v="50"/>
    <n v="550"/>
    <n v="275000"/>
    <n v="123750"/>
    <n v="0.45"/>
    <x v="2"/>
    <x v="11"/>
    <x v="1"/>
  </r>
  <r>
    <x v="3"/>
    <n v="1197831"/>
    <d v="2021-06-04T00:00:00"/>
    <x v="2"/>
    <x v="24"/>
    <s v="Boise"/>
    <x v="4"/>
    <n v="55.000000000000007"/>
    <n v="450"/>
    <n v="247500.00000000003"/>
    <n v="74250"/>
    <n v="0.3"/>
    <x v="2"/>
    <x v="11"/>
    <x v="1"/>
  </r>
  <r>
    <x v="3"/>
    <n v="1197831"/>
    <d v="2021-06-04T00:00:00"/>
    <x v="2"/>
    <x v="24"/>
    <s v="Boise"/>
    <x v="5"/>
    <n v="60.000000000000007"/>
    <n v="825"/>
    <n v="495000.00000000006"/>
    <n v="247500.00000000003"/>
    <n v="0.5"/>
    <x v="2"/>
    <x v="11"/>
    <x v="1"/>
  </r>
  <r>
    <x v="3"/>
    <n v="1197831"/>
    <d v="2021-07-06T00:00:00"/>
    <x v="2"/>
    <x v="24"/>
    <s v="Boise"/>
    <x v="0"/>
    <n v="50"/>
    <n v="775"/>
    <n v="387500"/>
    <n v="155000"/>
    <n v="0.39999999999999997"/>
    <x v="2"/>
    <x v="5"/>
    <x v="1"/>
  </r>
  <r>
    <x v="3"/>
    <n v="1197831"/>
    <d v="2021-07-06T00:00:00"/>
    <x v="2"/>
    <x v="24"/>
    <s v="Boise"/>
    <x v="1"/>
    <n v="55.000000000000007"/>
    <n v="775"/>
    <n v="426250.00000000006"/>
    <n v="170500"/>
    <n v="0.39999999999999997"/>
    <x v="2"/>
    <x v="5"/>
    <x v="1"/>
  </r>
  <r>
    <x v="3"/>
    <n v="1197831"/>
    <d v="2021-07-06T00:00:00"/>
    <x v="2"/>
    <x v="24"/>
    <s v="Boise"/>
    <x v="2"/>
    <n v="50"/>
    <n v="925"/>
    <n v="462500"/>
    <n v="184999.99999999997"/>
    <n v="0.39999999999999997"/>
    <x v="2"/>
    <x v="5"/>
    <x v="1"/>
  </r>
  <r>
    <x v="3"/>
    <n v="1197831"/>
    <d v="2021-07-06T00:00:00"/>
    <x v="2"/>
    <x v="24"/>
    <s v="Boise"/>
    <x v="3"/>
    <n v="50"/>
    <n v="525"/>
    <n v="262500"/>
    <n v="131250"/>
    <n v="0.5"/>
    <x v="2"/>
    <x v="5"/>
    <x v="1"/>
  </r>
  <r>
    <x v="3"/>
    <n v="1197831"/>
    <d v="2021-07-06T00:00:00"/>
    <x v="2"/>
    <x v="24"/>
    <s v="Boise"/>
    <x v="4"/>
    <n v="55.000000000000007"/>
    <n v="525"/>
    <n v="288750.00000000006"/>
    <n v="101062.50000000001"/>
    <n v="0.35"/>
    <x v="2"/>
    <x v="5"/>
    <x v="1"/>
  </r>
  <r>
    <x v="0"/>
    <n v="1197831"/>
    <d v="2021-07-06T00:00:00"/>
    <x v="2"/>
    <x v="24"/>
    <s v="Boise"/>
    <x v="5"/>
    <n v="65"/>
    <n v="800"/>
    <n v="520000"/>
    <n v="286000"/>
    <n v="0.55000000000000004"/>
    <x v="2"/>
    <x v="5"/>
    <x v="1"/>
  </r>
  <r>
    <x v="0"/>
    <n v="1197831"/>
    <d v="2021-08-08T00:00:00"/>
    <x v="2"/>
    <x v="24"/>
    <s v="Boise"/>
    <x v="0"/>
    <n v="50"/>
    <n v="750"/>
    <n v="375000"/>
    <n v="150000"/>
    <n v="0.39999999999999997"/>
    <x v="2"/>
    <x v="6"/>
    <x v="1"/>
  </r>
  <r>
    <x v="0"/>
    <n v="1197831"/>
    <d v="2021-08-08T00:00:00"/>
    <x v="2"/>
    <x v="24"/>
    <s v="Boise"/>
    <x v="1"/>
    <n v="55.000000000000007"/>
    <n v="750"/>
    <n v="412500.00000000006"/>
    <n v="165000"/>
    <n v="0.39999999999999997"/>
    <x v="2"/>
    <x v="6"/>
    <x v="1"/>
  </r>
  <r>
    <x v="0"/>
    <n v="1197831"/>
    <d v="2021-08-08T00:00:00"/>
    <x v="2"/>
    <x v="24"/>
    <s v="Boise"/>
    <x v="2"/>
    <n v="50"/>
    <n v="925"/>
    <n v="462500"/>
    <n v="184999.99999999997"/>
    <n v="0.39999999999999997"/>
    <x v="2"/>
    <x v="6"/>
    <x v="1"/>
  </r>
  <r>
    <x v="0"/>
    <n v="1197831"/>
    <d v="2021-08-08T00:00:00"/>
    <x v="2"/>
    <x v="24"/>
    <s v="Boise"/>
    <x v="3"/>
    <n v="50"/>
    <n v="475"/>
    <n v="237500"/>
    <n v="118750"/>
    <n v="0.5"/>
    <x v="2"/>
    <x v="6"/>
    <x v="1"/>
  </r>
  <r>
    <x v="2"/>
    <n v="1197831"/>
    <d v="2021-08-08T00:00:00"/>
    <x v="2"/>
    <x v="24"/>
    <s v="Boise"/>
    <x v="4"/>
    <n v="55.000000000000007"/>
    <n v="475"/>
    <n v="261250.00000000003"/>
    <n v="91437.5"/>
    <n v="0.35"/>
    <x v="2"/>
    <x v="6"/>
    <x v="1"/>
  </r>
  <r>
    <x v="2"/>
    <n v="1197831"/>
    <d v="2021-08-08T00:00:00"/>
    <x v="2"/>
    <x v="24"/>
    <s v="Boise"/>
    <x v="5"/>
    <n v="60"/>
    <n v="725"/>
    <n v="435000"/>
    <n v="239250.00000000003"/>
    <n v="0.55000000000000004"/>
    <x v="2"/>
    <x v="6"/>
    <x v="1"/>
  </r>
  <r>
    <x v="2"/>
    <n v="1197831"/>
    <d v="2021-09-05T00:00:00"/>
    <x v="2"/>
    <x v="24"/>
    <s v="Boise"/>
    <x v="0"/>
    <n v="55.000000000000007"/>
    <n v="675"/>
    <n v="371250.00000000006"/>
    <n v="148500"/>
    <n v="0.39999999999999997"/>
    <x v="2"/>
    <x v="7"/>
    <x v="1"/>
  </r>
  <r>
    <x v="2"/>
    <n v="1197831"/>
    <d v="2021-09-05T00:00:00"/>
    <x v="2"/>
    <x v="24"/>
    <s v="Boise"/>
    <x v="1"/>
    <n v="55.000000000000007"/>
    <n v="625"/>
    <n v="343750.00000000006"/>
    <n v="137500"/>
    <n v="0.39999999999999997"/>
    <x v="2"/>
    <x v="7"/>
    <x v="1"/>
  </r>
  <r>
    <x v="2"/>
    <n v="1197831"/>
    <d v="2021-09-05T00:00:00"/>
    <x v="2"/>
    <x v="24"/>
    <s v="Boise"/>
    <x v="2"/>
    <n v="60"/>
    <n v="675"/>
    <n v="405000"/>
    <n v="162000"/>
    <n v="0.39999999999999997"/>
    <x v="2"/>
    <x v="7"/>
    <x v="1"/>
  </r>
  <r>
    <x v="2"/>
    <n v="1197831"/>
    <d v="2021-09-05T00:00:00"/>
    <x v="2"/>
    <x v="24"/>
    <s v="Boise"/>
    <x v="3"/>
    <n v="60"/>
    <n v="400"/>
    <n v="240000"/>
    <n v="120000"/>
    <n v="0.5"/>
    <x v="2"/>
    <x v="7"/>
    <x v="1"/>
  </r>
  <r>
    <x v="2"/>
    <n v="1197831"/>
    <d v="2021-09-05T00:00:00"/>
    <x v="2"/>
    <x v="24"/>
    <s v="Boise"/>
    <x v="4"/>
    <n v="55.000000000000007"/>
    <n v="400"/>
    <n v="220000.00000000003"/>
    <n v="77000"/>
    <n v="0.35"/>
    <x v="2"/>
    <x v="7"/>
    <x v="1"/>
  </r>
  <r>
    <x v="2"/>
    <n v="1197831"/>
    <d v="2021-09-05T00:00:00"/>
    <x v="2"/>
    <x v="24"/>
    <s v="Boise"/>
    <x v="5"/>
    <n v="50"/>
    <n v="625"/>
    <n v="312500"/>
    <n v="171875"/>
    <n v="0.55000000000000004"/>
    <x v="2"/>
    <x v="7"/>
    <x v="1"/>
  </r>
  <r>
    <x v="2"/>
    <n v="1197831"/>
    <d v="2021-10-04T00:00:00"/>
    <x v="2"/>
    <x v="24"/>
    <s v="Boise"/>
    <x v="0"/>
    <n v="40"/>
    <n v="575"/>
    <n v="230000"/>
    <n v="91999.999999999985"/>
    <n v="0.39999999999999997"/>
    <x v="2"/>
    <x v="8"/>
    <x v="1"/>
  </r>
  <r>
    <x v="2"/>
    <n v="1197831"/>
    <d v="2021-10-04T00:00:00"/>
    <x v="2"/>
    <x v="24"/>
    <s v="Boise"/>
    <x v="1"/>
    <n v="40"/>
    <n v="575"/>
    <n v="230000"/>
    <n v="91999.999999999985"/>
    <n v="0.39999999999999997"/>
    <x v="2"/>
    <x v="8"/>
    <x v="1"/>
  </r>
  <r>
    <x v="2"/>
    <n v="1197831"/>
    <d v="2021-10-04T00:00:00"/>
    <x v="2"/>
    <x v="24"/>
    <s v="Boise"/>
    <x v="2"/>
    <n v="45"/>
    <n v="525"/>
    <n v="236250"/>
    <n v="94499.999999999985"/>
    <n v="0.39999999999999997"/>
    <x v="2"/>
    <x v="8"/>
    <x v="1"/>
  </r>
  <r>
    <x v="2"/>
    <n v="1197831"/>
    <d v="2021-10-04T00:00:00"/>
    <x v="2"/>
    <x v="24"/>
    <s v="Boise"/>
    <x v="3"/>
    <n v="45"/>
    <n v="375"/>
    <n v="168750"/>
    <n v="84375"/>
    <n v="0.5"/>
    <x v="2"/>
    <x v="8"/>
    <x v="1"/>
  </r>
  <r>
    <x v="2"/>
    <n v="1197831"/>
    <d v="2021-10-04T00:00:00"/>
    <x v="2"/>
    <x v="24"/>
    <s v="Boise"/>
    <x v="4"/>
    <n v="35"/>
    <n v="350"/>
    <n v="122500"/>
    <n v="42875"/>
    <n v="0.35"/>
    <x v="2"/>
    <x v="8"/>
    <x v="1"/>
  </r>
  <r>
    <x v="2"/>
    <n v="1197831"/>
    <d v="2021-10-04T00:00:00"/>
    <x v="2"/>
    <x v="24"/>
    <s v="Boise"/>
    <x v="5"/>
    <n v="45"/>
    <n v="525"/>
    <n v="236250"/>
    <n v="129937.50000000001"/>
    <n v="0.55000000000000004"/>
    <x v="2"/>
    <x v="8"/>
    <x v="1"/>
  </r>
  <r>
    <x v="2"/>
    <n v="1197831"/>
    <d v="2021-11-05T00:00:00"/>
    <x v="2"/>
    <x v="24"/>
    <s v="Boise"/>
    <x v="0"/>
    <n v="35"/>
    <n v="675"/>
    <n v="236250"/>
    <n v="94499.999999999985"/>
    <n v="0.39999999999999997"/>
    <x v="2"/>
    <x v="9"/>
    <x v="1"/>
  </r>
  <r>
    <x v="2"/>
    <n v="1197831"/>
    <d v="2021-11-05T00:00:00"/>
    <x v="2"/>
    <x v="24"/>
    <s v="Boise"/>
    <x v="1"/>
    <n v="35"/>
    <n v="675"/>
    <n v="236250"/>
    <n v="94499.999999999985"/>
    <n v="0.39999999999999997"/>
    <x v="2"/>
    <x v="9"/>
    <x v="1"/>
  </r>
  <r>
    <x v="2"/>
    <n v="1197831"/>
    <d v="2021-11-05T00:00:00"/>
    <x v="2"/>
    <x v="24"/>
    <s v="Boise"/>
    <x v="2"/>
    <n v="60"/>
    <n v="600"/>
    <n v="360000"/>
    <n v="144000"/>
    <n v="0.39999999999999997"/>
    <x v="2"/>
    <x v="9"/>
    <x v="1"/>
  </r>
  <r>
    <x v="2"/>
    <n v="1197831"/>
    <d v="2021-11-05T00:00:00"/>
    <x v="2"/>
    <x v="24"/>
    <s v="Boise"/>
    <x v="3"/>
    <n v="60"/>
    <n v="450"/>
    <n v="270000"/>
    <n v="135000"/>
    <n v="0.5"/>
    <x v="2"/>
    <x v="9"/>
    <x v="1"/>
  </r>
  <r>
    <x v="2"/>
    <n v="1197831"/>
    <d v="2021-11-05T00:00:00"/>
    <x v="2"/>
    <x v="24"/>
    <s v="Boise"/>
    <x v="4"/>
    <n v="54.999999999999993"/>
    <n v="425"/>
    <n v="233749.99999999997"/>
    <n v="81812.499999999985"/>
    <n v="0.35"/>
    <x v="2"/>
    <x v="9"/>
    <x v="1"/>
  </r>
  <r>
    <x v="2"/>
    <n v="1197831"/>
    <d v="2021-11-05T00:00:00"/>
    <x v="2"/>
    <x v="24"/>
    <s v="Boise"/>
    <x v="5"/>
    <n v="65"/>
    <n v="625"/>
    <n v="406250"/>
    <n v="223437.50000000003"/>
    <n v="0.55000000000000004"/>
    <x v="2"/>
    <x v="9"/>
    <x v="1"/>
  </r>
  <r>
    <x v="0"/>
    <n v="1197831"/>
    <d v="2021-12-04T00:00:00"/>
    <x v="2"/>
    <x v="24"/>
    <s v="Boise"/>
    <x v="0"/>
    <n v="54.999999999999993"/>
    <n v="775"/>
    <n v="426249.99999999994"/>
    <n v="170499.99999999997"/>
    <n v="0.39999999999999997"/>
    <x v="2"/>
    <x v="10"/>
    <x v="1"/>
  </r>
  <r>
    <x v="0"/>
    <n v="1197831"/>
    <d v="2021-12-04T00:00:00"/>
    <x v="2"/>
    <x v="24"/>
    <s v="Boise"/>
    <x v="1"/>
    <n v="54.999999999999993"/>
    <n v="775"/>
    <n v="426249.99999999994"/>
    <n v="170499.99999999997"/>
    <n v="0.39999999999999997"/>
    <x v="2"/>
    <x v="10"/>
    <x v="1"/>
  </r>
  <r>
    <x v="0"/>
    <n v="1197831"/>
    <d v="2021-12-04T00:00:00"/>
    <x v="2"/>
    <x v="24"/>
    <s v="Boise"/>
    <x v="2"/>
    <n v="60"/>
    <n v="675"/>
    <n v="405000"/>
    <n v="162000"/>
    <n v="0.39999999999999997"/>
    <x v="2"/>
    <x v="10"/>
    <x v="1"/>
  </r>
  <r>
    <x v="0"/>
    <n v="1197831"/>
    <d v="2021-12-04T00:00:00"/>
    <x v="2"/>
    <x v="24"/>
    <s v="Boise"/>
    <x v="3"/>
    <n v="60"/>
    <n v="525"/>
    <n v="315000"/>
    <n v="157500"/>
    <n v="0.5"/>
    <x v="2"/>
    <x v="10"/>
    <x v="1"/>
  </r>
  <r>
    <x v="0"/>
    <n v="1197831"/>
    <d v="2021-12-04T00:00:00"/>
    <x v="2"/>
    <x v="24"/>
    <s v="Boise"/>
    <x v="4"/>
    <n v="54.999999999999993"/>
    <n v="475"/>
    <n v="261249.99999999997"/>
    <n v="91437.499999999985"/>
    <n v="0.35"/>
    <x v="2"/>
    <x v="10"/>
    <x v="1"/>
  </r>
  <r>
    <x v="0"/>
    <n v="1197831"/>
    <d v="2021-12-04T00:00:00"/>
    <x v="2"/>
    <x v="24"/>
    <s v="Boise"/>
    <x v="5"/>
    <n v="65"/>
    <n v="725"/>
    <n v="471250"/>
    <n v="259187.50000000003"/>
    <n v="0.55000000000000004"/>
    <x v="2"/>
    <x v="10"/>
    <x v="1"/>
  </r>
  <r>
    <x v="0"/>
    <n v="1128299"/>
    <d v="2021-01-23T00:00:00"/>
    <x v="2"/>
    <x v="24"/>
    <s v="Boise"/>
    <x v="0"/>
    <n v="29.999999999999993"/>
    <n v="425"/>
    <n v="127499.99999999997"/>
    <n v="44624.999999999985"/>
    <n v="0.35"/>
    <x v="2"/>
    <x v="0"/>
    <x v="1"/>
  </r>
  <r>
    <x v="0"/>
    <n v="1128299"/>
    <d v="2021-01-23T00:00:00"/>
    <x v="2"/>
    <x v="24"/>
    <s v="Boise"/>
    <x v="1"/>
    <n v="40"/>
    <n v="425"/>
    <n v="170000"/>
    <n v="68000"/>
    <n v="0.4"/>
    <x v="2"/>
    <x v="0"/>
    <x v="1"/>
  </r>
  <r>
    <x v="0"/>
    <n v="1128299"/>
    <d v="2021-01-23T00:00:00"/>
    <x v="2"/>
    <x v="24"/>
    <s v="Boise"/>
    <x v="2"/>
    <n v="40"/>
    <n v="425"/>
    <n v="170000"/>
    <n v="59499.999999999993"/>
    <n v="0.35"/>
    <x v="2"/>
    <x v="0"/>
    <x v="1"/>
  </r>
  <r>
    <x v="0"/>
    <n v="1128299"/>
    <d v="2021-01-23T00:00:00"/>
    <x v="2"/>
    <x v="24"/>
    <s v="Boise"/>
    <x v="3"/>
    <n v="40"/>
    <n v="275"/>
    <n v="110000"/>
    <n v="38500"/>
    <n v="0.35"/>
    <x v="2"/>
    <x v="0"/>
    <x v="1"/>
  </r>
  <r>
    <x v="0"/>
    <n v="1128299"/>
    <d v="2021-01-23T00:00:00"/>
    <x v="2"/>
    <x v="24"/>
    <s v="Boise"/>
    <x v="4"/>
    <n v="45.000000000000007"/>
    <n v="225"/>
    <n v="101250.00000000001"/>
    <n v="30375.000000000004"/>
    <n v="0.3"/>
    <x v="2"/>
    <x v="0"/>
    <x v="1"/>
  </r>
  <r>
    <x v="0"/>
    <n v="1128299"/>
    <d v="2021-01-23T00:00:00"/>
    <x v="2"/>
    <x v="24"/>
    <s v="Boise"/>
    <x v="5"/>
    <n v="40"/>
    <n v="425"/>
    <n v="170000"/>
    <n v="42500"/>
    <n v="0.25"/>
    <x v="2"/>
    <x v="0"/>
    <x v="1"/>
  </r>
  <r>
    <x v="0"/>
    <n v="1128299"/>
    <d v="2021-02-23T00:00:00"/>
    <x v="2"/>
    <x v="24"/>
    <s v="Boise"/>
    <x v="0"/>
    <n v="29.999999999999993"/>
    <n v="475"/>
    <n v="142499.99999999997"/>
    <n v="49874.999999999985"/>
    <n v="0.35"/>
    <x v="2"/>
    <x v="1"/>
    <x v="1"/>
  </r>
  <r>
    <x v="0"/>
    <n v="1128299"/>
    <d v="2021-02-23T00:00:00"/>
    <x v="2"/>
    <x v="24"/>
    <s v="Boise"/>
    <x v="1"/>
    <n v="40"/>
    <n v="375"/>
    <n v="150000"/>
    <n v="60000"/>
    <n v="0.4"/>
    <x v="2"/>
    <x v="1"/>
    <x v="1"/>
  </r>
  <r>
    <x v="0"/>
    <n v="1128299"/>
    <d v="2021-02-23T00:00:00"/>
    <x v="2"/>
    <x v="24"/>
    <s v="Boise"/>
    <x v="2"/>
    <n v="40"/>
    <n v="375"/>
    <n v="150000"/>
    <n v="52500"/>
    <n v="0.35"/>
    <x v="2"/>
    <x v="1"/>
    <x v="1"/>
  </r>
  <r>
    <x v="0"/>
    <n v="1128299"/>
    <d v="2021-02-23T00:00:00"/>
    <x v="2"/>
    <x v="25"/>
    <s v="Phoenix"/>
    <x v="3"/>
    <n v="40"/>
    <n v="225"/>
    <n v="90000"/>
    <n v="31499.999999999996"/>
    <n v="0.35"/>
    <x v="2"/>
    <x v="1"/>
    <x v="1"/>
  </r>
  <r>
    <x v="0"/>
    <n v="1128299"/>
    <d v="2021-02-23T00:00:00"/>
    <x v="2"/>
    <x v="25"/>
    <s v="Phoenix"/>
    <x v="4"/>
    <n v="45.000000000000007"/>
    <n v="150"/>
    <n v="67500.000000000015"/>
    <n v="20250.000000000004"/>
    <n v="0.3"/>
    <x v="2"/>
    <x v="1"/>
    <x v="1"/>
  </r>
  <r>
    <x v="0"/>
    <n v="1128299"/>
    <d v="2021-02-23T00:00:00"/>
    <x v="2"/>
    <x v="25"/>
    <s v="Phoenix"/>
    <x v="5"/>
    <n v="40"/>
    <n v="350"/>
    <n v="140000"/>
    <n v="35000"/>
    <n v="0.25"/>
    <x v="2"/>
    <x v="1"/>
    <x v="1"/>
  </r>
  <r>
    <x v="0"/>
    <n v="1128299"/>
    <d v="2021-03-22T00:00:00"/>
    <x v="2"/>
    <x v="25"/>
    <s v="Phoenix"/>
    <x v="0"/>
    <n v="40"/>
    <n v="500"/>
    <n v="200000"/>
    <n v="70000"/>
    <n v="0.35"/>
    <x v="2"/>
    <x v="2"/>
    <x v="1"/>
  </r>
  <r>
    <x v="0"/>
    <n v="1128299"/>
    <d v="2021-03-22T00:00:00"/>
    <x v="2"/>
    <x v="25"/>
    <s v="Phoenix"/>
    <x v="1"/>
    <n v="50"/>
    <n v="350"/>
    <n v="175000"/>
    <n v="70000"/>
    <n v="0.4"/>
    <x v="2"/>
    <x v="2"/>
    <x v="1"/>
  </r>
  <r>
    <x v="0"/>
    <n v="1128299"/>
    <d v="2021-03-22T00:00:00"/>
    <x v="2"/>
    <x v="25"/>
    <s v="Phoenix"/>
    <x v="2"/>
    <n v="50"/>
    <n v="350"/>
    <n v="175000"/>
    <n v="61249.999999999993"/>
    <n v="0.35"/>
    <x v="2"/>
    <x v="2"/>
    <x v="1"/>
  </r>
  <r>
    <x v="0"/>
    <n v="1128299"/>
    <d v="2021-03-22T00:00:00"/>
    <x v="2"/>
    <x v="25"/>
    <s v="Phoenix"/>
    <x v="3"/>
    <n v="50"/>
    <n v="225"/>
    <n v="112500"/>
    <n v="39375"/>
    <n v="0.35"/>
    <x v="2"/>
    <x v="2"/>
    <x v="1"/>
  </r>
  <r>
    <x v="0"/>
    <n v="1128299"/>
    <d v="2021-03-22T00:00:00"/>
    <x v="2"/>
    <x v="25"/>
    <s v="Phoenix"/>
    <x v="4"/>
    <n v="55.000000000000007"/>
    <n v="125"/>
    <n v="68750.000000000015"/>
    <n v="20625.000000000004"/>
    <n v="0.3"/>
    <x v="2"/>
    <x v="2"/>
    <x v="1"/>
  </r>
  <r>
    <x v="0"/>
    <n v="1128299"/>
    <d v="2021-03-22T00:00:00"/>
    <x v="2"/>
    <x v="25"/>
    <s v="Phoenix"/>
    <x v="5"/>
    <n v="50"/>
    <n v="325"/>
    <n v="162500"/>
    <n v="40625"/>
    <n v="0.25"/>
    <x v="2"/>
    <x v="2"/>
    <x v="1"/>
  </r>
  <r>
    <x v="0"/>
    <n v="1128299"/>
    <d v="2021-04-23T00:00:00"/>
    <x v="2"/>
    <x v="25"/>
    <s v="Phoenix"/>
    <x v="0"/>
    <n v="50"/>
    <n v="500"/>
    <n v="250000"/>
    <n v="87500"/>
    <n v="0.35"/>
    <x v="2"/>
    <x v="3"/>
    <x v="1"/>
  </r>
  <r>
    <x v="0"/>
    <n v="1128299"/>
    <d v="2021-04-23T00:00:00"/>
    <x v="2"/>
    <x v="25"/>
    <s v="Phoenix"/>
    <x v="1"/>
    <n v="55.000000000000007"/>
    <n v="300"/>
    <n v="165000.00000000003"/>
    <n v="66000.000000000015"/>
    <n v="0.4"/>
    <x v="2"/>
    <x v="3"/>
    <x v="1"/>
  </r>
  <r>
    <x v="0"/>
    <n v="1128299"/>
    <d v="2021-04-23T00:00:00"/>
    <x v="2"/>
    <x v="25"/>
    <s v="Phoenix"/>
    <x v="2"/>
    <n v="55.000000000000007"/>
    <n v="350"/>
    <n v="192500.00000000003"/>
    <n v="67375"/>
    <n v="0.35"/>
    <x v="2"/>
    <x v="3"/>
    <x v="1"/>
  </r>
  <r>
    <x v="0"/>
    <n v="1128299"/>
    <d v="2021-04-23T00:00:00"/>
    <x v="2"/>
    <x v="25"/>
    <s v="Phoenix"/>
    <x v="3"/>
    <n v="50"/>
    <n v="250"/>
    <n v="125000"/>
    <n v="43750"/>
    <n v="0.35"/>
    <x v="2"/>
    <x v="3"/>
    <x v="1"/>
  </r>
  <r>
    <x v="0"/>
    <n v="1128299"/>
    <d v="2021-04-23T00:00:00"/>
    <x v="2"/>
    <x v="25"/>
    <s v="Phoenix"/>
    <x v="4"/>
    <n v="55.000000000000007"/>
    <n v="150"/>
    <n v="82500.000000000015"/>
    <n v="24750.000000000004"/>
    <n v="0.3"/>
    <x v="2"/>
    <x v="3"/>
    <x v="1"/>
  </r>
  <r>
    <x v="0"/>
    <n v="1128299"/>
    <d v="2021-04-23T00:00:00"/>
    <x v="2"/>
    <x v="25"/>
    <s v="Phoenix"/>
    <x v="5"/>
    <n v="70"/>
    <n v="325"/>
    <n v="227500"/>
    <n v="56875"/>
    <n v="0.25"/>
    <x v="2"/>
    <x v="3"/>
    <x v="1"/>
  </r>
  <r>
    <x v="0"/>
    <n v="1128299"/>
    <d v="2021-05-24T00:00:00"/>
    <x v="2"/>
    <x v="25"/>
    <s v="Phoenix"/>
    <x v="0"/>
    <n v="50"/>
    <n v="525"/>
    <n v="262500"/>
    <n v="91875"/>
    <n v="0.35"/>
    <x v="2"/>
    <x v="4"/>
    <x v="1"/>
  </r>
  <r>
    <x v="0"/>
    <n v="1128299"/>
    <d v="2021-05-24T00:00:00"/>
    <x v="2"/>
    <x v="25"/>
    <s v="Phoenix"/>
    <x v="1"/>
    <n v="55.000000000000007"/>
    <n v="375"/>
    <n v="206250.00000000003"/>
    <n v="82500.000000000015"/>
    <n v="0.4"/>
    <x v="2"/>
    <x v="4"/>
    <x v="1"/>
  </r>
  <r>
    <x v="0"/>
    <n v="1128299"/>
    <d v="2021-05-24T00:00:00"/>
    <x v="2"/>
    <x v="25"/>
    <s v="Phoenix"/>
    <x v="2"/>
    <n v="55.000000000000007"/>
    <n v="400"/>
    <n v="220000.00000000003"/>
    <n v="77000"/>
    <n v="0.35"/>
    <x v="2"/>
    <x v="4"/>
    <x v="1"/>
  </r>
  <r>
    <x v="0"/>
    <n v="1128299"/>
    <d v="2021-05-24T00:00:00"/>
    <x v="2"/>
    <x v="25"/>
    <s v="Phoenix"/>
    <x v="3"/>
    <n v="50"/>
    <n v="300"/>
    <n v="150000"/>
    <n v="52500"/>
    <n v="0.35"/>
    <x v="2"/>
    <x v="4"/>
    <x v="1"/>
  </r>
  <r>
    <x v="0"/>
    <n v="1128299"/>
    <d v="2021-05-24T00:00:00"/>
    <x v="2"/>
    <x v="25"/>
    <s v="Phoenix"/>
    <x v="4"/>
    <n v="55.000000000000007"/>
    <n v="200"/>
    <n v="110000.00000000001"/>
    <n v="33000"/>
    <n v="0.3"/>
    <x v="2"/>
    <x v="4"/>
    <x v="1"/>
  </r>
  <r>
    <x v="0"/>
    <n v="1128299"/>
    <d v="2021-05-24T00:00:00"/>
    <x v="2"/>
    <x v="25"/>
    <s v="Phoenix"/>
    <x v="5"/>
    <n v="70"/>
    <n v="375"/>
    <n v="262500"/>
    <n v="65625"/>
    <n v="0.25"/>
    <x v="2"/>
    <x v="4"/>
    <x v="1"/>
  </r>
  <r>
    <x v="0"/>
    <n v="1128299"/>
    <d v="2021-06-23T00:00:00"/>
    <x v="2"/>
    <x v="25"/>
    <s v="Phoenix"/>
    <x v="0"/>
    <n v="50"/>
    <n v="625"/>
    <n v="312500"/>
    <n v="109375"/>
    <n v="0.35"/>
    <x v="2"/>
    <x v="11"/>
    <x v="1"/>
  </r>
  <r>
    <x v="0"/>
    <n v="1128299"/>
    <d v="2021-06-23T00:00:00"/>
    <x v="2"/>
    <x v="25"/>
    <s v="Phoenix"/>
    <x v="1"/>
    <n v="55.000000000000007"/>
    <n v="475"/>
    <n v="261250.00000000003"/>
    <n v="104500.00000000001"/>
    <n v="0.4"/>
    <x v="2"/>
    <x v="11"/>
    <x v="1"/>
  </r>
  <r>
    <x v="0"/>
    <n v="1128299"/>
    <d v="2021-06-23T00:00:00"/>
    <x v="2"/>
    <x v="25"/>
    <s v="Phoenix"/>
    <x v="2"/>
    <n v="55.000000000000007"/>
    <n v="475"/>
    <n v="261250.00000000003"/>
    <n v="91437.5"/>
    <n v="0.35"/>
    <x v="2"/>
    <x v="11"/>
    <x v="1"/>
  </r>
  <r>
    <x v="0"/>
    <n v="1128299"/>
    <d v="2021-06-23T00:00:00"/>
    <x v="2"/>
    <x v="25"/>
    <s v="Phoenix"/>
    <x v="3"/>
    <n v="50"/>
    <n v="350"/>
    <n v="175000"/>
    <n v="61249.999999999993"/>
    <n v="0.35"/>
    <x v="2"/>
    <x v="11"/>
    <x v="1"/>
  </r>
  <r>
    <x v="0"/>
    <n v="1128299"/>
    <d v="2021-06-23T00:00:00"/>
    <x v="2"/>
    <x v="25"/>
    <s v="Phoenix"/>
    <x v="4"/>
    <n v="55.000000000000007"/>
    <n v="225"/>
    <n v="123750.00000000001"/>
    <n v="37125"/>
    <n v="0.3"/>
    <x v="2"/>
    <x v="11"/>
    <x v="1"/>
  </r>
  <r>
    <x v="0"/>
    <n v="1128299"/>
    <d v="2021-06-23T00:00:00"/>
    <x v="2"/>
    <x v="25"/>
    <s v="Phoenix"/>
    <x v="5"/>
    <n v="70"/>
    <n v="525"/>
    <n v="367500"/>
    <n v="91875"/>
    <n v="0.25"/>
    <x v="2"/>
    <x v="11"/>
    <x v="1"/>
  </r>
  <r>
    <x v="0"/>
    <n v="1128299"/>
    <d v="2021-07-22T00:00:00"/>
    <x v="2"/>
    <x v="25"/>
    <s v="Phoenix"/>
    <x v="0"/>
    <n v="50"/>
    <n v="675"/>
    <n v="337500"/>
    <n v="118124.99999999999"/>
    <n v="0.35"/>
    <x v="2"/>
    <x v="5"/>
    <x v="1"/>
  </r>
  <r>
    <x v="0"/>
    <n v="1128299"/>
    <d v="2021-07-22T00:00:00"/>
    <x v="2"/>
    <x v="25"/>
    <s v="Phoenix"/>
    <x v="1"/>
    <n v="55.000000000000007"/>
    <n v="525"/>
    <n v="288750.00000000006"/>
    <n v="115500.00000000003"/>
    <n v="0.4"/>
    <x v="2"/>
    <x v="5"/>
    <x v="1"/>
  </r>
  <r>
    <x v="0"/>
    <n v="1128299"/>
    <d v="2021-07-22T00:00:00"/>
    <x v="2"/>
    <x v="25"/>
    <s v="Phoenix"/>
    <x v="2"/>
    <n v="55.000000000000007"/>
    <n v="475"/>
    <n v="261250.00000000003"/>
    <n v="91437.5"/>
    <n v="0.35"/>
    <x v="2"/>
    <x v="5"/>
    <x v="1"/>
  </r>
  <r>
    <x v="0"/>
    <n v="1128299"/>
    <d v="2021-07-22T00:00:00"/>
    <x v="2"/>
    <x v="25"/>
    <s v="Phoenix"/>
    <x v="3"/>
    <n v="50"/>
    <n v="375"/>
    <n v="187500"/>
    <n v="65625"/>
    <n v="0.35"/>
    <x v="2"/>
    <x v="5"/>
    <x v="1"/>
  </r>
  <r>
    <x v="0"/>
    <n v="1128299"/>
    <d v="2021-07-22T00:00:00"/>
    <x v="2"/>
    <x v="25"/>
    <s v="Phoenix"/>
    <x v="4"/>
    <n v="55.000000000000007"/>
    <n v="425"/>
    <n v="233750.00000000003"/>
    <n v="70125"/>
    <n v="0.3"/>
    <x v="2"/>
    <x v="5"/>
    <x v="1"/>
  </r>
  <r>
    <x v="0"/>
    <n v="1128299"/>
    <d v="2021-07-22T00:00:00"/>
    <x v="2"/>
    <x v="25"/>
    <s v="Phoenix"/>
    <x v="5"/>
    <n v="70"/>
    <n v="425"/>
    <n v="297500"/>
    <n v="74375"/>
    <n v="0.25"/>
    <x v="2"/>
    <x v="5"/>
    <x v="1"/>
  </r>
  <r>
    <x v="0"/>
    <n v="1128299"/>
    <d v="2021-08-23T00:00:00"/>
    <x v="2"/>
    <x v="25"/>
    <s v="Phoenix"/>
    <x v="0"/>
    <n v="55.000000000000007"/>
    <n v="625"/>
    <n v="343750.00000000006"/>
    <n v="120312.50000000001"/>
    <n v="0.35"/>
    <x v="2"/>
    <x v="6"/>
    <x v="1"/>
  </r>
  <r>
    <x v="0"/>
    <n v="1128299"/>
    <d v="2021-08-23T00:00:00"/>
    <x v="2"/>
    <x v="25"/>
    <s v="Phoenix"/>
    <x v="1"/>
    <n v="60.000000000000007"/>
    <n v="575"/>
    <n v="345000.00000000006"/>
    <n v="138000.00000000003"/>
    <n v="0.4"/>
    <x v="2"/>
    <x v="6"/>
    <x v="1"/>
  </r>
  <r>
    <x v="0"/>
    <n v="1128299"/>
    <d v="2021-08-23T00:00:00"/>
    <x v="2"/>
    <x v="25"/>
    <s v="Phoenix"/>
    <x v="2"/>
    <n v="55.000000000000007"/>
    <n v="450"/>
    <n v="247500.00000000003"/>
    <n v="86625"/>
    <n v="0.35"/>
    <x v="2"/>
    <x v="6"/>
    <x v="1"/>
  </r>
  <r>
    <x v="0"/>
    <n v="1128299"/>
    <d v="2021-08-23T00:00:00"/>
    <x v="2"/>
    <x v="25"/>
    <s v="Phoenix"/>
    <x v="3"/>
    <n v="55.000000000000007"/>
    <n v="400"/>
    <n v="220000.00000000003"/>
    <n v="77000"/>
    <n v="0.35"/>
    <x v="2"/>
    <x v="6"/>
    <x v="1"/>
  </r>
  <r>
    <x v="0"/>
    <n v="1128299"/>
    <d v="2021-08-23T00:00:00"/>
    <x v="2"/>
    <x v="25"/>
    <s v="Phoenix"/>
    <x v="4"/>
    <n v="65"/>
    <n v="400"/>
    <n v="260000"/>
    <n v="78000"/>
    <n v="0.3"/>
    <x v="2"/>
    <x v="6"/>
    <x v="1"/>
  </r>
  <r>
    <x v="0"/>
    <n v="1128299"/>
    <d v="2021-08-23T00:00:00"/>
    <x v="2"/>
    <x v="25"/>
    <s v="Phoenix"/>
    <x v="5"/>
    <n v="70"/>
    <n v="375"/>
    <n v="262500"/>
    <n v="65625"/>
    <n v="0.25"/>
    <x v="2"/>
    <x v="6"/>
    <x v="1"/>
  </r>
  <r>
    <x v="0"/>
    <n v="1128299"/>
    <d v="2021-09-24T00:00:00"/>
    <x v="2"/>
    <x v="25"/>
    <s v="Phoenix"/>
    <x v="0"/>
    <n v="45.000000000000007"/>
    <n v="575"/>
    <n v="258750.00000000003"/>
    <n v="90562.5"/>
    <n v="0.35"/>
    <x v="2"/>
    <x v="7"/>
    <x v="1"/>
  </r>
  <r>
    <x v="0"/>
    <n v="1128299"/>
    <d v="2021-09-24T00:00:00"/>
    <x v="2"/>
    <x v="25"/>
    <s v="Phoenix"/>
    <x v="1"/>
    <n v="50.000000000000014"/>
    <n v="575"/>
    <n v="287500.00000000006"/>
    <n v="115000.00000000003"/>
    <n v="0.4"/>
    <x v="2"/>
    <x v="7"/>
    <x v="1"/>
  </r>
  <r>
    <x v="0"/>
    <n v="1128299"/>
    <d v="2021-09-24T00:00:00"/>
    <x v="2"/>
    <x v="25"/>
    <s v="Phoenix"/>
    <x v="2"/>
    <n v="45.000000000000007"/>
    <n v="425"/>
    <n v="191250.00000000003"/>
    <n v="66937.5"/>
    <n v="0.35"/>
    <x v="2"/>
    <x v="7"/>
    <x v="1"/>
  </r>
  <r>
    <x v="0"/>
    <n v="1128299"/>
    <d v="2021-09-24T00:00:00"/>
    <x v="2"/>
    <x v="25"/>
    <s v="Phoenix"/>
    <x v="3"/>
    <n v="45.000000000000007"/>
    <n v="375"/>
    <n v="168750.00000000003"/>
    <n v="59062.500000000007"/>
    <n v="0.35"/>
    <x v="2"/>
    <x v="7"/>
    <x v="1"/>
  </r>
  <r>
    <x v="0"/>
    <n v="1128299"/>
    <d v="2021-09-24T00:00:00"/>
    <x v="2"/>
    <x v="25"/>
    <s v="Phoenix"/>
    <x v="4"/>
    <n v="55.000000000000007"/>
    <n v="375"/>
    <n v="206250.00000000003"/>
    <n v="61875.000000000007"/>
    <n v="0.3"/>
    <x v="2"/>
    <x v="7"/>
    <x v="1"/>
  </r>
  <r>
    <x v="0"/>
    <n v="1128299"/>
    <d v="2021-09-24T00:00:00"/>
    <x v="2"/>
    <x v="25"/>
    <s v="Phoenix"/>
    <x v="5"/>
    <n v="60.000000000000007"/>
    <n v="425"/>
    <n v="255000.00000000003"/>
    <n v="63750.000000000007"/>
    <n v="0.25"/>
    <x v="2"/>
    <x v="7"/>
    <x v="1"/>
  </r>
  <r>
    <x v="0"/>
    <n v="1128299"/>
    <d v="2021-10-23T00:00:00"/>
    <x v="2"/>
    <x v="25"/>
    <s v="Phoenix"/>
    <x v="0"/>
    <n v="45.000000000000007"/>
    <n v="500"/>
    <n v="225000.00000000003"/>
    <n v="78750"/>
    <n v="0.35"/>
    <x v="2"/>
    <x v="8"/>
    <x v="1"/>
  </r>
  <r>
    <x v="0"/>
    <n v="1128299"/>
    <d v="2021-10-23T00:00:00"/>
    <x v="2"/>
    <x v="25"/>
    <s v="Phoenix"/>
    <x v="1"/>
    <n v="50.000000000000014"/>
    <n v="500"/>
    <n v="250000.00000000006"/>
    <n v="100000.00000000003"/>
    <n v="0.4"/>
    <x v="2"/>
    <x v="8"/>
    <x v="1"/>
  </r>
  <r>
    <x v="0"/>
    <n v="1128299"/>
    <d v="2021-10-23T00:00:00"/>
    <x v="2"/>
    <x v="25"/>
    <s v="Phoenix"/>
    <x v="2"/>
    <n v="45.000000000000007"/>
    <n v="325"/>
    <n v="146250.00000000003"/>
    <n v="51187.500000000007"/>
    <n v="0.35"/>
    <x v="2"/>
    <x v="8"/>
    <x v="1"/>
  </r>
  <r>
    <x v="0"/>
    <n v="1128299"/>
    <d v="2021-10-23T00:00:00"/>
    <x v="2"/>
    <x v="25"/>
    <s v="Phoenix"/>
    <x v="3"/>
    <n v="45.000000000000007"/>
    <n v="300"/>
    <n v="135000.00000000003"/>
    <n v="47250.000000000007"/>
    <n v="0.35"/>
    <x v="2"/>
    <x v="8"/>
    <x v="1"/>
  </r>
  <r>
    <x v="0"/>
    <n v="1128299"/>
    <d v="2021-10-23T00:00:00"/>
    <x v="2"/>
    <x v="25"/>
    <s v="Phoenix"/>
    <x v="4"/>
    <n v="55.000000000000007"/>
    <n v="275"/>
    <n v="151250.00000000003"/>
    <n v="45375.000000000007"/>
    <n v="0.3"/>
    <x v="2"/>
    <x v="8"/>
    <x v="1"/>
  </r>
  <r>
    <x v="0"/>
    <n v="1128299"/>
    <d v="2021-10-23T00:00:00"/>
    <x v="2"/>
    <x v="25"/>
    <s v="Phoenix"/>
    <x v="5"/>
    <n v="60.000000000000007"/>
    <n v="325"/>
    <n v="195000.00000000003"/>
    <n v="48750.000000000007"/>
    <n v="0.25"/>
    <x v="2"/>
    <x v="8"/>
    <x v="1"/>
  </r>
  <r>
    <x v="0"/>
    <n v="1128299"/>
    <d v="2021-11-23T00:00:00"/>
    <x v="2"/>
    <x v="25"/>
    <s v="Phoenix"/>
    <x v="0"/>
    <n v="45.000000000000007"/>
    <n v="500"/>
    <n v="225000.00000000003"/>
    <n v="78750"/>
    <n v="0.35"/>
    <x v="2"/>
    <x v="9"/>
    <x v="1"/>
  </r>
  <r>
    <x v="0"/>
    <n v="1128299"/>
    <d v="2021-11-23T00:00:00"/>
    <x v="2"/>
    <x v="25"/>
    <s v="Phoenix"/>
    <x v="1"/>
    <n v="50.000000000000014"/>
    <n v="525"/>
    <n v="262500.00000000006"/>
    <n v="105000.00000000003"/>
    <n v="0.4"/>
    <x v="2"/>
    <x v="9"/>
    <x v="1"/>
  </r>
  <r>
    <x v="0"/>
    <n v="1128299"/>
    <d v="2021-11-23T00:00:00"/>
    <x v="2"/>
    <x v="25"/>
    <s v="Phoenix"/>
    <x v="2"/>
    <n v="45.000000000000007"/>
    <n v="375"/>
    <n v="168750.00000000003"/>
    <n v="59062.500000000007"/>
    <n v="0.35"/>
    <x v="2"/>
    <x v="9"/>
    <x v="1"/>
  </r>
  <r>
    <x v="0"/>
    <n v="1128299"/>
    <d v="2021-11-23T00:00:00"/>
    <x v="2"/>
    <x v="25"/>
    <s v="Phoenix"/>
    <x v="3"/>
    <n v="45.000000000000007"/>
    <n v="350"/>
    <n v="157500.00000000003"/>
    <n v="55125.000000000007"/>
    <n v="0.35"/>
    <x v="2"/>
    <x v="9"/>
    <x v="1"/>
  </r>
  <r>
    <x v="0"/>
    <n v="1128299"/>
    <d v="2021-11-23T00:00:00"/>
    <x v="2"/>
    <x v="25"/>
    <s v="Phoenix"/>
    <x v="4"/>
    <n v="55.000000000000007"/>
    <n v="300"/>
    <n v="165000.00000000003"/>
    <n v="49500.000000000007"/>
    <n v="0.3"/>
    <x v="2"/>
    <x v="9"/>
    <x v="1"/>
  </r>
  <r>
    <x v="0"/>
    <n v="1128299"/>
    <d v="2021-11-23T00:00:00"/>
    <x v="2"/>
    <x v="25"/>
    <s v="Phoenix"/>
    <x v="5"/>
    <n v="60.000000000000007"/>
    <n v="425"/>
    <n v="255000.00000000003"/>
    <n v="63750.000000000007"/>
    <n v="0.25"/>
    <x v="2"/>
    <x v="9"/>
    <x v="1"/>
  </r>
  <r>
    <x v="0"/>
    <n v="1128299"/>
    <d v="2021-12-22T00:00:00"/>
    <x v="2"/>
    <x v="25"/>
    <s v="Phoenix"/>
    <x v="0"/>
    <n v="45.000000000000007"/>
    <n v="625"/>
    <n v="281250.00000000006"/>
    <n v="98437.500000000015"/>
    <n v="0.35"/>
    <x v="2"/>
    <x v="10"/>
    <x v="1"/>
  </r>
  <r>
    <x v="0"/>
    <n v="1128299"/>
    <d v="2021-12-22T00:00:00"/>
    <x v="2"/>
    <x v="25"/>
    <s v="Phoenix"/>
    <x v="1"/>
    <n v="50.000000000000014"/>
    <n v="625"/>
    <n v="312500.00000000012"/>
    <n v="125000.00000000006"/>
    <n v="0.4"/>
    <x v="2"/>
    <x v="10"/>
    <x v="1"/>
  </r>
  <r>
    <x v="4"/>
    <n v="1128299"/>
    <d v="2021-12-22T00:00:00"/>
    <x v="2"/>
    <x v="25"/>
    <s v="Phoenix"/>
    <x v="2"/>
    <n v="45.000000000000007"/>
    <n v="425"/>
    <n v="191250.00000000003"/>
    <n v="66937.5"/>
    <n v="0.35"/>
    <x v="2"/>
    <x v="10"/>
    <x v="1"/>
  </r>
  <r>
    <x v="4"/>
    <n v="1128299"/>
    <d v="2021-12-22T00:00:00"/>
    <x v="2"/>
    <x v="25"/>
    <s v="Phoenix"/>
    <x v="3"/>
    <n v="45.000000000000007"/>
    <n v="425"/>
    <n v="191250.00000000003"/>
    <n v="66937.5"/>
    <n v="0.35"/>
    <x v="2"/>
    <x v="10"/>
    <x v="1"/>
  </r>
  <r>
    <x v="4"/>
    <n v="1128299"/>
    <d v="2021-12-22T00:00:00"/>
    <x v="2"/>
    <x v="25"/>
    <s v="Phoenix"/>
    <x v="4"/>
    <n v="55.000000000000007"/>
    <n v="350"/>
    <n v="192500.00000000003"/>
    <n v="57750.000000000007"/>
    <n v="0.3"/>
    <x v="2"/>
    <x v="10"/>
    <x v="1"/>
  </r>
  <r>
    <x v="4"/>
    <n v="1128299"/>
    <d v="2021-12-22T00:00:00"/>
    <x v="2"/>
    <x v="25"/>
    <s v="Phoenix"/>
    <x v="5"/>
    <n v="60.000000000000007"/>
    <n v="450"/>
    <n v="270000.00000000006"/>
    <n v="67500.000000000015"/>
    <n v="0.25"/>
    <x v="2"/>
    <x v="10"/>
    <x v="1"/>
  </r>
  <r>
    <x v="4"/>
    <n v="1128299"/>
    <d v="2021-01-26T00:00:00"/>
    <x v="2"/>
    <x v="25"/>
    <s v="Phoenix"/>
    <x v="0"/>
    <n v="34.999999999999993"/>
    <n v="475"/>
    <n v="166249.99999999997"/>
    <n v="58187.499999999985"/>
    <n v="0.35"/>
    <x v="2"/>
    <x v="0"/>
    <x v="1"/>
  </r>
  <r>
    <x v="4"/>
    <n v="1128299"/>
    <d v="2021-01-26T00:00:00"/>
    <x v="2"/>
    <x v="25"/>
    <s v="Phoenix"/>
    <x v="1"/>
    <n v="45"/>
    <n v="475"/>
    <n v="213750"/>
    <n v="85500"/>
    <n v="0.4"/>
    <x v="2"/>
    <x v="0"/>
    <x v="1"/>
  </r>
  <r>
    <x v="4"/>
    <n v="1128299"/>
    <d v="2021-01-26T00:00:00"/>
    <x v="2"/>
    <x v="25"/>
    <s v="Phoenix"/>
    <x v="2"/>
    <n v="45"/>
    <n v="475"/>
    <n v="213750"/>
    <n v="74812.5"/>
    <n v="0.35"/>
    <x v="2"/>
    <x v="0"/>
    <x v="1"/>
  </r>
  <r>
    <x v="4"/>
    <n v="1128299"/>
    <d v="2021-01-26T00:00:00"/>
    <x v="2"/>
    <x v="25"/>
    <s v="Phoenix"/>
    <x v="3"/>
    <n v="45"/>
    <n v="325"/>
    <n v="146250"/>
    <n v="51187.5"/>
    <n v="0.35"/>
    <x v="2"/>
    <x v="0"/>
    <x v="1"/>
  </r>
  <r>
    <x v="4"/>
    <n v="1128299"/>
    <d v="2021-01-26T00:00:00"/>
    <x v="2"/>
    <x v="25"/>
    <s v="Phoenix"/>
    <x v="4"/>
    <n v="50.000000000000014"/>
    <n v="275"/>
    <n v="137500.00000000003"/>
    <n v="41250.000000000007"/>
    <n v="0.3"/>
    <x v="2"/>
    <x v="0"/>
    <x v="1"/>
  </r>
  <r>
    <x v="4"/>
    <n v="1128299"/>
    <d v="2021-01-26T00:00:00"/>
    <x v="2"/>
    <x v="25"/>
    <s v="Phoenix"/>
    <x v="5"/>
    <n v="45"/>
    <n v="475"/>
    <n v="213750"/>
    <n v="53437.5"/>
    <n v="0.25"/>
    <x v="2"/>
    <x v="0"/>
    <x v="1"/>
  </r>
  <r>
    <x v="4"/>
    <n v="1128299"/>
    <d v="2021-02-26T00:00:00"/>
    <x v="2"/>
    <x v="25"/>
    <s v="Phoenix"/>
    <x v="0"/>
    <n v="34.999999999999993"/>
    <n v="525"/>
    <n v="183749.99999999997"/>
    <n v="64312.499999999985"/>
    <n v="0.35"/>
    <x v="2"/>
    <x v="1"/>
    <x v="1"/>
  </r>
  <r>
    <x v="4"/>
    <n v="1128299"/>
    <d v="2021-02-26T00:00:00"/>
    <x v="2"/>
    <x v="25"/>
    <s v="Phoenix"/>
    <x v="1"/>
    <n v="45"/>
    <n v="425"/>
    <n v="191250"/>
    <n v="76500"/>
    <n v="0.4"/>
    <x v="2"/>
    <x v="1"/>
    <x v="1"/>
  </r>
  <r>
    <x v="4"/>
    <n v="1128299"/>
    <d v="2021-02-26T00:00:00"/>
    <x v="2"/>
    <x v="25"/>
    <s v="Phoenix"/>
    <x v="2"/>
    <n v="45"/>
    <n v="425"/>
    <n v="191250"/>
    <n v="66937.5"/>
    <n v="0.35"/>
    <x v="2"/>
    <x v="1"/>
    <x v="1"/>
  </r>
  <r>
    <x v="4"/>
    <n v="1128299"/>
    <d v="2021-02-26T00:00:00"/>
    <x v="2"/>
    <x v="26"/>
    <s v="Albuquerque"/>
    <x v="3"/>
    <n v="45"/>
    <n v="275"/>
    <n v="123750"/>
    <n v="43312.5"/>
    <n v="0.35"/>
    <x v="2"/>
    <x v="1"/>
    <x v="1"/>
  </r>
  <r>
    <x v="4"/>
    <n v="1128299"/>
    <d v="2021-02-26T00:00:00"/>
    <x v="2"/>
    <x v="26"/>
    <s v="Albuquerque"/>
    <x v="4"/>
    <n v="50.000000000000014"/>
    <n v="200"/>
    <n v="100000.00000000003"/>
    <n v="30000.000000000007"/>
    <n v="0.3"/>
    <x v="2"/>
    <x v="1"/>
    <x v="1"/>
  </r>
  <r>
    <x v="4"/>
    <n v="1128299"/>
    <d v="2021-02-26T00:00:00"/>
    <x v="2"/>
    <x v="26"/>
    <s v="Albuquerque"/>
    <x v="5"/>
    <n v="45"/>
    <n v="400"/>
    <n v="180000"/>
    <n v="45000"/>
    <n v="0.25"/>
    <x v="2"/>
    <x v="1"/>
    <x v="1"/>
  </r>
  <r>
    <x v="4"/>
    <n v="1128299"/>
    <d v="2021-03-25T00:00:00"/>
    <x v="2"/>
    <x v="26"/>
    <s v="Albuquerque"/>
    <x v="0"/>
    <n v="45"/>
    <n v="550"/>
    <n v="247500"/>
    <n v="86625"/>
    <n v="0.35"/>
    <x v="2"/>
    <x v="2"/>
    <x v="1"/>
  </r>
  <r>
    <x v="4"/>
    <n v="1128299"/>
    <d v="2021-03-25T00:00:00"/>
    <x v="2"/>
    <x v="26"/>
    <s v="Albuquerque"/>
    <x v="1"/>
    <n v="55.000000000000007"/>
    <n v="400"/>
    <n v="220000.00000000003"/>
    <n v="88000.000000000015"/>
    <n v="0.4"/>
    <x v="2"/>
    <x v="2"/>
    <x v="1"/>
  </r>
  <r>
    <x v="4"/>
    <n v="1128299"/>
    <d v="2021-03-25T00:00:00"/>
    <x v="2"/>
    <x v="26"/>
    <s v="Albuquerque"/>
    <x v="2"/>
    <n v="55.000000000000007"/>
    <n v="400"/>
    <n v="220000.00000000003"/>
    <n v="77000"/>
    <n v="0.35"/>
    <x v="2"/>
    <x v="2"/>
    <x v="1"/>
  </r>
  <r>
    <x v="4"/>
    <n v="1128299"/>
    <d v="2021-03-25T00:00:00"/>
    <x v="2"/>
    <x v="26"/>
    <s v="Albuquerque"/>
    <x v="3"/>
    <n v="55.000000000000007"/>
    <n v="275"/>
    <n v="151250.00000000003"/>
    <n v="52937.500000000007"/>
    <n v="0.35"/>
    <x v="2"/>
    <x v="2"/>
    <x v="1"/>
  </r>
  <r>
    <x v="4"/>
    <n v="1128299"/>
    <d v="2021-03-25T00:00:00"/>
    <x v="2"/>
    <x v="26"/>
    <s v="Albuquerque"/>
    <x v="4"/>
    <n v="60.000000000000007"/>
    <n v="175"/>
    <n v="105000.00000000001"/>
    <n v="31500.000000000004"/>
    <n v="0.3"/>
    <x v="2"/>
    <x v="2"/>
    <x v="1"/>
  </r>
  <r>
    <x v="4"/>
    <n v="1128299"/>
    <d v="2021-03-25T00:00:00"/>
    <x v="2"/>
    <x v="26"/>
    <s v="Albuquerque"/>
    <x v="5"/>
    <n v="55.000000000000007"/>
    <n v="375"/>
    <n v="206250.00000000003"/>
    <n v="51562.500000000007"/>
    <n v="0.25"/>
    <x v="2"/>
    <x v="2"/>
    <x v="1"/>
  </r>
  <r>
    <x v="4"/>
    <n v="1128299"/>
    <d v="2021-04-26T00:00:00"/>
    <x v="2"/>
    <x v="26"/>
    <s v="Albuquerque"/>
    <x v="0"/>
    <n v="55.000000000000007"/>
    <n v="550"/>
    <n v="302500.00000000006"/>
    <n v="105875.00000000001"/>
    <n v="0.35"/>
    <x v="2"/>
    <x v="3"/>
    <x v="1"/>
  </r>
  <r>
    <x v="4"/>
    <n v="1128299"/>
    <d v="2021-04-26T00:00:00"/>
    <x v="2"/>
    <x v="26"/>
    <s v="Albuquerque"/>
    <x v="1"/>
    <n v="60.000000000000007"/>
    <n v="350"/>
    <n v="210000.00000000003"/>
    <n v="84000.000000000015"/>
    <n v="0.4"/>
    <x v="2"/>
    <x v="3"/>
    <x v="1"/>
  </r>
  <r>
    <x v="4"/>
    <n v="1128299"/>
    <d v="2021-04-26T00:00:00"/>
    <x v="2"/>
    <x v="26"/>
    <s v="Albuquerque"/>
    <x v="2"/>
    <n v="60.000000000000007"/>
    <n v="400"/>
    <n v="240000.00000000003"/>
    <n v="84000"/>
    <n v="0.35"/>
    <x v="2"/>
    <x v="3"/>
    <x v="1"/>
  </r>
  <r>
    <x v="4"/>
    <n v="1128299"/>
    <d v="2021-04-26T00:00:00"/>
    <x v="2"/>
    <x v="26"/>
    <s v="Albuquerque"/>
    <x v="3"/>
    <n v="55.000000000000007"/>
    <n v="300"/>
    <n v="165000.00000000003"/>
    <n v="57750.000000000007"/>
    <n v="0.35"/>
    <x v="2"/>
    <x v="3"/>
    <x v="1"/>
  </r>
  <r>
    <x v="4"/>
    <n v="1128299"/>
    <d v="2021-04-26T00:00:00"/>
    <x v="2"/>
    <x v="26"/>
    <s v="Albuquerque"/>
    <x v="4"/>
    <n v="60.000000000000007"/>
    <n v="200"/>
    <n v="120000.00000000001"/>
    <n v="36000"/>
    <n v="0.3"/>
    <x v="2"/>
    <x v="3"/>
    <x v="1"/>
  </r>
  <r>
    <x v="4"/>
    <n v="1128299"/>
    <d v="2021-04-26T00:00:00"/>
    <x v="2"/>
    <x v="26"/>
    <s v="Albuquerque"/>
    <x v="5"/>
    <n v="75.000000000000014"/>
    <n v="375"/>
    <n v="281250.00000000006"/>
    <n v="70312.500000000015"/>
    <n v="0.25"/>
    <x v="2"/>
    <x v="3"/>
    <x v="1"/>
  </r>
  <r>
    <x v="4"/>
    <n v="1128299"/>
    <d v="2021-05-27T00:00:00"/>
    <x v="2"/>
    <x v="26"/>
    <s v="Albuquerque"/>
    <x v="0"/>
    <n v="55.000000000000007"/>
    <n v="575"/>
    <n v="316250.00000000006"/>
    <n v="110687.50000000001"/>
    <n v="0.35"/>
    <x v="2"/>
    <x v="4"/>
    <x v="1"/>
  </r>
  <r>
    <x v="4"/>
    <n v="1128299"/>
    <d v="2021-05-27T00:00:00"/>
    <x v="2"/>
    <x v="26"/>
    <s v="Albuquerque"/>
    <x v="1"/>
    <n v="60.000000000000007"/>
    <n v="425"/>
    <n v="255000.00000000003"/>
    <n v="102000.00000000001"/>
    <n v="0.4"/>
    <x v="2"/>
    <x v="4"/>
    <x v="1"/>
  </r>
  <r>
    <x v="4"/>
    <n v="1128299"/>
    <d v="2021-05-27T00:00:00"/>
    <x v="2"/>
    <x v="26"/>
    <s v="Albuquerque"/>
    <x v="2"/>
    <n v="60.000000000000007"/>
    <n v="450"/>
    <n v="270000.00000000006"/>
    <n v="94500.000000000015"/>
    <n v="0.35"/>
    <x v="2"/>
    <x v="4"/>
    <x v="1"/>
  </r>
  <r>
    <x v="4"/>
    <n v="1128299"/>
    <d v="2021-05-27T00:00:00"/>
    <x v="2"/>
    <x v="26"/>
    <s v="Albuquerque"/>
    <x v="3"/>
    <n v="55.000000000000007"/>
    <n v="350"/>
    <n v="192500.00000000003"/>
    <n v="67375"/>
    <n v="0.35"/>
    <x v="2"/>
    <x v="4"/>
    <x v="1"/>
  </r>
  <r>
    <x v="4"/>
    <n v="1128299"/>
    <d v="2021-05-27T00:00:00"/>
    <x v="2"/>
    <x v="26"/>
    <s v="Albuquerque"/>
    <x v="4"/>
    <n v="60.000000000000007"/>
    <n v="250"/>
    <n v="150000.00000000003"/>
    <n v="45000.000000000007"/>
    <n v="0.3"/>
    <x v="2"/>
    <x v="4"/>
    <x v="1"/>
  </r>
  <r>
    <x v="4"/>
    <n v="1128299"/>
    <d v="2021-05-27T00:00:00"/>
    <x v="2"/>
    <x v="26"/>
    <s v="Albuquerque"/>
    <x v="5"/>
    <n v="75.000000000000014"/>
    <n v="425"/>
    <n v="318750.00000000006"/>
    <n v="79687.500000000015"/>
    <n v="0.25"/>
    <x v="2"/>
    <x v="4"/>
    <x v="1"/>
  </r>
  <r>
    <x v="4"/>
    <n v="1128299"/>
    <d v="2021-06-26T00:00:00"/>
    <x v="2"/>
    <x v="26"/>
    <s v="Albuquerque"/>
    <x v="0"/>
    <n v="55.000000000000007"/>
    <n v="700"/>
    <n v="385000.00000000006"/>
    <n v="134750"/>
    <n v="0.35"/>
    <x v="2"/>
    <x v="11"/>
    <x v="1"/>
  </r>
  <r>
    <x v="4"/>
    <n v="1128299"/>
    <d v="2021-06-26T00:00:00"/>
    <x v="2"/>
    <x v="26"/>
    <s v="Albuquerque"/>
    <x v="1"/>
    <n v="60.000000000000007"/>
    <n v="550"/>
    <n v="330000.00000000006"/>
    <n v="132000.00000000003"/>
    <n v="0.4"/>
    <x v="2"/>
    <x v="11"/>
    <x v="1"/>
  </r>
  <r>
    <x v="4"/>
    <n v="1128299"/>
    <d v="2021-06-26T00:00:00"/>
    <x v="2"/>
    <x v="26"/>
    <s v="Albuquerque"/>
    <x v="2"/>
    <n v="60.000000000000007"/>
    <n v="550"/>
    <n v="330000.00000000006"/>
    <n v="115500.00000000001"/>
    <n v="0.35"/>
    <x v="2"/>
    <x v="11"/>
    <x v="1"/>
  </r>
  <r>
    <x v="4"/>
    <n v="1128299"/>
    <d v="2021-06-26T00:00:00"/>
    <x v="2"/>
    <x v="26"/>
    <s v="Albuquerque"/>
    <x v="3"/>
    <n v="55.000000000000007"/>
    <n v="425"/>
    <n v="233750.00000000003"/>
    <n v="81812.5"/>
    <n v="0.35"/>
    <x v="2"/>
    <x v="11"/>
    <x v="1"/>
  </r>
  <r>
    <x v="4"/>
    <n v="1128299"/>
    <d v="2021-06-26T00:00:00"/>
    <x v="2"/>
    <x v="26"/>
    <s v="Albuquerque"/>
    <x v="4"/>
    <n v="60.000000000000007"/>
    <n v="300"/>
    <n v="180000.00000000003"/>
    <n v="54000.000000000007"/>
    <n v="0.3"/>
    <x v="2"/>
    <x v="11"/>
    <x v="1"/>
  </r>
  <r>
    <x v="4"/>
    <n v="1128299"/>
    <d v="2021-06-26T00:00:00"/>
    <x v="2"/>
    <x v="26"/>
    <s v="Albuquerque"/>
    <x v="5"/>
    <n v="75.000000000000014"/>
    <n v="600"/>
    <n v="450000.00000000006"/>
    <n v="112500.00000000001"/>
    <n v="0.25"/>
    <x v="2"/>
    <x v="11"/>
    <x v="1"/>
  </r>
  <r>
    <x v="4"/>
    <n v="1128299"/>
    <d v="2021-07-25T00:00:00"/>
    <x v="2"/>
    <x v="26"/>
    <s v="Albuquerque"/>
    <x v="0"/>
    <n v="55.000000000000007"/>
    <n v="750"/>
    <n v="412500.00000000006"/>
    <n v="144375"/>
    <n v="0.35"/>
    <x v="2"/>
    <x v="5"/>
    <x v="1"/>
  </r>
  <r>
    <x v="4"/>
    <n v="1128299"/>
    <d v="2021-07-25T00:00:00"/>
    <x v="2"/>
    <x v="26"/>
    <s v="Albuquerque"/>
    <x v="1"/>
    <n v="60.000000000000007"/>
    <n v="600"/>
    <n v="360000.00000000006"/>
    <n v="144000.00000000003"/>
    <n v="0.4"/>
    <x v="2"/>
    <x v="5"/>
    <x v="1"/>
  </r>
  <r>
    <x v="4"/>
    <n v="1128299"/>
    <d v="2021-07-25T00:00:00"/>
    <x v="2"/>
    <x v="26"/>
    <s v="Albuquerque"/>
    <x v="2"/>
    <n v="60.000000000000007"/>
    <n v="550"/>
    <n v="330000.00000000006"/>
    <n v="115500.00000000001"/>
    <n v="0.35"/>
    <x v="2"/>
    <x v="5"/>
    <x v="1"/>
  </r>
  <r>
    <x v="4"/>
    <n v="1128299"/>
    <d v="2021-07-25T00:00:00"/>
    <x v="2"/>
    <x v="26"/>
    <s v="Albuquerque"/>
    <x v="3"/>
    <n v="55.000000000000007"/>
    <n v="450"/>
    <n v="247500.00000000003"/>
    <n v="86625"/>
    <n v="0.35"/>
    <x v="2"/>
    <x v="5"/>
    <x v="1"/>
  </r>
  <r>
    <x v="4"/>
    <n v="1128299"/>
    <d v="2021-07-25T00:00:00"/>
    <x v="2"/>
    <x v="26"/>
    <s v="Albuquerque"/>
    <x v="4"/>
    <n v="60.000000000000007"/>
    <n v="500"/>
    <n v="300000.00000000006"/>
    <n v="90000.000000000015"/>
    <n v="0.3"/>
    <x v="2"/>
    <x v="5"/>
    <x v="1"/>
  </r>
  <r>
    <x v="4"/>
    <n v="1128299"/>
    <d v="2021-07-25T00:00:00"/>
    <x v="2"/>
    <x v="26"/>
    <s v="Albuquerque"/>
    <x v="5"/>
    <n v="75.000000000000014"/>
    <n v="500"/>
    <n v="375000.00000000006"/>
    <n v="93750.000000000015"/>
    <n v="0.25"/>
    <x v="2"/>
    <x v="5"/>
    <x v="1"/>
  </r>
  <r>
    <x v="4"/>
    <n v="1128299"/>
    <d v="2021-08-26T00:00:00"/>
    <x v="2"/>
    <x v="26"/>
    <s v="Albuquerque"/>
    <x v="0"/>
    <n v="60.000000000000007"/>
    <n v="700"/>
    <n v="420000.00000000006"/>
    <n v="147000"/>
    <n v="0.35"/>
    <x v="2"/>
    <x v="6"/>
    <x v="1"/>
  </r>
  <r>
    <x v="4"/>
    <n v="1128299"/>
    <d v="2021-08-26T00:00:00"/>
    <x v="2"/>
    <x v="26"/>
    <s v="Albuquerque"/>
    <x v="1"/>
    <n v="65.000000000000014"/>
    <n v="650"/>
    <n v="422500.00000000012"/>
    <n v="169000.00000000006"/>
    <n v="0.4"/>
    <x v="2"/>
    <x v="6"/>
    <x v="1"/>
  </r>
  <r>
    <x v="4"/>
    <n v="1128299"/>
    <d v="2021-08-26T00:00:00"/>
    <x v="2"/>
    <x v="26"/>
    <s v="Albuquerque"/>
    <x v="2"/>
    <n v="60.000000000000007"/>
    <n v="525"/>
    <n v="315000.00000000006"/>
    <n v="110250.00000000001"/>
    <n v="0.35"/>
    <x v="2"/>
    <x v="6"/>
    <x v="1"/>
  </r>
  <r>
    <x v="4"/>
    <n v="1128299"/>
    <d v="2021-08-26T00:00:00"/>
    <x v="2"/>
    <x v="26"/>
    <s v="Albuquerque"/>
    <x v="3"/>
    <n v="60.000000000000007"/>
    <n v="475"/>
    <n v="285000.00000000006"/>
    <n v="99750.000000000015"/>
    <n v="0.35"/>
    <x v="2"/>
    <x v="6"/>
    <x v="1"/>
  </r>
  <r>
    <x v="4"/>
    <n v="1128299"/>
    <d v="2021-08-26T00:00:00"/>
    <x v="2"/>
    <x v="26"/>
    <s v="Albuquerque"/>
    <x v="4"/>
    <n v="70"/>
    <n v="475"/>
    <n v="332500"/>
    <n v="99750"/>
    <n v="0.3"/>
    <x v="2"/>
    <x v="6"/>
    <x v="1"/>
  </r>
  <r>
    <x v="4"/>
    <n v="1128299"/>
    <d v="2021-08-26T00:00:00"/>
    <x v="2"/>
    <x v="26"/>
    <s v="Albuquerque"/>
    <x v="5"/>
    <n v="75.000000000000014"/>
    <n v="450"/>
    <n v="337500.00000000006"/>
    <n v="84375.000000000015"/>
    <n v="0.25"/>
    <x v="2"/>
    <x v="6"/>
    <x v="1"/>
  </r>
  <r>
    <x v="4"/>
    <n v="1128299"/>
    <d v="2021-09-27T00:00:00"/>
    <x v="2"/>
    <x v="26"/>
    <s v="Albuquerque"/>
    <x v="0"/>
    <n v="50.000000000000014"/>
    <n v="625"/>
    <n v="312500.00000000012"/>
    <n v="109375.00000000003"/>
    <n v="0.35"/>
    <x v="2"/>
    <x v="7"/>
    <x v="1"/>
  </r>
  <r>
    <x v="4"/>
    <n v="1128299"/>
    <d v="2021-09-27T00:00:00"/>
    <x v="2"/>
    <x v="26"/>
    <s v="Albuquerque"/>
    <x v="1"/>
    <n v="55.000000000000014"/>
    <n v="625"/>
    <n v="343750.00000000012"/>
    <n v="137500.00000000006"/>
    <n v="0.4"/>
    <x v="2"/>
    <x v="7"/>
    <x v="1"/>
  </r>
  <r>
    <x v="4"/>
    <n v="1128299"/>
    <d v="2021-09-27T00:00:00"/>
    <x v="2"/>
    <x v="26"/>
    <s v="Albuquerque"/>
    <x v="2"/>
    <n v="50.000000000000014"/>
    <n v="475"/>
    <n v="237500.00000000006"/>
    <n v="83125.000000000015"/>
    <n v="0.35"/>
    <x v="2"/>
    <x v="7"/>
    <x v="1"/>
  </r>
  <r>
    <x v="4"/>
    <n v="1128299"/>
    <d v="2021-09-27T00:00:00"/>
    <x v="2"/>
    <x v="26"/>
    <s v="Albuquerque"/>
    <x v="3"/>
    <n v="50.000000000000014"/>
    <n v="425"/>
    <n v="212500.00000000006"/>
    <n v="74375.000000000015"/>
    <n v="0.35"/>
    <x v="2"/>
    <x v="7"/>
    <x v="1"/>
  </r>
  <r>
    <x v="4"/>
    <n v="1128299"/>
    <d v="2021-09-27T00:00:00"/>
    <x v="2"/>
    <x v="26"/>
    <s v="Albuquerque"/>
    <x v="4"/>
    <n v="60.000000000000007"/>
    <n v="425"/>
    <n v="255000.00000000003"/>
    <n v="76500"/>
    <n v="0.3"/>
    <x v="2"/>
    <x v="7"/>
    <x v="1"/>
  </r>
  <r>
    <x v="4"/>
    <n v="1128299"/>
    <d v="2021-09-27T00:00:00"/>
    <x v="2"/>
    <x v="26"/>
    <s v="Albuquerque"/>
    <x v="5"/>
    <n v="65.000000000000014"/>
    <n v="475"/>
    <n v="308750.00000000006"/>
    <n v="77187.500000000015"/>
    <n v="0.25"/>
    <x v="2"/>
    <x v="7"/>
    <x v="1"/>
  </r>
  <r>
    <x v="4"/>
    <n v="1128299"/>
    <d v="2021-10-26T00:00:00"/>
    <x v="2"/>
    <x v="26"/>
    <s v="Albuquerque"/>
    <x v="0"/>
    <n v="50.000000000000014"/>
    <n v="550"/>
    <n v="275000.00000000006"/>
    <n v="96250.000000000015"/>
    <n v="0.35"/>
    <x v="2"/>
    <x v="8"/>
    <x v="1"/>
  </r>
  <r>
    <x v="4"/>
    <n v="1128299"/>
    <d v="2021-10-26T00:00:00"/>
    <x v="2"/>
    <x v="26"/>
    <s v="Albuquerque"/>
    <x v="1"/>
    <n v="55.000000000000014"/>
    <n v="550"/>
    <n v="302500.00000000006"/>
    <n v="121000.00000000003"/>
    <n v="0.4"/>
    <x v="2"/>
    <x v="8"/>
    <x v="1"/>
  </r>
  <r>
    <x v="4"/>
    <n v="1128299"/>
    <d v="2021-10-26T00:00:00"/>
    <x v="2"/>
    <x v="26"/>
    <s v="Albuquerque"/>
    <x v="2"/>
    <n v="50.000000000000014"/>
    <n v="375"/>
    <n v="187500.00000000006"/>
    <n v="65625.000000000015"/>
    <n v="0.35"/>
    <x v="2"/>
    <x v="8"/>
    <x v="1"/>
  </r>
  <r>
    <x v="4"/>
    <n v="1128299"/>
    <d v="2021-10-26T00:00:00"/>
    <x v="2"/>
    <x v="26"/>
    <s v="Albuquerque"/>
    <x v="3"/>
    <n v="50.000000000000014"/>
    <n v="350"/>
    <n v="175000.00000000006"/>
    <n v="61250.000000000015"/>
    <n v="0.35"/>
    <x v="2"/>
    <x v="8"/>
    <x v="1"/>
  </r>
  <r>
    <x v="4"/>
    <n v="1128299"/>
    <d v="2021-10-26T00:00:00"/>
    <x v="2"/>
    <x v="26"/>
    <s v="Albuquerque"/>
    <x v="4"/>
    <n v="60.000000000000007"/>
    <n v="325"/>
    <n v="195000.00000000003"/>
    <n v="58500.000000000007"/>
    <n v="0.3"/>
    <x v="2"/>
    <x v="8"/>
    <x v="1"/>
  </r>
  <r>
    <x v="4"/>
    <n v="1128299"/>
    <d v="2021-10-26T00:00:00"/>
    <x v="2"/>
    <x v="26"/>
    <s v="Albuquerque"/>
    <x v="5"/>
    <n v="75.000000000000014"/>
    <n v="375"/>
    <n v="281250.00000000006"/>
    <n v="70312.500000000015"/>
    <n v="0.25"/>
    <x v="2"/>
    <x v="8"/>
    <x v="1"/>
  </r>
  <r>
    <x v="4"/>
    <n v="1128299"/>
    <d v="2021-11-26T00:00:00"/>
    <x v="2"/>
    <x v="26"/>
    <s v="Albuquerque"/>
    <x v="0"/>
    <n v="60.000000000000007"/>
    <n v="550"/>
    <n v="330000.00000000006"/>
    <n v="115500.00000000001"/>
    <n v="0.35"/>
    <x v="2"/>
    <x v="9"/>
    <x v="1"/>
  </r>
  <r>
    <x v="4"/>
    <n v="1128299"/>
    <d v="2021-11-26T00:00:00"/>
    <x v="2"/>
    <x v="26"/>
    <s v="Albuquerque"/>
    <x v="1"/>
    <n v="65.000000000000014"/>
    <n v="600"/>
    <n v="390000.00000000006"/>
    <n v="156000.00000000003"/>
    <n v="0.4"/>
    <x v="2"/>
    <x v="9"/>
    <x v="1"/>
  </r>
  <r>
    <x v="4"/>
    <n v="1128299"/>
    <d v="2021-11-26T00:00:00"/>
    <x v="2"/>
    <x v="26"/>
    <s v="Albuquerque"/>
    <x v="2"/>
    <n v="60.000000000000007"/>
    <n v="450"/>
    <n v="270000.00000000006"/>
    <n v="94500.000000000015"/>
    <n v="0.35"/>
    <x v="2"/>
    <x v="9"/>
    <x v="1"/>
  </r>
  <r>
    <x v="4"/>
    <n v="1128299"/>
    <d v="2021-11-26T00:00:00"/>
    <x v="2"/>
    <x v="26"/>
    <s v="Albuquerque"/>
    <x v="3"/>
    <n v="60.000000000000007"/>
    <n v="425"/>
    <n v="255000.00000000003"/>
    <n v="89250"/>
    <n v="0.35"/>
    <x v="2"/>
    <x v="9"/>
    <x v="1"/>
  </r>
  <r>
    <x v="4"/>
    <n v="1128299"/>
    <d v="2021-11-26T00:00:00"/>
    <x v="2"/>
    <x v="26"/>
    <s v="Albuquerque"/>
    <x v="4"/>
    <n v="70"/>
    <n v="375"/>
    <n v="262500"/>
    <n v="78750"/>
    <n v="0.3"/>
    <x v="2"/>
    <x v="9"/>
    <x v="1"/>
  </r>
  <r>
    <x v="4"/>
    <n v="1128299"/>
    <d v="2021-11-26T00:00:00"/>
    <x v="2"/>
    <x v="26"/>
    <s v="Albuquerque"/>
    <x v="5"/>
    <n v="75.000000000000014"/>
    <n v="500"/>
    <n v="375000.00000000006"/>
    <n v="93750.000000000015"/>
    <n v="0.25"/>
    <x v="2"/>
    <x v="9"/>
    <x v="1"/>
  </r>
  <r>
    <x v="4"/>
    <n v="1128299"/>
    <d v="2021-12-25T00:00:00"/>
    <x v="2"/>
    <x v="26"/>
    <s v="Albuquerque"/>
    <x v="0"/>
    <n v="60.000000000000007"/>
    <n v="700"/>
    <n v="420000.00000000006"/>
    <n v="147000"/>
    <n v="0.35"/>
    <x v="2"/>
    <x v="10"/>
    <x v="1"/>
  </r>
  <r>
    <x v="4"/>
    <n v="1128299"/>
    <d v="2021-12-25T00:00:00"/>
    <x v="2"/>
    <x v="26"/>
    <s v="Albuquerque"/>
    <x v="1"/>
    <n v="65.000000000000014"/>
    <n v="700"/>
    <n v="455000.00000000012"/>
    <n v="182000.00000000006"/>
    <n v="0.4"/>
    <x v="2"/>
    <x v="10"/>
    <x v="1"/>
  </r>
  <r>
    <x v="2"/>
    <n v="1128299"/>
    <d v="2021-12-25T00:00:00"/>
    <x v="2"/>
    <x v="26"/>
    <s v="Albuquerque"/>
    <x v="2"/>
    <n v="60.000000000000007"/>
    <n v="500"/>
    <n v="300000.00000000006"/>
    <n v="105000.00000000001"/>
    <n v="0.35"/>
    <x v="2"/>
    <x v="10"/>
    <x v="1"/>
  </r>
  <r>
    <x v="2"/>
    <n v="1128299"/>
    <d v="2021-12-25T00:00:00"/>
    <x v="2"/>
    <x v="26"/>
    <s v="Albuquerque"/>
    <x v="3"/>
    <n v="60.000000000000007"/>
    <n v="500"/>
    <n v="300000.00000000006"/>
    <n v="105000.00000000001"/>
    <n v="0.35"/>
    <x v="2"/>
    <x v="10"/>
    <x v="1"/>
  </r>
  <r>
    <x v="2"/>
    <n v="1128299"/>
    <d v="2021-12-25T00:00:00"/>
    <x v="2"/>
    <x v="26"/>
    <s v="Albuquerque"/>
    <x v="4"/>
    <n v="70"/>
    <n v="425"/>
    <n v="297500"/>
    <n v="89250"/>
    <n v="0.3"/>
    <x v="2"/>
    <x v="10"/>
    <x v="1"/>
  </r>
  <r>
    <x v="2"/>
    <n v="1128299"/>
    <d v="2021-12-25T00:00:00"/>
    <x v="2"/>
    <x v="26"/>
    <s v="Albuquerque"/>
    <x v="5"/>
    <n v="75.000000000000014"/>
    <n v="525"/>
    <n v="393750.00000000006"/>
    <n v="98437.500000000015"/>
    <n v="0.25"/>
    <x v="2"/>
    <x v="10"/>
    <x v="1"/>
  </r>
  <r>
    <x v="2"/>
    <n v="1128299"/>
    <d v="2021-01-13T00:00:00"/>
    <x v="2"/>
    <x v="26"/>
    <s v="Albuquerque"/>
    <x v="0"/>
    <n v="29.999999999999993"/>
    <n v="450"/>
    <n v="134999.99999999997"/>
    <n v="53999.999999999993"/>
    <n v="0.4"/>
    <x v="2"/>
    <x v="0"/>
    <x v="1"/>
  </r>
  <r>
    <x v="2"/>
    <n v="1128299"/>
    <d v="2021-01-13T00:00:00"/>
    <x v="2"/>
    <x v="26"/>
    <s v="Albuquerque"/>
    <x v="1"/>
    <n v="40"/>
    <n v="450"/>
    <n v="180000"/>
    <n v="72000"/>
    <n v="0.4"/>
    <x v="2"/>
    <x v="0"/>
    <x v="1"/>
  </r>
  <r>
    <x v="2"/>
    <n v="1128299"/>
    <d v="2021-01-13T00:00:00"/>
    <x v="2"/>
    <x v="26"/>
    <s v="Albuquerque"/>
    <x v="2"/>
    <n v="40"/>
    <n v="450"/>
    <n v="180000"/>
    <n v="62999.999999999993"/>
    <n v="0.35"/>
    <x v="2"/>
    <x v="0"/>
    <x v="1"/>
  </r>
  <r>
    <x v="2"/>
    <n v="1128299"/>
    <d v="2021-01-13T00:00:00"/>
    <x v="2"/>
    <x v="26"/>
    <s v="Albuquerque"/>
    <x v="3"/>
    <n v="40"/>
    <n v="300"/>
    <n v="120000"/>
    <n v="48000"/>
    <n v="0.4"/>
    <x v="2"/>
    <x v="0"/>
    <x v="1"/>
  </r>
  <r>
    <x v="2"/>
    <n v="1128299"/>
    <d v="2021-01-13T00:00:00"/>
    <x v="2"/>
    <x v="26"/>
    <s v="Albuquerque"/>
    <x v="4"/>
    <n v="45.000000000000014"/>
    <n v="250"/>
    <n v="112500.00000000003"/>
    <n v="39375.000000000007"/>
    <n v="0.35"/>
    <x v="2"/>
    <x v="0"/>
    <x v="1"/>
  </r>
  <r>
    <x v="2"/>
    <n v="1128299"/>
    <d v="2021-01-13T00:00:00"/>
    <x v="2"/>
    <x v="26"/>
    <s v="Albuquerque"/>
    <x v="5"/>
    <n v="40"/>
    <n v="450"/>
    <n v="180000"/>
    <n v="45000"/>
    <n v="0.25"/>
    <x v="2"/>
    <x v="0"/>
    <x v="1"/>
  </r>
  <r>
    <x v="2"/>
    <n v="1128299"/>
    <d v="2021-02-13T00:00:00"/>
    <x v="2"/>
    <x v="26"/>
    <s v="Albuquerque"/>
    <x v="0"/>
    <n v="29.999999999999993"/>
    <n v="500"/>
    <n v="149999.99999999997"/>
    <n v="59999.999999999993"/>
    <n v="0.4"/>
    <x v="2"/>
    <x v="1"/>
    <x v="1"/>
  </r>
  <r>
    <x v="2"/>
    <n v="1128299"/>
    <d v="2021-02-13T00:00:00"/>
    <x v="2"/>
    <x v="26"/>
    <s v="Albuquerque"/>
    <x v="1"/>
    <n v="40"/>
    <n v="400"/>
    <n v="160000"/>
    <n v="64000"/>
    <n v="0.4"/>
    <x v="2"/>
    <x v="1"/>
    <x v="1"/>
  </r>
  <r>
    <x v="2"/>
    <n v="1128299"/>
    <d v="2021-02-13T00:00:00"/>
    <x v="2"/>
    <x v="26"/>
    <s v="Albuquerque"/>
    <x v="2"/>
    <n v="40"/>
    <n v="400"/>
    <n v="160000"/>
    <n v="56000"/>
    <n v="0.35"/>
    <x v="2"/>
    <x v="1"/>
    <x v="1"/>
  </r>
  <r>
    <x v="2"/>
    <n v="1128299"/>
    <d v="2021-02-13T00:00:00"/>
    <x v="4"/>
    <x v="27"/>
    <s v="Atlanta"/>
    <x v="3"/>
    <n v="40"/>
    <n v="250"/>
    <n v="100000"/>
    <n v="40000"/>
    <n v="0.4"/>
    <x v="2"/>
    <x v="1"/>
    <x v="1"/>
  </r>
  <r>
    <x v="2"/>
    <n v="1128299"/>
    <d v="2021-02-13T00:00:00"/>
    <x v="4"/>
    <x v="27"/>
    <s v="Atlanta"/>
    <x v="4"/>
    <n v="45.000000000000014"/>
    <n v="175"/>
    <n v="78750.000000000029"/>
    <n v="27562.500000000007"/>
    <n v="0.35"/>
    <x v="2"/>
    <x v="1"/>
    <x v="1"/>
  </r>
  <r>
    <x v="2"/>
    <n v="1128299"/>
    <d v="2021-02-13T00:00:00"/>
    <x v="4"/>
    <x v="27"/>
    <s v="Atlanta"/>
    <x v="5"/>
    <n v="40"/>
    <n v="375"/>
    <n v="150000"/>
    <n v="37500"/>
    <n v="0.25"/>
    <x v="2"/>
    <x v="1"/>
    <x v="1"/>
  </r>
  <r>
    <x v="2"/>
    <n v="1128299"/>
    <d v="2021-03-12T00:00:00"/>
    <x v="4"/>
    <x v="27"/>
    <s v="Atlanta"/>
    <x v="0"/>
    <n v="40"/>
    <n v="525"/>
    <n v="210000"/>
    <n v="84000"/>
    <n v="0.4"/>
    <x v="2"/>
    <x v="2"/>
    <x v="1"/>
  </r>
  <r>
    <x v="2"/>
    <n v="1128299"/>
    <d v="2021-03-12T00:00:00"/>
    <x v="4"/>
    <x v="27"/>
    <s v="Atlanta"/>
    <x v="1"/>
    <n v="50"/>
    <n v="375"/>
    <n v="187500"/>
    <n v="75000"/>
    <n v="0.4"/>
    <x v="2"/>
    <x v="2"/>
    <x v="1"/>
  </r>
  <r>
    <x v="2"/>
    <n v="1128299"/>
    <d v="2021-03-12T00:00:00"/>
    <x v="4"/>
    <x v="27"/>
    <s v="Atlanta"/>
    <x v="2"/>
    <n v="50"/>
    <n v="375"/>
    <n v="187500"/>
    <n v="65625"/>
    <n v="0.35"/>
    <x v="2"/>
    <x v="2"/>
    <x v="1"/>
  </r>
  <r>
    <x v="2"/>
    <n v="1128299"/>
    <d v="2021-03-12T00:00:00"/>
    <x v="4"/>
    <x v="27"/>
    <s v="Atlanta"/>
    <x v="3"/>
    <n v="50"/>
    <n v="250"/>
    <n v="125000"/>
    <n v="50000"/>
    <n v="0.4"/>
    <x v="2"/>
    <x v="2"/>
    <x v="1"/>
  </r>
  <r>
    <x v="2"/>
    <n v="1128299"/>
    <d v="2021-03-12T00:00:00"/>
    <x v="4"/>
    <x v="27"/>
    <s v="Atlanta"/>
    <x v="4"/>
    <n v="55.000000000000007"/>
    <n v="150"/>
    <n v="82500.000000000015"/>
    <n v="28875.000000000004"/>
    <n v="0.35"/>
    <x v="2"/>
    <x v="2"/>
    <x v="1"/>
  </r>
  <r>
    <x v="2"/>
    <n v="1128299"/>
    <d v="2021-03-12T00:00:00"/>
    <x v="4"/>
    <x v="27"/>
    <s v="Atlanta"/>
    <x v="5"/>
    <n v="50"/>
    <n v="350"/>
    <n v="175000"/>
    <n v="43750"/>
    <n v="0.25"/>
    <x v="2"/>
    <x v="2"/>
    <x v="1"/>
  </r>
  <r>
    <x v="2"/>
    <n v="1128299"/>
    <d v="2021-04-13T00:00:00"/>
    <x v="4"/>
    <x v="27"/>
    <s v="Atlanta"/>
    <x v="0"/>
    <n v="50"/>
    <n v="525"/>
    <n v="262500"/>
    <n v="105000"/>
    <n v="0.4"/>
    <x v="2"/>
    <x v="3"/>
    <x v="1"/>
  </r>
  <r>
    <x v="2"/>
    <n v="1128299"/>
    <d v="2021-04-13T00:00:00"/>
    <x v="4"/>
    <x v="27"/>
    <s v="Atlanta"/>
    <x v="1"/>
    <n v="55.000000000000007"/>
    <n v="325"/>
    <n v="178750.00000000003"/>
    <n v="71500.000000000015"/>
    <n v="0.4"/>
    <x v="2"/>
    <x v="3"/>
    <x v="1"/>
  </r>
  <r>
    <x v="2"/>
    <n v="1128299"/>
    <d v="2021-04-13T00:00:00"/>
    <x v="4"/>
    <x v="27"/>
    <s v="Atlanta"/>
    <x v="2"/>
    <n v="55.000000000000007"/>
    <n v="375"/>
    <n v="206250.00000000003"/>
    <n v="72187.5"/>
    <n v="0.35"/>
    <x v="2"/>
    <x v="3"/>
    <x v="1"/>
  </r>
  <r>
    <x v="2"/>
    <n v="1128299"/>
    <d v="2021-04-13T00:00:00"/>
    <x v="4"/>
    <x v="27"/>
    <s v="Atlanta"/>
    <x v="3"/>
    <n v="50"/>
    <n v="275"/>
    <n v="137500"/>
    <n v="55000"/>
    <n v="0.4"/>
    <x v="2"/>
    <x v="3"/>
    <x v="1"/>
  </r>
  <r>
    <x v="2"/>
    <n v="1128299"/>
    <d v="2021-04-13T00:00:00"/>
    <x v="4"/>
    <x v="27"/>
    <s v="Atlanta"/>
    <x v="4"/>
    <n v="55.000000000000007"/>
    <n v="175"/>
    <n v="96250.000000000015"/>
    <n v="33687.5"/>
    <n v="0.35"/>
    <x v="2"/>
    <x v="3"/>
    <x v="1"/>
  </r>
  <r>
    <x v="2"/>
    <n v="1128299"/>
    <d v="2021-04-13T00:00:00"/>
    <x v="4"/>
    <x v="27"/>
    <s v="Atlanta"/>
    <x v="5"/>
    <n v="70"/>
    <n v="350"/>
    <n v="245000"/>
    <n v="61250"/>
    <n v="0.25"/>
    <x v="2"/>
    <x v="3"/>
    <x v="1"/>
  </r>
  <r>
    <x v="2"/>
    <n v="1128299"/>
    <d v="2021-05-14T00:00:00"/>
    <x v="4"/>
    <x v="27"/>
    <s v="Atlanta"/>
    <x v="0"/>
    <n v="50"/>
    <n v="550"/>
    <n v="275000"/>
    <n v="110000"/>
    <n v="0.4"/>
    <x v="2"/>
    <x v="4"/>
    <x v="1"/>
  </r>
  <r>
    <x v="2"/>
    <n v="1128299"/>
    <d v="2021-05-14T00:00:00"/>
    <x v="4"/>
    <x v="27"/>
    <s v="Atlanta"/>
    <x v="1"/>
    <n v="55.000000000000007"/>
    <n v="400"/>
    <n v="220000.00000000003"/>
    <n v="88000.000000000015"/>
    <n v="0.4"/>
    <x v="2"/>
    <x v="4"/>
    <x v="1"/>
  </r>
  <r>
    <x v="2"/>
    <n v="1128299"/>
    <d v="2021-05-14T00:00:00"/>
    <x v="4"/>
    <x v="27"/>
    <s v="Atlanta"/>
    <x v="2"/>
    <n v="55.000000000000007"/>
    <n v="425"/>
    <n v="233750.00000000003"/>
    <n v="81812.5"/>
    <n v="0.35"/>
    <x v="2"/>
    <x v="4"/>
    <x v="1"/>
  </r>
  <r>
    <x v="2"/>
    <n v="1128299"/>
    <d v="2021-05-14T00:00:00"/>
    <x v="4"/>
    <x v="27"/>
    <s v="Atlanta"/>
    <x v="3"/>
    <n v="50"/>
    <n v="325"/>
    <n v="162500"/>
    <n v="65000"/>
    <n v="0.4"/>
    <x v="2"/>
    <x v="4"/>
    <x v="1"/>
  </r>
  <r>
    <x v="2"/>
    <n v="1128299"/>
    <d v="2021-05-14T00:00:00"/>
    <x v="4"/>
    <x v="27"/>
    <s v="Atlanta"/>
    <x v="4"/>
    <n v="55.000000000000007"/>
    <n v="225"/>
    <n v="123750.00000000001"/>
    <n v="43312.5"/>
    <n v="0.35"/>
    <x v="2"/>
    <x v="4"/>
    <x v="1"/>
  </r>
  <r>
    <x v="2"/>
    <n v="1128299"/>
    <d v="2021-05-14T00:00:00"/>
    <x v="4"/>
    <x v="27"/>
    <s v="Atlanta"/>
    <x v="5"/>
    <n v="70"/>
    <n v="400"/>
    <n v="280000"/>
    <n v="70000"/>
    <n v="0.25"/>
    <x v="2"/>
    <x v="4"/>
    <x v="1"/>
  </r>
  <r>
    <x v="2"/>
    <n v="1128299"/>
    <d v="2021-06-13T00:00:00"/>
    <x v="4"/>
    <x v="27"/>
    <s v="Atlanta"/>
    <x v="0"/>
    <n v="50"/>
    <n v="675"/>
    <n v="337500"/>
    <n v="135000"/>
    <n v="0.4"/>
    <x v="2"/>
    <x v="11"/>
    <x v="1"/>
  </r>
  <r>
    <x v="2"/>
    <n v="1128299"/>
    <d v="2021-06-13T00:00:00"/>
    <x v="4"/>
    <x v="27"/>
    <s v="Atlanta"/>
    <x v="1"/>
    <n v="55.000000000000007"/>
    <n v="525"/>
    <n v="288750.00000000006"/>
    <n v="115500.00000000003"/>
    <n v="0.4"/>
    <x v="2"/>
    <x v="11"/>
    <x v="1"/>
  </r>
  <r>
    <x v="2"/>
    <n v="1128299"/>
    <d v="2021-06-13T00:00:00"/>
    <x v="4"/>
    <x v="27"/>
    <s v="Atlanta"/>
    <x v="2"/>
    <n v="55.000000000000007"/>
    <n v="525"/>
    <n v="288750.00000000006"/>
    <n v="101062.50000000001"/>
    <n v="0.35"/>
    <x v="2"/>
    <x v="11"/>
    <x v="1"/>
  </r>
  <r>
    <x v="2"/>
    <n v="1128299"/>
    <d v="2021-06-13T00:00:00"/>
    <x v="4"/>
    <x v="27"/>
    <s v="Atlanta"/>
    <x v="3"/>
    <n v="50"/>
    <n v="400"/>
    <n v="200000"/>
    <n v="80000"/>
    <n v="0.4"/>
    <x v="2"/>
    <x v="11"/>
    <x v="1"/>
  </r>
  <r>
    <x v="2"/>
    <n v="1128299"/>
    <d v="2021-06-13T00:00:00"/>
    <x v="4"/>
    <x v="27"/>
    <s v="Atlanta"/>
    <x v="4"/>
    <n v="55.000000000000007"/>
    <n v="275"/>
    <n v="151250.00000000003"/>
    <n v="52937.500000000007"/>
    <n v="0.35"/>
    <x v="2"/>
    <x v="11"/>
    <x v="1"/>
  </r>
  <r>
    <x v="2"/>
    <n v="1128299"/>
    <d v="2021-06-13T00:00:00"/>
    <x v="4"/>
    <x v="27"/>
    <s v="Atlanta"/>
    <x v="5"/>
    <n v="70"/>
    <n v="575"/>
    <n v="402500"/>
    <n v="100625"/>
    <n v="0.25"/>
    <x v="2"/>
    <x v="11"/>
    <x v="1"/>
  </r>
  <r>
    <x v="2"/>
    <n v="1128299"/>
    <d v="2021-07-12T00:00:00"/>
    <x v="4"/>
    <x v="27"/>
    <s v="Atlanta"/>
    <x v="0"/>
    <n v="50"/>
    <n v="725"/>
    <n v="362500"/>
    <n v="145000"/>
    <n v="0.4"/>
    <x v="2"/>
    <x v="5"/>
    <x v="1"/>
  </r>
  <r>
    <x v="2"/>
    <n v="1128299"/>
    <d v="2021-07-12T00:00:00"/>
    <x v="4"/>
    <x v="27"/>
    <s v="Atlanta"/>
    <x v="1"/>
    <n v="55.000000000000007"/>
    <n v="575"/>
    <n v="316250.00000000006"/>
    <n v="126500.00000000003"/>
    <n v="0.4"/>
    <x v="2"/>
    <x v="5"/>
    <x v="1"/>
  </r>
  <r>
    <x v="2"/>
    <n v="1128299"/>
    <d v="2021-07-12T00:00:00"/>
    <x v="4"/>
    <x v="27"/>
    <s v="Atlanta"/>
    <x v="2"/>
    <n v="55.000000000000007"/>
    <n v="525"/>
    <n v="288750.00000000006"/>
    <n v="101062.50000000001"/>
    <n v="0.35"/>
    <x v="2"/>
    <x v="5"/>
    <x v="1"/>
  </r>
  <r>
    <x v="2"/>
    <n v="1128299"/>
    <d v="2021-07-12T00:00:00"/>
    <x v="4"/>
    <x v="27"/>
    <s v="Atlanta"/>
    <x v="3"/>
    <n v="50"/>
    <n v="425"/>
    <n v="212500"/>
    <n v="85000"/>
    <n v="0.4"/>
    <x v="2"/>
    <x v="5"/>
    <x v="1"/>
  </r>
  <r>
    <x v="2"/>
    <n v="1128299"/>
    <d v="2021-07-12T00:00:00"/>
    <x v="4"/>
    <x v="27"/>
    <s v="Atlanta"/>
    <x v="4"/>
    <n v="55.000000000000007"/>
    <n v="475"/>
    <n v="261250.00000000003"/>
    <n v="91437.5"/>
    <n v="0.35"/>
    <x v="2"/>
    <x v="5"/>
    <x v="1"/>
  </r>
  <r>
    <x v="2"/>
    <n v="1128299"/>
    <d v="2021-07-12T00:00:00"/>
    <x v="4"/>
    <x v="27"/>
    <s v="Atlanta"/>
    <x v="5"/>
    <n v="70"/>
    <n v="475"/>
    <n v="332500"/>
    <n v="83125"/>
    <n v="0.25"/>
    <x v="2"/>
    <x v="5"/>
    <x v="1"/>
  </r>
  <r>
    <x v="2"/>
    <n v="1128299"/>
    <d v="2021-08-13T00:00:00"/>
    <x v="4"/>
    <x v="27"/>
    <s v="Atlanta"/>
    <x v="0"/>
    <n v="55.000000000000007"/>
    <n v="675"/>
    <n v="371250.00000000006"/>
    <n v="148500.00000000003"/>
    <n v="0.4"/>
    <x v="2"/>
    <x v="6"/>
    <x v="1"/>
  </r>
  <r>
    <x v="2"/>
    <n v="1128299"/>
    <d v="2021-08-13T00:00:00"/>
    <x v="4"/>
    <x v="27"/>
    <s v="Atlanta"/>
    <x v="1"/>
    <n v="60.000000000000007"/>
    <n v="625"/>
    <n v="375000.00000000006"/>
    <n v="150000.00000000003"/>
    <n v="0.4"/>
    <x v="2"/>
    <x v="6"/>
    <x v="1"/>
  </r>
  <r>
    <x v="2"/>
    <n v="1128299"/>
    <d v="2021-08-13T00:00:00"/>
    <x v="4"/>
    <x v="27"/>
    <s v="Atlanta"/>
    <x v="2"/>
    <n v="55.000000000000007"/>
    <n v="500"/>
    <n v="275000.00000000006"/>
    <n v="96250.000000000015"/>
    <n v="0.35"/>
    <x v="2"/>
    <x v="6"/>
    <x v="1"/>
  </r>
  <r>
    <x v="2"/>
    <n v="1128299"/>
    <d v="2021-08-13T00:00:00"/>
    <x v="4"/>
    <x v="27"/>
    <s v="Atlanta"/>
    <x v="3"/>
    <n v="55.000000000000007"/>
    <n v="450"/>
    <n v="247500.00000000003"/>
    <n v="99000.000000000015"/>
    <n v="0.4"/>
    <x v="2"/>
    <x v="6"/>
    <x v="1"/>
  </r>
  <r>
    <x v="2"/>
    <n v="1128299"/>
    <d v="2021-08-13T00:00:00"/>
    <x v="4"/>
    <x v="27"/>
    <s v="Atlanta"/>
    <x v="4"/>
    <n v="65"/>
    <n v="450"/>
    <n v="292500"/>
    <n v="102375"/>
    <n v="0.35"/>
    <x v="2"/>
    <x v="6"/>
    <x v="1"/>
  </r>
  <r>
    <x v="2"/>
    <n v="1128299"/>
    <d v="2021-08-13T00:00:00"/>
    <x v="4"/>
    <x v="27"/>
    <s v="Atlanta"/>
    <x v="5"/>
    <n v="70"/>
    <n v="425"/>
    <n v="297500"/>
    <n v="74375"/>
    <n v="0.25"/>
    <x v="2"/>
    <x v="6"/>
    <x v="1"/>
  </r>
  <r>
    <x v="2"/>
    <n v="1128299"/>
    <d v="2021-09-14T00:00:00"/>
    <x v="4"/>
    <x v="27"/>
    <s v="Atlanta"/>
    <x v="0"/>
    <n v="45.000000000000014"/>
    <n v="600"/>
    <n v="270000.00000000006"/>
    <n v="108000.00000000003"/>
    <n v="0.4"/>
    <x v="2"/>
    <x v="7"/>
    <x v="1"/>
  </r>
  <r>
    <x v="2"/>
    <n v="1128299"/>
    <d v="2021-09-14T00:00:00"/>
    <x v="4"/>
    <x v="27"/>
    <s v="Atlanta"/>
    <x v="1"/>
    <n v="50.000000000000014"/>
    <n v="600"/>
    <n v="300000.00000000006"/>
    <n v="120000.00000000003"/>
    <n v="0.4"/>
    <x v="2"/>
    <x v="7"/>
    <x v="1"/>
  </r>
  <r>
    <x v="2"/>
    <n v="1128299"/>
    <d v="2021-09-14T00:00:00"/>
    <x v="4"/>
    <x v="27"/>
    <s v="Atlanta"/>
    <x v="2"/>
    <n v="45.000000000000014"/>
    <n v="450"/>
    <n v="202500.00000000006"/>
    <n v="70875.000000000015"/>
    <n v="0.35"/>
    <x v="2"/>
    <x v="7"/>
    <x v="1"/>
  </r>
  <r>
    <x v="2"/>
    <n v="1128299"/>
    <d v="2021-09-14T00:00:00"/>
    <x v="4"/>
    <x v="27"/>
    <s v="Atlanta"/>
    <x v="3"/>
    <n v="45.000000000000014"/>
    <n v="400"/>
    <n v="180000.00000000006"/>
    <n v="72000.000000000029"/>
    <n v="0.4"/>
    <x v="2"/>
    <x v="7"/>
    <x v="1"/>
  </r>
  <r>
    <x v="2"/>
    <n v="1128299"/>
    <d v="2021-09-14T00:00:00"/>
    <x v="4"/>
    <x v="27"/>
    <s v="Atlanta"/>
    <x v="4"/>
    <n v="55.000000000000007"/>
    <n v="400"/>
    <n v="220000.00000000003"/>
    <n v="77000"/>
    <n v="0.35"/>
    <x v="2"/>
    <x v="7"/>
    <x v="1"/>
  </r>
  <r>
    <x v="2"/>
    <n v="1128299"/>
    <d v="2021-09-14T00:00:00"/>
    <x v="4"/>
    <x v="27"/>
    <s v="Atlanta"/>
    <x v="5"/>
    <n v="60.000000000000007"/>
    <n v="450"/>
    <n v="270000.00000000006"/>
    <n v="67500.000000000015"/>
    <n v="0.25"/>
    <x v="2"/>
    <x v="7"/>
    <x v="1"/>
  </r>
  <r>
    <x v="2"/>
    <n v="1128299"/>
    <d v="2021-10-13T00:00:00"/>
    <x v="4"/>
    <x v="27"/>
    <s v="Atlanta"/>
    <x v="0"/>
    <n v="45.000000000000014"/>
    <n v="525"/>
    <n v="236250.00000000009"/>
    <n v="94500.000000000044"/>
    <n v="0.4"/>
    <x v="2"/>
    <x v="8"/>
    <x v="1"/>
  </r>
  <r>
    <x v="2"/>
    <n v="1128299"/>
    <d v="2021-10-13T00:00:00"/>
    <x v="4"/>
    <x v="27"/>
    <s v="Atlanta"/>
    <x v="1"/>
    <n v="50.000000000000014"/>
    <n v="525"/>
    <n v="262500.00000000006"/>
    <n v="105000.00000000003"/>
    <n v="0.4"/>
    <x v="2"/>
    <x v="8"/>
    <x v="1"/>
  </r>
  <r>
    <x v="2"/>
    <n v="1128299"/>
    <d v="2021-10-13T00:00:00"/>
    <x v="4"/>
    <x v="27"/>
    <s v="Atlanta"/>
    <x v="2"/>
    <n v="45.000000000000014"/>
    <n v="350"/>
    <n v="157500.00000000006"/>
    <n v="55125.000000000015"/>
    <n v="0.35"/>
    <x v="2"/>
    <x v="8"/>
    <x v="1"/>
  </r>
  <r>
    <x v="2"/>
    <n v="1128299"/>
    <d v="2021-10-13T00:00:00"/>
    <x v="4"/>
    <x v="27"/>
    <s v="Atlanta"/>
    <x v="3"/>
    <n v="45.000000000000014"/>
    <n v="325"/>
    <n v="146250.00000000006"/>
    <n v="58500.000000000029"/>
    <n v="0.4"/>
    <x v="2"/>
    <x v="8"/>
    <x v="1"/>
  </r>
  <r>
    <x v="2"/>
    <n v="1128299"/>
    <d v="2021-10-13T00:00:00"/>
    <x v="4"/>
    <x v="27"/>
    <s v="Atlanta"/>
    <x v="4"/>
    <n v="55.000000000000007"/>
    <n v="300"/>
    <n v="165000.00000000003"/>
    <n v="57750.000000000007"/>
    <n v="0.35"/>
    <x v="2"/>
    <x v="8"/>
    <x v="1"/>
  </r>
  <r>
    <x v="2"/>
    <n v="1128299"/>
    <d v="2021-10-13T00:00:00"/>
    <x v="4"/>
    <x v="27"/>
    <s v="Atlanta"/>
    <x v="5"/>
    <n v="70"/>
    <n v="350"/>
    <n v="245000"/>
    <n v="61250"/>
    <n v="0.25"/>
    <x v="2"/>
    <x v="8"/>
    <x v="1"/>
  </r>
  <r>
    <x v="2"/>
    <n v="1128299"/>
    <d v="2021-11-13T00:00:00"/>
    <x v="4"/>
    <x v="27"/>
    <s v="Atlanta"/>
    <x v="0"/>
    <n v="55.000000000000007"/>
    <n v="525"/>
    <n v="288750.00000000006"/>
    <n v="115500.00000000003"/>
    <n v="0.4"/>
    <x v="2"/>
    <x v="9"/>
    <x v="1"/>
  </r>
  <r>
    <x v="2"/>
    <n v="1128299"/>
    <d v="2021-11-13T00:00:00"/>
    <x v="4"/>
    <x v="27"/>
    <s v="Atlanta"/>
    <x v="1"/>
    <n v="60.000000000000007"/>
    <n v="575"/>
    <n v="345000.00000000006"/>
    <n v="138000.00000000003"/>
    <n v="0.4"/>
    <x v="2"/>
    <x v="9"/>
    <x v="1"/>
  </r>
  <r>
    <x v="2"/>
    <n v="1128299"/>
    <d v="2021-11-13T00:00:00"/>
    <x v="4"/>
    <x v="27"/>
    <s v="Atlanta"/>
    <x v="2"/>
    <n v="55.000000000000007"/>
    <n v="425"/>
    <n v="233750.00000000003"/>
    <n v="81812.5"/>
    <n v="0.35"/>
    <x v="2"/>
    <x v="9"/>
    <x v="1"/>
  </r>
  <r>
    <x v="2"/>
    <n v="1128299"/>
    <d v="2021-11-13T00:00:00"/>
    <x v="4"/>
    <x v="27"/>
    <s v="Atlanta"/>
    <x v="3"/>
    <n v="55.000000000000007"/>
    <n v="400"/>
    <n v="220000.00000000003"/>
    <n v="88000.000000000015"/>
    <n v="0.4"/>
    <x v="2"/>
    <x v="9"/>
    <x v="1"/>
  </r>
  <r>
    <x v="2"/>
    <n v="1128299"/>
    <d v="2021-11-13T00:00:00"/>
    <x v="4"/>
    <x v="27"/>
    <s v="Atlanta"/>
    <x v="4"/>
    <n v="65"/>
    <n v="350"/>
    <n v="227500"/>
    <n v="79625"/>
    <n v="0.35"/>
    <x v="2"/>
    <x v="9"/>
    <x v="1"/>
  </r>
  <r>
    <x v="2"/>
    <n v="1128299"/>
    <d v="2021-11-13T00:00:00"/>
    <x v="4"/>
    <x v="27"/>
    <s v="Atlanta"/>
    <x v="5"/>
    <n v="70"/>
    <n v="475"/>
    <n v="332500"/>
    <n v="83125"/>
    <n v="0.25"/>
    <x v="2"/>
    <x v="9"/>
    <x v="1"/>
  </r>
  <r>
    <x v="2"/>
    <n v="1128299"/>
    <d v="2021-12-12T00:00:00"/>
    <x v="4"/>
    <x v="27"/>
    <s v="Atlanta"/>
    <x v="0"/>
    <n v="55.000000000000007"/>
    <n v="675"/>
    <n v="371250.00000000006"/>
    <n v="148500.00000000003"/>
    <n v="0.4"/>
    <x v="2"/>
    <x v="10"/>
    <x v="1"/>
  </r>
  <r>
    <x v="2"/>
    <n v="1128299"/>
    <d v="2021-12-12T00:00:00"/>
    <x v="4"/>
    <x v="27"/>
    <s v="Atlanta"/>
    <x v="1"/>
    <n v="60.000000000000007"/>
    <n v="675"/>
    <n v="405000.00000000006"/>
    <n v="162000.00000000003"/>
    <n v="0.4"/>
    <x v="2"/>
    <x v="10"/>
    <x v="1"/>
  </r>
  <r>
    <x v="0"/>
    <n v="1128299"/>
    <d v="2021-12-12T00:00:00"/>
    <x v="4"/>
    <x v="27"/>
    <s v="Atlanta"/>
    <x v="2"/>
    <n v="55.000000000000007"/>
    <n v="475"/>
    <n v="261250.00000000003"/>
    <n v="91437.5"/>
    <n v="0.35"/>
    <x v="2"/>
    <x v="10"/>
    <x v="1"/>
  </r>
  <r>
    <x v="0"/>
    <n v="1128299"/>
    <d v="2021-12-12T00:00:00"/>
    <x v="4"/>
    <x v="27"/>
    <s v="Atlanta"/>
    <x v="3"/>
    <n v="55.000000000000007"/>
    <n v="475"/>
    <n v="261250.00000000003"/>
    <n v="104500.00000000001"/>
    <n v="0.4"/>
    <x v="2"/>
    <x v="10"/>
    <x v="1"/>
  </r>
  <r>
    <x v="0"/>
    <n v="1128299"/>
    <d v="2021-12-12T00:00:00"/>
    <x v="4"/>
    <x v="27"/>
    <s v="Atlanta"/>
    <x v="4"/>
    <n v="65"/>
    <n v="400"/>
    <n v="260000"/>
    <n v="91000"/>
    <n v="0.35"/>
    <x v="2"/>
    <x v="10"/>
    <x v="1"/>
  </r>
  <r>
    <x v="0"/>
    <n v="1128299"/>
    <d v="2021-12-12T00:00:00"/>
    <x v="4"/>
    <x v="27"/>
    <s v="Atlanta"/>
    <x v="5"/>
    <n v="70"/>
    <n v="500"/>
    <n v="350000"/>
    <n v="87500"/>
    <n v="0.25"/>
    <x v="2"/>
    <x v="10"/>
    <x v="1"/>
  </r>
  <r>
    <x v="0"/>
    <n v="1185732"/>
    <d v="2021-01-09T00:00:00"/>
    <x v="4"/>
    <x v="27"/>
    <s v="Atlanta"/>
    <x v="0"/>
    <n v="40"/>
    <n v="1025"/>
    <n v="410000"/>
    <n v="184500"/>
    <n v="0.45"/>
    <x v="2"/>
    <x v="0"/>
    <x v="1"/>
  </r>
  <r>
    <x v="0"/>
    <n v="1185732"/>
    <d v="2021-01-09T00:00:00"/>
    <x v="4"/>
    <x v="27"/>
    <s v="Atlanta"/>
    <x v="1"/>
    <n v="40"/>
    <n v="825"/>
    <n v="330000"/>
    <n v="115499.99999999999"/>
    <n v="0.35"/>
    <x v="2"/>
    <x v="0"/>
    <x v="1"/>
  </r>
  <r>
    <x v="0"/>
    <n v="1185732"/>
    <d v="2021-01-09T00:00:00"/>
    <x v="4"/>
    <x v="27"/>
    <s v="Atlanta"/>
    <x v="2"/>
    <n v="30.000000000000004"/>
    <n v="825"/>
    <n v="247500.00000000003"/>
    <n v="61875.000000000007"/>
    <n v="0.25"/>
    <x v="2"/>
    <x v="0"/>
    <x v="1"/>
  </r>
  <r>
    <x v="0"/>
    <n v="1185732"/>
    <d v="2021-01-09T00:00:00"/>
    <x v="4"/>
    <x v="27"/>
    <s v="Atlanta"/>
    <x v="3"/>
    <n v="35"/>
    <n v="675"/>
    <n v="236250"/>
    <n v="70875"/>
    <n v="0.3"/>
    <x v="2"/>
    <x v="0"/>
    <x v="1"/>
  </r>
  <r>
    <x v="0"/>
    <n v="1185732"/>
    <d v="2021-01-09T00:00:00"/>
    <x v="4"/>
    <x v="27"/>
    <s v="Atlanta"/>
    <x v="4"/>
    <n v="50"/>
    <n v="725"/>
    <n v="362500"/>
    <n v="126874.99999999999"/>
    <n v="0.35"/>
    <x v="2"/>
    <x v="0"/>
    <x v="1"/>
  </r>
  <r>
    <x v="0"/>
    <n v="1185732"/>
    <d v="2021-01-09T00:00:00"/>
    <x v="4"/>
    <x v="27"/>
    <s v="Atlanta"/>
    <x v="5"/>
    <n v="40"/>
    <n v="825"/>
    <n v="330000"/>
    <n v="165000"/>
    <n v="0.5"/>
    <x v="2"/>
    <x v="0"/>
    <x v="1"/>
  </r>
  <r>
    <x v="0"/>
    <n v="1185732"/>
    <d v="2021-02-07T00:00:00"/>
    <x v="4"/>
    <x v="27"/>
    <s v="Atlanta"/>
    <x v="0"/>
    <n v="40"/>
    <n v="1075"/>
    <n v="430000"/>
    <n v="193500"/>
    <n v="0.45"/>
    <x v="2"/>
    <x v="1"/>
    <x v="1"/>
  </r>
  <r>
    <x v="0"/>
    <n v="1185732"/>
    <d v="2021-02-07T00:00:00"/>
    <x v="4"/>
    <x v="27"/>
    <s v="Atlanta"/>
    <x v="1"/>
    <n v="40"/>
    <n v="725"/>
    <n v="290000"/>
    <n v="101500"/>
    <n v="0.35"/>
    <x v="2"/>
    <x v="1"/>
    <x v="1"/>
  </r>
  <r>
    <x v="0"/>
    <n v="1185732"/>
    <d v="2021-02-07T00:00:00"/>
    <x v="4"/>
    <x v="27"/>
    <s v="Atlanta"/>
    <x v="2"/>
    <n v="30.000000000000004"/>
    <n v="775"/>
    <n v="232500.00000000003"/>
    <n v="58125.000000000007"/>
    <n v="0.25"/>
    <x v="2"/>
    <x v="1"/>
    <x v="1"/>
  </r>
  <r>
    <x v="0"/>
    <n v="1185732"/>
    <d v="2021-02-07T00:00:00"/>
    <x v="4"/>
    <x v="28"/>
    <s v="Charleston"/>
    <x v="3"/>
    <n v="35"/>
    <n v="625"/>
    <n v="218750"/>
    <n v="65625"/>
    <n v="0.3"/>
    <x v="2"/>
    <x v="1"/>
    <x v="1"/>
  </r>
  <r>
    <x v="0"/>
    <n v="1185732"/>
    <d v="2021-02-07T00:00:00"/>
    <x v="4"/>
    <x v="28"/>
    <s v="Charleston"/>
    <x v="4"/>
    <n v="50"/>
    <n v="700"/>
    <n v="350000"/>
    <n v="122499.99999999999"/>
    <n v="0.35"/>
    <x v="2"/>
    <x v="1"/>
    <x v="1"/>
  </r>
  <r>
    <x v="0"/>
    <n v="1185732"/>
    <d v="2021-02-07T00:00:00"/>
    <x v="4"/>
    <x v="28"/>
    <s v="Charleston"/>
    <x v="5"/>
    <n v="35"/>
    <n v="800"/>
    <n v="280000"/>
    <n v="140000"/>
    <n v="0.5"/>
    <x v="2"/>
    <x v="1"/>
    <x v="1"/>
  </r>
  <r>
    <x v="0"/>
    <n v="1185732"/>
    <d v="2021-03-05T00:00:00"/>
    <x v="4"/>
    <x v="28"/>
    <s v="Charleston"/>
    <x v="0"/>
    <n v="35"/>
    <n v="1020"/>
    <n v="357000"/>
    <n v="160650"/>
    <n v="0.45"/>
    <x v="2"/>
    <x v="2"/>
    <x v="1"/>
  </r>
  <r>
    <x v="0"/>
    <n v="1185732"/>
    <d v="2021-03-05T00:00:00"/>
    <x v="4"/>
    <x v="28"/>
    <s v="Charleston"/>
    <x v="1"/>
    <n v="35"/>
    <n v="700"/>
    <n v="245000"/>
    <n v="85750"/>
    <n v="0.35"/>
    <x v="2"/>
    <x v="2"/>
    <x v="1"/>
  </r>
  <r>
    <x v="0"/>
    <n v="1185732"/>
    <d v="2021-03-05T00:00:00"/>
    <x v="4"/>
    <x v="28"/>
    <s v="Charleston"/>
    <x v="2"/>
    <n v="25"/>
    <n v="725"/>
    <n v="181250"/>
    <n v="45312.5"/>
    <n v="0.25"/>
    <x v="2"/>
    <x v="2"/>
    <x v="1"/>
  </r>
  <r>
    <x v="0"/>
    <n v="1185732"/>
    <d v="2021-03-05T00:00:00"/>
    <x v="4"/>
    <x v="28"/>
    <s v="Charleston"/>
    <x v="3"/>
    <n v="29.999999999999993"/>
    <n v="575"/>
    <n v="172499.99999999997"/>
    <n v="51749.999999999993"/>
    <n v="0.3"/>
    <x v="2"/>
    <x v="2"/>
    <x v="1"/>
  </r>
  <r>
    <x v="0"/>
    <n v="1185732"/>
    <d v="2021-03-05T00:00:00"/>
    <x v="4"/>
    <x v="28"/>
    <s v="Charleston"/>
    <x v="4"/>
    <n v="45.000000000000007"/>
    <n v="625"/>
    <n v="281250.00000000006"/>
    <n v="98437.500000000015"/>
    <n v="0.35"/>
    <x v="2"/>
    <x v="2"/>
    <x v="1"/>
  </r>
  <r>
    <x v="0"/>
    <n v="1185732"/>
    <d v="2021-03-05T00:00:00"/>
    <x v="4"/>
    <x v="28"/>
    <s v="Charleston"/>
    <x v="5"/>
    <n v="35"/>
    <n v="725"/>
    <n v="253750"/>
    <n v="126875"/>
    <n v="0.5"/>
    <x v="2"/>
    <x v="2"/>
    <x v="1"/>
  </r>
  <r>
    <x v="0"/>
    <n v="1185732"/>
    <d v="2021-04-06T00:00:00"/>
    <x v="4"/>
    <x v="28"/>
    <s v="Charleston"/>
    <x v="0"/>
    <n v="35"/>
    <n v="975"/>
    <n v="341250"/>
    <n v="153562.5"/>
    <n v="0.45"/>
    <x v="2"/>
    <x v="3"/>
    <x v="1"/>
  </r>
  <r>
    <x v="0"/>
    <n v="1185732"/>
    <d v="2021-04-06T00:00:00"/>
    <x v="4"/>
    <x v="28"/>
    <s v="Charleston"/>
    <x v="1"/>
    <n v="35"/>
    <n v="675"/>
    <n v="236250"/>
    <n v="82687.5"/>
    <n v="0.35"/>
    <x v="2"/>
    <x v="3"/>
    <x v="1"/>
  </r>
  <r>
    <x v="0"/>
    <n v="1185732"/>
    <d v="2021-04-06T00:00:00"/>
    <x v="4"/>
    <x v="28"/>
    <s v="Charleston"/>
    <x v="2"/>
    <n v="25"/>
    <n v="675"/>
    <n v="168750"/>
    <n v="42187.5"/>
    <n v="0.25"/>
    <x v="2"/>
    <x v="3"/>
    <x v="1"/>
  </r>
  <r>
    <x v="0"/>
    <n v="1185732"/>
    <d v="2021-04-06T00:00:00"/>
    <x v="4"/>
    <x v="28"/>
    <s v="Charleston"/>
    <x v="3"/>
    <n v="29.999999999999993"/>
    <n v="600"/>
    <n v="179999.99999999997"/>
    <n v="53999.999999999993"/>
    <n v="0.3"/>
    <x v="2"/>
    <x v="3"/>
    <x v="1"/>
  </r>
  <r>
    <x v="0"/>
    <n v="1185732"/>
    <d v="2021-04-06T00:00:00"/>
    <x v="4"/>
    <x v="28"/>
    <s v="Charleston"/>
    <x v="4"/>
    <n v="50"/>
    <n v="625"/>
    <n v="312500"/>
    <n v="109375"/>
    <n v="0.35"/>
    <x v="2"/>
    <x v="3"/>
    <x v="1"/>
  </r>
  <r>
    <x v="0"/>
    <n v="1185732"/>
    <d v="2021-04-06T00:00:00"/>
    <x v="4"/>
    <x v="28"/>
    <s v="Charleston"/>
    <x v="5"/>
    <n v="40"/>
    <n v="775"/>
    <n v="310000"/>
    <n v="155000"/>
    <n v="0.5"/>
    <x v="2"/>
    <x v="3"/>
    <x v="1"/>
  </r>
  <r>
    <x v="0"/>
    <n v="1185732"/>
    <d v="2021-05-05T00:00:00"/>
    <x v="4"/>
    <x v="28"/>
    <s v="Charleston"/>
    <x v="0"/>
    <n v="50"/>
    <n v="1045"/>
    <n v="522500"/>
    <n v="235125"/>
    <n v="0.45"/>
    <x v="2"/>
    <x v="4"/>
    <x v="1"/>
  </r>
  <r>
    <x v="0"/>
    <n v="1185732"/>
    <d v="2021-05-05T00:00:00"/>
    <x v="4"/>
    <x v="28"/>
    <s v="Charleston"/>
    <x v="1"/>
    <n v="50"/>
    <n v="750"/>
    <n v="375000"/>
    <n v="131250"/>
    <n v="0.35"/>
    <x v="2"/>
    <x v="4"/>
    <x v="1"/>
  </r>
  <r>
    <x v="0"/>
    <n v="1185732"/>
    <d v="2021-05-05T00:00:00"/>
    <x v="4"/>
    <x v="28"/>
    <s v="Charleston"/>
    <x v="2"/>
    <n v="45"/>
    <n v="725"/>
    <n v="326250"/>
    <n v="81562.5"/>
    <n v="0.25"/>
    <x v="2"/>
    <x v="4"/>
    <x v="1"/>
  </r>
  <r>
    <x v="0"/>
    <n v="1185732"/>
    <d v="2021-05-05T00:00:00"/>
    <x v="4"/>
    <x v="28"/>
    <s v="Charleston"/>
    <x v="3"/>
    <n v="45"/>
    <n v="675"/>
    <n v="303750"/>
    <n v="91125"/>
    <n v="0.3"/>
    <x v="2"/>
    <x v="4"/>
    <x v="1"/>
  </r>
  <r>
    <x v="0"/>
    <n v="1185732"/>
    <d v="2021-05-05T00:00:00"/>
    <x v="4"/>
    <x v="28"/>
    <s v="Charleston"/>
    <x v="4"/>
    <n v="54.999999999999993"/>
    <n v="700"/>
    <n v="384999.99999999994"/>
    <n v="134749.99999999997"/>
    <n v="0.35"/>
    <x v="2"/>
    <x v="4"/>
    <x v="1"/>
  </r>
  <r>
    <x v="0"/>
    <n v="1185732"/>
    <d v="2021-05-05T00:00:00"/>
    <x v="4"/>
    <x v="28"/>
    <s v="Charleston"/>
    <x v="5"/>
    <n v="60"/>
    <n v="800"/>
    <n v="480000"/>
    <n v="240000"/>
    <n v="0.5"/>
    <x v="2"/>
    <x v="4"/>
    <x v="1"/>
  </r>
  <r>
    <x v="0"/>
    <n v="1185732"/>
    <d v="2021-06-07T00:00:00"/>
    <x v="4"/>
    <x v="28"/>
    <s v="Charleston"/>
    <x v="0"/>
    <n v="54.999999999999993"/>
    <n v="1050"/>
    <n v="577499.99999999988"/>
    <n v="259874.99999999994"/>
    <n v="0.45"/>
    <x v="2"/>
    <x v="11"/>
    <x v="1"/>
  </r>
  <r>
    <x v="0"/>
    <n v="1185732"/>
    <d v="2021-06-07T00:00:00"/>
    <x v="4"/>
    <x v="28"/>
    <s v="Charleston"/>
    <x v="1"/>
    <n v="50"/>
    <n v="800"/>
    <n v="400000"/>
    <n v="140000"/>
    <n v="0.35"/>
    <x v="2"/>
    <x v="11"/>
    <x v="1"/>
  </r>
  <r>
    <x v="0"/>
    <n v="1185732"/>
    <d v="2021-06-07T00:00:00"/>
    <x v="4"/>
    <x v="28"/>
    <s v="Charleston"/>
    <x v="2"/>
    <n v="50"/>
    <n v="775"/>
    <n v="387500"/>
    <n v="96875"/>
    <n v="0.25"/>
    <x v="2"/>
    <x v="11"/>
    <x v="1"/>
  </r>
  <r>
    <x v="0"/>
    <n v="1185732"/>
    <d v="2021-06-07T00:00:00"/>
    <x v="4"/>
    <x v="28"/>
    <s v="Charleston"/>
    <x v="3"/>
    <n v="50"/>
    <n v="750"/>
    <n v="375000"/>
    <n v="112500"/>
    <n v="0.3"/>
    <x v="2"/>
    <x v="11"/>
    <x v="1"/>
  </r>
  <r>
    <x v="0"/>
    <n v="1185732"/>
    <d v="2021-06-07T00:00:00"/>
    <x v="4"/>
    <x v="28"/>
    <s v="Charleston"/>
    <x v="4"/>
    <n v="65"/>
    <n v="750"/>
    <n v="487500"/>
    <n v="170625"/>
    <n v="0.35"/>
    <x v="2"/>
    <x v="11"/>
    <x v="1"/>
  </r>
  <r>
    <x v="0"/>
    <n v="1185732"/>
    <d v="2021-06-07T00:00:00"/>
    <x v="4"/>
    <x v="28"/>
    <s v="Charleston"/>
    <x v="5"/>
    <n v="70"/>
    <n v="925"/>
    <n v="647500"/>
    <n v="323750"/>
    <n v="0.5"/>
    <x v="2"/>
    <x v="11"/>
    <x v="1"/>
  </r>
  <r>
    <x v="0"/>
    <n v="1185732"/>
    <d v="2021-07-05T00:00:00"/>
    <x v="4"/>
    <x v="28"/>
    <s v="Charleston"/>
    <x v="0"/>
    <n v="65"/>
    <n v="1150"/>
    <n v="747500"/>
    <n v="336375"/>
    <n v="0.45"/>
    <x v="2"/>
    <x v="5"/>
    <x v="1"/>
  </r>
  <r>
    <x v="0"/>
    <n v="1185732"/>
    <d v="2021-07-05T00:00:00"/>
    <x v="4"/>
    <x v="28"/>
    <s v="Charleston"/>
    <x v="1"/>
    <n v="60.000000000000007"/>
    <n v="900"/>
    <n v="540000.00000000012"/>
    <n v="189000.00000000003"/>
    <n v="0.35"/>
    <x v="2"/>
    <x v="5"/>
    <x v="1"/>
  </r>
  <r>
    <x v="0"/>
    <n v="1185732"/>
    <d v="2021-07-05T00:00:00"/>
    <x v="4"/>
    <x v="28"/>
    <s v="Charleston"/>
    <x v="2"/>
    <n v="55.000000000000007"/>
    <n v="825"/>
    <n v="453750.00000000006"/>
    <n v="113437.50000000001"/>
    <n v="0.25"/>
    <x v="2"/>
    <x v="5"/>
    <x v="1"/>
  </r>
  <r>
    <x v="0"/>
    <n v="1185732"/>
    <d v="2021-07-05T00:00:00"/>
    <x v="4"/>
    <x v="28"/>
    <s v="Charleston"/>
    <x v="3"/>
    <n v="55.000000000000007"/>
    <n v="775"/>
    <n v="426250.00000000006"/>
    <n v="127875.00000000001"/>
    <n v="0.3"/>
    <x v="2"/>
    <x v="5"/>
    <x v="1"/>
  </r>
  <r>
    <x v="0"/>
    <n v="1185732"/>
    <d v="2021-07-05T00:00:00"/>
    <x v="4"/>
    <x v="28"/>
    <s v="Charleston"/>
    <x v="4"/>
    <n v="65"/>
    <n v="800"/>
    <n v="520000"/>
    <n v="182000"/>
    <n v="0.35"/>
    <x v="2"/>
    <x v="5"/>
    <x v="1"/>
  </r>
  <r>
    <x v="0"/>
    <n v="1185732"/>
    <d v="2021-07-05T00:00:00"/>
    <x v="4"/>
    <x v="28"/>
    <s v="Charleston"/>
    <x v="5"/>
    <n v="70"/>
    <n v="975"/>
    <n v="682500"/>
    <n v="341250"/>
    <n v="0.5"/>
    <x v="2"/>
    <x v="5"/>
    <x v="1"/>
  </r>
  <r>
    <x v="0"/>
    <n v="1185732"/>
    <d v="2021-08-06T00:00:00"/>
    <x v="4"/>
    <x v="28"/>
    <s v="Charleston"/>
    <x v="0"/>
    <n v="65"/>
    <n v="1125"/>
    <n v="731250"/>
    <n v="329062.5"/>
    <n v="0.45"/>
    <x v="2"/>
    <x v="6"/>
    <x v="1"/>
  </r>
  <r>
    <x v="0"/>
    <n v="1185732"/>
    <d v="2021-08-06T00:00:00"/>
    <x v="4"/>
    <x v="28"/>
    <s v="Charleston"/>
    <x v="1"/>
    <n v="60.000000000000007"/>
    <n v="900"/>
    <n v="540000.00000000012"/>
    <n v="189000.00000000003"/>
    <n v="0.35"/>
    <x v="2"/>
    <x v="6"/>
    <x v="1"/>
  </r>
  <r>
    <x v="0"/>
    <n v="1185732"/>
    <d v="2021-08-06T00:00:00"/>
    <x v="4"/>
    <x v="28"/>
    <s v="Charleston"/>
    <x v="2"/>
    <n v="55.000000000000007"/>
    <n v="825"/>
    <n v="453750.00000000006"/>
    <n v="113437.50000000001"/>
    <n v="0.25"/>
    <x v="2"/>
    <x v="6"/>
    <x v="1"/>
  </r>
  <r>
    <x v="0"/>
    <n v="1185732"/>
    <d v="2021-08-06T00:00:00"/>
    <x v="4"/>
    <x v="28"/>
    <s v="Charleston"/>
    <x v="3"/>
    <n v="45"/>
    <n v="775"/>
    <n v="348750"/>
    <n v="104625"/>
    <n v="0.3"/>
    <x v="2"/>
    <x v="6"/>
    <x v="1"/>
  </r>
  <r>
    <x v="0"/>
    <n v="1185732"/>
    <d v="2021-08-06T00:00:00"/>
    <x v="4"/>
    <x v="28"/>
    <s v="Charleston"/>
    <x v="4"/>
    <n v="55.000000000000007"/>
    <n v="750"/>
    <n v="412500.00000000006"/>
    <n v="144375"/>
    <n v="0.35"/>
    <x v="2"/>
    <x v="6"/>
    <x v="1"/>
  </r>
  <r>
    <x v="0"/>
    <n v="1185732"/>
    <d v="2021-08-06T00:00:00"/>
    <x v="4"/>
    <x v="28"/>
    <s v="Charleston"/>
    <x v="5"/>
    <n v="60.000000000000007"/>
    <n v="925"/>
    <n v="555000.00000000012"/>
    <n v="277500.00000000006"/>
    <n v="0.5"/>
    <x v="2"/>
    <x v="6"/>
    <x v="1"/>
  </r>
  <r>
    <x v="0"/>
    <n v="1185732"/>
    <d v="2021-09-05T00:00:00"/>
    <x v="4"/>
    <x v="28"/>
    <s v="Charleston"/>
    <x v="0"/>
    <n v="55.000000000000007"/>
    <n v="1025"/>
    <n v="563750.00000000012"/>
    <n v="253687.50000000006"/>
    <n v="0.45"/>
    <x v="2"/>
    <x v="7"/>
    <x v="1"/>
  </r>
  <r>
    <x v="0"/>
    <n v="1185732"/>
    <d v="2021-09-05T00:00:00"/>
    <x v="4"/>
    <x v="28"/>
    <s v="Charleston"/>
    <x v="1"/>
    <n v="50.000000000000014"/>
    <n v="825"/>
    <n v="412500.00000000012"/>
    <n v="144375.00000000003"/>
    <n v="0.35"/>
    <x v="2"/>
    <x v="7"/>
    <x v="1"/>
  </r>
  <r>
    <x v="0"/>
    <n v="1185732"/>
    <d v="2021-09-05T00:00:00"/>
    <x v="4"/>
    <x v="28"/>
    <s v="Charleston"/>
    <x v="2"/>
    <n v="40"/>
    <n v="725"/>
    <n v="290000"/>
    <n v="72500"/>
    <n v="0.25"/>
    <x v="2"/>
    <x v="7"/>
    <x v="1"/>
  </r>
  <r>
    <x v="0"/>
    <n v="1185732"/>
    <d v="2021-09-05T00:00:00"/>
    <x v="4"/>
    <x v="28"/>
    <s v="Charleston"/>
    <x v="3"/>
    <n v="40"/>
    <n v="700"/>
    <n v="280000"/>
    <n v="84000"/>
    <n v="0.3"/>
    <x v="2"/>
    <x v="7"/>
    <x v="1"/>
  </r>
  <r>
    <x v="0"/>
    <n v="1185732"/>
    <d v="2021-09-05T00:00:00"/>
    <x v="4"/>
    <x v="28"/>
    <s v="Charleston"/>
    <x v="4"/>
    <n v="50"/>
    <n v="700"/>
    <n v="350000"/>
    <n v="122499.99999999999"/>
    <n v="0.35"/>
    <x v="2"/>
    <x v="7"/>
    <x v="1"/>
  </r>
  <r>
    <x v="0"/>
    <n v="1185732"/>
    <d v="2021-09-05T00:00:00"/>
    <x v="4"/>
    <x v="28"/>
    <s v="Charleston"/>
    <x v="5"/>
    <n v="55.000000000000007"/>
    <n v="800"/>
    <n v="440000.00000000006"/>
    <n v="220000.00000000003"/>
    <n v="0.5"/>
    <x v="2"/>
    <x v="7"/>
    <x v="1"/>
  </r>
  <r>
    <x v="0"/>
    <n v="1185732"/>
    <d v="2021-10-07T00:00:00"/>
    <x v="4"/>
    <x v="28"/>
    <s v="Charleston"/>
    <x v="0"/>
    <n v="55.000000000000007"/>
    <n v="975"/>
    <n v="536250.00000000012"/>
    <n v="241312.50000000006"/>
    <n v="0.45"/>
    <x v="2"/>
    <x v="8"/>
    <x v="1"/>
  </r>
  <r>
    <x v="0"/>
    <n v="1185732"/>
    <d v="2021-10-07T00:00:00"/>
    <x v="4"/>
    <x v="28"/>
    <s v="Charleston"/>
    <x v="1"/>
    <n v="45.000000000000014"/>
    <n v="800"/>
    <n v="360000.00000000012"/>
    <n v="126000.00000000003"/>
    <n v="0.35"/>
    <x v="2"/>
    <x v="8"/>
    <x v="1"/>
  </r>
  <r>
    <x v="0"/>
    <n v="1185732"/>
    <d v="2021-10-07T00:00:00"/>
    <x v="4"/>
    <x v="28"/>
    <s v="Charleston"/>
    <x v="2"/>
    <n v="45.000000000000014"/>
    <n v="675"/>
    <n v="303750.00000000012"/>
    <n v="75937.500000000029"/>
    <n v="0.25"/>
    <x v="2"/>
    <x v="8"/>
    <x v="1"/>
  </r>
  <r>
    <x v="0"/>
    <n v="1185732"/>
    <d v="2021-10-07T00:00:00"/>
    <x v="4"/>
    <x v="28"/>
    <s v="Charleston"/>
    <x v="3"/>
    <n v="45.000000000000014"/>
    <n v="650"/>
    <n v="292500.00000000012"/>
    <n v="87750.000000000029"/>
    <n v="0.3"/>
    <x v="2"/>
    <x v="8"/>
    <x v="1"/>
  </r>
  <r>
    <x v="0"/>
    <n v="1185732"/>
    <d v="2021-10-07T00:00:00"/>
    <x v="4"/>
    <x v="28"/>
    <s v="Charleston"/>
    <x v="4"/>
    <n v="55.000000000000007"/>
    <n v="650"/>
    <n v="357500.00000000006"/>
    <n v="125125.00000000001"/>
    <n v="0.35"/>
    <x v="2"/>
    <x v="8"/>
    <x v="1"/>
  </r>
  <r>
    <x v="0"/>
    <n v="1185732"/>
    <d v="2021-10-07T00:00:00"/>
    <x v="4"/>
    <x v="28"/>
    <s v="Charleston"/>
    <x v="5"/>
    <n v="60"/>
    <n v="775"/>
    <n v="465000"/>
    <n v="232500"/>
    <n v="0.5"/>
    <x v="2"/>
    <x v="8"/>
    <x v="1"/>
  </r>
  <r>
    <x v="0"/>
    <n v="1185732"/>
    <d v="2021-11-06T00:00:00"/>
    <x v="4"/>
    <x v="28"/>
    <s v="Charleston"/>
    <x v="0"/>
    <n v="55.000000000000007"/>
    <n v="925"/>
    <n v="508750.00000000006"/>
    <n v="228937.50000000003"/>
    <n v="0.45"/>
    <x v="2"/>
    <x v="9"/>
    <x v="1"/>
  </r>
  <r>
    <x v="0"/>
    <n v="1185732"/>
    <d v="2021-11-06T00:00:00"/>
    <x v="4"/>
    <x v="28"/>
    <s v="Charleston"/>
    <x v="1"/>
    <n v="45.000000000000014"/>
    <n v="750"/>
    <n v="337500.00000000012"/>
    <n v="118125.00000000003"/>
    <n v="0.35"/>
    <x v="2"/>
    <x v="9"/>
    <x v="1"/>
  </r>
  <r>
    <x v="0"/>
    <n v="1185732"/>
    <d v="2021-11-06T00:00:00"/>
    <x v="4"/>
    <x v="28"/>
    <s v="Charleston"/>
    <x v="2"/>
    <n v="45.000000000000014"/>
    <n v="695"/>
    <n v="312750.00000000012"/>
    <n v="78187.500000000029"/>
    <n v="0.25"/>
    <x v="2"/>
    <x v="9"/>
    <x v="1"/>
  </r>
  <r>
    <x v="0"/>
    <n v="1185732"/>
    <d v="2021-11-06T00:00:00"/>
    <x v="4"/>
    <x v="28"/>
    <s v="Charleston"/>
    <x v="3"/>
    <n v="55.000000000000014"/>
    <n v="750"/>
    <n v="412500.00000000012"/>
    <n v="123750.00000000003"/>
    <n v="0.3"/>
    <x v="2"/>
    <x v="9"/>
    <x v="1"/>
  </r>
  <r>
    <x v="0"/>
    <n v="1185732"/>
    <d v="2021-11-06T00:00:00"/>
    <x v="4"/>
    <x v="28"/>
    <s v="Charleston"/>
    <x v="4"/>
    <n v="70"/>
    <n v="725"/>
    <n v="507500"/>
    <n v="177625"/>
    <n v="0.35"/>
    <x v="2"/>
    <x v="9"/>
    <x v="1"/>
  </r>
  <r>
    <x v="0"/>
    <n v="1185732"/>
    <d v="2021-11-06T00:00:00"/>
    <x v="4"/>
    <x v="28"/>
    <s v="Charleston"/>
    <x v="5"/>
    <n v="75"/>
    <n v="825"/>
    <n v="618750"/>
    <n v="309375"/>
    <n v="0.5"/>
    <x v="2"/>
    <x v="9"/>
    <x v="1"/>
  </r>
  <r>
    <x v="0"/>
    <n v="1185732"/>
    <d v="2021-12-05T00:00:00"/>
    <x v="4"/>
    <x v="28"/>
    <s v="Charleston"/>
    <x v="0"/>
    <n v="70"/>
    <n v="1075"/>
    <n v="752500"/>
    <n v="338625"/>
    <n v="0.45"/>
    <x v="2"/>
    <x v="10"/>
    <x v="1"/>
  </r>
  <r>
    <x v="0"/>
    <n v="1185732"/>
    <d v="2021-12-05T00:00:00"/>
    <x v="4"/>
    <x v="28"/>
    <s v="Charleston"/>
    <x v="1"/>
    <n v="60.000000000000007"/>
    <n v="875"/>
    <n v="525000.00000000012"/>
    <n v="183750.00000000003"/>
    <n v="0.35"/>
    <x v="2"/>
    <x v="10"/>
    <x v="1"/>
  </r>
  <r>
    <x v="2"/>
    <n v="1185732"/>
    <d v="2021-12-05T00:00:00"/>
    <x v="4"/>
    <x v="28"/>
    <s v="Charleston"/>
    <x v="2"/>
    <n v="60.000000000000007"/>
    <n v="825"/>
    <n v="495000.00000000006"/>
    <n v="123750.00000000001"/>
    <n v="0.25"/>
    <x v="2"/>
    <x v="10"/>
    <x v="1"/>
  </r>
  <r>
    <x v="2"/>
    <n v="1185732"/>
    <d v="2021-12-05T00:00:00"/>
    <x v="4"/>
    <x v="28"/>
    <s v="Charleston"/>
    <x v="3"/>
    <n v="60.000000000000007"/>
    <n v="775"/>
    <n v="465000.00000000006"/>
    <n v="139500"/>
    <n v="0.3"/>
    <x v="2"/>
    <x v="10"/>
    <x v="1"/>
  </r>
  <r>
    <x v="2"/>
    <n v="1185732"/>
    <d v="2021-12-05T00:00:00"/>
    <x v="4"/>
    <x v="28"/>
    <s v="Charleston"/>
    <x v="4"/>
    <n v="70"/>
    <n v="775"/>
    <n v="542500"/>
    <n v="189875"/>
    <n v="0.35"/>
    <x v="2"/>
    <x v="10"/>
    <x v="1"/>
  </r>
  <r>
    <x v="2"/>
    <n v="1185732"/>
    <d v="2021-12-05T00:00:00"/>
    <x v="4"/>
    <x v="28"/>
    <s v="Charleston"/>
    <x v="5"/>
    <n v="75"/>
    <n v="875"/>
    <n v="656250"/>
    <n v="328125"/>
    <n v="0.5"/>
    <x v="2"/>
    <x v="10"/>
    <x v="1"/>
  </r>
  <r>
    <x v="2"/>
    <n v="1185732"/>
    <d v="2021-01-06T00:00:00"/>
    <x v="4"/>
    <x v="28"/>
    <s v="Charleston"/>
    <x v="0"/>
    <n v="35"/>
    <n v="925"/>
    <n v="323750"/>
    <n v="129500"/>
    <n v="0.4"/>
    <x v="2"/>
    <x v="0"/>
    <x v="1"/>
  </r>
  <r>
    <x v="2"/>
    <n v="1185732"/>
    <d v="2021-01-06T00:00:00"/>
    <x v="4"/>
    <x v="28"/>
    <s v="Charleston"/>
    <x v="1"/>
    <n v="35"/>
    <n v="725"/>
    <n v="253750"/>
    <n v="88812.5"/>
    <n v="0.35"/>
    <x v="2"/>
    <x v="0"/>
    <x v="1"/>
  </r>
  <r>
    <x v="2"/>
    <n v="1185732"/>
    <d v="2021-01-06T00:00:00"/>
    <x v="4"/>
    <x v="28"/>
    <s v="Charleston"/>
    <x v="2"/>
    <n v="25.000000000000007"/>
    <n v="725"/>
    <n v="181250.00000000006"/>
    <n v="72500.000000000029"/>
    <n v="0.4"/>
    <x v="2"/>
    <x v="0"/>
    <x v="1"/>
  </r>
  <r>
    <x v="2"/>
    <n v="1185732"/>
    <d v="2021-01-06T00:00:00"/>
    <x v="4"/>
    <x v="28"/>
    <s v="Charleston"/>
    <x v="3"/>
    <n v="30"/>
    <n v="575"/>
    <n v="172500"/>
    <n v="69000"/>
    <n v="0.4"/>
    <x v="2"/>
    <x v="0"/>
    <x v="1"/>
  </r>
  <r>
    <x v="2"/>
    <n v="1185732"/>
    <d v="2021-01-06T00:00:00"/>
    <x v="4"/>
    <x v="28"/>
    <s v="Charleston"/>
    <x v="4"/>
    <n v="45"/>
    <n v="625"/>
    <n v="281250"/>
    <n v="98437.5"/>
    <n v="0.35"/>
    <x v="2"/>
    <x v="0"/>
    <x v="1"/>
  </r>
  <r>
    <x v="2"/>
    <n v="1185732"/>
    <d v="2021-01-06T00:00:00"/>
    <x v="4"/>
    <x v="28"/>
    <s v="Charleston"/>
    <x v="5"/>
    <n v="35"/>
    <n v="725"/>
    <n v="253750"/>
    <n v="126875"/>
    <n v="0.5"/>
    <x v="2"/>
    <x v="0"/>
    <x v="1"/>
  </r>
  <r>
    <x v="2"/>
    <n v="1185732"/>
    <d v="2021-02-04T00:00:00"/>
    <x v="4"/>
    <x v="28"/>
    <s v="Charleston"/>
    <x v="0"/>
    <n v="35"/>
    <n v="975"/>
    <n v="341250"/>
    <n v="136500"/>
    <n v="0.4"/>
    <x v="2"/>
    <x v="1"/>
    <x v="1"/>
  </r>
  <r>
    <x v="2"/>
    <n v="1185732"/>
    <d v="2021-02-04T00:00:00"/>
    <x v="4"/>
    <x v="28"/>
    <s v="Charleston"/>
    <x v="1"/>
    <n v="35"/>
    <n v="625"/>
    <n v="218750"/>
    <n v="76562.5"/>
    <n v="0.35"/>
    <x v="2"/>
    <x v="1"/>
    <x v="1"/>
  </r>
  <r>
    <x v="2"/>
    <n v="1185732"/>
    <d v="2021-02-04T00:00:00"/>
    <x v="4"/>
    <x v="28"/>
    <s v="Charleston"/>
    <x v="2"/>
    <n v="25.000000000000007"/>
    <n v="675"/>
    <n v="168750.00000000006"/>
    <n v="67500.000000000029"/>
    <n v="0.4"/>
    <x v="2"/>
    <x v="1"/>
    <x v="1"/>
  </r>
  <r>
    <x v="2"/>
    <n v="1185732"/>
    <d v="2021-02-04T00:00:00"/>
    <x v="4"/>
    <x v="29"/>
    <s v="Charlotte"/>
    <x v="3"/>
    <n v="30"/>
    <n v="525"/>
    <n v="157500"/>
    <n v="63000"/>
    <n v="0.4"/>
    <x v="2"/>
    <x v="1"/>
    <x v="1"/>
  </r>
  <r>
    <x v="2"/>
    <n v="1185732"/>
    <d v="2021-02-04T00:00:00"/>
    <x v="4"/>
    <x v="29"/>
    <s v="Charlotte"/>
    <x v="4"/>
    <n v="45"/>
    <n v="600"/>
    <n v="270000"/>
    <n v="94500"/>
    <n v="0.35"/>
    <x v="2"/>
    <x v="1"/>
    <x v="1"/>
  </r>
  <r>
    <x v="2"/>
    <n v="1185732"/>
    <d v="2021-02-04T00:00:00"/>
    <x v="4"/>
    <x v="29"/>
    <s v="Charlotte"/>
    <x v="5"/>
    <n v="30"/>
    <n v="700"/>
    <n v="210000"/>
    <n v="105000"/>
    <n v="0.5"/>
    <x v="2"/>
    <x v="1"/>
    <x v="1"/>
  </r>
  <r>
    <x v="2"/>
    <n v="1185732"/>
    <d v="2021-03-02T00:00:00"/>
    <x v="4"/>
    <x v="29"/>
    <s v="Charlotte"/>
    <x v="0"/>
    <n v="30"/>
    <n v="920"/>
    <n v="276000"/>
    <n v="110400"/>
    <n v="0.4"/>
    <x v="2"/>
    <x v="2"/>
    <x v="1"/>
  </r>
  <r>
    <x v="2"/>
    <n v="1185732"/>
    <d v="2021-03-02T00:00:00"/>
    <x v="4"/>
    <x v="29"/>
    <s v="Charlotte"/>
    <x v="1"/>
    <n v="30"/>
    <n v="600"/>
    <n v="180000"/>
    <n v="62999.999999999993"/>
    <n v="0.35"/>
    <x v="2"/>
    <x v="2"/>
    <x v="1"/>
  </r>
  <r>
    <x v="2"/>
    <n v="1185732"/>
    <d v="2021-03-02T00:00:00"/>
    <x v="4"/>
    <x v="29"/>
    <s v="Charlotte"/>
    <x v="2"/>
    <n v="20"/>
    <n v="625"/>
    <n v="125000"/>
    <n v="50000"/>
    <n v="0.4"/>
    <x v="2"/>
    <x v="2"/>
    <x v="1"/>
  </r>
  <r>
    <x v="2"/>
    <n v="1185732"/>
    <d v="2021-03-02T00:00:00"/>
    <x v="4"/>
    <x v="29"/>
    <s v="Charlotte"/>
    <x v="3"/>
    <n v="24.999999999999993"/>
    <n v="475"/>
    <n v="118749.99999999997"/>
    <n v="47499.999999999993"/>
    <n v="0.4"/>
    <x v="2"/>
    <x v="2"/>
    <x v="1"/>
  </r>
  <r>
    <x v="2"/>
    <n v="1185732"/>
    <d v="2021-03-02T00:00:00"/>
    <x v="4"/>
    <x v="29"/>
    <s v="Charlotte"/>
    <x v="4"/>
    <n v="40.000000000000007"/>
    <n v="525"/>
    <n v="210000.00000000003"/>
    <n v="73500"/>
    <n v="0.35"/>
    <x v="2"/>
    <x v="2"/>
    <x v="1"/>
  </r>
  <r>
    <x v="2"/>
    <n v="1185732"/>
    <d v="2021-03-02T00:00:00"/>
    <x v="4"/>
    <x v="29"/>
    <s v="Charlotte"/>
    <x v="5"/>
    <n v="30"/>
    <n v="625"/>
    <n v="187500"/>
    <n v="93750"/>
    <n v="0.5"/>
    <x v="2"/>
    <x v="2"/>
    <x v="1"/>
  </r>
  <r>
    <x v="2"/>
    <n v="1185732"/>
    <d v="2021-04-03T00:00:00"/>
    <x v="4"/>
    <x v="29"/>
    <s v="Charlotte"/>
    <x v="0"/>
    <n v="30"/>
    <n v="875"/>
    <n v="262500"/>
    <n v="105000"/>
    <n v="0.4"/>
    <x v="2"/>
    <x v="3"/>
    <x v="1"/>
  </r>
  <r>
    <x v="2"/>
    <n v="1185732"/>
    <d v="2021-04-03T00:00:00"/>
    <x v="4"/>
    <x v="29"/>
    <s v="Charlotte"/>
    <x v="1"/>
    <n v="30"/>
    <n v="575"/>
    <n v="172500"/>
    <n v="60374.999999999993"/>
    <n v="0.35"/>
    <x v="2"/>
    <x v="3"/>
    <x v="1"/>
  </r>
  <r>
    <x v="2"/>
    <n v="1185732"/>
    <d v="2021-04-03T00:00:00"/>
    <x v="4"/>
    <x v="29"/>
    <s v="Charlotte"/>
    <x v="2"/>
    <n v="20"/>
    <n v="575"/>
    <n v="115000"/>
    <n v="46000"/>
    <n v="0.4"/>
    <x v="2"/>
    <x v="3"/>
    <x v="1"/>
  </r>
  <r>
    <x v="2"/>
    <n v="1185732"/>
    <d v="2021-04-03T00:00:00"/>
    <x v="4"/>
    <x v="29"/>
    <s v="Charlotte"/>
    <x v="3"/>
    <n v="24.999999999999993"/>
    <n v="500"/>
    <n v="124999.99999999997"/>
    <n v="49999.999999999993"/>
    <n v="0.4"/>
    <x v="2"/>
    <x v="3"/>
    <x v="1"/>
  </r>
  <r>
    <x v="2"/>
    <n v="1185732"/>
    <d v="2021-04-03T00:00:00"/>
    <x v="4"/>
    <x v="29"/>
    <s v="Charlotte"/>
    <x v="4"/>
    <n v="45"/>
    <n v="525"/>
    <n v="236250"/>
    <n v="82687.5"/>
    <n v="0.35"/>
    <x v="2"/>
    <x v="3"/>
    <x v="1"/>
  </r>
  <r>
    <x v="2"/>
    <n v="1185732"/>
    <d v="2021-04-03T00:00:00"/>
    <x v="4"/>
    <x v="29"/>
    <s v="Charlotte"/>
    <x v="5"/>
    <n v="35"/>
    <n v="675"/>
    <n v="236250"/>
    <n v="118125"/>
    <n v="0.5"/>
    <x v="2"/>
    <x v="3"/>
    <x v="1"/>
  </r>
  <r>
    <x v="2"/>
    <n v="1185732"/>
    <d v="2021-05-02T00:00:00"/>
    <x v="4"/>
    <x v="29"/>
    <s v="Charlotte"/>
    <x v="0"/>
    <n v="45"/>
    <n v="945"/>
    <n v="425250"/>
    <n v="170100"/>
    <n v="0.4"/>
    <x v="2"/>
    <x v="4"/>
    <x v="1"/>
  </r>
  <r>
    <x v="2"/>
    <n v="1185732"/>
    <d v="2021-05-02T00:00:00"/>
    <x v="4"/>
    <x v="29"/>
    <s v="Charlotte"/>
    <x v="1"/>
    <n v="45"/>
    <n v="650"/>
    <n v="292500"/>
    <n v="102375"/>
    <n v="0.35"/>
    <x v="2"/>
    <x v="4"/>
    <x v="1"/>
  </r>
  <r>
    <x v="2"/>
    <n v="1185732"/>
    <d v="2021-05-02T00:00:00"/>
    <x v="4"/>
    <x v="29"/>
    <s v="Charlotte"/>
    <x v="2"/>
    <n v="40"/>
    <n v="625"/>
    <n v="250000"/>
    <n v="100000"/>
    <n v="0.4"/>
    <x v="2"/>
    <x v="4"/>
    <x v="1"/>
  </r>
  <r>
    <x v="2"/>
    <n v="1185732"/>
    <d v="2021-05-02T00:00:00"/>
    <x v="4"/>
    <x v="29"/>
    <s v="Charlotte"/>
    <x v="3"/>
    <n v="40"/>
    <n v="575"/>
    <n v="230000"/>
    <n v="92000"/>
    <n v="0.4"/>
    <x v="2"/>
    <x v="4"/>
    <x v="1"/>
  </r>
  <r>
    <x v="2"/>
    <n v="1185732"/>
    <d v="2021-05-02T00:00:00"/>
    <x v="4"/>
    <x v="29"/>
    <s v="Charlotte"/>
    <x v="4"/>
    <n v="49.999999999999993"/>
    <n v="600"/>
    <n v="299999.99999999994"/>
    <n v="104999.99999999997"/>
    <n v="0.35"/>
    <x v="2"/>
    <x v="4"/>
    <x v="1"/>
  </r>
  <r>
    <x v="2"/>
    <n v="1185732"/>
    <d v="2021-05-02T00:00:00"/>
    <x v="4"/>
    <x v="29"/>
    <s v="Charlotte"/>
    <x v="5"/>
    <n v="54.999999999999993"/>
    <n v="700"/>
    <n v="384999.99999999994"/>
    <n v="192499.99999999997"/>
    <n v="0.5"/>
    <x v="2"/>
    <x v="4"/>
    <x v="1"/>
  </r>
  <r>
    <x v="2"/>
    <n v="1185732"/>
    <d v="2021-06-04T00:00:00"/>
    <x v="4"/>
    <x v="29"/>
    <s v="Charlotte"/>
    <x v="0"/>
    <n v="49.999999999999993"/>
    <n v="950"/>
    <n v="474999.99999999994"/>
    <n v="190000"/>
    <n v="0.4"/>
    <x v="2"/>
    <x v="11"/>
    <x v="1"/>
  </r>
  <r>
    <x v="2"/>
    <n v="1185732"/>
    <d v="2021-06-04T00:00:00"/>
    <x v="4"/>
    <x v="29"/>
    <s v="Charlotte"/>
    <x v="1"/>
    <n v="45"/>
    <n v="700"/>
    <n v="315000"/>
    <n v="110250"/>
    <n v="0.35"/>
    <x v="2"/>
    <x v="11"/>
    <x v="1"/>
  </r>
  <r>
    <x v="2"/>
    <n v="1185732"/>
    <d v="2021-06-04T00:00:00"/>
    <x v="4"/>
    <x v="29"/>
    <s v="Charlotte"/>
    <x v="2"/>
    <n v="50"/>
    <n v="675"/>
    <n v="337500"/>
    <n v="135000"/>
    <n v="0.4"/>
    <x v="2"/>
    <x v="11"/>
    <x v="1"/>
  </r>
  <r>
    <x v="2"/>
    <n v="1185732"/>
    <d v="2021-06-04T00:00:00"/>
    <x v="4"/>
    <x v="29"/>
    <s v="Charlotte"/>
    <x v="3"/>
    <n v="50"/>
    <n v="650"/>
    <n v="325000"/>
    <n v="130000"/>
    <n v="0.4"/>
    <x v="2"/>
    <x v="11"/>
    <x v="1"/>
  </r>
  <r>
    <x v="2"/>
    <n v="1185732"/>
    <d v="2021-06-04T00:00:00"/>
    <x v="4"/>
    <x v="29"/>
    <s v="Charlotte"/>
    <x v="4"/>
    <n v="65"/>
    <n v="650"/>
    <n v="422500"/>
    <n v="147875"/>
    <n v="0.35"/>
    <x v="2"/>
    <x v="11"/>
    <x v="1"/>
  </r>
  <r>
    <x v="2"/>
    <n v="1185732"/>
    <d v="2021-06-04T00:00:00"/>
    <x v="4"/>
    <x v="29"/>
    <s v="Charlotte"/>
    <x v="5"/>
    <n v="70"/>
    <n v="825"/>
    <n v="577500"/>
    <n v="288750"/>
    <n v="0.5"/>
    <x v="2"/>
    <x v="11"/>
    <x v="1"/>
  </r>
  <r>
    <x v="2"/>
    <n v="1185732"/>
    <d v="2021-07-02T00:00:00"/>
    <x v="4"/>
    <x v="29"/>
    <s v="Charlotte"/>
    <x v="0"/>
    <n v="65"/>
    <n v="1050"/>
    <n v="682500"/>
    <n v="273000"/>
    <n v="0.4"/>
    <x v="2"/>
    <x v="5"/>
    <x v="1"/>
  </r>
  <r>
    <x v="2"/>
    <n v="1185732"/>
    <d v="2021-07-02T00:00:00"/>
    <x v="4"/>
    <x v="29"/>
    <s v="Charlotte"/>
    <x v="1"/>
    <n v="60.000000000000007"/>
    <n v="800"/>
    <n v="480000.00000000006"/>
    <n v="168000"/>
    <n v="0.35"/>
    <x v="2"/>
    <x v="5"/>
    <x v="1"/>
  </r>
  <r>
    <x v="2"/>
    <n v="1185732"/>
    <d v="2021-07-02T00:00:00"/>
    <x v="4"/>
    <x v="29"/>
    <s v="Charlotte"/>
    <x v="2"/>
    <n v="55.000000000000007"/>
    <n v="725"/>
    <n v="398750.00000000006"/>
    <n v="159500.00000000003"/>
    <n v="0.4"/>
    <x v="2"/>
    <x v="5"/>
    <x v="1"/>
  </r>
  <r>
    <x v="2"/>
    <n v="1185732"/>
    <d v="2021-07-02T00:00:00"/>
    <x v="4"/>
    <x v="29"/>
    <s v="Charlotte"/>
    <x v="3"/>
    <n v="55.000000000000007"/>
    <n v="675"/>
    <n v="371250.00000000006"/>
    <n v="148500.00000000003"/>
    <n v="0.4"/>
    <x v="2"/>
    <x v="5"/>
    <x v="1"/>
  </r>
  <r>
    <x v="2"/>
    <n v="1185732"/>
    <d v="2021-07-02T00:00:00"/>
    <x v="4"/>
    <x v="29"/>
    <s v="Charlotte"/>
    <x v="4"/>
    <n v="65"/>
    <n v="700"/>
    <n v="455000"/>
    <n v="159250"/>
    <n v="0.35"/>
    <x v="2"/>
    <x v="5"/>
    <x v="1"/>
  </r>
  <r>
    <x v="2"/>
    <n v="1185732"/>
    <d v="2021-07-02T00:00:00"/>
    <x v="4"/>
    <x v="29"/>
    <s v="Charlotte"/>
    <x v="5"/>
    <n v="70"/>
    <n v="875"/>
    <n v="612500"/>
    <n v="306250"/>
    <n v="0.5"/>
    <x v="2"/>
    <x v="5"/>
    <x v="1"/>
  </r>
  <r>
    <x v="2"/>
    <n v="1185732"/>
    <d v="2021-08-03T00:00:00"/>
    <x v="4"/>
    <x v="29"/>
    <s v="Charlotte"/>
    <x v="0"/>
    <n v="65"/>
    <n v="1025"/>
    <n v="666250"/>
    <n v="266500"/>
    <n v="0.4"/>
    <x v="2"/>
    <x v="6"/>
    <x v="1"/>
  </r>
  <r>
    <x v="2"/>
    <n v="1185732"/>
    <d v="2021-08-03T00:00:00"/>
    <x v="4"/>
    <x v="29"/>
    <s v="Charlotte"/>
    <x v="1"/>
    <n v="60.000000000000007"/>
    <n v="800"/>
    <n v="480000.00000000006"/>
    <n v="168000"/>
    <n v="0.35"/>
    <x v="2"/>
    <x v="6"/>
    <x v="1"/>
  </r>
  <r>
    <x v="2"/>
    <n v="1185732"/>
    <d v="2021-08-03T00:00:00"/>
    <x v="4"/>
    <x v="29"/>
    <s v="Charlotte"/>
    <x v="2"/>
    <n v="55.000000000000007"/>
    <n v="725"/>
    <n v="398750.00000000006"/>
    <n v="159500.00000000003"/>
    <n v="0.4"/>
    <x v="2"/>
    <x v="6"/>
    <x v="1"/>
  </r>
  <r>
    <x v="2"/>
    <n v="1185732"/>
    <d v="2021-08-03T00:00:00"/>
    <x v="4"/>
    <x v="29"/>
    <s v="Charlotte"/>
    <x v="3"/>
    <n v="45"/>
    <n v="675"/>
    <n v="303750"/>
    <n v="121500"/>
    <n v="0.4"/>
    <x v="2"/>
    <x v="6"/>
    <x v="1"/>
  </r>
  <r>
    <x v="2"/>
    <n v="1185732"/>
    <d v="2021-08-03T00:00:00"/>
    <x v="4"/>
    <x v="29"/>
    <s v="Charlotte"/>
    <x v="4"/>
    <n v="55.000000000000007"/>
    <n v="650"/>
    <n v="357500.00000000006"/>
    <n v="125125.00000000001"/>
    <n v="0.35"/>
    <x v="2"/>
    <x v="6"/>
    <x v="1"/>
  </r>
  <r>
    <x v="2"/>
    <n v="1185732"/>
    <d v="2021-08-03T00:00:00"/>
    <x v="4"/>
    <x v="29"/>
    <s v="Charlotte"/>
    <x v="5"/>
    <n v="60.000000000000007"/>
    <n v="825"/>
    <n v="495000.00000000006"/>
    <n v="247500.00000000003"/>
    <n v="0.5"/>
    <x v="2"/>
    <x v="6"/>
    <x v="1"/>
  </r>
  <r>
    <x v="2"/>
    <n v="1185732"/>
    <d v="2021-09-02T00:00:00"/>
    <x v="4"/>
    <x v="29"/>
    <s v="Charlotte"/>
    <x v="0"/>
    <n v="55.000000000000007"/>
    <n v="925"/>
    <n v="508750.00000000006"/>
    <n v="203500.00000000003"/>
    <n v="0.4"/>
    <x v="2"/>
    <x v="7"/>
    <x v="1"/>
  </r>
  <r>
    <x v="2"/>
    <n v="1185732"/>
    <d v="2021-09-02T00:00:00"/>
    <x v="4"/>
    <x v="29"/>
    <s v="Charlotte"/>
    <x v="1"/>
    <n v="50.000000000000014"/>
    <n v="725"/>
    <n v="362500.00000000012"/>
    <n v="126875.00000000003"/>
    <n v="0.35"/>
    <x v="2"/>
    <x v="7"/>
    <x v="1"/>
  </r>
  <r>
    <x v="2"/>
    <n v="1185732"/>
    <d v="2021-09-02T00:00:00"/>
    <x v="4"/>
    <x v="29"/>
    <s v="Charlotte"/>
    <x v="2"/>
    <n v="30.000000000000004"/>
    <n v="625"/>
    <n v="187500.00000000003"/>
    <n v="75000.000000000015"/>
    <n v="0.4"/>
    <x v="2"/>
    <x v="7"/>
    <x v="1"/>
  </r>
  <r>
    <x v="2"/>
    <n v="1185732"/>
    <d v="2021-09-02T00:00:00"/>
    <x v="4"/>
    <x v="29"/>
    <s v="Charlotte"/>
    <x v="3"/>
    <n v="30.000000000000004"/>
    <n v="600"/>
    <n v="180000.00000000003"/>
    <n v="72000.000000000015"/>
    <n v="0.4"/>
    <x v="2"/>
    <x v="7"/>
    <x v="1"/>
  </r>
  <r>
    <x v="2"/>
    <n v="1185732"/>
    <d v="2021-09-02T00:00:00"/>
    <x v="4"/>
    <x v="29"/>
    <s v="Charlotte"/>
    <x v="4"/>
    <n v="40"/>
    <n v="600"/>
    <n v="240000"/>
    <n v="84000"/>
    <n v="0.35"/>
    <x v="2"/>
    <x v="7"/>
    <x v="1"/>
  </r>
  <r>
    <x v="2"/>
    <n v="1185732"/>
    <d v="2021-09-02T00:00:00"/>
    <x v="4"/>
    <x v="29"/>
    <s v="Charlotte"/>
    <x v="5"/>
    <n v="45.000000000000007"/>
    <n v="700"/>
    <n v="315000.00000000006"/>
    <n v="157500.00000000003"/>
    <n v="0.5"/>
    <x v="2"/>
    <x v="7"/>
    <x v="1"/>
  </r>
  <r>
    <x v="2"/>
    <n v="1185732"/>
    <d v="2021-10-04T00:00:00"/>
    <x v="4"/>
    <x v="29"/>
    <s v="Charlotte"/>
    <x v="0"/>
    <n v="45.000000000000007"/>
    <n v="875"/>
    <n v="393750.00000000006"/>
    <n v="157500.00000000003"/>
    <n v="0.4"/>
    <x v="2"/>
    <x v="8"/>
    <x v="1"/>
  </r>
  <r>
    <x v="2"/>
    <n v="1185732"/>
    <d v="2021-10-04T00:00:00"/>
    <x v="4"/>
    <x v="29"/>
    <s v="Charlotte"/>
    <x v="1"/>
    <n v="35.000000000000007"/>
    <n v="700"/>
    <n v="245000.00000000006"/>
    <n v="85750.000000000015"/>
    <n v="0.35"/>
    <x v="2"/>
    <x v="8"/>
    <x v="1"/>
  </r>
  <r>
    <x v="2"/>
    <n v="1185732"/>
    <d v="2021-10-04T00:00:00"/>
    <x v="4"/>
    <x v="29"/>
    <s v="Charlotte"/>
    <x v="2"/>
    <n v="35.000000000000007"/>
    <n v="575"/>
    <n v="201250.00000000003"/>
    <n v="80500.000000000015"/>
    <n v="0.4"/>
    <x v="2"/>
    <x v="8"/>
    <x v="1"/>
  </r>
  <r>
    <x v="2"/>
    <n v="1185732"/>
    <d v="2021-10-04T00:00:00"/>
    <x v="4"/>
    <x v="29"/>
    <s v="Charlotte"/>
    <x v="3"/>
    <n v="35.000000000000007"/>
    <n v="550"/>
    <n v="192500.00000000003"/>
    <n v="77000.000000000015"/>
    <n v="0.4"/>
    <x v="2"/>
    <x v="8"/>
    <x v="1"/>
  </r>
  <r>
    <x v="2"/>
    <n v="1185732"/>
    <d v="2021-10-04T00:00:00"/>
    <x v="4"/>
    <x v="29"/>
    <s v="Charlotte"/>
    <x v="4"/>
    <n v="45.000000000000007"/>
    <n v="550"/>
    <n v="247500.00000000003"/>
    <n v="86625"/>
    <n v="0.35"/>
    <x v="2"/>
    <x v="8"/>
    <x v="1"/>
  </r>
  <r>
    <x v="2"/>
    <n v="1185732"/>
    <d v="2021-10-04T00:00:00"/>
    <x v="4"/>
    <x v="29"/>
    <s v="Charlotte"/>
    <x v="5"/>
    <n v="50"/>
    <n v="675"/>
    <n v="337500"/>
    <n v="168750"/>
    <n v="0.5"/>
    <x v="2"/>
    <x v="8"/>
    <x v="1"/>
  </r>
  <r>
    <x v="2"/>
    <n v="1185732"/>
    <d v="2021-11-03T00:00:00"/>
    <x v="4"/>
    <x v="29"/>
    <s v="Charlotte"/>
    <x v="0"/>
    <n v="45.000000000000007"/>
    <n v="825"/>
    <n v="371250.00000000006"/>
    <n v="148500.00000000003"/>
    <n v="0.4"/>
    <x v="2"/>
    <x v="9"/>
    <x v="1"/>
  </r>
  <r>
    <x v="2"/>
    <n v="1185732"/>
    <d v="2021-11-03T00:00:00"/>
    <x v="4"/>
    <x v="29"/>
    <s v="Charlotte"/>
    <x v="1"/>
    <n v="35.000000000000007"/>
    <n v="650"/>
    <n v="227500.00000000006"/>
    <n v="79625.000000000015"/>
    <n v="0.35"/>
    <x v="2"/>
    <x v="9"/>
    <x v="1"/>
  </r>
  <r>
    <x v="2"/>
    <n v="1185732"/>
    <d v="2021-11-03T00:00:00"/>
    <x v="4"/>
    <x v="29"/>
    <s v="Charlotte"/>
    <x v="2"/>
    <n v="40.000000000000014"/>
    <n v="595"/>
    <n v="238000.00000000009"/>
    <n v="95200.000000000044"/>
    <n v="0.4"/>
    <x v="2"/>
    <x v="9"/>
    <x v="1"/>
  </r>
  <r>
    <x v="2"/>
    <n v="1185732"/>
    <d v="2021-11-03T00:00:00"/>
    <x v="4"/>
    <x v="29"/>
    <s v="Charlotte"/>
    <x v="3"/>
    <n v="60.000000000000021"/>
    <n v="650"/>
    <n v="390000.00000000012"/>
    <n v="156000.00000000006"/>
    <n v="0.4"/>
    <x v="2"/>
    <x v="9"/>
    <x v="1"/>
  </r>
  <r>
    <x v="2"/>
    <n v="1185732"/>
    <d v="2021-11-03T00:00:00"/>
    <x v="4"/>
    <x v="29"/>
    <s v="Charlotte"/>
    <x v="4"/>
    <n v="75.000000000000014"/>
    <n v="625"/>
    <n v="468750.00000000012"/>
    <n v="164062.50000000003"/>
    <n v="0.35"/>
    <x v="2"/>
    <x v="9"/>
    <x v="1"/>
  </r>
  <r>
    <x v="2"/>
    <n v="1185732"/>
    <d v="2021-11-03T00:00:00"/>
    <x v="4"/>
    <x v="29"/>
    <s v="Charlotte"/>
    <x v="5"/>
    <n v="75"/>
    <n v="725"/>
    <n v="543750"/>
    <n v="271875"/>
    <n v="0.5"/>
    <x v="2"/>
    <x v="9"/>
    <x v="1"/>
  </r>
  <r>
    <x v="2"/>
    <n v="1185732"/>
    <d v="2021-12-02T00:00:00"/>
    <x v="4"/>
    <x v="29"/>
    <s v="Charlotte"/>
    <x v="0"/>
    <n v="70"/>
    <n v="975"/>
    <n v="682500"/>
    <n v="273000"/>
    <n v="0.4"/>
    <x v="2"/>
    <x v="10"/>
    <x v="1"/>
  </r>
  <r>
    <x v="2"/>
    <n v="1185732"/>
    <d v="2021-12-02T00:00:00"/>
    <x v="4"/>
    <x v="29"/>
    <s v="Charlotte"/>
    <x v="1"/>
    <n v="60.000000000000007"/>
    <n v="775"/>
    <n v="465000.00000000006"/>
    <n v="162750"/>
    <n v="0.35"/>
    <x v="2"/>
    <x v="10"/>
    <x v="1"/>
  </r>
  <r>
    <x v="5"/>
    <n v="1185732"/>
    <d v="2021-12-02T00:00:00"/>
    <x v="4"/>
    <x v="29"/>
    <s v="Charlotte"/>
    <x v="2"/>
    <n v="60.000000000000007"/>
    <n v="725"/>
    <n v="435000.00000000006"/>
    <n v="174000.00000000003"/>
    <n v="0.4"/>
    <x v="2"/>
    <x v="10"/>
    <x v="1"/>
  </r>
  <r>
    <x v="5"/>
    <n v="1185732"/>
    <d v="2021-12-02T00:00:00"/>
    <x v="4"/>
    <x v="29"/>
    <s v="Charlotte"/>
    <x v="3"/>
    <n v="60.000000000000007"/>
    <n v="675"/>
    <n v="405000.00000000006"/>
    <n v="162000.00000000003"/>
    <n v="0.4"/>
    <x v="2"/>
    <x v="10"/>
    <x v="1"/>
  </r>
  <r>
    <x v="5"/>
    <n v="1185732"/>
    <d v="2021-12-02T00:00:00"/>
    <x v="4"/>
    <x v="29"/>
    <s v="Charlotte"/>
    <x v="4"/>
    <n v="70"/>
    <n v="675"/>
    <n v="472500"/>
    <n v="165375"/>
    <n v="0.35"/>
    <x v="2"/>
    <x v="10"/>
    <x v="1"/>
  </r>
  <r>
    <x v="5"/>
    <n v="1185732"/>
    <d v="2021-12-02T00:00:00"/>
    <x v="4"/>
    <x v="29"/>
    <s v="Charlotte"/>
    <x v="5"/>
    <n v="75"/>
    <n v="775"/>
    <n v="581250"/>
    <n v="290625"/>
    <n v="0.5"/>
    <x v="2"/>
    <x v="10"/>
    <x v="1"/>
  </r>
  <r>
    <x v="5"/>
    <n v="1185732"/>
    <d v="2021-01-13T00:00:00"/>
    <x v="4"/>
    <x v="29"/>
    <s v="Charlotte"/>
    <x v="0"/>
    <n v="35"/>
    <n v="775"/>
    <n v="271250"/>
    <n v="108500"/>
    <n v="0.4"/>
    <x v="2"/>
    <x v="0"/>
    <x v="1"/>
  </r>
  <r>
    <x v="5"/>
    <n v="1185732"/>
    <d v="2021-01-13T00:00:00"/>
    <x v="4"/>
    <x v="29"/>
    <s v="Charlotte"/>
    <x v="1"/>
    <n v="35"/>
    <n v="575"/>
    <n v="201250"/>
    <n v="70437.5"/>
    <n v="0.35"/>
    <x v="2"/>
    <x v="0"/>
    <x v="1"/>
  </r>
  <r>
    <x v="5"/>
    <n v="1185732"/>
    <d v="2021-01-13T00:00:00"/>
    <x v="4"/>
    <x v="29"/>
    <s v="Charlotte"/>
    <x v="2"/>
    <n v="25.000000000000007"/>
    <n v="575"/>
    <n v="143750.00000000003"/>
    <n v="57500.000000000015"/>
    <n v="0.4"/>
    <x v="2"/>
    <x v="0"/>
    <x v="1"/>
  </r>
  <r>
    <x v="5"/>
    <n v="1185732"/>
    <d v="2021-01-13T00:00:00"/>
    <x v="4"/>
    <x v="29"/>
    <s v="Charlotte"/>
    <x v="3"/>
    <n v="30"/>
    <n v="425"/>
    <n v="127500"/>
    <n v="51000"/>
    <n v="0.4"/>
    <x v="2"/>
    <x v="0"/>
    <x v="1"/>
  </r>
  <r>
    <x v="5"/>
    <n v="1185732"/>
    <d v="2021-01-13T00:00:00"/>
    <x v="4"/>
    <x v="29"/>
    <s v="Charlotte"/>
    <x v="4"/>
    <n v="45"/>
    <n v="475"/>
    <n v="213750"/>
    <n v="74812.5"/>
    <n v="0.35"/>
    <x v="2"/>
    <x v="0"/>
    <x v="1"/>
  </r>
  <r>
    <x v="5"/>
    <n v="1185732"/>
    <d v="2021-01-13T00:00:00"/>
    <x v="4"/>
    <x v="29"/>
    <s v="Charlotte"/>
    <x v="5"/>
    <n v="35"/>
    <n v="575"/>
    <n v="201250"/>
    <n v="100625"/>
    <n v="0.5"/>
    <x v="2"/>
    <x v="0"/>
    <x v="1"/>
  </r>
  <r>
    <x v="5"/>
    <n v="1185732"/>
    <d v="2021-02-11T00:00:00"/>
    <x v="4"/>
    <x v="29"/>
    <s v="Charlotte"/>
    <x v="0"/>
    <n v="35"/>
    <n v="825"/>
    <n v="288750"/>
    <n v="115500"/>
    <n v="0.4"/>
    <x v="2"/>
    <x v="1"/>
    <x v="1"/>
  </r>
  <r>
    <x v="5"/>
    <n v="1185732"/>
    <d v="2021-02-11T00:00:00"/>
    <x v="4"/>
    <x v="29"/>
    <s v="Charlotte"/>
    <x v="1"/>
    <n v="35"/>
    <n v="475"/>
    <n v="166250"/>
    <n v="58187.499999999993"/>
    <n v="0.35"/>
    <x v="2"/>
    <x v="1"/>
    <x v="1"/>
  </r>
  <r>
    <x v="5"/>
    <n v="1185732"/>
    <d v="2021-02-11T00:00:00"/>
    <x v="4"/>
    <x v="29"/>
    <s v="Charlotte"/>
    <x v="2"/>
    <n v="25.000000000000007"/>
    <n v="525"/>
    <n v="131250.00000000003"/>
    <n v="52500.000000000015"/>
    <n v="0.4"/>
    <x v="2"/>
    <x v="1"/>
    <x v="1"/>
  </r>
  <r>
    <x v="5"/>
    <n v="1185732"/>
    <d v="2021-02-11T00:00:00"/>
    <x v="3"/>
    <x v="30"/>
    <s v="Columbus"/>
    <x v="3"/>
    <n v="30"/>
    <n v="375"/>
    <n v="112500"/>
    <n v="45000"/>
    <n v="0.4"/>
    <x v="2"/>
    <x v="1"/>
    <x v="1"/>
  </r>
  <r>
    <x v="5"/>
    <n v="1185732"/>
    <d v="2021-02-11T00:00:00"/>
    <x v="3"/>
    <x v="30"/>
    <s v="Columbus"/>
    <x v="4"/>
    <n v="45"/>
    <n v="450"/>
    <n v="202500"/>
    <n v="70875"/>
    <n v="0.35"/>
    <x v="2"/>
    <x v="1"/>
    <x v="1"/>
  </r>
  <r>
    <x v="5"/>
    <n v="1185732"/>
    <d v="2021-02-11T00:00:00"/>
    <x v="3"/>
    <x v="30"/>
    <s v="Columbus"/>
    <x v="5"/>
    <n v="30"/>
    <n v="550"/>
    <n v="165000"/>
    <n v="82500"/>
    <n v="0.5"/>
    <x v="2"/>
    <x v="1"/>
    <x v="1"/>
  </r>
  <r>
    <x v="5"/>
    <n v="1185732"/>
    <d v="2021-03-09T00:00:00"/>
    <x v="3"/>
    <x v="30"/>
    <s v="Columbus"/>
    <x v="0"/>
    <n v="30"/>
    <n v="770"/>
    <n v="231000"/>
    <n v="92400"/>
    <n v="0.4"/>
    <x v="2"/>
    <x v="2"/>
    <x v="1"/>
  </r>
  <r>
    <x v="5"/>
    <n v="1185732"/>
    <d v="2021-03-09T00:00:00"/>
    <x v="3"/>
    <x v="30"/>
    <s v="Columbus"/>
    <x v="1"/>
    <n v="30"/>
    <n v="450"/>
    <n v="135000"/>
    <n v="47250"/>
    <n v="0.35"/>
    <x v="2"/>
    <x v="2"/>
    <x v="1"/>
  </r>
  <r>
    <x v="5"/>
    <n v="1185732"/>
    <d v="2021-03-09T00:00:00"/>
    <x v="3"/>
    <x v="30"/>
    <s v="Columbus"/>
    <x v="2"/>
    <n v="20"/>
    <n v="475"/>
    <n v="95000"/>
    <n v="38000"/>
    <n v="0.4"/>
    <x v="2"/>
    <x v="2"/>
    <x v="1"/>
  </r>
  <r>
    <x v="5"/>
    <n v="1185732"/>
    <d v="2021-03-09T00:00:00"/>
    <x v="3"/>
    <x v="30"/>
    <s v="Columbus"/>
    <x v="3"/>
    <n v="24.999999999999993"/>
    <n v="325"/>
    <n v="81249.999999999971"/>
    <n v="32499.999999999989"/>
    <n v="0.4"/>
    <x v="2"/>
    <x v="2"/>
    <x v="1"/>
  </r>
  <r>
    <x v="5"/>
    <n v="1185732"/>
    <d v="2021-03-09T00:00:00"/>
    <x v="3"/>
    <x v="30"/>
    <s v="Columbus"/>
    <x v="4"/>
    <n v="40.000000000000007"/>
    <n v="375"/>
    <n v="150000.00000000003"/>
    <n v="52500.000000000007"/>
    <n v="0.35"/>
    <x v="2"/>
    <x v="2"/>
    <x v="1"/>
  </r>
  <r>
    <x v="5"/>
    <n v="1185732"/>
    <d v="2021-03-09T00:00:00"/>
    <x v="3"/>
    <x v="30"/>
    <s v="Columbus"/>
    <x v="5"/>
    <n v="30"/>
    <n v="475"/>
    <n v="142500"/>
    <n v="71250"/>
    <n v="0.5"/>
    <x v="2"/>
    <x v="2"/>
    <x v="1"/>
  </r>
  <r>
    <x v="5"/>
    <n v="1185732"/>
    <d v="2021-04-10T00:00:00"/>
    <x v="3"/>
    <x v="30"/>
    <s v="Columbus"/>
    <x v="0"/>
    <n v="30"/>
    <n v="725"/>
    <n v="217500"/>
    <n v="87000"/>
    <n v="0.4"/>
    <x v="2"/>
    <x v="3"/>
    <x v="1"/>
  </r>
  <r>
    <x v="5"/>
    <n v="1185732"/>
    <d v="2021-04-10T00:00:00"/>
    <x v="3"/>
    <x v="30"/>
    <s v="Columbus"/>
    <x v="1"/>
    <n v="30"/>
    <n v="425"/>
    <n v="127500"/>
    <n v="44625"/>
    <n v="0.35"/>
    <x v="2"/>
    <x v="3"/>
    <x v="1"/>
  </r>
  <r>
    <x v="5"/>
    <n v="1185732"/>
    <d v="2021-04-10T00:00:00"/>
    <x v="3"/>
    <x v="30"/>
    <s v="Columbus"/>
    <x v="2"/>
    <n v="20"/>
    <n v="425"/>
    <n v="85000"/>
    <n v="34000"/>
    <n v="0.4"/>
    <x v="2"/>
    <x v="3"/>
    <x v="1"/>
  </r>
  <r>
    <x v="5"/>
    <n v="1185732"/>
    <d v="2021-04-10T00:00:00"/>
    <x v="3"/>
    <x v="30"/>
    <s v="Columbus"/>
    <x v="3"/>
    <n v="24.999999999999993"/>
    <n v="350"/>
    <n v="87499.999999999971"/>
    <n v="34999.999999999993"/>
    <n v="0.4"/>
    <x v="2"/>
    <x v="3"/>
    <x v="1"/>
  </r>
  <r>
    <x v="5"/>
    <n v="1185732"/>
    <d v="2021-04-10T00:00:00"/>
    <x v="3"/>
    <x v="30"/>
    <s v="Columbus"/>
    <x v="4"/>
    <n v="45"/>
    <n v="375"/>
    <n v="168750"/>
    <n v="59062.499999999993"/>
    <n v="0.35"/>
    <x v="2"/>
    <x v="3"/>
    <x v="1"/>
  </r>
  <r>
    <x v="5"/>
    <n v="1185732"/>
    <d v="2021-04-10T00:00:00"/>
    <x v="3"/>
    <x v="30"/>
    <s v="Columbus"/>
    <x v="5"/>
    <n v="35"/>
    <n v="525"/>
    <n v="183750"/>
    <n v="91875"/>
    <n v="0.5"/>
    <x v="2"/>
    <x v="3"/>
    <x v="1"/>
  </r>
  <r>
    <x v="5"/>
    <n v="1185732"/>
    <d v="2021-05-09T00:00:00"/>
    <x v="3"/>
    <x v="30"/>
    <s v="Columbus"/>
    <x v="0"/>
    <n v="45"/>
    <n v="795"/>
    <n v="357750"/>
    <n v="143100"/>
    <n v="0.4"/>
    <x v="2"/>
    <x v="4"/>
    <x v="1"/>
  </r>
  <r>
    <x v="5"/>
    <n v="1185732"/>
    <d v="2021-05-09T00:00:00"/>
    <x v="3"/>
    <x v="30"/>
    <s v="Columbus"/>
    <x v="1"/>
    <n v="45"/>
    <n v="500"/>
    <n v="225000"/>
    <n v="78750"/>
    <n v="0.35"/>
    <x v="2"/>
    <x v="4"/>
    <x v="1"/>
  </r>
  <r>
    <x v="5"/>
    <n v="1185732"/>
    <d v="2021-05-09T00:00:00"/>
    <x v="3"/>
    <x v="30"/>
    <s v="Columbus"/>
    <x v="2"/>
    <n v="40"/>
    <n v="475"/>
    <n v="190000"/>
    <n v="76000"/>
    <n v="0.4"/>
    <x v="2"/>
    <x v="4"/>
    <x v="1"/>
  </r>
  <r>
    <x v="5"/>
    <n v="1185732"/>
    <d v="2021-05-09T00:00:00"/>
    <x v="3"/>
    <x v="30"/>
    <s v="Columbus"/>
    <x v="3"/>
    <n v="40"/>
    <n v="425"/>
    <n v="170000"/>
    <n v="68000"/>
    <n v="0.4"/>
    <x v="2"/>
    <x v="4"/>
    <x v="1"/>
  </r>
  <r>
    <x v="5"/>
    <n v="1185732"/>
    <d v="2021-05-09T00:00:00"/>
    <x v="3"/>
    <x v="30"/>
    <s v="Columbus"/>
    <x v="4"/>
    <n v="49.999999999999993"/>
    <n v="450"/>
    <n v="224999.99999999997"/>
    <n v="78749.999999999985"/>
    <n v="0.35"/>
    <x v="2"/>
    <x v="4"/>
    <x v="1"/>
  </r>
  <r>
    <x v="5"/>
    <n v="1185732"/>
    <d v="2021-05-09T00:00:00"/>
    <x v="3"/>
    <x v="30"/>
    <s v="Columbus"/>
    <x v="5"/>
    <n v="54.999999999999993"/>
    <n v="550"/>
    <n v="302499.99999999994"/>
    <n v="151249.99999999997"/>
    <n v="0.5"/>
    <x v="2"/>
    <x v="4"/>
    <x v="1"/>
  </r>
  <r>
    <x v="5"/>
    <n v="1185732"/>
    <d v="2021-06-11T00:00:00"/>
    <x v="3"/>
    <x v="30"/>
    <s v="Columbus"/>
    <x v="0"/>
    <n v="49.999999999999993"/>
    <n v="800"/>
    <n v="399999.99999999994"/>
    <n v="160000"/>
    <n v="0.4"/>
    <x v="2"/>
    <x v="11"/>
    <x v="1"/>
  </r>
  <r>
    <x v="5"/>
    <n v="1185732"/>
    <d v="2021-06-11T00:00:00"/>
    <x v="3"/>
    <x v="30"/>
    <s v="Columbus"/>
    <x v="1"/>
    <n v="45"/>
    <n v="550"/>
    <n v="247500"/>
    <n v="86625"/>
    <n v="0.35"/>
    <x v="2"/>
    <x v="11"/>
    <x v="1"/>
  </r>
  <r>
    <x v="5"/>
    <n v="1185732"/>
    <d v="2021-06-11T00:00:00"/>
    <x v="3"/>
    <x v="30"/>
    <s v="Columbus"/>
    <x v="2"/>
    <n v="50"/>
    <n v="525"/>
    <n v="262500"/>
    <n v="105000"/>
    <n v="0.4"/>
    <x v="2"/>
    <x v="11"/>
    <x v="1"/>
  </r>
  <r>
    <x v="5"/>
    <n v="1185732"/>
    <d v="2021-06-11T00:00:00"/>
    <x v="3"/>
    <x v="30"/>
    <s v="Columbus"/>
    <x v="3"/>
    <n v="50"/>
    <n v="500"/>
    <n v="250000"/>
    <n v="100000"/>
    <n v="0.4"/>
    <x v="2"/>
    <x v="11"/>
    <x v="1"/>
  </r>
  <r>
    <x v="5"/>
    <n v="1185732"/>
    <d v="2021-06-11T00:00:00"/>
    <x v="3"/>
    <x v="30"/>
    <s v="Columbus"/>
    <x v="4"/>
    <n v="65"/>
    <n v="500"/>
    <n v="325000"/>
    <n v="113750"/>
    <n v="0.35"/>
    <x v="2"/>
    <x v="11"/>
    <x v="1"/>
  </r>
  <r>
    <x v="5"/>
    <n v="1185732"/>
    <d v="2021-06-11T00:00:00"/>
    <x v="3"/>
    <x v="30"/>
    <s v="Columbus"/>
    <x v="5"/>
    <n v="70"/>
    <n v="675"/>
    <n v="472500"/>
    <n v="236250"/>
    <n v="0.5"/>
    <x v="2"/>
    <x v="11"/>
    <x v="1"/>
  </r>
  <r>
    <x v="5"/>
    <n v="1185732"/>
    <d v="2021-07-09T00:00:00"/>
    <x v="3"/>
    <x v="30"/>
    <s v="Columbus"/>
    <x v="0"/>
    <n v="65"/>
    <n v="900"/>
    <n v="585000"/>
    <n v="234000"/>
    <n v="0.4"/>
    <x v="2"/>
    <x v="5"/>
    <x v="1"/>
  </r>
  <r>
    <x v="5"/>
    <n v="1185732"/>
    <d v="2021-07-09T00:00:00"/>
    <x v="3"/>
    <x v="30"/>
    <s v="Columbus"/>
    <x v="1"/>
    <n v="60.000000000000007"/>
    <n v="650"/>
    <n v="390000.00000000006"/>
    <n v="136500"/>
    <n v="0.35"/>
    <x v="2"/>
    <x v="5"/>
    <x v="1"/>
  </r>
  <r>
    <x v="5"/>
    <n v="1185732"/>
    <d v="2021-07-09T00:00:00"/>
    <x v="3"/>
    <x v="30"/>
    <s v="Columbus"/>
    <x v="2"/>
    <n v="55.000000000000007"/>
    <n v="575"/>
    <n v="316250.00000000006"/>
    <n v="126500.00000000003"/>
    <n v="0.4"/>
    <x v="2"/>
    <x v="5"/>
    <x v="1"/>
  </r>
  <r>
    <x v="5"/>
    <n v="1185732"/>
    <d v="2021-07-09T00:00:00"/>
    <x v="3"/>
    <x v="30"/>
    <s v="Columbus"/>
    <x v="3"/>
    <n v="55.000000000000007"/>
    <n v="525"/>
    <n v="288750.00000000006"/>
    <n v="115500.00000000003"/>
    <n v="0.4"/>
    <x v="2"/>
    <x v="5"/>
    <x v="1"/>
  </r>
  <r>
    <x v="5"/>
    <n v="1185732"/>
    <d v="2021-07-09T00:00:00"/>
    <x v="3"/>
    <x v="30"/>
    <s v="Columbus"/>
    <x v="4"/>
    <n v="65"/>
    <n v="550"/>
    <n v="357500"/>
    <n v="125124.99999999999"/>
    <n v="0.35"/>
    <x v="2"/>
    <x v="5"/>
    <x v="1"/>
  </r>
  <r>
    <x v="5"/>
    <n v="1185732"/>
    <d v="2021-07-09T00:00:00"/>
    <x v="3"/>
    <x v="30"/>
    <s v="Columbus"/>
    <x v="5"/>
    <n v="70"/>
    <n v="725"/>
    <n v="507500"/>
    <n v="253750"/>
    <n v="0.5"/>
    <x v="2"/>
    <x v="5"/>
    <x v="1"/>
  </r>
  <r>
    <x v="5"/>
    <n v="1185732"/>
    <d v="2021-08-10T00:00:00"/>
    <x v="3"/>
    <x v="30"/>
    <s v="Columbus"/>
    <x v="0"/>
    <n v="65"/>
    <n v="875"/>
    <n v="568750"/>
    <n v="227500"/>
    <n v="0.4"/>
    <x v="2"/>
    <x v="6"/>
    <x v="1"/>
  </r>
  <r>
    <x v="5"/>
    <n v="1185732"/>
    <d v="2021-08-10T00:00:00"/>
    <x v="3"/>
    <x v="30"/>
    <s v="Columbus"/>
    <x v="1"/>
    <n v="60.000000000000007"/>
    <n v="650"/>
    <n v="390000.00000000006"/>
    <n v="136500"/>
    <n v="0.35"/>
    <x v="2"/>
    <x v="6"/>
    <x v="1"/>
  </r>
  <r>
    <x v="5"/>
    <n v="1185732"/>
    <d v="2021-08-10T00:00:00"/>
    <x v="3"/>
    <x v="30"/>
    <s v="Columbus"/>
    <x v="2"/>
    <n v="55.000000000000007"/>
    <n v="575"/>
    <n v="316250.00000000006"/>
    <n v="126500.00000000003"/>
    <n v="0.4"/>
    <x v="2"/>
    <x v="6"/>
    <x v="1"/>
  </r>
  <r>
    <x v="5"/>
    <n v="1185732"/>
    <d v="2021-08-10T00:00:00"/>
    <x v="3"/>
    <x v="30"/>
    <s v="Columbus"/>
    <x v="3"/>
    <n v="45"/>
    <n v="525"/>
    <n v="236250"/>
    <n v="94500"/>
    <n v="0.4"/>
    <x v="2"/>
    <x v="6"/>
    <x v="1"/>
  </r>
  <r>
    <x v="5"/>
    <n v="1185732"/>
    <d v="2021-08-10T00:00:00"/>
    <x v="3"/>
    <x v="30"/>
    <s v="Columbus"/>
    <x v="4"/>
    <n v="55.000000000000007"/>
    <n v="500"/>
    <n v="275000.00000000006"/>
    <n v="96250.000000000015"/>
    <n v="0.35"/>
    <x v="2"/>
    <x v="6"/>
    <x v="1"/>
  </r>
  <r>
    <x v="5"/>
    <n v="1185732"/>
    <d v="2021-08-10T00:00:00"/>
    <x v="3"/>
    <x v="30"/>
    <s v="Columbus"/>
    <x v="5"/>
    <n v="60.000000000000007"/>
    <n v="675"/>
    <n v="405000.00000000006"/>
    <n v="202500.00000000003"/>
    <n v="0.5"/>
    <x v="2"/>
    <x v="6"/>
    <x v="1"/>
  </r>
  <r>
    <x v="5"/>
    <n v="1185732"/>
    <d v="2021-09-09T00:00:00"/>
    <x v="3"/>
    <x v="30"/>
    <s v="Columbus"/>
    <x v="0"/>
    <n v="55.000000000000007"/>
    <n v="775"/>
    <n v="426250.00000000006"/>
    <n v="170500.00000000003"/>
    <n v="0.4"/>
    <x v="2"/>
    <x v="7"/>
    <x v="1"/>
  </r>
  <r>
    <x v="5"/>
    <n v="1185732"/>
    <d v="2021-09-09T00:00:00"/>
    <x v="3"/>
    <x v="30"/>
    <s v="Columbus"/>
    <x v="1"/>
    <n v="50.000000000000014"/>
    <n v="575"/>
    <n v="287500.00000000006"/>
    <n v="100625.00000000001"/>
    <n v="0.35"/>
    <x v="2"/>
    <x v="7"/>
    <x v="1"/>
  </r>
  <r>
    <x v="5"/>
    <n v="1185732"/>
    <d v="2021-09-09T00:00:00"/>
    <x v="3"/>
    <x v="30"/>
    <s v="Columbus"/>
    <x v="2"/>
    <n v="25.000000000000007"/>
    <n v="475"/>
    <n v="118750.00000000003"/>
    <n v="47500.000000000015"/>
    <n v="0.4"/>
    <x v="2"/>
    <x v="7"/>
    <x v="1"/>
  </r>
  <r>
    <x v="5"/>
    <n v="1185732"/>
    <d v="2021-09-09T00:00:00"/>
    <x v="3"/>
    <x v="30"/>
    <s v="Columbus"/>
    <x v="3"/>
    <n v="25.000000000000007"/>
    <n v="450"/>
    <n v="112500.00000000003"/>
    <n v="45000.000000000015"/>
    <n v="0.4"/>
    <x v="2"/>
    <x v="7"/>
    <x v="1"/>
  </r>
  <r>
    <x v="5"/>
    <n v="1185732"/>
    <d v="2021-09-09T00:00:00"/>
    <x v="3"/>
    <x v="30"/>
    <s v="Columbus"/>
    <x v="4"/>
    <n v="35"/>
    <n v="450"/>
    <n v="157500"/>
    <n v="55125"/>
    <n v="0.35"/>
    <x v="2"/>
    <x v="7"/>
    <x v="1"/>
  </r>
  <r>
    <x v="5"/>
    <n v="1185732"/>
    <d v="2021-09-09T00:00:00"/>
    <x v="3"/>
    <x v="30"/>
    <s v="Columbus"/>
    <x v="5"/>
    <n v="40.000000000000007"/>
    <n v="550"/>
    <n v="220000.00000000003"/>
    <n v="110000.00000000001"/>
    <n v="0.5"/>
    <x v="2"/>
    <x v="7"/>
    <x v="1"/>
  </r>
  <r>
    <x v="5"/>
    <n v="1185732"/>
    <d v="2021-10-11T00:00:00"/>
    <x v="3"/>
    <x v="30"/>
    <s v="Columbus"/>
    <x v="0"/>
    <n v="40.000000000000007"/>
    <n v="725"/>
    <n v="290000.00000000006"/>
    <n v="116000.00000000003"/>
    <n v="0.4"/>
    <x v="2"/>
    <x v="8"/>
    <x v="1"/>
  </r>
  <r>
    <x v="5"/>
    <n v="1185732"/>
    <d v="2021-10-11T00:00:00"/>
    <x v="3"/>
    <x v="30"/>
    <s v="Columbus"/>
    <x v="1"/>
    <n v="30.000000000000011"/>
    <n v="550"/>
    <n v="165000.00000000006"/>
    <n v="57750.000000000015"/>
    <n v="0.35"/>
    <x v="2"/>
    <x v="8"/>
    <x v="1"/>
  </r>
  <r>
    <x v="5"/>
    <n v="1185732"/>
    <d v="2021-10-11T00:00:00"/>
    <x v="3"/>
    <x v="30"/>
    <s v="Columbus"/>
    <x v="2"/>
    <n v="30.000000000000011"/>
    <n v="425"/>
    <n v="127500.00000000004"/>
    <n v="51000.000000000022"/>
    <n v="0.4"/>
    <x v="2"/>
    <x v="8"/>
    <x v="1"/>
  </r>
  <r>
    <x v="5"/>
    <n v="1185732"/>
    <d v="2021-10-11T00:00:00"/>
    <x v="3"/>
    <x v="30"/>
    <s v="Columbus"/>
    <x v="3"/>
    <n v="30.000000000000011"/>
    <n v="400"/>
    <n v="120000.00000000004"/>
    <n v="48000.000000000022"/>
    <n v="0.4"/>
    <x v="2"/>
    <x v="8"/>
    <x v="1"/>
  </r>
  <r>
    <x v="5"/>
    <n v="1185732"/>
    <d v="2021-10-11T00:00:00"/>
    <x v="3"/>
    <x v="30"/>
    <s v="Columbus"/>
    <x v="4"/>
    <n v="40.000000000000007"/>
    <n v="400"/>
    <n v="160000.00000000003"/>
    <n v="56000.000000000007"/>
    <n v="0.35"/>
    <x v="2"/>
    <x v="8"/>
    <x v="1"/>
  </r>
  <r>
    <x v="5"/>
    <n v="1185732"/>
    <d v="2021-10-11T00:00:00"/>
    <x v="3"/>
    <x v="30"/>
    <s v="Columbus"/>
    <x v="5"/>
    <n v="40"/>
    <n v="525"/>
    <n v="210000"/>
    <n v="105000"/>
    <n v="0.5"/>
    <x v="2"/>
    <x v="8"/>
    <x v="1"/>
  </r>
  <r>
    <x v="5"/>
    <n v="1185732"/>
    <d v="2021-11-10T00:00:00"/>
    <x v="3"/>
    <x v="30"/>
    <s v="Columbus"/>
    <x v="0"/>
    <n v="35.000000000000007"/>
    <n v="675"/>
    <n v="236250.00000000006"/>
    <n v="94500.000000000029"/>
    <n v="0.4"/>
    <x v="2"/>
    <x v="9"/>
    <x v="1"/>
  </r>
  <r>
    <x v="5"/>
    <n v="1185732"/>
    <d v="2021-11-10T00:00:00"/>
    <x v="3"/>
    <x v="30"/>
    <s v="Columbus"/>
    <x v="1"/>
    <n v="25.000000000000011"/>
    <n v="500"/>
    <n v="125000.00000000006"/>
    <n v="43750.000000000015"/>
    <n v="0.35"/>
    <x v="2"/>
    <x v="9"/>
    <x v="1"/>
  </r>
  <r>
    <x v="5"/>
    <n v="1185732"/>
    <d v="2021-11-10T00:00:00"/>
    <x v="3"/>
    <x v="30"/>
    <s v="Columbus"/>
    <x v="2"/>
    <n v="35.000000000000014"/>
    <n v="445"/>
    <n v="155750.00000000006"/>
    <n v="62300.000000000029"/>
    <n v="0.4"/>
    <x v="2"/>
    <x v="9"/>
    <x v="1"/>
  </r>
  <r>
    <x v="5"/>
    <n v="1185732"/>
    <d v="2021-11-10T00:00:00"/>
    <x v="3"/>
    <x v="30"/>
    <s v="Columbus"/>
    <x v="3"/>
    <n v="65.000000000000028"/>
    <n v="500"/>
    <n v="325000.00000000012"/>
    <n v="130000.00000000006"/>
    <n v="0.4"/>
    <x v="2"/>
    <x v="9"/>
    <x v="1"/>
  </r>
  <r>
    <x v="5"/>
    <n v="1185732"/>
    <d v="2021-11-10T00:00:00"/>
    <x v="3"/>
    <x v="30"/>
    <s v="Columbus"/>
    <x v="4"/>
    <n v="80.000000000000014"/>
    <n v="475"/>
    <n v="380000.00000000006"/>
    <n v="133000"/>
    <n v="0.35"/>
    <x v="2"/>
    <x v="9"/>
    <x v="1"/>
  </r>
  <r>
    <x v="5"/>
    <n v="1185732"/>
    <d v="2021-11-10T00:00:00"/>
    <x v="3"/>
    <x v="30"/>
    <s v="Columbus"/>
    <x v="5"/>
    <n v="80"/>
    <n v="575"/>
    <n v="460000"/>
    <n v="230000"/>
    <n v="0.5"/>
    <x v="2"/>
    <x v="9"/>
    <x v="1"/>
  </r>
  <r>
    <x v="5"/>
    <n v="1185732"/>
    <d v="2021-12-09T00:00:00"/>
    <x v="3"/>
    <x v="30"/>
    <s v="Columbus"/>
    <x v="0"/>
    <n v="75.000000000000014"/>
    <n v="825"/>
    <n v="618750.00000000012"/>
    <n v="247500.00000000006"/>
    <n v="0.4"/>
    <x v="2"/>
    <x v="10"/>
    <x v="1"/>
  </r>
  <r>
    <x v="5"/>
    <n v="1185732"/>
    <d v="2021-12-09T00:00:00"/>
    <x v="3"/>
    <x v="30"/>
    <s v="Columbus"/>
    <x v="1"/>
    <n v="65.000000000000014"/>
    <n v="625"/>
    <n v="406250.00000000012"/>
    <n v="142187.50000000003"/>
    <n v="0.35"/>
    <x v="2"/>
    <x v="10"/>
    <x v="1"/>
  </r>
  <r>
    <x v="3"/>
    <n v="1185732"/>
    <d v="2021-12-09T00:00:00"/>
    <x v="3"/>
    <x v="30"/>
    <s v="Columbus"/>
    <x v="2"/>
    <n v="65.000000000000014"/>
    <n v="575"/>
    <n v="373750.00000000006"/>
    <n v="149500.00000000003"/>
    <n v="0.4"/>
    <x v="2"/>
    <x v="10"/>
    <x v="1"/>
  </r>
  <r>
    <x v="3"/>
    <n v="1185732"/>
    <d v="2021-12-09T00:00:00"/>
    <x v="3"/>
    <x v="30"/>
    <s v="Columbus"/>
    <x v="3"/>
    <n v="65.000000000000014"/>
    <n v="525"/>
    <n v="341250.00000000006"/>
    <n v="136500.00000000003"/>
    <n v="0.4"/>
    <x v="2"/>
    <x v="10"/>
    <x v="1"/>
  </r>
  <r>
    <x v="3"/>
    <n v="1185732"/>
    <d v="2021-12-09T00:00:00"/>
    <x v="3"/>
    <x v="30"/>
    <s v="Columbus"/>
    <x v="4"/>
    <n v="75.000000000000014"/>
    <n v="525"/>
    <n v="393750.00000000006"/>
    <n v="137812.5"/>
    <n v="0.35"/>
    <x v="2"/>
    <x v="10"/>
    <x v="1"/>
  </r>
  <r>
    <x v="3"/>
    <n v="1185732"/>
    <d v="2021-12-09T00:00:00"/>
    <x v="3"/>
    <x v="30"/>
    <s v="Columbus"/>
    <x v="5"/>
    <n v="80"/>
    <n v="625"/>
    <n v="500000"/>
    <n v="250000"/>
    <n v="0.5"/>
    <x v="2"/>
    <x v="10"/>
    <x v="1"/>
  </r>
  <r>
    <x v="5"/>
    <n v="1185732"/>
    <d v="2021-01-22T00:00:00"/>
    <x v="3"/>
    <x v="30"/>
    <s v="Columbus"/>
    <x v="0"/>
    <n v="40"/>
    <n v="500"/>
    <n v="200000"/>
    <n v="80000"/>
    <n v="0.4"/>
    <x v="2"/>
    <x v="0"/>
    <x v="1"/>
  </r>
  <r>
    <x v="5"/>
    <n v="1185732"/>
    <d v="2021-01-22T00:00:00"/>
    <x v="3"/>
    <x v="30"/>
    <s v="Columbus"/>
    <x v="1"/>
    <n v="40"/>
    <n v="300"/>
    <n v="120000"/>
    <n v="42000"/>
    <n v="0.35"/>
    <x v="2"/>
    <x v="0"/>
    <x v="1"/>
  </r>
  <r>
    <x v="5"/>
    <n v="1185732"/>
    <d v="2021-01-22T00:00:00"/>
    <x v="3"/>
    <x v="30"/>
    <s v="Columbus"/>
    <x v="2"/>
    <n v="30.000000000000004"/>
    <n v="300"/>
    <n v="90000.000000000015"/>
    <n v="36000.000000000007"/>
    <n v="0.4"/>
    <x v="2"/>
    <x v="0"/>
    <x v="1"/>
  </r>
  <r>
    <x v="5"/>
    <n v="1185732"/>
    <d v="2021-01-22T00:00:00"/>
    <x v="3"/>
    <x v="30"/>
    <s v="Columbus"/>
    <x v="3"/>
    <n v="35"/>
    <n v="150"/>
    <n v="52500"/>
    <n v="21000"/>
    <n v="0.4"/>
    <x v="2"/>
    <x v="0"/>
    <x v="1"/>
  </r>
  <r>
    <x v="5"/>
    <n v="1185732"/>
    <d v="2021-01-22T00:00:00"/>
    <x v="3"/>
    <x v="30"/>
    <s v="Columbus"/>
    <x v="4"/>
    <n v="49.999999999999993"/>
    <n v="200"/>
    <n v="99999.999999999985"/>
    <n v="34999.999999999993"/>
    <n v="0.35"/>
    <x v="2"/>
    <x v="0"/>
    <x v="1"/>
  </r>
  <r>
    <x v="5"/>
    <n v="1185732"/>
    <d v="2021-01-22T00:00:00"/>
    <x v="3"/>
    <x v="30"/>
    <s v="Columbus"/>
    <x v="5"/>
    <n v="40"/>
    <n v="300"/>
    <n v="120000"/>
    <n v="48000"/>
    <n v="0.4"/>
    <x v="2"/>
    <x v="0"/>
    <x v="1"/>
  </r>
  <r>
    <x v="5"/>
    <n v="1185732"/>
    <d v="2021-02-22T00:00:00"/>
    <x v="3"/>
    <x v="30"/>
    <s v="Columbus"/>
    <x v="0"/>
    <n v="40"/>
    <n v="550"/>
    <n v="220000"/>
    <n v="88000"/>
    <n v="0.4"/>
    <x v="2"/>
    <x v="1"/>
    <x v="1"/>
  </r>
  <r>
    <x v="5"/>
    <n v="1185732"/>
    <d v="2021-02-22T00:00:00"/>
    <x v="3"/>
    <x v="30"/>
    <s v="Columbus"/>
    <x v="1"/>
    <n v="40"/>
    <n v="200"/>
    <n v="80000"/>
    <n v="28000"/>
    <n v="0.35"/>
    <x v="2"/>
    <x v="1"/>
    <x v="1"/>
  </r>
  <r>
    <x v="5"/>
    <n v="1185732"/>
    <d v="2021-02-22T00:00:00"/>
    <x v="3"/>
    <x v="30"/>
    <s v="Columbus"/>
    <x v="2"/>
    <n v="30.000000000000004"/>
    <n v="250"/>
    <n v="75000.000000000015"/>
    <n v="30000.000000000007"/>
    <n v="0.4"/>
    <x v="2"/>
    <x v="1"/>
    <x v="1"/>
  </r>
  <r>
    <x v="5"/>
    <n v="1185732"/>
    <d v="2021-02-22T00:00:00"/>
    <x v="4"/>
    <x v="31"/>
    <s v="Louisville"/>
    <x v="3"/>
    <n v="35"/>
    <n v="125"/>
    <n v="43750"/>
    <n v="17500"/>
    <n v="0.4"/>
    <x v="2"/>
    <x v="1"/>
    <x v="1"/>
  </r>
  <r>
    <x v="5"/>
    <n v="1185732"/>
    <d v="2021-02-22T00:00:00"/>
    <x v="4"/>
    <x v="31"/>
    <s v="Louisville"/>
    <x v="4"/>
    <n v="49.999999999999993"/>
    <n v="200"/>
    <n v="99999.999999999985"/>
    <n v="34999.999999999993"/>
    <n v="0.35"/>
    <x v="2"/>
    <x v="1"/>
    <x v="1"/>
  </r>
  <r>
    <x v="5"/>
    <n v="1185732"/>
    <d v="2021-02-22T00:00:00"/>
    <x v="4"/>
    <x v="31"/>
    <s v="Louisville"/>
    <x v="5"/>
    <n v="40"/>
    <n v="300"/>
    <n v="120000"/>
    <n v="48000"/>
    <n v="0.4"/>
    <x v="2"/>
    <x v="1"/>
    <x v="1"/>
  </r>
  <r>
    <x v="5"/>
    <n v="1185732"/>
    <d v="2021-03-21T00:00:00"/>
    <x v="4"/>
    <x v="31"/>
    <s v="Louisville"/>
    <x v="0"/>
    <n v="45"/>
    <n v="520"/>
    <n v="234000"/>
    <n v="93600"/>
    <n v="0.4"/>
    <x v="2"/>
    <x v="2"/>
    <x v="1"/>
  </r>
  <r>
    <x v="5"/>
    <n v="1185732"/>
    <d v="2021-03-21T00:00:00"/>
    <x v="4"/>
    <x v="31"/>
    <s v="Louisville"/>
    <x v="1"/>
    <n v="45"/>
    <n v="225"/>
    <n v="101250"/>
    <n v="35437.5"/>
    <n v="0.35"/>
    <x v="2"/>
    <x v="2"/>
    <x v="1"/>
  </r>
  <r>
    <x v="5"/>
    <n v="1185732"/>
    <d v="2021-03-21T00:00:00"/>
    <x v="4"/>
    <x v="31"/>
    <s v="Louisville"/>
    <x v="2"/>
    <n v="35"/>
    <n v="250"/>
    <n v="87500"/>
    <n v="35000"/>
    <n v="0.4"/>
    <x v="2"/>
    <x v="2"/>
    <x v="1"/>
  </r>
  <r>
    <x v="5"/>
    <n v="1185732"/>
    <d v="2021-03-21T00:00:00"/>
    <x v="4"/>
    <x v="31"/>
    <s v="Louisville"/>
    <x v="3"/>
    <n v="40"/>
    <n v="100"/>
    <n v="40000"/>
    <n v="16000"/>
    <n v="0.4"/>
    <x v="2"/>
    <x v="2"/>
    <x v="1"/>
  </r>
  <r>
    <x v="5"/>
    <n v="1185732"/>
    <d v="2021-03-21T00:00:00"/>
    <x v="4"/>
    <x v="31"/>
    <s v="Louisville"/>
    <x v="4"/>
    <n v="54.999999999999993"/>
    <n v="150"/>
    <n v="82499.999999999985"/>
    <n v="28874.999999999993"/>
    <n v="0.35"/>
    <x v="2"/>
    <x v="2"/>
    <x v="1"/>
  </r>
  <r>
    <x v="5"/>
    <n v="1185732"/>
    <d v="2021-03-21T00:00:00"/>
    <x v="4"/>
    <x v="31"/>
    <s v="Louisville"/>
    <x v="5"/>
    <n v="45"/>
    <n v="250"/>
    <n v="112500"/>
    <n v="45000"/>
    <n v="0.4"/>
    <x v="2"/>
    <x v="2"/>
    <x v="1"/>
  </r>
  <r>
    <x v="5"/>
    <n v="1185732"/>
    <d v="2021-04-22T00:00:00"/>
    <x v="4"/>
    <x v="31"/>
    <s v="Louisville"/>
    <x v="0"/>
    <n v="45"/>
    <n v="475"/>
    <n v="213750"/>
    <n v="85500"/>
    <n v="0.4"/>
    <x v="2"/>
    <x v="3"/>
    <x v="1"/>
  </r>
  <r>
    <x v="5"/>
    <n v="1185732"/>
    <d v="2021-04-22T00:00:00"/>
    <x v="4"/>
    <x v="31"/>
    <s v="Louisville"/>
    <x v="1"/>
    <n v="45"/>
    <n v="175"/>
    <n v="78750"/>
    <n v="27562.5"/>
    <n v="0.35"/>
    <x v="2"/>
    <x v="3"/>
    <x v="1"/>
  </r>
  <r>
    <x v="5"/>
    <n v="1185732"/>
    <d v="2021-04-22T00:00:00"/>
    <x v="4"/>
    <x v="31"/>
    <s v="Louisville"/>
    <x v="2"/>
    <n v="40"/>
    <n v="175"/>
    <n v="70000"/>
    <n v="28000"/>
    <n v="0.4"/>
    <x v="2"/>
    <x v="3"/>
    <x v="1"/>
  </r>
  <r>
    <x v="5"/>
    <n v="1185732"/>
    <d v="2021-04-22T00:00:00"/>
    <x v="4"/>
    <x v="31"/>
    <s v="Louisville"/>
    <x v="3"/>
    <n v="45"/>
    <n v="100"/>
    <n v="45000"/>
    <n v="18000"/>
    <n v="0.4"/>
    <x v="2"/>
    <x v="3"/>
    <x v="1"/>
  </r>
  <r>
    <x v="5"/>
    <n v="1185732"/>
    <d v="2021-04-22T00:00:00"/>
    <x v="4"/>
    <x v="31"/>
    <s v="Louisville"/>
    <x v="4"/>
    <n v="50"/>
    <n v="125"/>
    <n v="62500"/>
    <n v="21875"/>
    <n v="0.35"/>
    <x v="2"/>
    <x v="3"/>
    <x v="1"/>
  </r>
  <r>
    <x v="5"/>
    <n v="1185732"/>
    <d v="2021-04-22T00:00:00"/>
    <x v="4"/>
    <x v="31"/>
    <s v="Louisville"/>
    <x v="5"/>
    <n v="40"/>
    <n v="250"/>
    <n v="100000"/>
    <n v="40000"/>
    <n v="0.4"/>
    <x v="2"/>
    <x v="3"/>
    <x v="1"/>
  </r>
  <r>
    <x v="5"/>
    <n v="1185732"/>
    <d v="2021-05-23T00:00:00"/>
    <x v="4"/>
    <x v="31"/>
    <s v="Louisville"/>
    <x v="0"/>
    <n v="50"/>
    <n v="520"/>
    <n v="260000"/>
    <n v="104000"/>
    <n v="0.4"/>
    <x v="2"/>
    <x v="4"/>
    <x v="1"/>
  </r>
  <r>
    <x v="5"/>
    <n v="1185732"/>
    <d v="2021-05-23T00:00:00"/>
    <x v="4"/>
    <x v="31"/>
    <s v="Louisville"/>
    <x v="1"/>
    <n v="45.000000000000007"/>
    <n v="225"/>
    <n v="101250.00000000001"/>
    <n v="35437.5"/>
    <n v="0.35"/>
    <x v="2"/>
    <x v="4"/>
    <x v="1"/>
  </r>
  <r>
    <x v="5"/>
    <n v="1185732"/>
    <d v="2021-05-23T00:00:00"/>
    <x v="4"/>
    <x v="31"/>
    <s v="Louisville"/>
    <x v="2"/>
    <n v="40"/>
    <n v="200"/>
    <n v="80000"/>
    <n v="32000"/>
    <n v="0.4"/>
    <x v="2"/>
    <x v="4"/>
    <x v="1"/>
  </r>
  <r>
    <x v="5"/>
    <n v="1185732"/>
    <d v="2021-05-23T00:00:00"/>
    <x v="4"/>
    <x v="31"/>
    <s v="Louisville"/>
    <x v="3"/>
    <n v="40"/>
    <n v="125"/>
    <n v="50000"/>
    <n v="20000"/>
    <n v="0.4"/>
    <x v="2"/>
    <x v="4"/>
    <x v="1"/>
  </r>
  <r>
    <x v="5"/>
    <n v="1185732"/>
    <d v="2021-05-23T00:00:00"/>
    <x v="4"/>
    <x v="31"/>
    <s v="Louisville"/>
    <x v="4"/>
    <n v="50"/>
    <n v="150"/>
    <n v="75000"/>
    <n v="26250"/>
    <n v="0.35"/>
    <x v="2"/>
    <x v="4"/>
    <x v="1"/>
  </r>
  <r>
    <x v="5"/>
    <n v="1185732"/>
    <d v="2021-05-23T00:00:00"/>
    <x v="4"/>
    <x v="31"/>
    <s v="Louisville"/>
    <x v="5"/>
    <n v="55.000000000000007"/>
    <n v="275"/>
    <n v="151250.00000000003"/>
    <n v="60500.000000000015"/>
    <n v="0.4"/>
    <x v="2"/>
    <x v="4"/>
    <x v="1"/>
  </r>
  <r>
    <x v="5"/>
    <n v="1185732"/>
    <d v="2021-06-22T00:00:00"/>
    <x v="4"/>
    <x v="31"/>
    <s v="Louisville"/>
    <x v="0"/>
    <n v="40"/>
    <n v="525"/>
    <n v="210000"/>
    <n v="84000"/>
    <n v="0.4"/>
    <x v="2"/>
    <x v="11"/>
    <x v="1"/>
  </r>
  <r>
    <x v="5"/>
    <n v="1185732"/>
    <d v="2021-06-22T00:00:00"/>
    <x v="4"/>
    <x v="31"/>
    <s v="Louisville"/>
    <x v="1"/>
    <n v="35.000000000000007"/>
    <n v="275"/>
    <n v="96250.000000000015"/>
    <n v="33687.5"/>
    <n v="0.35"/>
    <x v="2"/>
    <x v="11"/>
    <x v="1"/>
  </r>
  <r>
    <x v="5"/>
    <n v="1185732"/>
    <d v="2021-06-22T00:00:00"/>
    <x v="4"/>
    <x v="31"/>
    <s v="Louisville"/>
    <x v="2"/>
    <n v="30.000000000000004"/>
    <n v="225"/>
    <n v="67500.000000000015"/>
    <n v="27000.000000000007"/>
    <n v="0.4"/>
    <x v="2"/>
    <x v="11"/>
    <x v="1"/>
  </r>
  <r>
    <x v="5"/>
    <n v="1185732"/>
    <d v="2021-06-22T00:00:00"/>
    <x v="4"/>
    <x v="31"/>
    <s v="Louisville"/>
    <x v="3"/>
    <n v="30.000000000000004"/>
    <n v="200"/>
    <n v="60000.000000000007"/>
    <n v="24000.000000000004"/>
    <n v="0.4"/>
    <x v="2"/>
    <x v="11"/>
    <x v="1"/>
  </r>
  <r>
    <x v="5"/>
    <n v="1185732"/>
    <d v="2021-06-22T00:00:00"/>
    <x v="4"/>
    <x v="31"/>
    <s v="Louisville"/>
    <x v="4"/>
    <n v="50"/>
    <n v="200"/>
    <n v="100000"/>
    <n v="35000"/>
    <n v="0.35"/>
    <x v="2"/>
    <x v="11"/>
    <x v="1"/>
  </r>
  <r>
    <x v="5"/>
    <n v="1185732"/>
    <d v="2021-06-22T00:00:00"/>
    <x v="4"/>
    <x v="31"/>
    <s v="Louisville"/>
    <x v="5"/>
    <n v="55.000000000000007"/>
    <n v="375"/>
    <n v="206250.00000000003"/>
    <n v="82500.000000000015"/>
    <n v="0.4"/>
    <x v="2"/>
    <x v="11"/>
    <x v="1"/>
  </r>
  <r>
    <x v="5"/>
    <n v="1185732"/>
    <d v="2021-07-21T00:00:00"/>
    <x v="4"/>
    <x v="31"/>
    <s v="Louisville"/>
    <x v="0"/>
    <n v="50"/>
    <n v="600"/>
    <n v="300000"/>
    <n v="120000"/>
    <n v="0.4"/>
    <x v="2"/>
    <x v="5"/>
    <x v="1"/>
  </r>
  <r>
    <x v="5"/>
    <n v="1185732"/>
    <d v="2021-07-21T00:00:00"/>
    <x v="4"/>
    <x v="31"/>
    <s v="Louisville"/>
    <x v="1"/>
    <n v="45.000000000000007"/>
    <n v="350"/>
    <n v="157500.00000000003"/>
    <n v="55125.000000000007"/>
    <n v="0.35"/>
    <x v="2"/>
    <x v="5"/>
    <x v="1"/>
  </r>
  <r>
    <x v="5"/>
    <n v="1185732"/>
    <d v="2021-07-21T00:00:00"/>
    <x v="4"/>
    <x v="31"/>
    <s v="Louisville"/>
    <x v="2"/>
    <n v="40"/>
    <n v="275"/>
    <n v="110000"/>
    <n v="44000"/>
    <n v="0.4"/>
    <x v="2"/>
    <x v="5"/>
    <x v="1"/>
  </r>
  <r>
    <x v="5"/>
    <n v="1185732"/>
    <d v="2021-07-21T00:00:00"/>
    <x v="4"/>
    <x v="31"/>
    <s v="Louisville"/>
    <x v="3"/>
    <n v="40"/>
    <n v="225"/>
    <n v="90000"/>
    <n v="36000"/>
    <n v="0.4"/>
    <x v="2"/>
    <x v="5"/>
    <x v="1"/>
  </r>
  <r>
    <x v="5"/>
    <n v="1185732"/>
    <d v="2021-07-21T00:00:00"/>
    <x v="4"/>
    <x v="31"/>
    <s v="Louisville"/>
    <x v="4"/>
    <n v="50"/>
    <n v="250"/>
    <n v="125000"/>
    <n v="43750"/>
    <n v="0.35"/>
    <x v="2"/>
    <x v="5"/>
    <x v="1"/>
  </r>
  <r>
    <x v="5"/>
    <n v="1185732"/>
    <d v="2021-07-21T00:00:00"/>
    <x v="4"/>
    <x v="31"/>
    <s v="Louisville"/>
    <x v="5"/>
    <n v="55.000000000000007"/>
    <n v="425"/>
    <n v="233750.00000000003"/>
    <n v="93500.000000000015"/>
    <n v="0.4"/>
    <x v="2"/>
    <x v="5"/>
    <x v="1"/>
  </r>
  <r>
    <x v="5"/>
    <n v="1185732"/>
    <d v="2021-08-22T00:00:00"/>
    <x v="4"/>
    <x v="31"/>
    <s v="Louisville"/>
    <x v="0"/>
    <n v="50"/>
    <n v="575"/>
    <n v="287500"/>
    <n v="115000"/>
    <n v="0.4"/>
    <x v="2"/>
    <x v="6"/>
    <x v="1"/>
  </r>
  <r>
    <x v="5"/>
    <n v="1185732"/>
    <d v="2021-08-22T00:00:00"/>
    <x v="4"/>
    <x v="31"/>
    <s v="Louisville"/>
    <x v="1"/>
    <n v="45.000000000000007"/>
    <n v="350"/>
    <n v="157500.00000000003"/>
    <n v="55125.000000000007"/>
    <n v="0.35"/>
    <x v="2"/>
    <x v="6"/>
    <x v="1"/>
  </r>
  <r>
    <x v="5"/>
    <n v="1185732"/>
    <d v="2021-08-22T00:00:00"/>
    <x v="4"/>
    <x v="31"/>
    <s v="Louisville"/>
    <x v="2"/>
    <n v="40"/>
    <n v="275"/>
    <n v="110000"/>
    <n v="44000"/>
    <n v="0.4"/>
    <x v="2"/>
    <x v="6"/>
    <x v="1"/>
  </r>
  <r>
    <x v="5"/>
    <n v="1185732"/>
    <d v="2021-08-22T00:00:00"/>
    <x v="4"/>
    <x v="31"/>
    <s v="Louisville"/>
    <x v="3"/>
    <n v="40"/>
    <n v="250"/>
    <n v="100000"/>
    <n v="40000"/>
    <n v="0.4"/>
    <x v="2"/>
    <x v="6"/>
    <x v="1"/>
  </r>
  <r>
    <x v="5"/>
    <n v="1185732"/>
    <d v="2021-08-22T00:00:00"/>
    <x v="4"/>
    <x v="31"/>
    <s v="Louisville"/>
    <x v="4"/>
    <n v="50"/>
    <n v="225"/>
    <n v="112500"/>
    <n v="39375"/>
    <n v="0.35"/>
    <x v="2"/>
    <x v="6"/>
    <x v="1"/>
  </r>
  <r>
    <x v="5"/>
    <n v="1185732"/>
    <d v="2021-08-22T00:00:00"/>
    <x v="4"/>
    <x v="31"/>
    <s v="Louisville"/>
    <x v="5"/>
    <n v="55.000000000000007"/>
    <n v="400"/>
    <n v="220000.00000000003"/>
    <n v="88000.000000000015"/>
    <n v="0.4"/>
    <x v="2"/>
    <x v="6"/>
    <x v="1"/>
  </r>
  <r>
    <x v="5"/>
    <n v="1185732"/>
    <d v="2021-09-23T00:00:00"/>
    <x v="4"/>
    <x v="31"/>
    <s v="Louisville"/>
    <x v="0"/>
    <n v="50"/>
    <n v="525"/>
    <n v="262500"/>
    <n v="105000"/>
    <n v="0.4"/>
    <x v="2"/>
    <x v="7"/>
    <x v="1"/>
  </r>
  <r>
    <x v="5"/>
    <n v="1185732"/>
    <d v="2021-09-23T00:00:00"/>
    <x v="4"/>
    <x v="31"/>
    <s v="Louisville"/>
    <x v="1"/>
    <n v="45.000000000000007"/>
    <n v="325"/>
    <n v="146250.00000000003"/>
    <n v="51187.500000000007"/>
    <n v="0.35"/>
    <x v="2"/>
    <x v="7"/>
    <x v="1"/>
  </r>
  <r>
    <x v="5"/>
    <n v="1185732"/>
    <d v="2021-09-23T00:00:00"/>
    <x v="4"/>
    <x v="31"/>
    <s v="Louisville"/>
    <x v="2"/>
    <n v="35"/>
    <n v="225"/>
    <n v="78750"/>
    <n v="31500"/>
    <n v="0.4"/>
    <x v="2"/>
    <x v="7"/>
    <x v="1"/>
  </r>
  <r>
    <x v="5"/>
    <n v="1185732"/>
    <d v="2021-09-23T00:00:00"/>
    <x v="4"/>
    <x v="31"/>
    <s v="Louisville"/>
    <x v="3"/>
    <n v="35"/>
    <n v="200"/>
    <n v="70000"/>
    <n v="28000"/>
    <n v="0.4"/>
    <x v="2"/>
    <x v="7"/>
    <x v="1"/>
  </r>
  <r>
    <x v="5"/>
    <n v="1185732"/>
    <d v="2021-09-23T00:00:00"/>
    <x v="4"/>
    <x v="31"/>
    <s v="Louisville"/>
    <x v="4"/>
    <n v="45"/>
    <n v="200"/>
    <n v="90000"/>
    <n v="31499.999999999996"/>
    <n v="0.35"/>
    <x v="2"/>
    <x v="7"/>
    <x v="1"/>
  </r>
  <r>
    <x v="5"/>
    <n v="1185732"/>
    <d v="2021-09-23T00:00:00"/>
    <x v="4"/>
    <x v="31"/>
    <s v="Louisville"/>
    <x v="5"/>
    <n v="50"/>
    <n v="275"/>
    <n v="137500"/>
    <n v="55000"/>
    <n v="0.4"/>
    <x v="2"/>
    <x v="7"/>
    <x v="1"/>
  </r>
  <r>
    <x v="5"/>
    <n v="1185732"/>
    <d v="2021-10-22T00:00:00"/>
    <x v="4"/>
    <x v="31"/>
    <s v="Louisville"/>
    <x v="0"/>
    <n v="54.999999999999993"/>
    <n v="450"/>
    <n v="247499.99999999997"/>
    <n v="99000"/>
    <n v="0.4"/>
    <x v="2"/>
    <x v="8"/>
    <x v="1"/>
  </r>
  <r>
    <x v="5"/>
    <n v="1185732"/>
    <d v="2021-10-22T00:00:00"/>
    <x v="4"/>
    <x v="31"/>
    <s v="Louisville"/>
    <x v="1"/>
    <n v="45"/>
    <n v="275"/>
    <n v="123750"/>
    <n v="43312.5"/>
    <n v="0.35"/>
    <x v="2"/>
    <x v="8"/>
    <x v="1"/>
  </r>
  <r>
    <x v="5"/>
    <n v="1185732"/>
    <d v="2021-10-22T00:00:00"/>
    <x v="4"/>
    <x v="31"/>
    <s v="Louisville"/>
    <x v="2"/>
    <n v="45"/>
    <n v="175"/>
    <n v="78750"/>
    <n v="31500"/>
    <n v="0.4"/>
    <x v="2"/>
    <x v="8"/>
    <x v="1"/>
  </r>
  <r>
    <x v="5"/>
    <n v="1185732"/>
    <d v="2021-10-22T00:00:00"/>
    <x v="4"/>
    <x v="31"/>
    <s v="Louisville"/>
    <x v="3"/>
    <n v="45"/>
    <n v="150"/>
    <n v="67500"/>
    <n v="27000"/>
    <n v="0.4"/>
    <x v="2"/>
    <x v="8"/>
    <x v="1"/>
  </r>
  <r>
    <x v="5"/>
    <n v="1185732"/>
    <d v="2021-10-22T00:00:00"/>
    <x v="4"/>
    <x v="31"/>
    <s v="Louisville"/>
    <x v="4"/>
    <n v="54.999999999999993"/>
    <n v="150"/>
    <n v="82499.999999999985"/>
    <n v="28874.999999999993"/>
    <n v="0.35"/>
    <x v="2"/>
    <x v="8"/>
    <x v="1"/>
  </r>
  <r>
    <x v="5"/>
    <n v="1185732"/>
    <d v="2021-10-22T00:00:00"/>
    <x v="4"/>
    <x v="31"/>
    <s v="Louisville"/>
    <x v="5"/>
    <n v="54.999999999999993"/>
    <n v="275"/>
    <n v="151249.99999999997"/>
    <n v="60499.999999999993"/>
    <n v="0.4"/>
    <x v="2"/>
    <x v="8"/>
    <x v="1"/>
  </r>
  <r>
    <x v="5"/>
    <n v="1185732"/>
    <d v="2021-11-22T00:00:00"/>
    <x v="4"/>
    <x v="31"/>
    <s v="Louisville"/>
    <x v="0"/>
    <n v="50"/>
    <n v="425"/>
    <n v="212500"/>
    <n v="85000"/>
    <n v="0.4"/>
    <x v="2"/>
    <x v="9"/>
    <x v="1"/>
  </r>
  <r>
    <x v="5"/>
    <n v="1185732"/>
    <d v="2021-11-22T00:00:00"/>
    <x v="4"/>
    <x v="31"/>
    <s v="Louisville"/>
    <x v="1"/>
    <n v="40"/>
    <n v="275"/>
    <n v="110000"/>
    <n v="38500"/>
    <n v="0.35"/>
    <x v="2"/>
    <x v="9"/>
    <x v="1"/>
  </r>
  <r>
    <x v="5"/>
    <n v="1185732"/>
    <d v="2021-11-22T00:00:00"/>
    <x v="4"/>
    <x v="31"/>
    <s v="Louisville"/>
    <x v="2"/>
    <n v="45"/>
    <n v="220"/>
    <n v="99000"/>
    <n v="39600"/>
    <n v="0.4"/>
    <x v="2"/>
    <x v="9"/>
    <x v="1"/>
  </r>
  <r>
    <x v="0"/>
    <n v="1185732"/>
    <d v="2021-11-22T00:00:00"/>
    <x v="4"/>
    <x v="31"/>
    <s v="Louisville"/>
    <x v="3"/>
    <n v="55.000000000000007"/>
    <n v="200"/>
    <n v="110000.00000000001"/>
    <n v="44000.000000000007"/>
    <n v="0.4"/>
    <x v="2"/>
    <x v="9"/>
    <x v="1"/>
  </r>
  <r>
    <x v="0"/>
    <n v="1185732"/>
    <d v="2021-11-22T00:00:00"/>
    <x v="4"/>
    <x v="31"/>
    <s v="Louisville"/>
    <x v="4"/>
    <n v="65"/>
    <n v="175"/>
    <n v="113750"/>
    <n v="39812.5"/>
    <n v="0.35"/>
    <x v="2"/>
    <x v="9"/>
    <x v="1"/>
  </r>
  <r>
    <x v="0"/>
    <n v="1185732"/>
    <d v="2021-11-22T00:00:00"/>
    <x v="4"/>
    <x v="31"/>
    <s v="Louisville"/>
    <x v="5"/>
    <n v="70"/>
    <n v="275"/>
    <n v="192500"/>
    <n v="77000"/>
    <n v="0.4"/>
    <x v="2"/>
    <x v="9"/>
    <x v="1"/>
  </r>
  <r>
    <x v="0"/>
    <n v="1185732"/>
    <d v="2021-12-21T00:00:00"/>
    <x v="4"/>
    <x v="31"/>
    <s v="Louisville"/>
    <x v="0"/>
    <n v="65"/>
    <n v="525"/>
    <n v="341250"/>
    <n v="136500"/>
    <n v="0.4"/>
    <x v="2"/>
    <x v="10"/>
    <x v="1"/>
  </r>
  <r>
    <x v="0"/>
    <n v="1185732"/>
    <d v="2021-12-21T00:00:00"/>
    <x v="4"/>
    <x v="31"/>
    <s v="Louisville"/>
    <x v="1"/>
    <n v="55.000000000000007"/>
    <n v="325"/>
    <n v="178750.00000000003"/>
    <n v="62562.500000000007"/>
    <n v="0.35"/>
    <x v="2"/>
    <x v="10"/>
    <x v="1"/>
  </r>
  <r>
    <x v="0"/>
    <n v="1185732"/>
    <d v="2021-12-21T00:00:00"/>
    <x v="4"/>
    <x v="31"/>
    <s v="Louisville"/>
    <x v="2"/>
    <n v="55.000000000000007"/>
    <n v="275"/>
    <n v="151250.00000000003"/>
    <n v="60500.000000000015"/>
    <n v="0.4"/>
    <x v="2"/>
    <x v="10"/>
    <x v="1"/>
  </r>
  <r>
    <x v="0"/>
    <n v="1185732"/>
    <d v="2021-12-21T00:00:00"/>
    <x v="4"/>
    <x v="31"/>
    <s v="Louisville"/>
    <x v="3"/>
    <n v="50"/>
    <n v="225"/>
    <n v="112500"/>
    <n v="45000"/>
    <n v="0.4"/>
    <x v="2"/>
    <x v="10"/>
    <x v="1"/>
  </r>
  <r>
    <x v="0"/>
    <n v="1185732"/>
    <d v="2021-12-21T00:00:00"/>
    <x v="4"/>
    <x v="31"/>
    <s v="Louisville"/>
    <x v="4"/>
    <n v="60"/>
    <n v="225"/>
    <n v="135000"/>
    <n v="47250"/>
    <n v="0.35"/>
    <x v="2"/>
    <x v="10"/>
    <x v="1"/>
  </r>
  <r>
    <x v="0"/>
    <n v="1185732"/>
    <d v="2021-12-21T00:00:00"/>
    <x v="4"/>
    <x v="31"/>
    <s v="Louisville"/>
    <x v="5"/>
    <n v="64.999999999999986"/>
    <n v="325"/>
    <n v="211249.99999999994"/>
    <n v="84499.999999999985"/>
    <n v="0.4"/>
    <x v="2"/>
    <x v="10"/>
    <x v="1"/>
  </r>
  <r>
    <x v="0"/>
    <n v="1185732"/>
    <d v="2021-01-20T00:00:00"/>
    <x v="4"/>
    <x v="31"/>
    <s v="Louisville"/>
    <x v="0"/>
    <n v="30.000000000000004"/>
    <n v="725"/>
    <n v="217500.00000000003"/>
    <n v="87000.000000000015"/>
    <n v="0.4"/>
    <x v="2"/>
    <x v="0"/>
    <x v="1"/>
  </r>
  <r>
    <x v="0"/>
    <n v="1185732"/>
    <d v="2021-01-20T00:00:00"/>
    <x v="4"/>
    <x v="31"/>
    <s v="Louisville"/>
    <x v="1"/>
    <n v="30.000000000000004"/>
    <n v="525"/>
    <n v="157500.00000000003"/>
    <n v="55125.000000000007"/>
    <n v="0.35"/>
    <x v="2"/>
    <x v="0"/>
    <x v="1"/>
  </r>
  <r>
    <x v="0"/>
    <n v="1185732"/>
    <d v="2021-01-20T00:00:00"/>
    <x v="4"/>
    <x v="31"/>
    <s v="Louisville"/>
    <x v="2"/>
    <n v="20.000000000000007"/>
    <n v="525"/>
    <n v="105000.00000000004"/>
    <n v="42000.000000000022"/>
    <n v="0.4"/>
    <x v="2"/>
    <x v="0"/>
    <x v="1"/>
  </r>
  <r>
    <x v="0"/>
    <n v="1185732"/>
    <d v="2021-01-20T00:00:00"/>
    <x v="4"/>
    <x v="31"/>
    <s v="Louisville"/>
    <x v="3"/>
    <n v="25"/>
    <n v="375"/>
    <n v="93750"/>
    <n v="37500"/>
    <n v="0.4"/>
    <x v="2"/>
    <x v="0"/>
    <x v="1"/>
  </r>
  <r>
    <x v="0"/>
    <n v="1185732"/>
    <d v="2021-01-20T00:00:00"/>
    <x v="4"/>
    <x v="31"/>
    <s v="Louisville"/>
    <x v="4"/>
    <n v="40"/>
    <n v="425"/>
    <n v="170000"/>
    <n v="59499.999999999993"/>
    <n v="0.35"/>
    <x v="2"/>
    <x v="0"/>
    <x v="1"/>
  </r>
  <r>
    <x v="0"/>
    <n v="1185732"/>
    <d v="2021-01-20T00:00:00"/>
    <x v="4"/>
    <x v="31"/>
    <s v="Louisville"/>
    <x v="5"/>
    <n v="30.000000000000004"/>
    <n v="525"/>
    <n v="157500.00000000003"/>
    <n v="78750.000000000015"/>
    <n v="0.5"/>
    <x v="2"/>
    <x v="0"/>
    <x v="1"/>
  </r>
  <r>
    <x v="0"/>
    <n v="1185732"/>
    <d v="2021-02-18T00:00:00"/>
    <x v="4"/>
    <x v="31"/>
    <s v="Louisville"/>
    <x v="0"/>
    <n v="30.000000000000004"/>
    <n v="775"/>
    <n v="232500.00000000003"/>
    <n v="93000.000000000015"/>
    <n v="0.4"/>
    <x v="2"/>
    <x v="1"/>
    <x v="1"/>
  </r>
  <r>
    <x v="0"/>
    <n v="1185732"/>
    <d v="2021-02-18T00:00:00"/>
    <x v="4"/>
    <x v="31"/>
    <s v="Louisville"/>
    <x v="1"/>
    <n v="30.000000000000004"/>
    <n v="425"/>
    <n v="127500.00000000001"/>
    <n v="44625"/>
    <n v="0.35"/>
    <x v="2"/>
    <x v="1"/>
    <x v="1"/>
  </r>
  <r>
    <x v="0"/>
    <n v="1185732"/>
    <d v="2021-02-18T00:00:00"/>
    <x v="4"/>
    <x v="31"/>
    <s v="Louisville"/>
    <x v="2"/>
    <n v="20.000000000000007"/>
    <n v="475"/>
    <n v="95000.000000000029"/>
    <n v="38000.000000000015"/>
    <n v="0.4"/>
    <x v="2"/>
    <x v="1"/>
    <x v="1"/>
  </r>
  <r>
    <x v="0"/>
    <n v="1185732"/>
    <d v="2021-02-18T00:00:00"/>
    <x v="1"/>
    <x v="32"/>
    <s v="Jackson"/>
    <x v="3"/>
    <n v="25"/>
    <n v="325"/>
    <n v="81250"/>
    <n v="32500"/>
    <n v="0.4"/>
    <x v="2"/>
    <x v="1"/>
    <x v="1"/>
  </r>
  <r>
    <x v="0"/>
    <n v="1185732"/>
    <d v="2021-02-18T00:00:00"/>
    <x v="1"/>
    <x v="32"/>
    <s v="Jackson"/>
    <x v="4"/>
    <n v="40"/>
    <n v="400"/>
    <n v="160000"/>
    <n v="56000"/>
    <n v="0.35"/>
    <x v="2"/>
    <x v="1"/>
    <x v="1"/>
  </r>
  <r>
    <x v="0"/>
    <n v="1185732"/>
    <d v="2021-02-18T00:00:00"/>
    <x v="1"/>
    <x v="32"/>
    <s v="Jackson"/>
    <x v="5"/>
    <n v="25"/>
    <n v="500"/>
    <n v="125000"/>
    <n v="62500"/>
    <n v="0.5"/>
    <x v="2"/>
    <x v="1"/>
    <x v="1"/>
  </r>
  <r>
    <x v="0"/>
    <n v="1185732"/>
    <d v="2021-03-16T00:00:00"/>
    <x v="1"/>
    <x v="32"/>
    <s v="Jackson"/>
    <x v="0"/>
    <n v="25"/>
    <n v="720"/>
    <n v="180000"/>
    <n v="72000"/>
    <n v="0.4"/>
    <x v="2"/>
    <x v="2"/>
    <x v="1"/>
  </r>
  <r>
    <x v="0"/>
    <n v="1185732"/>
    <d v="2021-03-16T00:00:00"/>
    <x v="1"/>
    <x v="32"/>
    <s v="Jackson"/>
    <x v="1"/>
    <n v="25"/>
    <n v="400"/>
    <n v="100000"/>
    <n v="35000"/>
    <n v="0.35"/>
    <x v="2"/>
    <x v="2"/>
    <x v="1"/>
  </r>
  <r>
    <x v="0"/>
    <n v="1185732"/>
    <d v="2021-03-16T00:00:00"/>
    <x v="1"/>
    <x v="32"/>
    <s v="Jackson"/>
    <x v="2"/>
    <n v="15.000000000000002"/>
    <n v="425"/>
    <n v="63750.000000000007"/>
    <n v="25500.000000000004"/>
    <n v="0.4"/>
    <x v="2"/>
    <x v="2"/>
    <x v="1"/>
  </r>
  <r>
    <x v="0"/>
    <n v="1185732"/>
    <d v="2021-03-16T00:00:00"/>
    <x v="1"/>
    <x v="32"/>
    <s v="Jackson"/>
    <x v="3"/>
    <n v="19.999999999999996"/>
    <n v="275"/>
    <n v="54999.999999999993"/>
    <n v="22000"/>
    <n v="0.4"/>
    <x v="2"/>
    <x v="2"/>
    <x v="1"/>
  </r>
  <r>
    <x v="0"/>
    <n v="1185732"/>
    <d v="2021-03-16T00:00:00"/>
    <x v="1"/>
    <x v="32"/>
    <s v="Jackson"/>
    <x v="4"/>
    <n v="35.000000000000007"/>
    <n v="325"/>
    <n v="113750.00000000003"/>
    <n v="39812.500000000007"/>
    <n v="0.35"/>
    <x v="2"/>
    <x v="2"/>
    <x v="1"/>
  </r>
  <r>
    <x v="0"/>
    <n v="1185732"/>
    <d v="2021-03-16T00:00:00"/>
    <x v="1"/>
    <x v="32"/>
    <s v="Jackson"/>
    <x v="5"/>
    <n v="25"/>
    <n v="425"/>
    <n v="106250"/>
    <n v="53125"/>
    <n v="0.5"/>
    <x v="2"/>
    <x v="2"/>
    <x v="1"/>
  </r>
  <r>
    <x v="0"/>
    <n v="1185732"/>
    <d v="2021-04-17T00:00:00"/>
    <x v="1"/>
    <x v="32"/>
    <s v="Jackson"/>
    <x v="0"/>
    <n v="25"/>
    <n v="675"/>
    <n v="168750"/>
    <n v="67500"/>
    <n v="0.4"/>
    <x v="2"/>
    <x v="3"/>
    <x v="1"/>
  </r>
  <r>
    <x v="0"/>
    <n v="1185732"/>
    <d v="2021-04-17T00:00:00"/>
    <x v="1"/>
    <x v="32"/>
    <s v="Jackson"/>
    <x v="1"/>
    <n v="25"/>
    <n v="375"/>
    <n v="93750"/>
    <n v="32812.5"/>
    <n v="0.35"/>
    <x v="2"/>
    <x v="3"/>
    <x v="1"/>
  </r>
  <r>
    <x v="0"/>
    <n v="1185732"/>
    <d v="2021-04-17T00:00:00"/>
    <x v="1"/>
    <x v="32"/>
    <s v="Jackson"/>
    <x v="2"/>
    <n v="15.000000000000002"/>
    <n v="375"/>
    <n v="56250.000000000007"/>
    <n v="22500.000000000004"/>
    <n v="0.4"/>
    <x v="2"/>
    <x v="3"/>
    <x v="1"/>
  </r>
  <r>
    <x v="0"/>
    <n v="1185732"/>
    <d v="2021-04-17T00:00:00"/>
    <x v="1"/>
    <x v="32"/>
    <s v="Jackson"/>
    <x v="3"/>
    <n v="19.999999999999996"/>
    <n v="300"/>
    <n v="59999.999999999993"/>
    <n v="24000"/>
    <n v="0.4"/>
    <x v="2"/>
    <x v="3"/>
    <x v="1"/>
  </r>
  <r>
    <x v="0"/>
    <n v="1185732"/>
    <d v="2021-04-17T00:00:00"/>
    <x v="1"/>
    <x v="32"/>
    <s v="Jackson"/>
    <x v="4"/>
    <n v="40"/>
    <n v="325"/>
    <n v="130000"/>
    <n v="45500"/>
    <n v="0.35"/>
    <x v="2"/>
    <x v="3"/>
    <x v="1"/>
  </r>
  <r>
    <x v="0"/>
    <n v="1185732"/>
    <d v="2021-04-17T00:00:00"/>
    <x v="1"/>
    <x v="32"/>
    <s v="Jackson"/>
    <x v="5"/>
    <n v="30.000000000000004"/>
    <n v="475"/>
    <n v="142500.00000000003"/>
    <n v="71250.000000000015"/>
    <n v="0.5"/>
    <x v="2"/>
    <x v="3"/>
    <x v="1"/>
  </r>
  <r>
    <x v="0"/>
    <n v="1185732"/>
    <d v="2021-05-16T00:00:00"/>
    <x v="1"/>
    <x v="32"/>
    <s v="Jackson"/>
    <x v="0"/>
    <n v="40"/>
    <n v="745"/>
    <n v="298000"/>
    <n v="119200"/>
    <n v="0.4"/>
    <x v="2"/>
    <x v="4"/>
    <x v="1"/>
  </r>
  <r>
    <x v="0"/>
    <n v="1185732"/>
    <d v="2021-05-16T00:00:00"/>
    <x v="1"/>
    <x v="32"/>
    <s v="Jackson"/>
    <x v="1"/>
    <n v="40"/>
    <n v="450"/>
    <n v="180000"/>
    <n v="62999.999999999993"/>
    <n v="0.35"/>
    <x v="2"/>
    <x v="4"/>
    <x v="1"/>
  </r>
  <r>
    <x v="0"/>
    <n v="1185732"/>
    <d v="2021-05-16T00:00:00"/>
    <x v="1"/>
    <x v="32"/>
    <s v="Jackson"/>
    <x v="2"/>
    <n v="35"/>
    <n v="425"/>
    <n v="148750"/>
    <n v="59500"/>
    <n v="0.4"/>
    <x v="2"/>
    <x v="4"/>
    <x v="1"/>
  </r>
  <r>
    <x v="0"/>
    <n v="1185732"/>
    <d v="2021-05-16T00:00:00"/>
    <x v="1"/>
    <x v="32"/>
    <s v="Jackson"/>
    <x v="3"/>
    <n v="35"/>
    <n v="375"/>
    <n v="131250"/>
    <n v="52500"/>
    <n v="0.4"/>
    <x v="2"/>
    <x v="4"/>
    <x v="1"/>
  </r>
  <r>
    <x v="0"/>
    <n v="1185732"/>
    <d v="2021-05-16T00:00:00"/>
    <x v="1"/>
    <x v="32"/>
    <s v="Jackson"/>
    <x v="4"/>
    <n v="44.999999999999993"/>
    <n v="400"/>
    <n v="179999.99999999997"/>
    <n v="62999.999999999985"/>
    <n v="0.35"/>
    <x v="2"/>
    <x v="4"/>
    <x v="1"/>
  </r>
  <r>
    <x v="0"/>
    <n v="1185732"/>
    <d v="2021-05-16T00:00:00"/>
    <x v="1"/>
    <x v="32"/>
    <s v="Jackson"/>
    <x v="5"/>
    <n v="49.999999999999993"/>
    <n v="500"/>
    <n v="249999.99999999997"/>
    <n v="124999.99999999999"/>
    <n v="0.5"/>
    <x v="2"/>
    <x v="4"/>
    <x v="1"/>
  </r>
  <r>
    <x v="0"/>
    <n v="1185732"/>
    <d v="2021-06-18T00:00:00"/>
    <x v="1"/>
    <x v="32"/>
    <s v="Jackson"/>
    <x v="0"/>
    <n v="44.999999999999993"/>
    <n v="750"/>
    <n v="337499.99999999994"/>
    <n v="134999.99999999997"/>
    <n v="0.4"/>
    <x v="2"/>
    <x v="11"/>
    <x v="1"/>
  </r>
  <r>
    <x v="0"/>
    <n v="1185732"/>
    <d v="2021-06-18T00:00:00"/>
    <x v="1"/>
    <x v="32"/>
    <s v="Jackson"/>
    <x v="1"/>
    <n v="40"/>
    <n v="500"/>
    <n v="200000"/>
    <n v="70000"/>
    <n v="0.35"/>
    <x v="2"/>
    <x v="11"/>
    <x v="1"/>
  </r>
  <r>
    <x v="0"/>
    <n v="1185732"/>
    <d v="2021-06-18T00:00:00"/>
    <x v="1"/>
    <x v="32"/>
    <s v="Jackson"/>
    <x v="2"/>
    <n v="45"/>
    <n v="475"/>
    <n v="213750"/>
    <n v="85500"/>
    <n v="0.4"/>
    <x v="2"/>
    <x v="11"/>
    <x v="1"/>
  </r>
  <r>
    <x v="0"/>
    <n v="1185732"/>
    <d v="2021-06-18T00:00:00"/>
    <x v="1"/>
    <x v="32"/>
    <s v="Jackson"/>
    <x v="3"/>
    <n v="45"/>
    <n v="450"/>
    <n v="202500"/>
    <n v="81000"/>
    <n v="0.4"/>
    <x v="2"/>
    <x v="11"/>
    <x v="1"/>
  </r>
  <r>
    <x v="0"/>
    <n v="1185732"/>
    <d v="2021-06-18T00:00:00"/>
    <x v="1"/>
    <x v="32"/>
    <s v="Jackson"/>
    <x v="4"/>
    <n v="60"/>
    <n v="450"/>
    <n v="270000"/>
    <n v="94500"/>
    <n v="0.35"/>
    <x v="2"/>
    <x v="11"/>
    <x v="1"/>
  </r>
  <r>
    <x v="0"/>
    <n v="1185732"/>
    <d v="2021-06-18T00:00:00"/>
    <x v="1"/>
    <x v="32"/>
    <s v="Jackson"/>
    <x v="5"/>
    <n v="65"/>
    <n v="625"/>
    <n v="406250"/>
    <n v="203125"/>
    <n v="0.5"/>
    <x v="2"/>
    <x v="11"/>
    <x v="1"/>
  </r>
  <r>
    <x v="0"/>
    <n v="1185732"/>
    <d v="2021-07-16T00:00:00"/>
    <x v="1"/>
    <x v="32"/>
    <s v="Jackson"/>
    <x v="0"/>
    <n v="60"/>
    <n v="850"/>
    <n v="510000"/>
    <n v="204000"/>
    <n v="0.4"/>
    <x v="2"/>
    <x v="5"/>
    <x v="1"/>
  </r>
  <r>
    <x v="1"/>
    <n v="1185732"/>
    <d v="2021-07-16T00:00:00"/>
    <x v="1"/>
    <x v="32"/>
    <s v="Jackson"/>
    <x v="1"/>
    <n v="55.000000000000007"/>
    <n v="600"/>
    <n v="330000.00000000006"/>
    <n v="115500.00000000001"/>
    <n v="0.35"/>
    <x v="2"/>
    <x v="5"/>
    <x v="1"/>
  </r>
  <r>
    <x v="1"/>
    <n v="1185732"/>
    <d v="2021-07-16T00:00:00"/>
    <x v="1"/>
    <x v="32"/>
    <s v="Jackson"/>
    <x v="2"/>
    <n v="50"/>
    <n v="525"/>
    <n v="262500"/>
    <n v="105000"/>
    <n v="0.4"/>
    <x v="2"/>
    <x v="5"/>
    <x v="1"/>
  </r>
  <r>
    <x v="1"/>
    <n v="1185732"/>
    <d v="2021-07-16T00:00:00"/>
    <x v="1"/>
    <x v="32"/>
    <s v="Jackson"/>
    <x v="3"/>
    <n v="50"/>
    <n v="475"/>
    <n v="237500"/>
    <n v="95000"/>
    <n v="0.4"/>
    <x v="2"/>
    <x v="5"/>
    <x v="1"/>
  </r>
  <r>
    <x v="1"/>
    <n v="1185732"/>
    <d v="2021-07-16T00:00:00"/>
    <x v="1"/>
    <x v="32"/>
    <s v="Jackson"/>
    <x v="4"/>
    <n v="60"/>
    <n v="500"/>
    <n v="300000"/>
    <n v="105000"/>
    <n v="0.35"/>
    <x v="2"/>
    <x v="5"/>
    <x v="1"/>
  </r>
  <r>
    <x v="1"/>
    <n v="1185732"/>
    <d v="2021-07-16T00:00:00"/>
    <x v="1"/>
    <x v="32"/>
    <s v="Jackson"/>
    <x v="5"/>
    <n v="65"/>
    <n v="675"/>
    <n v="438750"/>
    <n v="219375"/>
    <n v="0.5"/>
    <x v="2"/>
    <x v="5"/>
    <x v="1"/>
  </r>
  <r>
    <x v="1"/>
    <n v="1185732"/>
    <d v="2021-08-17T00:00:00"/>
    <x v="1"/>
    <x v="32"/>
    <s v="Jackson"/>
    <x v="0"/>
    <n v="60"/>
    <n v="825"/>
    <n v="495000"/>
    <n v="198000"/>
    <n v="0.4"/>
    <x v="2"/>
    <x v="6"/>
    <x v="1"/>
  </r>
  <r>
    <x v="1"/>
    <n v="1185732"/>
    <d v="2021-08-17T00:00:00"/>
    <x v="1"/>
    <x v="32"/>
    <s v="Jackson"/>
    <x v="1"/>
    <n v="55.000000000000007"/>
    <n v="600"/>
    <n v="330000.00000000006"/>
    <n v="115500.00000000001"/>
    <n v="0.35"/>
    <x v="2"/>
    <x v="6"/>
    <x v="1"/>
  </r>
  <r>
    <x v="1"/>
    <n v="1185732"/>
    <d v="2021-08-17T00:00:00"/>
    <x v="1"/>
    <x v="32"/>
    <s v="Jackson"/>
    <x v="2"/>
    <n v="50"/>
    <n v="525"/>
    <n v="262500"/>
    <n v="105000"/>
    <n v="0.4"/>
    <x v="2"/>
    <x v="6"/>
    <x v="1"/>
  </r>
  <r>
    <x v="1"/>
    <n v="1185732"/>
    <d v="2021-08-17T00:00:00"/>
    <x v="1"/>
    <x v="32"/>
    <s v="Jackson"/>
    <x v="3"/>
    <n v="40"/>
    <n v="475"/>
    <n v="190000"/>
    <n v="76000"/>
    <n v="0.4"/>
    <x v="2"/>
    <x v="6"/>
    <x v="1"/>
  </r>
  <r>
    <x v="1"/>
    <n v="1185732"/>
    <d v="2021-08-17T00:00:00"/>
    <x v="1"/>
    <x v="32"/>
    <s v="Jackson"/>
    <x v="4"/>
    <n v="50"/>
    <n v="450"/>
    <n v="225000"/>
    <n v="78750"/>
    <n v="0.35"/>
    <x v="2"/>
    <x v="6"/>
    <x v="1"/>
  </r>
  <r>
    <x v="1"/>
    <n v="1185732"/>
    <d v="2021-08-17T00:00:00"/>
    <x v="1"/>
    <x v="32"/>
    <s v="Jackson"/>
    <x v="5"/>
    <n v="55.000000000000007"/>
    <n v="625"/>
    <n v="343750.00000000006"/>
    <n v="171875.00000000003"/>
    <n v="0.5"/>
    <x v="2"/>
    <x v="6"/>
    <x v="1"/>
  </r>
  <r>
    <x v="1"/>
    <n v="1185732"/>
    <d v="2021-09-16T00:00:00"/>
    <x v="1"/>
    <x v="32"/>
    <s v="Jackson"/>
    <x v="0"/>
    <n v="50"/>
    <n v="725"/>
    <n v="362500"/>
    <n v="145000"/>
    <n v="0.4"/>
    <x v="2"/>
    <x v="7"/>
    <x v="1"/>
  </r>
  <r>
    <x v="1"/>
    <n v="1185732"/>
    <d v="2021-09-16T00:00:00"/>
    <x v="1"/>
    <x v="32"/>
    <s v="Jackson"/>
    <x v="1"/>
    <n v="45.000000000000014"/>
    <n v="525"/>
    <n v="236250.00000000009"/>
    <n v="82687.500000000029"/>
    <n v="0.35"/>
    <x v="2"/>
    <x v="7"/>
    <x v="1"/>
  </r>
  <r>
    <x v="1"/>
    <n v="1185732"/>
    <d v="2021-09-16T00:00:00"/>
    <x v="1"/>
    <x v="32"/>
    <s v="Jackson"/>
    <x v="2"/>
    <n v="20.000000000000007"/>
    <n v="425"/>
    <n v="85000.000000000029"/>
    <n v="34000.000000000015"/>
    <n v="0.4"/>
    <x v="2"/>
    <x v="7"/>
    <x v="1"/>
  </r>
  <r>
    <x v="1"/>
    <n v="1185732"/>
    <d v="2021-09-16T00:00:00"/>
    <x v="1"/>
    <x v="32"/>
    <s v="Jackson"/>
    <x v="3"/>
    <n v="20.000000000000007"/>
    <n v="400"/>
    <n v="80000.000000000029"/>
    <n v="32000.000000000015"/>
    <n v="0.4"/>
    <x v="2"/>
    <x v="7"/>
    <x v="1"/>
  </r>
  <r>
    <x v="1"/>
    <n v="1185732"/>
    <d v="2021-09-16T00:00:00"/>
    <x v="1"/>
    <x v="32"/>
    <s v="Jackson"/>
    <x v="4"/>
    <n v="30.000000000000004"/>
    <n v="400"/>
    <n v="120000.00000000001"/>
    <n v="42000"/>
    <n v="0.35"/>
    <x v="2"/>
    <x v="7"/>
    <x v="1"/>
  </r>
  <r>
    <x v="1"/>
    <n v="1185732"/>
    <d v="2021-09-16T00:00:00"/>
    <x v="1"/>
    <x v="32"/>
    <s v="Jackson"/>
    <x v="5"/>
    <n v="35.000000000000007"/>
    <n v="500"/>
    <n v="175000.00000000003"/>
    <n v="87500.000000000015"/>
    <n v="0.5"/>
    <x v="2"/>
    <x v="7"/>
    <x v="1"/>
  </r>
  <r>
    <x v="1"/>
    <n v="1185732"/>
    <d v="2021-10-18T00:00:00"/>
    <x v="1"/>
    <x v="32"/>
    <s v="Jackson"/>
    <x v="0"/>
    <n v="35.000000000000007"/>
    <n v="675"/>
    <n v="236250.00000000006"/>
    <n v="94500.000000000029"/>
    <n v="0.4"/>
    <x v="2"/>
    <x v="8"/>
    <x v="1"/>
  </r>
  <r>
    <x v="1"/>
    <n v="1185732"/>
    <d v="2021-10-18T00:00:00"/>
    <x v="1"/>
    <x v="32"/>
    <s v="Jackson"/>
    <x v="1"/>
    <n v="25.000000000000011"/>
    <n v="500"/>
    <n v="125000.00000000006"/>
    <n v="43750.000000000015"/>
    <n v="0.35"/>
    <x v="2"/>
    <x v="8"/>
    <x v="1"/>
  </r>
  <r>
    <x v="1"/>
    <n v="1185732"/>
    <d v="2021-10-18T00:00:00"/>
    <x v="1"/>
    <x v="32"/>
    <s v="Jackson"/>
    <x v="2"/>
    <n v="25.000000000000011"/>
    <n v="375"/>
    <n v="93750.000000000044"/>
    <n v="37500.000000000022"/>
    <n v="0.4"/>
    <x v="2"/>
    <x v="8"/>
    <x v="1"/>
  </r>
  <r>
    <x v="1"/>
    <n v="1185732"/>
    <d v="2021-10-18T00:00:00"/>
    <x v="1"/>
    <x v="32"/>
    <s v="Jackson"/>
    <x v="3"/>
    <n v="25.000000000000011"/>
    <n v="350"/>
    <n v="87500.000000000044"/>
    <n v="35000.000000000022"/>
    <n v="0.4"/>
    <x v="2"/>
    <x v="8"/>
    <x v="1"/>
  </r>
  <r>
    <x v="1"/>
    <n v="1185732"/>
    <d v="2021-10-18T00:00:00"/>
    <x v="1"/>
    <x v="32"/>
    <s v="Jackson"/>
    <x v="4"/>
    <n v="35.000000000000007"/>
    <n v="350"/>
    <n v="122500.00000000003"/>
    <n v="42875.000000000007"/>
    <n v="0.35"/>
    <x v="2"/>
    <x v="8"/>
    <x v="1"/>
  </r>
  <r>
    <x v="2"/>
    <n v="1185732"/>
    <d v="2021-10-18T00:00:00"/>
    <x v="1"/>
    <x v="32"/>
    <s v="Jackson"/>
    <x v="5"/>
    <n v="35"/>
    <n v="475"/>
    <n v="166250"/>
    <n v="83125"/>
    <n v="0.5"/>
    <x v="2"/>
    <x v="8"/>
    <x v="1"/>
  </r>
  <r>
    <x v="2"/>
    <n v="1185732"/>
    <d v="2021-11-17T00:00:00"/>
    <x v="1"/>
    <x v="32"/>
    <s v="Jackson"/>
    <x v="0"/>
    <n v="30.000000000000011"/>
    <n v="625"/>
    <n v="187500.00000000006"/>
    <n v="75000.000000000029"/>
    <n v="0.4"/>
    <x v="2"/>
    <x v="9"/>
    <x v="1"/>
  </r>
  <r>
    <x v="2"/>
    <n v="1185732"/>
    <d v="2021-11-17T00:00:00"/>
    <x v="1"/>
    <x v="32"/>
    <s v="Jackson"/>
    <x v="1"/>
    <n v="20.000000000000011"/>
    <n v="450"/>
    <n v="90000.000000000044"/>
    <n v="31500.000000000015"/>
    <n v="0.35"/>
    <x v="2"/>
    <x v="9"/>
    <x v="1"/>
  </r>
  <r>
    <x v="2"/>
    <n v="1185732"/>
    <d v="2021-11-17T00:00:00"/>
    <x v="1"/>
    <x v="32"/>
    <s v="Jackson"/>
    <x v="2"/>
    <n v="30.000000000000014"/>
    <n v="395"/>
    <n v="118500.00000000006"/>
    <n v="47400.000000000029"/>
    <n v="0.4"/>
    <x v="2"/>
    <x v="9"/>
    <x v="1"/>
  </r>
  <r>
    <x v="2"/>
    <n v="1185732"/>
    <d v="2021-11-17T00:00:00"/>
    <x v="1"/>
    <x v="32"/>
    <s v="Jackson"/>
    <x v="3"/>
    <n v="60.000000000000021"/>
    <n v="450"/>
    <n v="270000.00000000012"/>
    <n v="108000.00000000006"/>
    <n v="0.4"/>
    <x v="2"/>
    <x v="9"/>
    <x v="1"/>
  </r>
  <r>
    <x v="2"/>
    <n v="1185732"/>
    <d v="2021-11-17T00:00:00"/>
    <x v="1"/>
    <x v="32"/>
    <s v="Jackson"/>
    <x v="4"/>
    <n v="75.000000000000014"/>
    <n v="425"/>
    <n v="318750.00000000006"/>
    <n v="111562.50000000001"/>
    <n v="0.35"/>
    <x v="2"/>
    <x v="9"/>
    <x v="1"/>
  </r>
  <r>
    <x v="2"/>
    <n v="1185732"/>
    <d v="2021-11-17T00:00:00"/>
    <x v="1"/>
    <x v="32"/>
    <s v="Jackson"/>
    <x v="5"/>
    <n v="75"/>
    <n v="525"/>
    <n v="393750"/>
    <n v="196875"/>
    <n v="0.5"/>
    <x v="2"/>
    <x v="9"/>
    <x v="1"/>
  </r>
  <r>
    <x v="2"/>
    <n v="1185732"/>
    <d v="2021-12-16T00:00:00"/>
    <x v="1"/>
    <x v="32"/>
    <s v="Jackson"/>
    <x v="0"/>
    <n v="70"/>
    <n v="775"/>
    <n v="542500"/>
    <n v="217000"/>
    <n v="0.4"/>
    <x v="2"/>
    <x v="10"/>
    <x v="1"/>
  </r>
  <r>
    <x v="2"/>
    <n v="1185732"/>
    <d v="2021-12-16T00:00:00"/>
    <x v="1"/>
    <x v="32"/>
    <s v="Jackson"/>
    <x v="1"/>
    <n v="60.000000000000007"/>
    <n v="575"/>
    <n v="345000.00000000006"/>
    <n v="120750.00000000001"/>
    <n v="0.35"/>
    <x v="2"/>
    <x v="10"/>
    <x v="1"/>
  </r>
  <r>
    <x v="2"/>
    <n v="1185732"/>
    <d v="2021-12-16T00:00:00"/>
    <x v="1"/>
    <x v="32"/>
    <s v="Jackson"/>
    <x v="2"/>
    <n v="60.000000000000007"/>
    <n v="525"/>
    <n v="315000.00000000006"/>
    <n v="126000.00000000003"/>
    <n v="0.4"/>
    <x v="2"/>
    <x v="10"/>
    <x v="1"/>
  </r>
  <r>
    <x v="2"/>
    <n v="1185732"/>
    <d v="2021-12-16T00:00:00"/>
    <x v="1"/>
    <x v="32"/>
    <s v="Jackson"/>
    <x v="3"/>
    <n v="60.000000000000007"/>
    <n v="475"/>
    <n v="285000.00000000006"/>
    <n v="114000.00000000003"/>
    <n v="0.4"/>
    <x v="2"/>
    <x v="10"/>
    <x v="1"/>
  </r>
  <r>
    <x v="2"/>
    <n v="1185732"/>
    <d v="2021-12-16T00:00:00"/>
    <x v="1"/>
    <x v="32"/>
    <s v="Jackson"/>
    <x v="4"/>
    <n v="70"/>
    <n v="475"/>
    <n v="332500"/>
    <n v="116374.99999999999"/>
    <n v="0.35"/>
    <x v="2"/>
    <x v="10"/>
    <x v="1"/>
  </r>
  <r>
    <x v="2"/>
    <n v="1185732"/>
    <d v="2021-12-16T00:00:00"/>
    <x v="1"/>
    <x v="32"/>
    <s v="Jackson"/>
    <x v="5"/>
    <n v="75"/>
    <n v="575"/>
    <n v="431250"/>
    <n v="215625"/>
    <n v="0.5"/>
    <x v="2"/>
    <x v="10"/>
    <x v="1"/>
  </r>
  <r>
    <x v="2"/>
    <n v="1197831"/>
    <d v="2021-01-23T00:00:00"/>
    <x v="1"/>
    <x v="32"/>
    <s v="Jackson"/>
    <x v="0"/>
    <n v="25.000000000000007"/>
    <n v="650"/>
    <n v="162500.00000000006"/>
    <n v="65000.000000000029"/>
    <n v="0.4"/>
    <x v="2"/>
    <x v="0"/>
    <x v="1"/>
  </r>
  <r>
    <x v="2"/>
    <n v="1197831"/>
    <d v="2021-01-23T00:00:00"/>
    <x v="1"/>
    <x v="32"/>
    <s v="Jackson"/>
    <x v="1"/>
    <n v="25.000000000000007"/>
    <n v="450"/>
    <n v="112500.00000000003"/>
    <n v="39375.000000000007"/>
    <n v="0.35"/>
    <x v="2"/>
    <x v="0"/>
    <x v="1"/>
  </r>
  <r>
    <x v="2"/>
    <n v="1197831"/>
    <d v="2021-01-23T00:00:00"/>
    <x v="1"/>
    <x v="32"/>
    <s v="Jackson"/>
    <x v="2"/>
    <n v="15.000000000000007"/>
    <n v="450"/>
    <n v="67500.000000000029"/>
    <n v="27000.000000000015"/>
    <n v="0.4"/>
    <x v="2"/>
    <x v="0"/>
    <x v="1"/>
  </r>
  <r>
    <x v="2"/>
    <n v="1197831"/>
    <d v="2021-01-23T00:00:00"/>
    <x v="1"/>
    <x v="32"/>
    <s v="Jackson"/>
    <x v="3"/>
    <n v="20"/>
    <n v="300"/>
    <n v="60000"/>
    <n v="24000"/>
    <n v="0.4"/>
    <x v="2"/>
    <x v="0"/>
    <x v="1"/>
  </r>
  <r>
    <x v="2"/>
    <n v="1197831"/>
    <d v="2021-01-23T00:00:00"/>
    <x v="1"/>
    <x v="32"/>
    <s v="Jackson"/>
    <x v="4"/>
    <n v="35"/>
    <n v="350"/>
    <n v="122500"/>
    <n v="42875"/>
    <n v="0.35"/>
    <x v="2"/>
    <x v="0"/>
    <x v="1"/>
  </r>
  <r>
    <x v="2"/>
    <n v="1197831"/>
    <d v="2021-01-23T00:00:00"/>
    <x v="1"/>
    <x v="32"/>
    <s v="Jackson"/>
    <x v="5"/>
    <n v="25.000000000000007"/>
    <n v="450"/>
    <n v="112500.00000000003"/>
    <n v="45000.000000000015"/>
    <n v="0.4"/>
    <x v="2"/>
    <x v="0"/>
    <x v="1"/>
  </r>
  <r>
    <x v="2"/>
    <n v="1197831"/>
    <d v="2021-02-21T00:00:00"/>
    <x v="1"/>
    <x v="32"/>
    <s v="Jackson"/>
    <x v="0"/>
    <n v="25.000000000000007"/>
    <n v="700"/>
    <n v="175000.00000000006"/>
    <n v="70000.000000000029"/>
    <n v="0.4"/>
    <x v="2"/>
    <x v="1"/>
    <x v="1"/>
  </r>
  <r>
    <x v="2"/>
    <n v="1197831"/>
    <d v="2021-02-21T00:00:00"/>
    <x v="1"/>
    <x v="32"/>
    <s v="Jackson"/>
    <x v="1"/>
    <n v="25.000000000000007"/>
    <n v="350"/>
    <n v="87500.000000000029"/>
    <n v="30625.000000000007"/>
    <n v="0.35"/>
    <x v="2"/>
    <x v="1"/>
    <x v="1"/>
  </r>
  <r>
    <x v="2"/>
    <n v="1197831"/>
    <d v="2021-02-21T00:00:00"/>
    <x v="1"/>
    <x v="32"/>
    <s v="Jackson"/>
    <x v="2"/>
    <n v="15.000000000000007"/>
    <n v="400"/>
    <n v="60000.000000000029"/>
    <n v="24000.000000000015"/>
    <n v="0.4"/>
    <x v="2"/>
    <x v="1"/>
    <x v="1"/>
  </r>
  <r>
    <x v="1"/>
    <n v="1197831"/>
    <d v="2021-02-21T00:00:00"/>
    <x v="1"/>
    <x v="33"/>
    <s v="Little Rock"/>
    <x v="3"/>
    <n v="20"/>
    <n v="250"/>
    <n v="50000"/>
    <n v="20000"/>
    <n v="0.4"/>
    <x v="2"/>
    <x v="1"/>
    <x v="1"/>
  </r>
  <r>
    <x v="1"/>
    <n v="1197831"/>
    <d v="2021-02-21T00:00:00"/>
    <x v="1"/>
    <x v="33"/>
    <s v="Little Rock"/>
    <x v="4"/>
    <n v="35"/>
    <n v="325"/>
    <n v="113750"/>
    <n v="39812.5"/>
    <n v="0.35"/>
    <x v="2"/>
    <x v="1"/>
    <x v="1"/>
  </r>
  <r>
    <x v="1"/>
    <n v="1197831"/>
    <d v="2021-02-21T00:00:00"/>
    <x v="1"/>
    <x v="33"/>
    <s v="Little Rock"/>
    <x v="5"/>
    <n v="20"/>
    <n v="425"/>
    <n v="85000"/>
    <n v="34000"/>
    <n v="0.4"/>
    <x v="2"/>
    <x v="1"/>
    <x v="1"/>
  </r>
  <r>
    <x v="1"/>
    <n v="1197831"/>
    <d v="2021-03-19T00:00:00"/>
    <x v="1"/>
    <x v="33"/>
    <s v="Little Rock"/>
    <x v="0"/>
    <n v="20"/>
    <n v="645"/>
    <n v="129000"/>
    <n v="51600"/>
    <n v="0.4"/>
    <x v="2"/>
    <x v="2"/>
    <x v="1"/>
  </r>
  <r>
    <x v="1"/>
    <n v="1197831"/>
    <d v="2021-03-19T00:00:00"/>
    <x v="1"/>
    <x v="33"/>
    <s v="Little Rock"/>
    <x v="1"/>
    <n v="20"/>
    <n v="325"/>
    <n v="65000"/>
    <n v="22750"/>
    <n v="0.35"/>
    <x v="2"/>
    <x v="2"/>
    <x v="1"/>
  </r>
  <r>
    <x v="1"/>
    <n v="1197831"/>
    <d v="2021-03-19T00:00:00"/>
    <x v="1"/>
    <x v="33"/>
    <s v="Little Rock"/>
    <x v="2"/>
    <n v="10.000000000000002"/>
    <n v="350"/>
    <n v="35000.000000000007"/>
    <n v="14000.000000000004"/>
    <n v="0.4"/>
    <x v="2"/>
    <x v="2"/>
    <x v="1"/>
  </r>
  <r>
    <x v="1"/>
    <n v="1197831"/>
    <d v="2021-03-19T00:00:00"/>
    <x v="1"/>
    <x v="33"/>
    <s v="Little Rock"/>
    <x v="3"/>
    <n v="19.999999999999996"/>
    <n v="200"/>
    <n v="39999.999999999993"/>
    <n v="15999.999999999998"/>
    <n v="0.4"/>
    <x v="2"/>
    <x v="2"/>
    <x v="1"/>
  </r>
  <r>
    <x v="1"/>
    <n v="1197831"/>
    <d v="2021-03-19T00:00:00"/>
    <x v="1"/>
    <x v="33"/>
    <s v="Little Rock"/>
    <x v="4"/>
    <n v="35.000000000000007"/>
    <n v="250"/>
    <n v="87500.000000000015"/>
    <n v="30625.000000000004"/>
    <n v="0.35"/>
    <x v="2"/>
    <x v="2"/>
    <x v="1"/>
  </r>
  <r>
    <x v="1"/>
    <n v="1197831"/>
    <d v="2021-03-19T00:00:00"/>
    <x v="1"/>
    <x v="33"/>
    <s v="Little Rock"/>
    <x v="5"/>
    <n v="25"/>
    <n v="350"/>
    <n v="87500"/>
    <n v="35000"/>
    <n v="0.4"/>
    <x v="2"/>
    <x v="2"/>
    <x v="1"/>
  </r>
  <r>
    <x v="1"/>
    <n v="1197831"/>
    <d v="2021-04-20T00:00:00"/>
    <x v="1"/>
    <x v="33"/>
    <s v="Little Rock"/>
    <x v="0"/>
    <n v="25"/>
    <n v="600"/>
    <n v="150000"/>
    <n v="60000"/>
    <n v="0.4"/>
    <x v="2"/>
    <x v="3"/>
    <x v="1"/>
  </r>
  <r>
    <x v="1"/>
    <n v="1197831"/>
    <d v="2021-04-20T00:00:00"/>
    <x v="1"/>
    <x v="33"/>
    <s v="Little Rock"/>
    <x v="1"/>
    <n v="25"/>
    <n v="300"/>
    <n v="75000"/>
    <n v="26250"/>
    <n v="0.35"/>
    <x v="2"/>
    <x v="3"/>
    <x v="1"/>
  </r>
  <r>
    <x v="1"/>
    <n v="1197831"/>
    <d v="2021-04-20T00:00:00"/>
    <x v="1"/>
    <x v="33"/>
    <s v="Little Rock"/>
    <x v="2"/>
    <n v="15.000000000000002"/>
    <n v="300"/>
    <n v="45000.000000000007"/>
    <n v="18000.000000000004"/>
    <n v="0.4"/>
    <x v="2"/>
    <x v="3"/>
    <x v="1"/>
  </r>
  <r>
    <x v="1"/>
    <n v="1197831"/>
    <d v="2021-04-20T00:00:00"/>
    <x v="1"/>
    <x v="33"/>
    <s v="Little Rock"/>
    <x v="3"/>
    <n v="19.999999999999996"/>
    <n v="225"/>
    <n v="44999.999999999993"/>
    <n v="17999.999999999996"/>
    <n v="0.4"/>
    <x v="2"/>
    <x v="3"/>
    <x v="1"/>
  </r>
  <r>
    <x v="1"/>
    <n v="1197831"/>
    <d v="2021-04-20T00:00:00"/>
    <x v="1"/>
    <x v="33"/>
    <s v="Little Rock"/>
    <x v="4"/>
    <n v="40"/>
    <n v="250"/>
    <n v="100000"/>
    <n v="35000"/>
    <n v="0.35"/>
    <x v="2"/>
    <x v="3"/>
    <x v="1"/>
  </r>
  <r>
    <x v="1"/>
    <n v="1197831"/>
    <d v="2021-04-20T00:00:00"/>
    <x v="1"/>
    <x v="33"/>
    <s v="Little Rock"/>
    <x v="5"/>
    <n v="30.000000000000004"/>
    <n v="400"/>
    <n v="120000.00000000001"/>
    <n v="48000.000000000007"/>
    <n v="0.4"/>
    <x v="2"/>
    <x v="3"/>
    <x v="1"/>
  </r>
  <r>
    <x v="1"/>
    <n v="1197831"/>
    <d v="2021-05-19T00:00:00"/>
    <x v="1"/>
    <x v="33"/>
    <s v="Little Rock"/>
    <x v="0"/>
    <n v="40"/>
    <n v="670"/>
    <n v="268000"/>
    <n v="107200"/>
    <n v="0.4"/>
    <x v="2"/>
    <x v="4"/>
    <x v="1"/>
  </r>
  <r>
    <x v="1"/>
    <n v="1197831"/>
    <d v="2021-05-19T00:00:00"/>
    <x v="1"/>
    <x v="33"/>
    <s v="Little Rock"/>
    <x v="1"/>
    <n v="40"/>
    <n v="375"/>
    <n v="150000"/>
    <n v="52500"/>
    <n v="0.35"/>
    <x v="2"/>
    <x v="4"/>
    <x v="1"/>
  </r>
  <r>
    <x v="1"/>
    <n v="1197831"/>
    <d v="2021-05-19T00:00:00"/>
    <x v="1"/>
    <x v="33"/>
    <s v="Little Rock"/>
    <x v="2"/>
    <n v="35"/>
    <n v="350"/>
    <n v="122500"/>
    <n v="49000"/>
    <n v="0.4"/>
    <x v="2"/>
    <x v="4"/>
    <x v="1"/>
  </r>
  <r>
    <x v="1"/>
    <n v="1197831"/>
    <d v="2021-05-19T00:00:00"/>
    <x v="1"/>
    <x v="33"/>
    <s v="Little Rock"/>
    <x v="3"/>
    <n v="35"/>
    <n v="300"/>
    <n v="105000"/>
    <n v="42000"/>
    <n v="0.4"/>
    <x v="2"/>
    <x v="4"/>
    <x v="1"/>
  </r>
  <r>
    <x v="1"/>
    <n v="1197831"/>
    <d v="2021-05-19T00:00:00"/>
    <x v="1"/>
    <x v="33"/>
    <s v="Little Rock"/>
    <x v="4"/>
    <n v="44.999999999999993"/>
    <n v="325"/>
    <n v="146249.99999999997"/>
    <n v="51187.499999999985"/>
    <n v="0.35"/>
    <x v="2"/>
    <x v="4"/>
    <x v="1"/>
  </r>
  <r>
    <x v="1"/>
    <n v="1197831"/>
    <d v="2021-05-19T00:00:00"/>
    <x v="1"/>
    <x v="33"/>
    <s v="Little Rock"/>
    <x v="5"/>
    <n v="44.999999999999993"/>
    <n v="425"/>
    <n v="191249.99999999997"/>
    <n v="76499.999999999985"/>
    <n v="0.4"/>
    <x v="2"/>
    <x v="4"/>
    <x v="1"/>
  </r>
  <r>
    <x v="1"/>
    <n v="1197831"/>
    <d v="2021-06-21T00:00:00"/>
    <x v="1"/>
    <x v="33"/>
    <s v="Little Rock"/>
    <x v="0"/>
    <n v="40"/>
    <n v="675"/>
    <n v="270000"/>
    <n v="108000"/>
    <n v="0.4"/>
    <x v="2"/>
    <x v="11"/>
    <x v="1"/>
  </r>
  <r>
    <x v="1"/>
    <n v="1197831"/>
    <d v="2021-06-21T00:00:00"/>
    <x v="1"/>
    <x v="33"/>
    <s v="Little Rock"/>
    <x v="1"/>
    <n v="35"/>
    <n v="425"/>
    <n v="148750"/>
    <n v="52062.5"/>
    <n v="0.35"/>
    <x v="2"/>
    <x v="11"/>
    <x v="1"/>
  </r>
  <r>
    <x v="1"/>
    <n v="1197831"/>
    <d v="2021-06-21T00:00:00"/>
    <x v="1"/>
    <x v="33"/>
    <s v="Little Rock"/>
    <x v="2"/>
    <n v="40"/>
    <n v="400"/>
    <n v="160000"/>
    <n v="64000"/>
    <n v="0.4"/>
    <x v="2"/>
    <x v="11"/>
    <x v="1"/>
  </r>
  <r>
    <x v="1"/>
    <n v="1197831"/>
    <d v="2021-06-21T00:00:00"/>
    <x v="1"/>
    <x v="33"/>
    <s v="Little Rock"/>
    <x v="3"/>
    <n v="40"/>
    <n v="375"/>
    <n v="150000"/>
    <n v="60000"/>
    <n v="0.4"/>
    <x v="2"/>
    <x v="11"/>
    <x v="1"/>
  </r>
  <r>
    <x v="1"/>
    <n v="1197831"/>
    <d v="2021-06-21T00:00:00"/>
    <x v="1"/>
    <x v="33"/>
    <s v="Little Rock"/>
    <x v="4"/>
    <n v="54.999999999999993"/>
    <n v="375"/>
    <n v="206249.99999999997"/>
    <n v="72187.499999999985"/>
    <n v="0.35"/>
    <x v="2"/>
    <x v="11"/>
    <x v="1"/>
  </r>
  <r>
    <x v="1"/>
    <n v="1197831"/>
    <d v="2021-06-21T00:00:00"/>
    <x v="1"/>
    <x v="33"/>
    <s v="Little Rock"/>
    <x v="5"/>
    <n v="60"/>
    <n v="550"/>
    <n v="330000"/>
    <n v="132000"/>
    <n v="0.4"/>
    <x v="2"/>
    <x v="11"/>
    <x v="1"/>
  </r>
  <r>
    <x v="1"/>
    <n v="1197831"/>
    <d v="2021-07-19T00:00:00"/>
    <x v="1"/>
    <x v="33"/>
    <s v="Little Rock"/>
    <x v="0"/>
    <n v="54.999999999999993"/>
    <n v="775"/>
    <n v="426249.99999999994"/>
    <n v="170500"/>
    <n v="0.4"/>
    <x v="2"/>
    <x v="5"/>
    <x v="1"/>
  </r>
  <r>
    <x v="1"/>
    <n v="1197831"/>
    <d v="2021-07-19T00:00:00"/>
    <x v="1"/>
    <x v="33"/>
    <s v="Little Rock"/>
    <x v="1"/>
    <n v="50"/>
    <n v="525"/>
    <n v="262500"/>
    <n v="91875"/>
    <n v="0.35"/>
    <x v="2"/>
    <x v="5"/>
    <x v="1"/>
  </r>
  <r>
    <x v="1"/>
    <n v="1197831"/>
    <d v="2021-07-19T00:00:00"/>
    <x v="1"/>
    <x v="33"/>
    <s v="Little Rock"/>
    <x v="2"/>
    <n v="45"/>
    <n v="450"/>
    <n v="202500"/>
    <n v="81000"/>
    <n v="0.4"/>
    <x v="2"/>
    <x v="5"/>
    <x v="1"/>
  </r>
  <r>
    <x v="1"/>
    <n v="1197831"/>
    <d v="2021-07-19T00:00:00"/>
    <x v="1"/>
    <x v="33"/>
    <s v="Little Rock"/>
    <x v="3"/>
    <n v="45"/>
    <n v="400"/>
    <n v="180000"/>
    <n v="72000"/>
    <n v="0.4"/>
    <x v="2"/>
    <x v="5"/>
    <x v="1"/>
  </r>
  <r>
    <x v="1"/>
    <n v="1197831"/>
    <d v="2021-07-19T00:00:00"/>
    <x v="1"/>
    <x v="33"/>
    <s v="Little Rock"/>
    <x v="4"/>
    <n v="60"/>
    <n v="425"/>
    <n v="255000"/>
    <n v="89250"/>
    <n v="0.35"/>
    <x v="2"/>
    <x v="5"/>
    <x v="1"/>
  </r>
  <r>
    <x v="1"/>
    <n v="1197831"/>
    <d v="2021-07-19T00:00:00"/>
    <x v="1"/>
    <x v="33"/>
    <s v="Little Rock"/>
    <x v="5"/>
    <n v="65"/>
    <n v="600"/>
    <n v="390000"/>
    <n v="156000"/>
    <n v="0.4"/>
    <x v="2"/>
    <x v="5"/>
    <x v="1"/>
  </r>
  <r>
    <x v="1"/>
    <n v="1197831"/>
    <d v="2021-08-20T00:00:00"/>
    <x v="1"/>
    <x v="33"/>
    <s v="Little Rock"/>
    <x v="0"/>
    <n v="60"/>
    <n v="750"/>
    <n v="450000"/>
    <n v="180000"/>
    <n v="0.4"/>
    <x v="2"/>
    <x v="6"/>
    <x v="1"/>
  </r>
  <r>
    <x v="1"/>
    <n v="1197831"/>
    <d v="2021-08-20T00:00:00"/>
    <x v="1"/>
    <x v="33"/>
    <s v="Little Rock"/>
    <x v="1"/>
    <n v="55.000000000000007"/>
    <n v="525"/>
    <n v="288750.00000000006"/>
    <n v="101062.50000000001"/>
    <n v="0.35"/>
    <x v="2"/>
    <x v="6"/>
    <x v="1"/>
  </r>
  <r>
    <x v="1"/>
    <n v="1197831"/>
    <d v="2021-08-20T00:00:00"/>
    <x v="1"/>
    <x v="33"/>
    <s v="Little Rock"/>
    <x v="2"/>
    <n v="50"/>
    <n v="450"/>
    <n v="225000"/>
    <n v="90000"/>
    <n v="0.4"/>
    <x v="2"/>
    <x v="6"/>
    <x v="1"/>
  </r>
  <r>
    <x v="1"/>
    <n v="1197831"/>
    <d v="2021-08-20T00:00:00"/>
    <x v="1"/>
    <x v="33"/>
    <s v="Little Rock"/>
    <x v="3"/>
    <n v="40"/>
    <n v="400"/>
    <n v="160000"/>
    <n v="64000"/>
    <n v="0.4"/>
    <x v="2"/>
    <x v="6"/>
    <x v="1"/>
  </r>
  <r>
    <x v="1"/>
    <n v="1197831"/>
    <d v="2021-08-20T00:00:00"/>
    <x v="1"/>
    <x v="33"/>
    <s v="Little Rock"/>
    <x v="4"/>
    <n v="50"/>
    <n v="375"/>
    <n v="187500"/>
    <n v="65625"/>
    <n v="0.35"/>
    <x v="2"/>
    <x v="6"/>
    <x v="1"/>
  </r>
  <r>
    <x v="1"/>
    <n v="1197831"/>
    <d v="2021-08-20T00:00:00"/>
    <x v="1"/>
    <x v="33"/>
    <s v="Little Rock"/>
    <x v="5"/>
    <n v="55.000000000000007"/>
    <n v="550"/>
    <n v="302500.00000000006"/>
    <n v="121000.00000000003"/>
    <n v="0.4"/>
    <x v="2"/>
    <x v="6"/>
    <x v="1"/>
  </r>
  <r>
    <x v="1"/>
    <n v="1197831"/>
    <d v="2021-09-19T00:00:00"/>
    <x v="1"/>
    <x v="33"/>
    <s v="Little Rock"/>
    <x v="0"/>
    <n v="50"/>
    <n v="650"/>
    <n v="325000"/>
    <n v="130000"/>
    <n v="0.4"/>
    <x v="2"/>
    <x v="7"/>
    <x v="1"/>
  </r>
  <r>
    <x v="1"/>
    <n v="1197831"/>
    <d v="2021-09-19T00:00:00"/>
    <x v="1"/>
    <x v="33"/>
    <s v="Little Rock"/>
    <x v="1"/>
    <n v="40.000000000000014"/>
    <n v="450"/>
    <n v="180000.00000000006"/>
    <n v="63000.000000000015"/>
    <n v="0.35"/>
    <x v="2"/>
    <x v="7"/>
    <x v="1"/>
  </r>
  <r>
    <x v="1"/>
    <n v="1197831"/>
    <d v="2021-09-19T00:00:00"/>
    <x v="1"/>
    <x v="33"/>
    <s v="Little Rock"/>
    <x v="2"/>
    <n v="15.000000000000007"/>
    <n v="350"/>
    <n v="52500.000000000022"/>
    <n v="21000.000000000011"/>
    <n v="0.4"/>
    <x v="2"/>
    <x v="7"/>
    <x v="1"/>
  </r>
  <r>
    <x v="1"/>
    <n v="1197831"/>
    <d v="2021-09-19T00:00:00"/>
    <x v="1"/>
    <x v="33"/>
    <s v="Little Rock"/>
    <x v="3"/>
    <n v="15.000000000000007"/>
    <n v="325"/>
    <n v="48750.000000000022"/>
    <n v="19500.000000000011"/>
    <n v="0.4"/>
    <x v="2"/>
    <x v="7"/>
    <x v="1"/>
  </r>
  <r>
    <x v="1"/>
    <n v="1197831"/>
    <d v="2021-09-19T00:00:00"/>
    <x v="1"/>
    <x v="33"/>
    <s v="Little Rock"/>
    <x v="4"/>
    <n v="25.000000000000007"/>
    <n v="325"/>
    <n v="81250.000000000029"/>
    <n v="28437.500000000007"/>
    <n v="0.35"/>
    <x v="2"/>
    <x v="7"/>
    <x v="1"/>
  </r>
  <r>
    <x v="1"/>
    <n v="1197831"/>
    <d v="2021-09-19T00:00:00"/>
    <x v="1"/>
    <x v="33"/>
    <s v="Little Rock"/>
    <x v="5"/>
    <n v="30.000000000000011"/>
    <n v="425"/>
    <n v="127500.00000000004"/>
    <n v="51000.000000000022"/>
    <n v="0.4"/>
    <x v="2"/>
    <x v="7"/>
    <x v="1"/>
  </r>
  <r>
    <x v="1"/>
    <n v="1197831"/>
    <d v="2021-10-21T00:00:00"/>
    <x v="1"/>
    <x v="33"/>
    <s v="Little Rock"/>
    <x v="0"/>
    <n v="30.000000000000011"/>
    <n v="600"/>
    <n v="180000.00000000006"/>
    <n v="72000.000000000029"/>
    <n v="0.4"/>
    <x v="2"/>
    <x v="8"/>
    <x v="1"/>
  </r>
  <r>
    <x v="1"/>
    <n v="1197831"/>
    <d v="2021-10-21T00:00:00"/>
    <x v="1"/>
    <x v="33"/>
    <s v="Little Rock"/>
    <x v="1"/>
    <n v="20.000000000000011"/>
    <n v="425"/>
    <n v="85000.000000000044"/>
    <n v="29750.000000000015"/>
    <n v="0.35"/>
    <x v="2"/>
    <x v="8"/>
    <x v="1"/>
  </r>
  <r>
    <x v="1"/>
    <n v="1197831"/>
    <d v="2021-10-21T00:00:00"/>
    <x v="1"/>
    <x v="33"/>
    <s v="Little Rock"/>
    <x v="2"/>
    <n v="20.000000000000011"/>
    <n v="300"/>
    <n v="60000.000000000029"/>
    <n v="24000.000000000015"/>
    <n v="0.4"/>
    <x v="2"/>
    <x v="8"/>
    <x v="1"/>
  </r>
  <r>
    <x v="1"/>
    <n v="1197831"/>
    <d v="2021-10-21T00:00:00"/>
    <x v="1"/>
    <x v="33"/>
    <s v="Little Rock"/>
    <x v="3"/>
    <n v="20.000000000000011"/>
    <n v="275"/>
    <n v="55000.000000000029"/>
    <n v="22000.000000000015"/>
    <n v="0.4"/>
    <x v="2"/>
    <x v="8"/>
    <x v="1"/>
  </r>
  <r>
    <x v="1"/>
    <n v="1197831"/>
    <d v="2021-10-21T00:00:00"/>
    <x v="1"/>
    <x v="33"/>
    <s v="Little Rock"/>
    <x v="4"/>
    <n v="30.000000000000011"/>
    <n v="275"/>
    <n v="82500.000000000029"/>
    <n v="28875.000000000007"/>
    <n v="0.35"/>
    <x v="2"/>
    <x v="8"/>
    <x v="1"/>
  </r>
  <r>
    <x v="3"/>
    <n v="1197831"/>
    <d v="2021-10-21T00:00:00"/>
    <x v="1"/>
    <x v="33"/>
    <s v="Little Rock"/>
    <x v="5"/>
    <n v="30.000000000000004"/>
    <n v="400"/>
    <n v="120000.00000000001"/>
    <n v="48000.000000000007"/>
    <n v="0.4"/>
    <x v="2"/>
    <x v="8"/>
    <x v="1"/>
  </r>
  <r>
    <x v="3"/>
    <n v="1197831"/>
    <d v="2021-11-20T00:00:00"/>
    <x v="1"/>
    <x v="33"/>
    <s v="Little Rock"/>
    <x v="0"/>
    <n v="25.000000000000011"/>
    <n v="550"/>
    <n v="137500.00000000006"/>
    <n v="55000.000000000029"/>
    <n v="0.4"/>
    <x v="2"/>
    <x v="9"/>
    <x v="1"/>
  </r>
  <r>
    <x v="3"/>
    <n v="1197831"/>
    <d v="2021-11-20T00:00:00"/>
    <x v="1"/>
    <x v="33"/>
    <s v="Little Rock"/>
    <x v="1"/>
    <n v="15.000000000000014"/>
    <n v="375"/>
    <n v="56250.000000000051"/>
    <n v="19687.500000000018"/>
    <n v="0.35"/>
    <x v="2"/>
    <x v="9"/>
    <x v="1"/>
  </r>
  <r>
    <x v="3"/>
    <n v="1197831"/>
    <d v="2021-11-20T00:00:00"/>
    <x v="1"/>
    <x v="33"/>
    <s v="Little Rock"/>
    <x v="2"/>
    <n v="25.000000000000018"/>
    <n v="320"/>
    <n v="80000.000000000058"/>
    <n v="32000.000000000025"/>
    <n v="0.4"/>
    <x v="2"/>
    <x v="9"/>
    <x v="1"/>
  </r>
  <r>
    <x v="3"/>
    <n v="1197831"/>
    <d v="2021-11-20T00:00:00"/>
    <x v="1"/>
    <x v="33"/>
    <s v="Little Rock"/>
    <x v="3"/>
    <n v="55.000000000000014"/>
    <n v="375"/>
    <n v="206250.00000000006"/>
    <n v="82500.000000000029"/>
    <n v="0.4"/>
    <x v="2"/>
    <x v="9"/>
    <x v="1"/>
  </r>
  <r>
    <x v="3"/>
    <n v="1197831"/>
    <d v="2021-11-20T00:00:00"/>
    <x v="1"/>
    <x v="33"/>
    <s v="Little Rock"/>
    <x v="4"/>
    <n v="75.000000000000014"/>
    <n v="350"/>
    <n v="262500.00000000006"/>
    <n v="91875.000000000015"/>
    <n v="0.35"/>
    <x v="2"/>
    <x v="9"/>
    <x v="1"/>
  </r>
  <r>
    <x v="3"/>
    <n v="1197831"/>
    <d v="2021-11-20T00:00:00"/>
    <x v="1"/>
    <x v="33"/>
    <s v="Little Rock"/>
    <x v="5"/>
    <n v="75"/>
    <n v="450"/>
    <n v="337500"/>
    <n v="135000"/>
    <n v="0.4"/>
    <x v="2"/>
    <x v="9"/>
    <x v="1"/>
  </r>
  <r>
    <x v="3"/>
    <n v="1197831"/>
    <d v="2021-12-19T00:00:00"/>
    <x v="1"/>
    <x v="33"/>
    <s v="Little Rock"/>
    <x v="0"/>
    <n v="70"/>
    <n v="700"/>
    <n v="490000"/>
    <n v="196000"/>
    <n v="0.4"/>
    <x v="2"/>
    <x v="10"/>
    <x v="1"/>
  </r>
  <r>
    <x v="3"/>
    <n v="1197831"/>
    <d v="2021-12-19T00:00:00"/>
    <x v="1"/>
    <x v="33"/>
    <s v="Little Rock"/>
    <x v="1"/>
    <n v="60.000000000000007"/>
    <n v="500"/>
    <n v="300000.00000000006"/>
    <n v="105000.00000000001"/>
    <n v="0.35"/>
    <x v="2"/>
    <x v="10"/>
    <x v="1"/>
  </r>
  <r>
    <x v="3"/>
    <n v="1197831"/>
    <d v="2021-12-19T00:00:00"/>
    <x v="1"/>
    <x v="33"/>
    <s v="Little Rock"/>
    <x v="2"/>
    <n v="60.000000000000007"/>
    <n v="450"/>
    <n v="270000.00000000006"/>
    <n v="108000.00000000003"/>
    <n v="0.4"/>
    <x v="2"/>
    <x v="10"/>
    <x v="1"/>
  </r>
  <r>
    <x v="3"/>
    <n v="1197831"/>
    <d v="2021-12-19T00:00:00"/>
    <x v="1"/>
    <x v="33"/>
    <s v="Little Rock"/>
    <x v="3"/>
    <n v="60.000000000000007"/>
    <n v="400"/>
    <n v="240000.00000000003"/>
    <n v="96000.000000000015"/>
    <n v="0.4"/>
    <x v="2"/>
    <x v="10"/>
    <x v="1"/>
  </r>
  <r>
    <x v="3"/>
    <n v="1197831"/>
    <d v="2021-12-19T00:00:00"/>
    <x v="1"/>
    <x v="33"/>
    <s v="Little Rock"/>
    <x v="4"/>
    <n v="70"/>
    <n v="400"/>
    <n v="280000"/>
    <n v="98000"/>
    <n v="0.35"/>
    <x v="2"/>
    <x v="10"/>
    <x v="1"/>
  </r>
  <r>
    <x v="3"/>
    <n v="1197831"/>
    <d v="2021-12-19T00:00:00"/>
    <x v="1"/>
    <x v="33"/>
    <s v="Little Rock"/>
    <x v="5"/>
    <n v="75"/>
    <n v="500"/>
    <n v="375000"/>
    <n v="150000"/>
    <n v="0.4"/>
    <x v="2"/>
    <x v="10"/>
    <x v="1"/>
  </r>
  <r>
    <x v="3"/>
    <n v="1197831"/>
    <d v="2021-01-23T00:00:00"/>
    <x v="1"/>
    <x v="33"/>
    <s v="Little Rock"/>
    <x v="0"/>
    <n v="25.000000000000007"/>
    <n v="575"/>
    <n v="143750.00000000003"/>
    <n v="57500.000000000015"/>
    <n v="0.4"/>
    <x v="2"/>
    <x v="0"/>
    <x v="1"/>
  </r>
  <r>
    <x v="3"/>
    <n v="1197831"/>
    <d v="2021-01-23T00:00:00"/>
    <x v="1"/>
    <x v="33"/>
    <s v="Little Rock"/>
    <x v="1"/>
    <n v="25.000000000000007"/>
    <n v="375"/>
    <n v="93750.000000000029"/>
    <n v="32812.500000000007"/>
    <n v="0.35"/>
    <x v="2"/>
    <x v="0"/>
    <x v="1"/>
  </r>
  <r>
    <x v="3"/>
    <n v="1197831"/>
    <d v="2021-01-23T00:00:00"/>
    <x v="1"/>
    <x v="33"/>
    <s v="Little Rock"/>
    <x v="2"/>
    <n v="15.000000000000007"/>
    <n v="375"/>
    <n v="56250.000000000029"/>
    <n v="22500.000000000015"/>
    <n v="0.4"/>
    <x v="2"/>
    <x v="0"/>
    <x v="1"/>
  </r>
  <r>
    <x v="3"/>
    <n v="1197831"/>
    <d v="2021-01-23T00:00:00"/>
    <x v="1"/>
    <x v="33"/>
    <s v="Little Rock"/>
    <x v="3"/>
    <n v="20"/>
    <n v="225"/>
    <n v="45000"/>
    <n v="18000"/>
    <n v="0.4"/>
    <x v="2"/>
    <x v="0"/>
    <x v="1"/>
  </r>
  <r>
    <x v="3"/>
    <n v="1197831"/>
    <d v="2021-01-23T00:00:00"/>
    <x v="1"/>
    <x v="33"/>
    <s v="Little Rock"/>
    <x v="4"/>
    <n v="35"/>
    <n v="275"/>
    <n v="96250"/>
    <n v="33687.5"/>
    <n v="0.35"/>
    <x v="2"/>
    <x v="0"/>
    <x v="1"/>
  </r>
  <r>
    <x v="3"/>
    <n v="1197831"/>
    <d v="2021-01-23T00:00:00"/>
    <x v="1"/>
    <x v="33"/>
    <s v="Little Rock"/>
    <x v="5"/>
    <n v="25.000000000000007"/>
    <n v="375"/>
    <n v="93750.000000000029"/>
    <n v="37500.000000000015"/>
    <n v="0.4"/>
    <x v="2"/>
    <x v="0"/>
    <x v="1"/>
  </r>
  <r>
    <x v="3"/>
    <n v="1197831"/>
    <d v="2021-02-21T00:00:00"/>
    <x v="1"/>
    <x v="33"/>
    <s v="Little Rock"/>
    <x v="0"/>
    <n v="25.000000000000007"/>
    <n v="625"/>
    <n v="156250.00000000006"/>
    <n v="62500.000000000029"/>
    <n v="0.4"/>
    <x v="2"/>
    <x v="1"/>
    <x v="1"/>
  </r>
  <r>
    <x v="3"/>
    <n v="1197831"/>
    <d v="2021-02-21T00:00:00"/>
    <x v="1"/>
    <x v="33"/>
    <s v="Little Rock"/>
    <x v="1"/>
    <n v="25.000000000000007"/>
    <n v="275"/>
    <n v="68750.000000000015"/>
    <n v="24062.500000000004"/>
    <n v="0.35"/>
    <x v="2"/>
    <x v="1"/>
    <x v="1"/>
  </r>
  <r>
    <x v="3"/>
    <n v="1197831"/>
    <d v="2021-02-21T00:00:00"/>
    <x v="1"/>
    <x v="33"/>
    <s v="Little Rock"/>
    <x v="2"/>
    <n v="15.000000000000007"/>
    <n v="325"/>
    <n v="48750.000000000022"/>
    <n v="19500.000000000011"/>
    <n v="0.4"/>
    <x v="2"/>
    <x v="1"/>
    <x v="1"/>
  </r>
  <r>
    <x v="3"/>
    <n v="1197831"/>
    <d v="2021-02-21T00:00:00"/>
    <x v="1"/>
    <x v="34"/>
    <s v="Oklahoma City"/>
    <x v="3"/>
    <n v="20"/>
    <n v="175"/>
    <n v="35000"/>
    <n v="14000"/>
    <n v="0.4"/>
    <x v="2"/>
    <x v="1"/>
    <x v="1"/>
  </r>
  <r>
    <x v="3"/>
    <n v="1197831"/>
    <d v="2021-02-21T00:00:00"/>
    <x v="1"/>
    <x v="34"/>
    <s v="Oklahoma City"/>
    <x v="4"/>
    <n v="35"/>
    <n v="250"/>
    <n v="87500"/>
    <n v="30624.999999999996"/>
    <n v="0.35"/>
    <x v="2"/>
    <x v="1"/>
    <x v="1"/>
  </r>
  <r>
    <x v="3"/>
    <n v="1197831"/>
    <d v="2021-02-21T00:00:00"/>
    <x v="1"/>
    <x v="34"/>
    <s v="Oklahoma City"/>
    <x v="5"/>
    <n v="20"/>
    <n v="350"/>
    <n v="70000"/>
    <n v="28000"/>
    <n v="0.4"/>
    <x v="2"/>
    <x v="1"/>
    <x v="1"/>
  </r>
  <r>
    <x v="3"/>
    <n v="1197831"/>
    <d v="2021-03-19T00:00:00"/>
    <x v="1"/>
    <x v="34"/>
    <s v="Oklahoma City"/>
    <x v="0"/>
    <n v="20"/>
    <n v="570"/>
    <n v="114000"/>
    <n v="45600"/>
    <n v="0.4"/>
    <x v="2"/>
    <x v="2"/>
    <x v="1"/>
  </r>
  <r>
    <x v="3"/>
    <n v="1197831"/>
    <d v="2021-03-19T00:00:00"/>
    <x v="1"/>
    <x v="34"/>
    <s v="Oklahoma City"/>
    <x v="1"/>
    <n v="20"/>
    <n v="250"/>
    <n v="50000"/>
    <n v="17500"/>
    <n v="0.35"/>
    <x v="2"/>
    <x v="2"/>
    <x v="1"/>
  </r>
  <r>
    <x v="3"/>
    <n v="1197831"/>
    <d v="2021-03-19T00:00:00"/>
    <x v="1"/>
    <x v="34"/>
    <s v="Oklahoma City"/>
    <x v="2"/>
    <n v="10.000000000000002"/>
    <n v="275"/>
    <n v="27500.000000000004"/>
    <n v="11000.000000000002"/>
    <n v="0.4"/>
    <x v="2"/>
    <x v="2"/>
    <x v="1"/>
  </r>
  <r>
    <x v="3"/>
    <n v="1197831"/>
    <d v="2021-03-19T00:00:00"/>
    <x v="1"/>
    <x v="34"/>
    <s v="Oklahoma City"/>
    <x v="3"/>
    <n v="19.999999999999996"/>
    <n v="125"/>
    <n v="24999.999999999996"/>
    <n v="10000"/>
    <n v="0.4"/>
    <x v="2"/>
    <x v="2"/>
    <x v="1"/>
  </r>
  <r>
    <x v="3"/>
    <n v="1197831"/>
    <d v="2021-03-19T00:00:00"/>
    <x v="1"/>
    <x v="34"/>
    <s v="Oklahoma City"/>
    <x v="4"/>
    <n v="35.000000000000007"/>
    <n v="175"/>
    <n v="61250.000000000015"/>
    <n v="21437.500000000004"/>
    <n v="0.35"/>
    <x v="2"/>
    <x v="2"/>
    <x v="1"/>
  </r>
  <r>
    <x v="3"/>
    <n v="1197831"/>
    <d v="2021-03-19T00:00:00"/>
    <x v="1"/>
    <x v="34"/>
    <s v="Oklahoma City"/>
    <x v="5"/>
    <n v="25"/>
    <n v="275"/>
    <n v="68750"/>
    <n v="27500"/>
    <n v="0.4"/>
    <x v="2"/>
    <x v="2"/>
    <x v="1"/>
  </r>
  <r>
    <x v="3"/>
    <n v="1197831"/>
    <d v="2021-04-20T00:00:00"/>
    <x v="1"/>
    <x v="34"/>
    <s v="Oklahoma City"/>
    <x v="0"/>
    <n v="25"/>
    <n v="525"/>
    <n v="131250"/>
    <n v="52500"/>
    <n v="0.4"/>
    <x v="2"/>
    <x v="3"/>
    <x v="1"/>
  </r>
  <r>
    <x v="3"/>
    <n v="1197831"/>
    <d v="2021-04-20T00:00:00"/>
    <x v="1"/>
    <x v="34"/>
    <s v="Oklahoma City"/>
    <x v="1"/>
    <n v="25"/>
    <n v="225"/>
    <n v="56250"/>
    <n v="19687.5"/>
    <n v="0.35"/>
    <x v="2"/>
    <x v="3"/>
    <x v="1"/>
  </r>
  <r>
    <x v="3"/>
    <n v="1197831"/>
    <d v="2021-04-20T00:00:00"/>
    <x v="1"/>
    <x v="34"/>
    <s v="Oklahoma City"/>
    <x v="2"/>
    <n v="15.000000000000002"/>
    <n v="225"/>
    <n v="33750.000000000007"/>
    <n v="13500.000000000004"/>
    <n v="0.4"/>
    <x v="2"/>
    <x v="3"/>
    <x v="1"/>
  </r>
  <r>
    <x v="3"/>
    <n v="1197831"/>
    <d v="2021-04-20T00:00:00"/>
    <x v="1"/>
    <x v="34"/>
    <s v="Oklahoma City"/>
    <x v="3"/>
    <n v="19.999999999999996"/>
    <n v="150"/>
    <n v="29999.999999999996"/>
    <n v="12000"/>
    <n v="0.4"/>
    <x v="2"/>
    <x v="3"/>
    <x v="1"/>
  </r>
  <r>
    <x v="3"/>
    <n v="1197831"/>
    <d v="2021-04-20T00:00:00"/>
    <x v="1"/>
    <x v="34"/>
    <s v="Oklahoma City"/>
    <x v="4"/>
    <n v="40"/>
    <n v="175"/>
    <n v="70000"/>
    <n v="24500"/>
    <n v="0.35"/>
    <x v="2"/>
    <x v="3"/>
    <x v="1"/>
  </r>
  <r>
    <x v="3"/>
    <n v="1197831"/>
    <d v="2021-04-20T00:00:00"/>
    <x v="1"/>
    <x v="34"/>
    <s v="Oklahoma City"/>
    <x v="5"/>
    <n v="30.000000000000004"/>
    <n v="325"/>
    <n v="97500.000000000015"/>
    <n v="39000.000000000007"/>
    <n v="0.4"/>
    <x v="2"/>
    <x v="3"/>
    <x v="1"/>
  </r>
  <r>
    <x v="3"/>
    <n v="1197831"/>
    <d v="2021-05-19T00:00:00"/>
    <x v="1"/>
    <x v="34"/>
    <s v="Oklahoma City"/>
    <x v="0"/>
    <n v="40"/>
    <n v="595"/>
    <n v="238000"/>
    <n v="95200"/>
    <n v="0.4"/>
    <x v="2"/>
    <x v="4"/>
    <x v="1"/>
  </r>
  <r>
    <x v="3"/>
    <n v="1197831"/>
    <d v="2021-05-19T00:00:00"/>
    <x v="1"/>
    <x v="34"/>
    <s v="Oklahoma City"/>
    <x v="1"/>
    <n v="40"/>
    <n v="300"/>
    <n v="120000"/>
    <n v="42000"/>
    <n v="0.35"/>
    <x v="2"/>
    <x v="4"/>
    <x v="1"/>
  </r>
  <r>
    <x v="3"/>
    <n v="1197831"/>
    <d v="2021-05-19T00:00:00"/>
    <x v="1"/>
    <x v="34"/>
    <s v="Oklahoma City"/>
    <x v="2"/>
    <n v="35"/>
    <n v="275"/>
    <n v="96250"/>
    <n v="38500"/>
    <n v="0.4"/>
    <x v="2"/>
    <x v="4"/>
    <x v="1"/>
  </r>
  <r>
    <x v="3"/>
    <n v="1197831"/>
    <d v="2021-05-19T00:00:00"/>
    <x v="1"/>
    <x v="34"/>
    <s v="Oklahoma City"/>
    <x v="3"/>
    <n v="35"/>
    <n v="225"/>
    <n v="78750"/>
    <n v="31500"/>
    <n v="0.4"/>
    <x v="2"/>
    <x v="4"/>
    <x v="1"/>
  </r>
  <r>
    <x v="3"/>
    <n v="1197831"/>
    <d v="2021-05-19T00:00:00"/>
    <x v="1"/>
    <x v="34"/>
    <s v="Oklahoma City"/>
    <x v="4"/>
    <n v="44.999999999999993"/>
    <n v="250"/>
    <n v="112499.99999999999"/>
    <n v="39374.999999999993"/>
    <n v="0.35"/>
    <x v="2"/>
    <x v="4"/>
    <x v="1"/>
  </r>
  <r>
    <x v="3"/>
    <n v="1197831"/>
    <d v="2021-05-19T00:00:00"/>
    <x v="1"/>
    <x v="34"/>
    <s v="Oklahoma City"/>
    <x v="5"/>
    <n v="44.999999999999993"/>
    <n v="350"/>
    <n v="157499.99999999997"/>
    <n v="62999.999999999993"/>
    <n v="0.4"/>
    <x v="2"/>
    <x v="4"/>
    <x v="1"/>
  </r>
  <r>
    <x v="3"/>
    <n v="1197831"/>
    <d v="2021-06-21T00:00:00"/>
    <x v="1"/>
    <x v="34"/>
    <s v="Oklahoma City"/>
    <x v="0"/>
    <n v="40"/>
    <n v="600"/>
    <n v="240000"/>
    <n v="96000"/>
    <n v="0.4"/>
    <x v="2"/>
    <x v="11"/>
    <x v="1"/>
  </r>
  <r>
    <x v="3"/>
    <n v="1197831"/>
    <d v="2021-06-21T00:00:00"/>
    <x v="1"/>
    <x v="34"/>
    <s v="Oklahoma City"/>
    <x v="1"/>
    <n v="35"/>
    <n v="350"/>
    <n v="122500"/>
    <n v="42875"/>
    <n v="0.35"/>
    <x v="2"/>
    <x v="11"/>
    <x v="1"/>
  </r>
  <r>
    <x v="3"/>
    <n v="1197831"/>
    <d v="2021-06-21T00:00:00"/>
    <x v="1"/>
    <x v="34"/>
    <s v="Oklahoma City"/>
    <x v="2"/>
    <n v="40"/>
    <n v="325"/>
    <n v="130000"/>
    <n v="52000"/>
    <n v="0.4"/>
    <x v="2"/>
    <x v="11"/>
    <x v="1"/>
  </r>
  <r>
    <x v="3"/>
    <n v="1197831"/>
    <d v="2021-06-21T00:00:00"/>
    <x v="1"/>
    <x v="34"/>
    <s v="Oklahoma City"/>
    <x v="3"/>
    <n v="40"/>
    <n v="300"/>
    <n v="120000"/>
    <n v="48000"/>
    <n v="0.4"/>
    <x v="2"/>
    <x v="11"/>
    <x v="1"/>
  </r>
  <r>
    <x v="3"/>
    <n v="1197831"/>
    <d v="2021-06-21T00:00:00"/>
    <x v="1"/>
    <x v="34"/>
    <s v="Oklahoma City"/>
    <x v="4"/>
    <n v="54.999999999999993"/>
    <n v="300"/>
    <n v="164999.99999999997"/>
    <n v="57749.999999999985"/>
    <n v="0.35"/>
    <x v="2"/>
    <x v="11"/>
    <x v="1"/>
  </r>
  <r>
    <x v="3"/>
    <n v="1197831"/>
    <d v="2021-06-21T00:00:00"/>
    <x v="1"/>
    <x v="34"/>
    <s v="Oklahoma City"/>
    <x v="5"/>
    <n v="60"/>
    <n v="475"/>
    <n v="285000"/>
    <n v="114000"/>
    <n v="0.4"/>
    <x v="2"/>
    <x v="11"/>
    <x v="1"/>
  </r>
  <r>
    <x v="3"/>
    <n v="1197831"/>
    <d v="2021-07-19T00:00:00"/>
    <x v="1"/>
    <x v="34"/>
    <s v="Oklahoma City"/>
    <x v="0"/>
    <n v="54.999999999999993"/>
    <n v="700"/>
    <n v="384999.99999999994"/>
    <n v="153999.99999999997"/>
    <n v="0.4"/>
    <x v="2"/>
    <x v="5"/>
    <x v="1"/>
  </r>
  <r>
    <x v="3"/>
    <n v="1197831"/>
    <d v="2021-07-19T00:00:00"/>
    <x v="1"/>
    <x v="34"/>
    <s v="Oklahoma City"/>
    <x v="1"/>
    <n v="50"/>
    <n v="450"/>
    <n v="225000"/>
    <n v="78750"/>
    <n v="0.35"/>
    <x v="2"/>
    <x v="5"/>
    <x v="1"/>
  </r>
  <r>
    <x v="3"/>
    <n v="1197831"/>
    <d v="2021-07-19T00:00:00"/>
    <x v="1"/>
    <x v="34"/>
    <s v="Oklahoma City"/>
    <x v="2"/>
    <n v="45"/>
    <n v="375"/>
    <n v="168750"/>
    <n v="67500"/>
    <n v="0.4"/>
    <x v="2"/>
    <x v="5"/>
    <x v="1"/>
  </r>
  <r>
    <x v="3"/>
    <n v="1197831"/>
    <d v="2021-07-19T00:00:00"/>
    <x v="1"/>
    <x v="34"/>
    <s v="Oklahoma City"/>
    <x v="3"/>
    <n v="45"/>
    <n v="325"/>
    <n v="146250"/>
    <n v="58500"/>
    <n v="0.4"/>
    <x v="2"/>
    <x v="5"/>
    <x v="1"/>
  </r>
  <r>
    <x v="3"/>
    <n v="1197831"/>
    <d v="2021-07-19T00:00:00"/>
    <x v="1"/>
    <x v="34"/>
    <s v="Oklahoma City"/>
    <x v="4"/>
    <n v="60"/>
    <n v="350"/>
    <n v="210000"/>
    <n v="73500"/>
    <n v="0.35"/>
    <x v="2"/>
    <x v="5"/>
    <x v="1"/>
  </r>
  <r>
    <x v="3"/>
    <n v="1197831"/>
    <d v="2021-07-19T00:00:00"/>
    <x v="1"/>
    <x v="34"/>
    <s v="Oklahoma City"/>
    <x v="5"/>
    <n v="65"/>
    <n v="525"/>
    <n v="341250"/>
    <n v="136500"/>
    <n v="0.4"/>
    <x v="2"/>
    <x v="5"/>
    <x v="1"/>
  </r>
  <r>
    <x v="3"/>
    <n v="1197831"/>
    <d v="2021-08-20T00:00:00"/>
    <x v="1"/>
    <x v="34"/>
    <s v="Oklahoma City"/>
    <x v="0"/>
    <n v="60"/>
    <n v="675"/>
    <n v="405000"/>
    <n v="162000"/>
    <n v="0.4"/>
    <x v="2"/>
    <x v="6"/>
    <x v="1"/>
  </r>
  <r>
    <x v="3"/>
    <n v="1197831"/>
    <d v="2021-08-20T00:00:00"/>
    <x v="1"/>
    <x v="34"/>
    <s v="Oklahoma City"/>
    <x v="1"/>
    <n v="55.000000000000007"/>
    <n v="450"/>
    <n v="247500.00000000003"/>
    <n v="86625"/>
    <n v="0.35"/>
    <x v="2"/>
    <x v="6"/>
    <x v="1"/>
  </r>
  <r>
    <x v="3"/>
    <n v="1197831"/>
    <d v="2021-08-20T00:00:00"/>
    <x v="1"/>
    <x v="34"/>
    <s v="Oklahoma City"/>
    <x v="2"/>
    <n v="50"/>
    <n v="375"/>
    <n v="187500"/>
    <n v="75000"/>
    <n v="0.4"/>
    <x v="2"/>
    <x v="6"/>
    <x v="1"/>
  </r>
  <r>
    <x v="3"/>
    <n v="1197831"/>
    <d v="2021-08-20T00:00:00"/>
    <x v="1"/>
    <x v="34"/>
    <s v="Oklahoma City"/>
    <x v="3"/>
    <n v="40"/>
    <n v="325"/>
    <n v="130000"/>
    <n v="52000"/>
    <n v="0.4"/>
    <x v="2"/>
    <x v="6"/>
    <x v="1"/>
  </r>
  <r>
    <x v="3"/>
    <n v="1197831"/>
    <d v="2021-08-20T00:00:00"/>
    <x v="1"/>
    <x v="34"/>
    <s v="Oklahoma City"/>
    <x v="4"/>
    <n v="50"/>
    <n v="300"/>
    <n v="150000"/>
    <n v="52500"/>
    <n v="0.35"/>
    <x v="2"/>
    <x v="6"/>
    <x v="1"/>
  </r>
  <r>
    <x v="3"/>
    <n v="1197831"/>
    <d v="2021-08-20T00:00:00"/>
    <x v="1"/>
    <x v="34"/>
    <s v="Oklahoma City"/>
    <x v="5"/>
    <n v="55.000000000000007"/>
    <n v="475"/>
    <n v="261250.00000000003"/>
    <n v="104500.00000000001"/>
    <n v="0.4"/>
    <x v="2"/>
    <x v="6"/>
    <x v="1"/>
  </r>
  <r>
    <x v="3"/>
    <n v="1197831"/>
    <d v="2021-09-19T00:00:00"/>
    <x v="1"/>
    <x v="34"/>
    <s v="Oklahoma City"/>
    <x v="0"/>
    <n v="50"/>
    <n v="575"/>
    <n v="287500"/>
    <n v="115000"/>
    <n v="0.4"/>
    <x v="2"/>
    <x v="7"/>
    <x v="1"/>
  </r>
  <r>
    <x v="3"/>
    <n v="1197831"/>
    <d v="2021-09-19T00:00:00"/>
    <x v="1"/>
    <x v="34"/>
    <s v="Oklahoma City"/>
    <x v="1"/>
    <n v="40.000000000000014"/>
    <n v="375"/>
    <n v="150000.00000000006"/>
    <n v="52500.000000000015"/>
    <n v="0.35"/>
    <x v="2"/>
    <x v="7"/>
    <x v="1"/>
  </r>
  <r>
    <x v="3"/>
    <n v="1197831"/>
    <d v="2021-09-19T00:00:00"/>
    <x v="1"/>
    <x v="34"/>
    <s v="Oklahoma City"/>
    <x v="2"/>
    <n v="15.000000000000007"/>
    <n v="275"/>
    <n v="41250.000000000022"/>
    <n v="16500.000000000011"/>
    <n v="0.4"/>
    <x v="2"/>
    <x v="7"/>
    <x v="1"/>
  </r>
  <r>
    <x v="3"/>
    <n v="1197831"/>
    <d v="2021-09-19T00:00:00"/>
    <x v="1"/>
    <x v="34"/>
    <s v="Oklahoma City"/>
    <x v="3"/>
    <n v="15.000000000000007"/>
    <n v="250"/>
    <n v="37500.000000000015"/>
    <n v="15000.000000000007"/>
    <n v="0.4"/>
    <x v="2"/>
    <x v="7"/>
    <x v="1"/>
  </r>
  <r>
    <x v="3"/>
    <n v="1197831"/>
    <d v="2021-09-19T00:00:00"/>
    <x v="1"/>
    <x v="34"/>
    <s v="Oklahoma City"/>
    <x v="4"/>
    <n v="25.000000000000007"/>
    <n v="250"/>
    <n v="62500.000000000015"/>
    <n v="21875.000000000004"/>
    <n v="0.35"/>
    <x v="2"/>
    <x v="7"/>
    <x v="1"/>
  </r>
  <r>
    <x v="3"/>
    <n v="1197831"/>
    <d v="2021-09-19T00:00:00"/>
    <x v="1"/>
    <x v="34"/>
    <s v="Oklahoma City"/>
    <x v="5"/>
    <n v="30.000000000000011"/>
    <n v="350"/>
    <n v="105000.00000000004"/>
    <n v="42000.000000000022"/>
    <n v="0.4"/>
    <x v="2"/>
    <x v="7"/>
    <x v="1"/>
  </r>
  <r>
    <x v="3"/>
    <n v="1197831"/>
    <d v="2021-10-21T00:00:00"/>
    <x v="1"/>
    <x v="34"/>
    <s v="Oklahoma City"/>
    <x v="0"/>
    <n v="30.000000000000011"/>
    <n v="525"/>
    <n v="157500.00000000006"/>
    <n v="63000.000000000029"/>
    <n v="0.4"/>
    <x v="2"/>
    <x v="8"/>
    <x v="1"/>
  </r>
  <r>
    <x v="3"/>
    <n v="1197831"/>
    <d v="2021-10-21T00:00:00"/>
    <x v="1"/>
    <x v="34"/>
    <s v="Oklahoma City"/>
    <x v="1"/>
    <n v="20.000000000000011"/>
    <n v="350"/>
    <n v="70000.000000000044"/>
    <n v="24500.000000000015"/>
    <n v="0.35"/>
    <x v="2"/>
    <x v="8"/>
    <x v="1"/>
  </r>
  <r>
    <x v="3"/>
    <n v="1197831"/>
    <d v="2021-10-21T00:00:00"/>
    <x v="1"/>
    <x v="34"/>
    <s v="Oklahoma City"/>
    <x v="2"/>
    <n v="20.000000000000011"/>
    <n v="225"/>
    <n v="45000.000000000022"/>
    <n v="18000.000000000011"/>
    <n v="0.4"/>
    <x v="2"/>
    <x v="8"/>
    <x v="1"/>
  </r>
  <r>
    <x v="3"/>
    <n v="1197831"/>
    <d v="2021-10-21T00:00:00"/>
    <x v="1"/>
    <x v="34"/>
    <s v="Oklahoma City"/>
    <x v="3"/>
    <n v="20.000000000000011"/>
    <n v="200"/>
    <n v="40000.000000000022"/>
    <n v="16000.000000000009"/>
    <n v="0.4"/>
    <x v="2"/>
    <x v="8"/>
    <x v="1"/>
  </r>
  <r>
    <x v="3"/>
    <n v="1197831"/>
    <d v="2021-10-21T00:00:00"/>
    <x v="1"/>
    <x v="34"/>
    <s v="Oklahoma City"/>
    <x v="4"/>
    <n v="30.000000000000011"/>
    <n v="200"/>
    <n v="60000.000000000022"/>
    <n v="21000.000000000007"/>
    <n v="0.35"/>
    <x v="2"/>
    <x v="8"/>
    <x v="1"/>
  </r>
  <r>
    <x v="4"/>
    <n v="1197831"/>
    <d v="2021-10-21T00:00:00"/>
    <x v="1"/>
    <x v="34"/>
    <s v="Oklahoma City"/>
    <x v="5"/>
    <n v="30.000000000000004"/>
    <n v="325"/>
    <n v="97500.000000000015"/>
    <n v="39000.000000000007"/>
    <n v="0.4"/>
    <x v="2"/>
    <x v="8"/>
    <x v="1"/>
  </r>
  <r>
    <x v="4"/>
    <n v="1197831"/>
    <d v="2021-11-20T00:00:00"/>
    <x v="1"/>
    <x v="34"/>
    <s v="Oklahoma City"/>
    <x v="0"/>
    <n v="25.000000000000011"/>
    <n v="475"/>
    <n v="118750.00000000004"/>
    <n v="47500.000000000022"/>
    <n v="0.4"/>
    <x v="2"/>
    <x v="9"/>
    <x v="1"/>
  </r>
  <r>
    <x v="4"/>
    <n v="1197831"/>
    <d v="2021-11-20T00:00:00"/>
    <x v="1"/>
    <x v="34"/>
    <s v="Oklahoma City"/>
    <x v="1"/>
    <n v="15.000000000000014"/>
    <n v="300"/>
    <n v="45000.000000000044"/>
    <n v="15750.000000000015"/>
    <n v="0.35"/>
    <x v="2"/>
    <x v="9"/>
    <x v="1"/>
  </r>
  <r>
    <x v="4"/>
    <n v="1197831"/>
    <d v="2021-11-20T00:00:00"/>
    <x v="1"/>
    <x v="34"/>
    <s v="Oklahoma City"/>
    <x v="2"/>
    <n v="25.000000000000018"/>
    <n v="245"/>
    <n v="61250.000000000044"/>
    <n v="24500.000000000018"/>
    <n v="0.4"/>
    <x v="2"/>
    <x v="9"/>
    <x v="1"/>
  </r>
  <r>
    <x v="4"/>
    <n v="1197831"/>
    <d v="2021-11-20T00:00:00"/>
    <x v="1"/>
    <x v="34"/>
    <s v="Oklahoma City"/>
    <x v="3"/>
    <n v="55.000000000000014"/>
    <n v="300"/>
    <n v="165000.00000000003"/>
    <n v="66000.000000000015"/>
    <n v="0.4"/>
    <x v="2"/>
    <x v="9"/>
    <x v="1"/>
  </r>
  <r>
    <x v="4"/>
    <n v="1197831"/>
    <d v="2021-11-20T00:00:00"/>
    <x v="1"/>
    <x v="34"/>
    <s v="Oklahoma City"/>
    <x v="4"/>
    <n v="75.000000000000014"/>
    <n v="275"/>
    <n v="206250.00000000003"/>
    <n v="72187.5"/>
    <n v="0.35"/>
    <x v="2"/>
    <x v="9"/>
    <x v="1"/>
  </r>
  <r>
    <x v="4"/>
    <n v="1197831"/>
    <d v="2021-11-20T00:00:00"/>
    <x v="1"/>
    <x v="34"/>
    <s v="Oklahoma City"/>
    <x v="5"/>
    <n v="75"/>
    <n v="375"/>
    <n v="281250"/>
    <n v="112500"/>
    <n v="0.4"/>
    <x v="2"/>
    <x v="9"/>
    <x v="1"/>
  </r>
  <r>
    <x v="4"/>
    <n v="1197831"/>
    <d v="2021-12-19T00:00:00"/>
    <x v="1"/>
    <x v="34"/>
    <s v="Oklahoma City"/>
    <x v="0"/>
    <n v="70"/>
    <n v="625"/>
    <n v="437500"/>
    <n v="175000"/>
    <n v="0.4"/>
    <x v="2"/>
    <x v="10"/>
    <x v="1"/>
  </r>
  <r>
    <x v="4"/>
    <n v="1197831"/>
    <d v="2021-12-19T00:00:00"/>
    <x v="1"/>
    <x v="34"/>
    <s v="Oklahoma City"/>
    <x v="1"/>
    <n v="60.000000000000007"/>
    <n v="425"/>
    <n v="255000.00000000003"/>
    <n v="89250"/>
    <n v="0.35"/>
    <x v="2"/>
    <x v="10"/>
    <x v="1"/>
  </r>
  <r>
    <x v="4"/>
    <n v="1197831"/>
    <d v="2021-12-19T00:00:00"/>
    <x v="1"/>
    <x v="34"/>
    <s v="Oklahoma City"/>
    <x v="2"/>
    <n v="60.000000000000007"/>
    <n v="375"/>
    <n v="225000.00000000003"/>
    <n v="90000.000000000015"/>
    <n v="0.4"/>
    <x v="2"/>
    <x v="10"/>
    <x v="1"/>
  </r>
  <r>
    <x v="4"/>
    <n v="1197831"/>
    <d v="2021-12-19T00:00:00"/>
    <x v="1"/>
    <x v="34"/>
    <s v="Oklahoma City"/>
    <x v="3"/>
    <n v="60.000000000000007"/>
    <n v="325"/>
    <n v="195000.00000000003"/>
    <n v="78000.000000000015"/>
    <n v="0.4"/>
    <x v="2"/>
    <x v="10"/>
    <x v="1"/>
  </r>
  <r>
    <x v="4"/>
    <n v="1197831"/>
    <d v="2021-12-19T00:00:00"/>
    <x v="1"/>
    <x v="34"/>
    <s v="Oklahoma City"/>
    <x v="4"/>
    <n v="70"/>
    <n v="325"/>
    <n v="227500"/>
    <n v="79625"/>
    <n v="0.35"/>
    <x v="2"/>
    <x v="10"/>
    <x v="1"/>
  </r>
  <r>
    <x v="4"/>
    <n v="1197831"/>
    <d v="2021-12-19T00:00:00"/>
    <x v="1"/>
    <x v="34"/>
    <s v="Oklahoma City"/>
    <x v="5"/>
    <n v="75"/>
    <n v="425"/>
    <n v="318750"/>
    <n v="127500"/>
    <n v="0.4"/>
    <x v="2"/>
    <x v="10"/>
    <x v="1"/>
  </r>
  <r>
    <x v="4"/>
    <n v="1197831"/>
    <d v="2021-01-16T00:00:00"/>
    <x v="1"/>
    <x v="34"/>
    <s v="Oklahoma City"/>
    <x v="0"/>
    <n v="25.000000000000007"/>
    <n v="550"/>
    <n v="137500.00000000003"/>
    <n v="48125.000000000007"/>
    <n v="0.35"/>
    <x v="2"/>
    <x v="0"/>
    <x v="1"/>
  </r>
  <r>
    <x v="4"/>
    <n v="1197831"/>
    <d v="2021-01-16T00:00:00"/>
    <x v="1"/>
    <x v="34"/>
    <s v="Oklahoma City"/>
    <x v="1"/>
    <n v="25.000000000000007"/>
    <n v="350"/>
    <n v="87500.000000000029"/>
    <n v="30625.000000000007"/>
    <n v="0.35"/>
    <x v="2"/>
    <x v="0"/>
    <x v="1"/>
  </r>
  <r>
    <x v="4"/>
    <n v="1197831"/>
    <d v="2021-01-16T00:00:00"/>
    <x v="1"/>
    <x v="34"/>
    <s v="Oklahoma City"/>
    <x v="2"/>
    <n v="15.000000000000007"/>
    <n v="350"/>
    <n v="52500.000000000022"/>
    <n v="18375.000000000007"/>
    <n v="0.35"/>
    <x v="2"/>
    <x v="0"/>
    <x v="1"/>
  </r>
  <r>
    <x v="4"/>
    <n v="1197831"/>
    <d v="2021-01-16T00:00:00"/>
    <x v="1"/>
    <x v="34"/>
    <s v="Oklahoma City"/>
    <x v="3"/>
    <n v="20"/>
    <n v="200"/>
    <n v="40000"/>
    <n v="14000"/>
    <n v="0.35"/>
    <x v="2"/>
    <x v="0"/>
    <x v="1"/>
  </r>
  <r>
    <x v="4"/>
    <n v="1197831"/>
    <d v="2021-01-16T00:00:00"/>
    <x v="1"/>
    <x v="34"/>
    <s v="Oklahoma City"/>
    <x v="4"/>
    <n v="35"/>
    <n v="250"/>
    <n v="87500"/>
    <n v="30624.999999999996"/>
    <n v="0.35"/>
    <x v="2"/>
    <x v="0"/>
    <x v="1"/>
  </r>
  <r>
    <x v="4"/>
    <n v="1197831"/>
    <d v="2021-01-16T00:00:00"/>
    <x v="1"/>
    <x v="34"/>
    <s v="Oklahoma City"/>
    <x v="5"/>
    <n v="25.000000000000007"/>
    <n v="350"/>
    <n v="87500.000000000029"/>
    <n v="30625.000000000007"/>
    <n v="0.35"/>
    <x v="2"/>
    <x v="0"/>
    <x v="1"/>
  </r>
  <r>
    <x v="4"/>
    <n v="1197831"/>
    <d v="2021-02-14T00:00:00"/>
    <x v="1"/>
    <x v="34"/>
    <s v="Oklahoma City"/>
    <x v="0"/>
    <n v="25.000000000000007"/>
    <n v="600"/>
    <n v="150000.00000000003"/>
    <n v="52500.000000000007"/>
    <n v="0.35"/>
    <x v="2"/>
    <x v="1"/>
    <x v="1"/>
  </r>
  <r>
    <x v="4"/>
    <n v="1197831"/>
    <d v="2021-02-14T00:00:00"/>
    <x v="1"/>
    <x v="34"/>
    <s v="Oklahoma City"/>
    <x v="1"/>
    <n v="25.000000000000007"/>
    <n v="250"/>
    <n v="62500.000000000015"/>
    <n v="21875.000000000004"/>
    <n v="0.35"/>
    <x v="2"/>
    <x v="1"/>
    <x v="1"/>
  </r>
  <r>
    <x v="4"/>
    <n v="1197831"/>
    <d v="2021-02-14T00:00:00"/>
    <x v="1"/>
    <x v="34"/>
    <s v="Oklahoma City"/>
    <x v="2"/>
    <n v="15.000000000000007"/>
    <n v="300"/>
    <n v="45000.000000000022"/>
    <n v="15750.000000000007"/>
    <n v="0.35"/>
    <x v="2"/>
    <x v="1"/>
    <x v="1"/>
  </r>
  <r>
    <x v="4"/>
    <n v="1197831"/>
    <d v="2021-02-14T00:00:00"/>
    <x v="3"/>
    <x v="35"/>
    <s v="Wichita"/>
    <x v="3"/>
    <n v="20"/>
    <n v="150"/>
    <n v="30000"/>
    <n v="10500"/>
    <n v="0.35"/>
    <x v="2"/>
    <x v="1"/>
    <x v="1"/>
  </r>
  <r>
    <x v="4"/>
    <n v="1197831"/>
    <d v="2021-02-14T00:00:00"/>
    <x v="3"/>
    <x v="35"/>
    <s v="Wichita"/>
    <x v="4"/>
    <n v="35"/>
    <n v="225"/>
    <n v="78750"/>
    <n v="27562.5"/>
    <n v="0.35"/>
    <x v="2"/>
    <x v="1"/>
    <x v="1"/>
  </r>
  <r>
    <x v="4"/>
    <n v="1197831"/>
    <d v="2021-02-14T00:00:00"/>
    <x v="3"/>
    <x v="35"/>
    <s v="Wichita"/>
    <x v="5"/>
    <n v="20"/>
    <n v="325"/>
    <n v="65000"/>
    <n v="22750"/>
    <n v="0.35"/>
    <x v="2"/>
    <x v="1"/>
    <x v="1"/>
  </r>
  <r>
    <x v="4"/>
    <n v="1197831"/>
    <d v="2021-03-12T00:00:00"/>
    <x v="3"/>
    <x v="35"/>
    <s v="Wichita"/>
    <x v="0"/>
    <n v="20"/>
    <n v="545"/>
    <n v="109000"/>
    <n v="38150"/>
    <n v="0.35"/>
    <x v="2"/>
    <x v="2"/>
    <x v="1"/>
  </r>
  <r>
    <x v="4"/>
    <n v="1197831"/>
    <d v="2021-03-12T00:00:00"/>
    <x v="3"/>
    <x v="35"/>
    <s v="Wichita"/>
    <x v="1"/>
    <n v="20"/>
    <n v="225"/>
    <n v="45000"/>
    <n v="15749.999999999998"/>
    <n v="0.35"/>
    <x v="2"/>
    <x v="2"/>
    <x v="1"/>
  </r>
  <r>
    <x v="4"/>
    <n v="1197831"/>
    <d v="2021-03-12T00:00:00"/>
    <x v="3"/>
    <x v="35"/>
    <s v="Wichita"/>
    <x v="2"/>
    <n v="10.000000000000002"/>
    <n v="250"/>
    <n v="25000.000000000004"/>
    <n v="8750"/>
    <n v="0.35"/>
    <x v="2"/>
    <x v="2"/>
    <x v="1"/>
  </r>
  <r>
    <x v="4"/>
    <n v="1197831"/>
    <d v="2021-03-12T00:00:00"/>
    <x v="3"/>
    <x v="35"/>
    <s v="Wichita"/>
    <x v="3"/>
    <n v="19.999999999999996"/>
    <n v="100"/>
    <n v="19999.999999999996"/>
    <n v="6999.9999999999982"/>
    <n v="0.35"/>
    <x v="2"/>
    <x v="2"/>
    <x v="1"/>
  </r>
  <r>
    <x v="4"/>
    <n v="1197831"/>
    <d v="2021-03-12T00:00:00"/>
    <x v="3"/>
    <x v="35"/>
    <s v="Wichita"/>
    <x v="4"/>
    <n v="35.000000000000007"/>
    <n v="150"/>
    <n v="52500.000000000007"/>
    <n v="18375"/>
    <n v="0.35"/>
    <x v="2"/>
    <x v="2"/>
    <x v="1"/>
  </r>
  <r>
    <x v="4"/>
    <n v="1197831"/>
    <d v="2021-03-12T00:00:00"/>
    <x v="3"/>
    <x v="35"/>
    <s v="Wichita"/>
    <x v="5"/>
    <n v="25"/>
    <n v="250"/>
    <n v="62500"/>
    <n v="21875"/>
    <n v="0.35"/>
    <x v="2"/>
    <x v="2"/>
    <x v="1"/>
  </r>
  <r>
    <x v="4"/>
    <n v="1197831"/>
    <d v="2021-04-13T00:00:00"/>
    <x v="3"/>
    <x v="35"/>
    <s v="Wichita"/>
    <x v="0"/>
    <n v="25"/>
    <n v="500"/>
    <n v="125000"/>
    <n v="43750"/>
    <n v="0.35"/>
    <x v="2"/>
    <x v="3"/>
    <x v="1"/>
  </r>
  <r>
    <x v="4"/>
    <n v="1197831"/>
    <d v="2021-04-13T00:00:00"/>
    <x v="3"/>
    <x v="35"/>
    <s v="Wichita"/>
    <x v="1"/>
    <n v="25"/>
    <n v="200"/>
    <n v="50000"/>
    <n v="17500"/>
    <n v="0.35"/>
    <x v="2"/>
    <x v="3"/>
    <x v="1"/>
  </r>
  <r>
    <x v="4"/>
    <n v="1197831"/>
    <d v="2021-04-13T00:00:00"/>
    <x v="3"/>
    <x v="35"/>
    <s v="Wichita"/>
    <x v="2"/>
    <n v="15.000000000000002"/>
    <n v="200"/>
    <n v="30000.000000000004"/>
    <n v="10500"/>
    <n v="0.35"/>
    <x v="2"/>
    <x v="3"/>
    <x v="1"/>
  </r>
  <r>
    <x v="4"/>
    <n v="1197831"/>
    <d v="2021-04-13T00:00:00"/>
    <x v="3"/>
    <x v="35"/>
    <s v="Wichita"/>
    <x v="3"/>
    <n v="19.999999999999996"/>
    <n v="125"/>
    <n v="24999.999999999996"/>
    <n v="8749.9999999999982"/>
    <n v="0.35"/>
    <x v="2"/>
    <x v="3"/>
    <x v="1"/>
  </r>
  <r>
    <x v="4"/>
    <n v="1197831"/>
    <d v="2021-04-13T00:00:00"/>
    <x v="3"/>
    <x v="35"/>
    <s v="Wichita"/>
    <x v="4"/>
    <n v="40"/>
    <n v="150"/>
    <n v="60000"/>
    <n v="21000"/>
    <n v="0.35"/>
    <x v="2"/>
    <x v="3"/>
    <x v="1"/>
  </r>
  <r>
    <x v="4"/>
    <n v="1197831"/>
    <d v="2021-04-13T00:00:00"/>
    <x v="3"/>
    <x v="35"/>
    <s v="Wichita"/>
    <x v="5"/>
    <n v="30.000000000000004"/>
    <n v="300"/>
    <n v="90000.000000000015"/>
    <n v="31500.000000000004"/>
    <n v="0.35"/>
    <x v="2"/>
    <x v="3"/>
    <x v="1"/>
  </r>
  <r>
    <x v="4"/>
    <n v="1197831"/>
    <d v="2021-05-12T00:00:00"/>
    <x v="3"/>
    <x v="35"/>
    <s v="Wichita"/>
    <x v="0"/>
    <n v="40"/>
    <n v="570"/>
    <n v="228000"/>
    <n v="79800"/>
    <n v="0.35"/>
    <x v="2"/>
    <x v="4"/>
    <x v="1"/>
  </r>
  <r>
    <x v="4"/>
    <n v="1197831"/>
    <d v="2021-05-12T00:00:00"/>
    <x v="3"/>
    <x v="35"/>
    <s v="Wichita"/>
    <x v="1"/>
    <n v="40"/>
    <n v="275"/>
    <n v="110000"/>
    <n v="38500"/>
    <n v="0.35"/>
    <x v="2"/>
    <x v="4"/>
    <x v="1"/>
  </r>
  <r>
    <x v="4"/>
    <n v="1197831"/>
    <d v="2021-05-12T00:00:00"/>
    <x v="3"/>
    <x v="35"/>
    <s v="Wichita"/>
    <x v="2"/>
    <n v="35"/>
    <n v="250"/>
    <n v="87500"/>
    <n v="30624.999999999996"/>
    <n v="0.35"/>
    <x v="2"/>
    <x v="4"/>
    <x v="1"/>
  </r>
  <r>
    <x v="4"/>
    <n v="1197831"/>
    <d v="2021-05-12T00:00:00"/>
    <x v="3"/>
    <x v="35"/>
    <s v="Wichita"/>
    <x v="3"/>
    <n v="35"/>
    <n v="200"/>
    <n v="70000"/>
    <n v="24500"/>
    <n v="0.35"/>
    <x v="2"/>
    <x v="4"/>
    <x v="1"/>
  </r>
  <r>
    <x v="4"/>
    <n v="1197831"/>
    <d v="2021-05-12T00:00:00"/>
    <x v="3"/>
    <x v="35"/>
    <s v="Wichita"/>
    <x v="4"/>
    <n v="44.999999999999993"/>
    <n v="225"/>
    <n v="101249.99999999999"/>
    <n v="35437.499999999993"/>
    <n v="0.35"/>
    <x v="2"/>
    <x v="4"/>
    <x v="1"/>
  </r>
  <r>
    <x v="4"/>
    <n v="1197831"/>
    <d v="2021-05-12T00:00:00"/>
    <x v="3"/>
    <x v="35"/>
    <s v="Wichita"/>
    <x v="5"/>
    <n v="44.999999999999993"/>
    <n v="325"/>
    <n v="146249.99999999997"/>
    <n v="51187.499999999985"/>
    <n v="0.35"/>
    <x v="2"/>
    <x v="4"/>
    <x v="1"/>
  </r>
  <r>
    <x v="4"/>
    <n v="1197831"/>
    <d v="2021-06-14T00:00:00"/>
    <x v="3"/>
    <x v="35"/>
    <s v="Wichita"/>
    <x v="0"/>
    <n v="40"/>
    <n v="575"/>
    <n v="230000"/>
    <n v="80500"/>
    <n v="0.35"/>
    <x v="2"/>
    <x v="11"/>
    <x v="1"/>
  </r>
  <r>
    <x v="4"/>
    <n v="1197831"/>
    <d v="2021-06-14T00:00:00"/>
    <x v="3"/>
    <x v="35"/>
    <s v="Wichita"/>
    <x v="1"/>
    <n v="35"/>
    <n v="325"/>
    <n v="113750"/>
    <n v="39812.5"/>
    <n v="0.35"/>
    <x v="2"/>
    <x v="11"/>
    <x v="1"/>
  </r>
  <r>
    <x v="4"/>
    <n v="1197831"/>
    <d v="2021-06-14T00:00:00"/>
    <x v="3"/>
    <x v="35"/>
    <s v="Wichita"/>
    <x v="2"/>
    <n v="40"/>
    <n v="300"/>
    <n v="120000"/>
    <n v="42000"/>
    <n v="0.35"/>
    <x v="2"/>
    <x v="11"/>
    <x v="1"/>
  </r>
  <r>
    <x v="4"/>
    <n v="1197831"/>
    <d v="2021-06-14T00:00:00"/>
    <x v="3"/>
    <x v="35"/>
    <s v="Wichita"/>
    <x v="3"/>
    <n v="40"/>
    <n v="275"/>
    <n v="110000"/>
    <n v="38500"/>
    <n v="0.35"/>
    <x v="2"/>
    <x v="11"/>
    <x v="1"/>
  </r>
  <r>
    <x v="4"/>
    <n v="1197831"/>
    <d v="2021-06-14T00:00:00"/>
    <x v="3"/>
    <x v="35"/>
    <s v="Wichita"/>
    <x v="4"/>
    <n v="54.999999999999993"/>
    <n v="275"/>
    <n v="151249.99999999997"/>
    <n v="52937.499999999985"/>
    <n v="0.35"/>
    <x v="2"/>
    <x v="11"/>
    <x v="1"/>
  </r>
  <r>
    <x v="4"/>
    <n v="1197831"/>
    <d v="2021-06-14T00:00:00"/>
    <x v="3"/>
    <x v="35"/>
    <s v="Wichita"/>
    <x v="5"/>
    <n v="60"/>
    <n v="450"/>
    <n v="270000"/>
    <n v="94500"/>
    <n v="0.35"/>
    <x v="2"/>
    <x v="11"/>
    <x v="1"/>
  </r>
  <r>
    <x v="4"/>
    <n v="1197831"/>
    <d v="2021-07-12T00:00:00"/>
    <x v="3"/>
    <x v="35"/>
    <s v="Wichita"/>
    <x v="0"/>
    <n v="54.999999999999993"/>
    <n v="675"/>
    <n v="371249.99999999994"/>
    <n v="129937.49999999997"/>
    <n v="0.35"/>
    <x v="2"/>
    <x v="5"/>
    <x v="1"/>
  </r>
  <r>
    <x v="4"/>
    <n v="1197831"/>
    <d v="2021-07-12T00:00:00"/>
    <x v="3"/>
    <x v="35"/>
    <s v="Wichita"/>
    <x v="1"/>
    <n v="50"/>
    <n v="425"/>
    <n v="212500"/>
    <n v="74375"/>
    <n v="0.35"/>
    <x v="2"/>
    <x v="5"/>
    <x v="1"/>
  </r>
  <r>
    <x v="4"/>
    <n v="1197831"/>
    <d v="2021-07-12T00:00:00"/>
    <x v="3"/>
    <x v="35"/>
    <s v="Wichita"/>
    <x v="2"/>
    <n v="45"/>
    <n v="350"/>
    <n v="157500"/>
    <n v="55125"/>
    <n v="0.35"/>
    <x v="2"/>
    <x v="5"/>
    <x v="1"/>
  </r>
  <r>
    <x v="4"/>
    <n v="1197831"/>
    <d v="2021-07-12T00:00:00"/>
    <x v="3"/>
    <x v="35"/>
    <s v="Wichita"/>
    <x v="3"/>
    <n v="45"/>
    <n v="300"/>
    <n v="135000"/>
    <n v="47250"/>
    <n v="0.35"/>
    <x v="2"/>
    <x v="5"/>
    <x v="1"/>
  </r>
  <r>
    <x v="4"/>
    <n v="1197831"/>
    <d v="2021-07-12T00:00:00"/>
    <x v="3"/>
    <x v="35"/>
    <s v="Wichita"/>
    <x v="4"/>
    <n v="60"/>
    <n v="325"/>
    <n v="195000"/>
    <n v="68250"/>
    <n v="0.35"/>
    <x v="2"/>
    <x v="5"/>
    <x v="1"/>
  </r>
  <r>
    <x v="4"/>
    <n v="1197831"/>
    <d v="2021-07-12T00:00:00"/>
    <x v="3"/>
    <x v="35"/>
    <s v="Wichita"/>
    <x v="5"/>
    <n v="65"/>
    <n v="500"/>
    <n v="325000"/>
    <n v="113750"/>
    <n v="0.35"/>
    <x v="2"/>
    <x v="5"/>
    <x v="1"/>
  </r>
  <r>
    <x v="4"/>
    <n v="1197831"/>
    <d v="2021-08-13T00:00:00"/>
    <x v="3"/>
    <x v="35"/>
    <s v="Wichita"/>
    <x v="0"/>
    <n v="60"/>
    <n v="650"/>
    <n v="390000"/>
    <n v="136500"/>
    <n v="0.35"/>
    <x v="2"/>
    <x v="6"/>
    <x v="1"/>
  </r>
  <r>
    <x v="4"/>
    <n v="1197831"/>
    <d v="2021-08-13T00:00:00"/>
    <x v="3"/>
    <x v="35"/>
    <s v="Wichita"/>
    <x v="1"/>
    <n v="55.000000000000007"/>
    <n v="425"/>
    <n v="233750.00000000003"/>
    <n v="81812.5"/>
    <n v="0.35"/>
    <x v="2"/>
    <x v="6"/>
    <x v="1"/>
  </r>
  <r>
    <x v="4"/>
    <n v="1197831"/>
    <d v="2021-08-13T00:00:00"/>
    <x v="3"/>
    <x v="35"/>
    <s v="Wichita"/>
    <x v="2"/>
    <n v="50"/>
    <n v="350"/>
    <n v="175000"/>
    <n v="61249.999999999993"/>
    <n v="0.35"/>
    <x v="2"/>
    <x v="6"/>
    <x v="1"/>
  </r>
  <r>
    <x v="4"/>
    <n v="1197831"/>
    <d v="2021-08-13T00:00:00"/>
    <x v="3"/>
    <x v="35"/>
    <s v="Wichita"/>
    <x v="3"/>
    <n v="40"/>
    <n v="300"/>
    <n v="120000"/>
    <n v="42000"/>
    <n v="0.35"/>
    <x v="2"/>
    <x v="6"/>
    <x v="1"/>
  </r>
  <r>
    <x v="4"/>
    <n v="1197831"/>
    <d v="2021-08-13T00:00:00"/>
    <x v="3"/>
    <x v="35"/>
    <s v="Wichita"/>
    <x v="4"/>
    <n v="50"/>
    <n v="275"/>
    <n v="137500"/>
    <n v="48125"/>
    <n v="0.35"/>
    <x v="2"/>
    <x v="6"/>
    <x v="1"/>
  </r>
  <r>
    <x v="4"/>
    <n v="1197831"/>
    <d v="2021-08-13T00:00:00"/>
    <x v="3"/>
    <x v="35"/>
    <s v="Wichita"/>
    <x v="5"/>
    <n v="55.000000000000007"/>
    <n v="450"/>
    <n v="247500.00000000003"/>
    <n v="86625"/>
    <n v="0.35"/>
    <x v="2"/>
    <x v="6"/>
    <x v="1"/>
  </r>
  <r>
    <x v="4"/>
    <n v="1197831"/>
    <d v="2021-09-12T00:00:00"/>
    <x v="3"/>
    <x v="35"/>
    <s v="Wichita"/>
    <x v="0"/>
    <n v="50"/>
    <n v="550"/>
    <n v="275000"/>
    <n v="96250"/>
    <n v="0.35"/>
    <x v="2"/>
    <x v="7"/>
    <x v="1"/>
  </r>
  <r>
    <x v="4"/>
    <n v="1197831"/>
    <d v="2021-09-12T00:00:00"/>
    <x v="3"/>
    <x v="35"/>
    <s v="Wichita"/>
    <x v="1"/>
    <n v="40.000000000000014"/>
    <n v="350"/>
    <n v="140000.00000000006"/>
    <n v="49000.000000000015"/>
    <n v="0.35"/>
    <x v="2"/>
    <x v="7"/>
    <x v="1"/>
  </r>
  <r>
    <x v="4"/>
    <n v="1197831"/>
    <d v="2021-09-12T00:00:00"/>
    <x v="3"/>
    <x v="35"/>
    <s v="Wichita"/>
    <x v="2"/>
    <n v="15.000000000000007"/>
    <n v="250"/>
    <n v="37500.000000000015"/>
    <n v="13125.000000000004"/>
    <n v="0.35"/>
    <x v="2"/>
    <x v="7"/>
    <x v="1"/>
  </r>
  <r>
    <x v="4"/>
    <n v="1197831"/>
    <d v="2021-09-12T00:00:00"/>
    <x v="3"/>
    <x v="35"/>
    <s v="Wichita"/>
    <x v="3"/>
    <n v="15.000000000000007"/>
    <n v="225"/>
    <n v="33750.000000000015"/>
    <n v="11812.500000000004"/>
    <n v="0.35"/>
    <x v="2"/>
    <x v="7"/>
    <x v="1"/>
  </r>
  <r>
    <x v="4"/>
    <n v="1197831"/>
    <d v="2021-09-12T00:00:00"/>
    <x v="3"/>
    <x v="35"/>
    <s v="Wichita"/>
    <x v="4"/>
    <n v="25.000000000000007"/>
    <n v="225"/>
    <n v="56250.000000000015"/>
    <n v="19687.500000000004"/>
    <n v="0.35"/>
    <x v="2"/>
    <x v="7"/>
    <x v="1"/>
  </r>
  <r>
    <x v="4"/>
    <n v="1197831"/>
    <d v="2021-09-12T00:00:00"/>
    <x v="3"/>
    <x v="35"/>
    <s v="Wichita"/>
    <x v="5"/>
    <n v="30.000000000000011"/>
    <n v="325"/>
    <n v="97500.000000000029"/>
    <n v="34125.000000000007"/>
    <n v="0.35"/>
    <x v="2"/>
    <x v="7"/>
    <x v="1"/>
  </r>
  <r>
    <x v="4"/>
    <n v="1197831"/>
    <d v="2021-10-14T00:00:00"/>
    <x v="3"/>
    <x v="35"/>
    <s v="Wichita"/>
    <x v="0"/>
    <n v="30.000000000000011"/>
    <n v="500"/>
    <n v="150000.00000000006"/>
    <n v="52500.000000000015"/>
    <n v="0.35"/>
    <x v="2"/>
    <x v="8"/>
    <x v="1"/>
  </r>
  <r>
    <x v="4"/>
    <n v="1197831"/>
    <d v="2021-10-14T00:00:00"/>
    <x v="3"/>
    <x v="35"/>
    <s v="Wichita"/>
    <x v="1"/>
    <n v="20.000000000000011"/>
    <n v="325"/>
    <n v="65000.000000000036"/>
    <n v="22750.000000000011"/>
    <n v="0.35"/>
    <x v="2"/>
    <x v="8"/>
    <x v="1"/>
  </r>
  <r>
    <x v="4"/>
    <n v="1197831"/>
    <d v="2021-10-14T00:00:00"/>
    <x v="3"/>
    <x v="35"/>
    <s v="Wichita"/>
    <x v="2"/>
    <n v="20.000000000000011"/>
    <n v="200"/>
    <n v="40000.000000000022"/>
    <n v="14000.000000000007"/>
    <n v="0.35"/>
    <x v="2"/>
    <x v="8"/>
    <x v="1"/>
  </r>
  <r>
    <x v="4"/>
    <n v="1197831"/>
    <d v="2021-10-14T00:00:00"/>
    <x v="3"/>
    <x v="35"/>
    <s v="Wichita"/>
    <x v="3"/>
    <n v="20.000000000000011"/>
    <n v="175"/>
    <n v="35000.000000000022"/>
    <n v="12250.000000000007"/>
    <n v="0.35"/>
    <x v="2"/>
    <x v="8"/>
    <x v="1"/>
  </r>
  <r>
    <x v="4"/>
    <n v="1197831"/>
    <d v="2021-10-14T00:00:00"/>
    <x v="3"/>
    <x v="35"/>
    <s v="Wichita"/>
    <x v="4"/>
    <n v="30.000000000000011"/>
    <n v="175"/>
    <n v="52500.000000000022"/>
    <n v="18375.000000000007"/>
    <n v="0.35"/>
    <x v="2"/>
    <x v="8"/>
    <x v="1"/>
  </r>
  <r>
    <x v="0"/>
    <n v="1197831"/>
    <d v="2021-10-14T00:00:00"/>
    <x v="3"/>
    <x v="35"/>
    <s v="Wichita"/>
    <x v="5"/>
    <n v="30.000000000000004"/>
    <n v="300"/>
    <n v="90000.000000000015"/>
    <n v="31500.000000000004"/>
    <n v="0.35"/>
    <x v="2"/>
    <x v="8"/>
    <x v="1"/>
  </r>
  <r>
    <x v="0"/>
    <n v="1197831"/>
    <d v="2021-11-13T00:00:00"/>
    <x v="3"/>
    <x v="35"/>
    <s v="Wichita"/>
    <x v="0"/>
    <n v="25.000000000000011"/>
    <n v="450"/>
    <n v="112500.00000000004"/>
    <n v="39375.000000000015"/>
    <n v="0.35"/>
    <x v="2"/>
    <x v="9"/>
    <x v="1"/>
  </r>
  <r>
    <x v="0"/>
    <n v="1197831"/>
    <d v="2021-11-13T00:00:00"/>
    <x v="3"/>
    <x v="35"/>
    <s v="Wichita"/>
    <x v="1"/>
    <n v="15.000000000000014"/>
    <n v="275"/>
    <n v="41250.000000000036"/>
    <n v="14437.500000000011"/>
    <n v="0.35"/>
    <x v="2"/>
    <x v="9"/>
    <x v="1"/>
  </r>
  <r>
    <x v="0"/>
    <n v="1197831"/>
    <d v="2021-11-13T00:00:00"/>
    <x v="3"/>
    <x v="35"/>
    <s v="Wichita"/>
    <x v="2"/>
    <n v="25.000000000000018"/>
    <n v="220"/>
    <n v="55000.000000000036"/>
    <n v="19250.000000000011"/>
    <n v="0.35"/>
    <x v="2"/>
    <x v="9"/>
    <x v="1"/>
  </r>
  <r>
    <x v="0"/>
    <n v="1197831"/>
    <d v="2021-11-13T00:00:00"/>
    <x v="3"/>
    <x v="35"/>
    <s v="Wichita"/>
    <x v="3"/>
    <n v="55.000000000000014"/>
    <n v="275"/>
    <n v="151250.00000000003"/>
    <n v="52937.500000000007"/>
    <n v="0.35"/>
    <x v="2"/>
    <x v="9"/>
    <x v="1"/>
  </r>
  <r>
    <x v="0"/>
    <n v="1197831"/>
    <d v="2021-11-13T00:00:00"/>
    <x v="3"/>
    <x v="35"/>
    <s v="Wichita"/>
    <x v="4"/>
    <n v="75.000000000000014"/>
    <n v="250"/>
    <n v="187500.00000000003"/>
    <n v="65625"/>
    <n v="0.35"/>
    <x v="2"/>
    <x v="9"/>
    <x v="1"/>
  </r>
  <r>
    <x v="0"/>
    <n v="1197831"/>
    <d v="2021-11-13T00:00:00"/>
    <x v="3"/>
    <x v="35"/>
    <s v="Wichita"/>
    <x v="5"/>
    <n v="75"/>
    <n v="350"/>
    <n v="262500"/>
    <n v="91875"/>
    <n v="0.35"/>
    <x v="2"/>
    <x v="9"/>
    <x v="1"/>
  </r>
  <r>
    <x v="0"/>
    <n v="1197831"/>
    <d v="2021-12-12T00:00:00"/>
    <x v="3"/>
    <x v="35"/>
    <s v="Wichita"/>
    <x v="0"/>
    <n v="70"/>
    <n v="600"/>
    <n v="420000"/>
    <n v="147000"/>
    <n v="0.35"/>
    <x v="2"/>
    <x v="10"/>
    <x v="1"/>
  </r>
  <r>
    <x v="0"/>
    <n v="1197831"/>
    <d v="2021-12-12T00:00:00"/>
    <x v="3"/>
    <x v="35"/>
    <s v="Wichita"/>
    <x v="1"/>
    <n v="60.000000000000007"/>
    <n v="400"/>
    <n v="240000.00000000003"/>
    <n v="84000"/>
    <n v="0.35"/>
    <x v="2"/>
    <x v="10"/>
    <x v="1"/>
  </r>
  <r>
    <x v="0"/>
    <n v="1197831"/>
    <d v="2021-12-12T00:00:00"/>
    <x v="3"/>
    <x v="35"/>
    <s v="Wichita"/>
    <x v="2"/>
    <n v="60.000000000000007"/>
    <n v="350"/>
    <n v="210000.00000000003"/>
    <n v="73500"/>
    <n v="0.35"/>
    <x v="2"/>
    <x v="10"/>
    <x v="1"/>
  </r>
  <r>
    <x v="0"/>
    <n v="1197831"/>
    <d v="2021-12-12T00:00:00"/>
    <x v="3"/>
    <x v="35"/>
    <s v="Wichita"/>
    <x v="3"/>
    <n v="60.000000000000007"/>
    <n v="300"/>
    <n v="180000.00000000003"/>
    <n v="63000.000000000007"/>
    <n v="0.35"/>
    <x v="2"/>
    <x v="10"/>
    <x v="1"/>
  </r>
  <r>
    <x v="0"/>
    <n v="1197831"/>
    <d v="2021-12-12T00:00:00"/>
    <x v="3"/>
    <x v="35"/>
    <s v="Wichita"/>
    <x v="4"/>
    <n v="70"/>
    <n v="300"/>
    <n v="210000"/>
    <n v="73500"/>
    <n v="0.35"/>
    <x v="2"/>
    <x v="10"/>
    <x v="1"/>
  </r>
  <r>
    <x v="0"/>
    <n v="1197831"/>
    <d v="2021-12-12T00:00:00"/>
    <x v="3"/>
    <x v="35"/>
    <s v="Wichita"/>
    <x v="5"/>
    <n v="75"/>
    <n v="400"/>
    <n v="300000"/>
    <n v="105000"/>
    <n v="0.35"/>
    <x v="2"/>
    <x v="10"/>
    <x v="1"/>
  </r>
  <r>
    <x v="0"/>
    <n v="1185732"/>
    <d v="2021-01-12T00:00:00"/>
    <x v="3"/>
    <x v="35"/>
    <s v="Wichita"/>
    <x v="0"/>
    <n v="40"/>
    <n v="475"/>
    <n v="190000"/>
    <n v="66500"/>
    <n v="0.35"/>
    <x v="2"/>
    <x v="0"/>
    <x v="1"/>
  </r>
  <r>
    <x v="0"/>
    <n v="1185732"/>
    <d v="2021-01-12T00:00:00"/>
    <x v="3"/>
    <x v="35"/>
    <s v="Wichita"/>
    <x v="1"/>
    <n v="40"/>
    <n v="275"/>
    <n v="110000"/>
    <n v="33000"/>
    <n v="0.3"/>
    <x v="2"/>
    <x v="0"/>
    <x v="1"/>
  </r>
  <r>
    <x v="0"/>
    <n v="1185732"/>
    <d v="2021-01-12T00:00:00"/>
    <x v="3"/>
    <x v="35"/>
    <s v="Wichita"/>
    <x v="2"/>
    <n v="30.000000000000004"/>
    <n v="275"/>
    <n v="82500.000000000015"/>
    <n v="24750.000000000004"/>
    <n v="0.3"/>
    <x v="2"/>
    <x v="0"/>
    <x v="1"/>
  </r>
  <r>
    <x v="0"/>
    <n v="1185732"/>
    <d v="2021-01-12T00:00:00"/>
    <x v="3"/>
    <x v="35"/>
    <s v="Wichita"/>
    <x v="3"/>
    <n v="35"/>
    <n v="125"/>
    <n v="43750"/>
    <n v="13125"/>
    <n v="0.3"/>
    <x v="2"/>
    <x v="0"/>
    <x v="1"/>
  </r>
  <r>
    <x v="0"/>
    <n v="1185732"/>
    <d v="2021-01-12T00:00:00"/>
    <x v="3"/>
    <x v="35"/>
    <s v="Wichita"/>
    <x v="4"/>
    <n v="49.999999999999993"/>
    <n v="175"/>
    <n v="87499.999999999985"/>
    <n v="30624.999999999993"/>
    <n v="0.35"/>
    <x v="2"/>
    <x v="0"/>
    <x v="1"/>
  </r>
  <r>
    <x v="0"/>
    <n v="1185732"/>
    <d v="2021-01-12T00:00:00"/>
    <x v="3"/>
    <x v="35"/>
    <s v="Wichita"/>
    <x v="5"/>
    <n v="40"/>
    <n v="275"/>
    <n v="110000"/>
    <n v="44000"/>
    <n v="0.4"/>
    <x v="2"/>
    <x v="0"/>
    <x v="1"/>
  </r>
  <r>
    <x v="0"/>
    <n v="1185732"/>
    <d v="2021-02-12T00:00:00"/>
    <x v="3"/>
    <x v="35"/>
    <s v="Wichita"/>
    <x v="0"/>
    <n v="40"/>
    <n v="525"/>
    <n v="210000"/>
    <n v="73500"/>
    <n v="0.35"/>
    <x v="2"/>
    <x v="1"/>
    <x v="1"/>
  </r>
  <r>
    <x v="0"/>
    <n v="1185732"/>
    <d v="2021-02-12T00:00:00"/>
    <x v="3"/>
    <x v="35"/>
    <s v="Wichita"/>
    <x v="1"/>
    <n v="40"/>
    <n v="175"/>
    <n v="70000"/>
    <n v="21000"/>
    <n v="0.3"/>
    <x v="2"/>
    <x v="1"/>
    <x v="1"/>
  </r>
  <r>
    <x v="0"/>
    <n v="1185732"/>
    <d v="2021-02-12T00:00:00"/>
    <x v="3"/>
    <x v="35"/>
    <s v="Wichita"/>
    <x v="2"/>
    <n v="30.000000000000004"/>
    <n v="225"/>
    <n v="67500.000000000015"/>
    <n v="20250.000000000004"/>
    <n v="0.3"/>
    <x v="2"/>
    <x v="1"/>
    <x v="1"/>
  </r>
  <r>
    <x v="0"/>
    <n v="1185732"/>
    <d v="2021-02-12T00:00:00"/>
    <x v="3"/>
    <x v="36"/>
    <s v="Sioux Falls"/>
    <x v="3"/>
    <n v="35"/>
    <n v="100"/>
    <n v="35000"/>
    <n v="10500"/>
    <n v="0.3"/>
    <x v="2"/>
    <x v="1"/>
    <x v="1"/>
  </r>
  <r>
    <x v="0"/>
    <n v="1185732"/>
    <d v="2021-02-12T00:00:00"/>
    <x v="3"/>
    <x v="36"/>
    <s v="Sioux Falls"/>
    <x v="4"/>
    <n v="49.999999999999993"/>
    <n v="175"/>
    <n v="87499.999999999985"/>
    <n v="30624.999999999993"/>
    <n v="0.35"/>
    <x v="2"/>
    <x v="1"/>
    <x v="1"/>
  </r>
  <r>
    <x v="0"/>
    <n v="1185732"/>
    <d v="2021-02-12T00:00:00"/>
    <x v="3"/>
    <x v="36"/>
    <s v="Sioux Falls"/>
    <x v="5"/>
    <n v="35"/>
    <n v="275"/>
    <n v="96250"/>
    <n v="38500"/>
    <n v="0.4"/>
    <x v="2"/>
    <x v="1"/>
    <x v="1"/>
  </r>
  <r>
    <x v="0"/>
    <n v="1185732"/>
    <d v="2021-03-11T00:00:00"/>
    <x v="3"/>
    <x v="36"/>
    <s v="Sioux Falls"/>
    <x v="0"/>
    <n v="40"/>
    <n v="495"/>
    <n v="198000"/>
    <n v="69300"/>
    <n v="0.35"/>
    <x v="2"/>
    <x v="2"/>
    <x v="1"/>
  </r>
  <r>
    <x v="0"/>
    <n v="1185732"/>
    <d v="2021-03-11T00:00:00"/>
    <x v="3"/>
    <x v="36"/>
    <s v="Sioux Falls"/>
    <x v="1"/>
    <n v="40"/>
    <n v="200"/>
    <n v="80000"/>
    <n v="24000"/>
    <n v="0.3"/>
    <x v="2"/>
    <x v="2"/>
    <x v="1"/>
  </r>
  <r>
    <x v="0"/>
    <n v="1185732"/>
    <d v="2021-03-11T00:00:00"/>
    <x v="3"/>
    <x v="36"/>
    <s v="Sioux Falls"/>
    <x v="2"/>
    <n v="30.000000000000004"/>
    <n v="225"/>
    <n v="67500.000000000015"/>
    <n v="20250.000000000004"/>
    <n v="0.3"/>
    <x v="2"/>
    <x v="2"/>
    <x v="1"/>
  </r>
  <r>
    <x v="0"/>
    <n v="1185732"/>
    <d v="2021-03-11T00:00:00"/>
    <x v="3"/>
    <x v="36"/>
    <s v="Sioux Falls"/>
    <x v="3"/>
    <n v="35"/>
    <n v="75"/>
    <n v="26250"/>
    <n v="7875"/>
    <n v="0.3"/>
    <x v="2"/>
    <x v="2"/>
    <x v="1"/>
  </r>
  <r>
    <x v="0"/>
    <n v="1185732"/>
    <d v="2021-03-11T00:00:00"/>
    <x v="3"/>
    <x v="36"/>
    <s v="Sioux Falls"/>
    <x v="4"/>
    <n v="50"/>
    <n v="125"/>
    <n v="62500"/>
    <n v="21875"/>
    <n v="0.35"/>
    <x v="2"/>
    <x v="2"/>
    <x v="1"/>
  </r>
  <r>
    <x v="0"/>
    <n v="1185732"/>
    <d v="2021-03-11T00:00:00"/>
    <x v="3"/>
    <x v="36"/>
    <s v="Sioux Falls"/>
    <x v="5"/>
    <n v="40"/>
    <n v="225"/>
    <n v="90000"/>
    <n v="36000"/>
    <n v="0.4"/>
    <x v="2"/>
    <x v="2"/>
    <x v="1"/>
  </r>
  <r>
    <x v="0"/>
    <n v="1185732"/>
    <d v="2021-04-12T00:00:00"/>
    <x v="3"/>
    <x v="36"/>
    <s v="Sioux Falls"/>
    <x v="0"/>
    <n v="40"/>
    <n v="450"/>
    <n v="180000"/>
    <n v="62999.999999999993"/>
    <n v="0.35"/>
    <x v="2"/>
    <x v="3"/>
    <x v="1"/>
  </r>
  <r>
    <x v="0"/>
    <n v="1185732"/>
    <d v="2021-04-12T00:00:00"/>
    <x v="3"/>
    <x v="36"/>
    <s v="Sioux Falls"/>
    <x v="1"/>
    <n v="40"/>
    <n v="150"/>
    <n v="60000"/>
    <n v="18000"/>
    <n v="0.3"/>
    <x v="2"/>
    <x v="3"/>
    <x v="1"/>
  </r>
  <r>
    <x v="0"/>
    <n v="1185732"/>
    <d v="2021-04-12T00:00:00"/>
    <x v="3"/>
    <x v="36"/>
    <s v="Sioux Falls"/>
    <x v="2"/>
    <n v="30.000000000000004"/>
    <n v="150"/>
    <n v="45000.000000000007"/>
    <n v="13500.000000000002"/>
    <n v="0.3"/>
    <x v="2"/>
    <x v="3"/>
    <x v="1"/>
  </r>
  <r>
    <x v="0"/>
    <n v="1185732"/>
    <d v="2021-04-12T00:00:00"/>
    <x v="3"/>
    <x v="36"/>
    <s v="Sioux Falls"/>
    <x v="3"/>
    <n v="35"/>
    <n v="75"/>
    <n v="26250"/>
    <n v="7875"/>
    <n v="0.3"/>
    <x v="2"/>
    <x v="3"/>
    <x v="1"/>
  </r>
  <r>
    <x v="0"/>
    <n v="1185732"/>
    <d v="2021-04-12T00:00:00"/>
    <x v="3"/>
    <x v="36"/>
    <s v="Sioux Falls"/>
    <x v="4"/>
    <n v="60"/>
    <n v="100"/>
    <n v="60000"/>
    <n v="21000"/>
    <n v="0.35"/>
    <x v="2"/>
    <x v="3"/>
    <x v="1"/>
  </r>
  <r>
    <x v="0"/>
    <n v="1185732"/>
    <d v="2021-04-12T00:00:00"/>
    <x v="3"/>
    <x v="36"/>
    <s v="Sioux Falls"/>
    <x v="5"/>
    <n v="50"/>
    <n v="225"/>
    <n v="112500"/>
    <n v="45000"/>
    <n v="0.4"/>
    <x v="2"/>
    <x v="3"/>
    <x v="1"/>
  </r>
  <r>
    <x v="0"/>
    <n v="1185732"/>
    <d v="2021-05-13T00:00:00"/>
    <x v="3"/>
    <x v="36"/>
    <s v="Sioux Falls"/>
    <x v="0"/>
    <n v="60"/>
    <n v="495"/>
    <n v="297000"/>
    <n v="103950"/>
    <n v="0.35"/>
    <x v="2"/>
    <x v="4"/>
    <x v="1"/>
  </r>
  <r>
    <x v="0"/>
    <n v="1185732"/>
    <d v="2021-05-13T00:00:00"/>
    <x v="3"/>
    <x v="36"/>
    <s v="Sioux Falls"/>
    <x v="1"/>
    <n v="50"/>
    <n v="200"/>
    <n v="100000"/>
    <n v="30000"/>
    <n v="0.3"/>
    <x v="2"/>
    <x v="4"/>
    <x v="1"/>
  </r>
  <r>
    <x v="0"/>
    <n v="1185732"/>
    <d v="2021-05-13T00:00:00"/>
    <x v="3"/>
    <x v="36"/>
    <s v="Sioux Falls"/>
    <x v="2"/>
    <n v="45"/>
    <n v="175"/>
    <n v="78750"/>
    <n v="23625"/>
    <n v="0.3"/>
    <x v="2"/>
    <x v="4"/>
    <x v="1"/>
  </r>
  <r>
    <x v="0"/>
    <n v="1185732"/>
    <d v="2021-05-13T00:00:00"/>
    <x v="3"/>
    <x v="36"/>
    <s v="Sioux Falls"/>
    <x v="3"/>
    <n v="45"/>
    <n v="100"/>
    <n v="45000"/>
    <n v="13500"/>
    <n v="0.3"/>
    <x v="2"/>
    <x v="4"/>
    <x v="1"/>
  </r>
  <r>
    <x v="0"/>
    <n v="1185732"/>
    <d v="2021-05-13T00:00:00"/>
    <x v="3"/>
    <x v="36"/>
    <s v="Sioux Falls"/>
    <x v="4"/>
    <n v="54.999999999999993"/>
    <n v="125"/>
    <n v="68749.999999999985"/>
    <n v="24062.499999999993"/>
    <n v="0.35"/>
    <x v="2"/>
    <x v="4"/>
    <x v="1"/>
  </r>
  <r>
    <x v="0"/>
    <n v="1185732"/>
    <d v="2021-05-13T00:00:00"/>
    <x v="3"/>
    <x v="36"/>
    <s v="Sioux Falls"/>
    <x v="5"/>
    <n v="60"/>
    <n v="250"/>
    <n v="150000"/>
    <n v="60000"/>
    <n v="0.4"/>
    <x v="2"/>
    <x v="4"/>
    <x v="1"/>
  </r>
  <r>
    <x v="0"/>
    <n v="1185732"/>
    <d v="2021-06-12T00:00:00"/>
    <x v="3"/>
    <x v="36"/>
    <s v="Sioux Falls"/>
    <x v="0"/>
    <n v="45"/>
    <n v="500"/>
    <n v="225000"/>
    <n v="78750"/>
    <n v="0.35"/>
    <x v="2"/>
    <x v="11"/>
    <x v="1"/>
  </r>
  <r>
    <x v="0"/>
    <n v="1185732"/>
    <d v="2021-06-12T00:00:00"/>
    <x v="3"/>
    <x v="36"/>
    <s v="Sioux Falls"/>
    <x v="1"/>
    <n v="40.000000000000007"/>
    <n v="250"/>
    <n v="100000.00000000001"/>
    <n v="30000.000000000004"/>
    <n v="0.3"/>
    <x v="2"/>
    <x v="11"/>
    <x v="1"/>
  </r>
  <r>
    <x v="0"/>
    <n v="1185732"/>
    <d v="2021-06-12T00:00:00"/>
    <x v="3"/>
    <x v="36"/>
    <s v="Sioux Falls"/>
    <x v="2"/>
    <n v="35"/>
    <n v="200"/>
    <n v="70000"/>
    <n v="21000"/>
    <n v="0.3"/>
    <x v="2"/>
    <x v="11"/>
    <x v="1"/>
  </r>
  <r>
    <x v="0"/>
    <n v="1185732"/>
    <d v="2021-06-12T00:00:00"/>
    <x v="3"/>
    <x v="36"/>
    <s v="Sioux Falls"/>
    <x v="3"/>
    <n v="35"/>
    <n v="175"/>
    <n v="61250"/>
    <n v="18375"/>
    <n v="0.3"/>
    <x v="2"/>
    <x v="11"/>
    <x v="1"/>
  </r>
  <r>
    <x v="0"/>
    <n v="1185732"/>
    <d v="2021-06-12T00:00:00"/>
    <x v="3"/>
    <x v="36"/>
    <s v="Sioux Falls"/>
    <x v="4"/>
    <n v="45"/>
    <n v="175"/>
    <n v="78750"/>
    <n v="27562.5"/>
    <n v="0.35"/>
    <x v="2"/>
    <x v="11"/>
    <x v="1"/>
  </r>
  <r>
    <x v="0"/>
    <n v="1185732"/>
    <d v="2021-06-12T00:00:00"/>
    <x v="3"/>
    <x v="36"/>
    <s v="Sioux Falls"/>
    <x v="5"/>
    <n v="55.000000000000007"/>
    <n v="325"/>
    <n v="178750.00000000003"/>
    <n v="71500.000000000015"/>
    <n v="0.4"/>
    <x v="2"/>
    <x v="11"/>
    <x v="1"/>
  </r>
  <r>
    <x v="0"/>
    <n v="1185732"/>
    <d v="2021-07-11T00:00:00"/>
    <x v="3"/>
    <x v="36"/>
    <s v="Sioux Falls"/>
    <x v="0"/>
    <n v="50"/>
    <n v="550"/>
    <n v="275000"/>
    <n v="96250"/>
    <n v="0.35"/>
    <x v="2"/>
    <x v="5"/>
    <x v="1"/>
  </r>
  <r>
    <x v="0"/>
    <n v="1185732"/>
    <d v="2021-07-11T00:00:00"/>
    <x v="3"/>
    <x v="36"/>
    <s v="Sioux Falls"/>
    <x v="1"/>
    <n v="45.000000000000007"/>
    <n v="300"/>
    <n v="135000.00000000003"/>
    <n v="40500.000000000007"/>
    <n v="0.3"/>
    <x v="2"/>
    <x v="5"/>
    <x v="1"/>
  </r>
  <r>
    <x v="0"/>
    <n v="1185732"/>
    <d v="2021-07-11T00:00:00"/>
    <x v="3"/>
    <x v="36"/>
    <s v="Sioux Falls"/>
    <x v="2"/>
    <n v="40"/>
    <n v="225"/>
    <n v="90000"/>
    <n v="27000"/>
    <n v="0.3"/>
    <x v="2"/>
    <x v="5"/>
    <x v="1"/>
  </r>
  <r>
    <x v="0"/>
    <n v="1185732"/>
    <d v="2021-07-11T00:00:00"/>
    <x v="3"/>
    <x v="36"/>
    <s v="Sioux Falls"/>
    <x v="3"/>
    <n v="40"/>
    <n v="175"/>
    <n v="70000"/>
    <n v="21000"/>
    <n v="0.3"/>
    <x v="2"/>
    <x v="5"/>
    <x v="1"/>
  </r>
  <r>
    <x v="0"/>
    <n v="1185732"/>
    <d v="2021-07-11T00:00:00"/>
    <x v="3"/>
    <x v="36"/>
    <s v="Sioux Falls"/>
    <x v="4"/>
    <n v="50"/>
    <n v="200"/>
    <n v="100000"/>
    <n v="35000"/>
    <n v="0.35"/>
    <x v="2"/>
    <x v="5"/>
    <x v="1"/>
  </r>
  <r>
    <x v="0"/>
    <n v="1185732"/>
    <d v="2021-07-11T00:00:00"/>
    <x v="3"/>
    <x v="36"/>
    <s v="Sioux Falls"/>
    <x v="5"/>
    <n v="55.000000000000007"/>
    <n v="375"/>
    <n v="206250.00000000003"/>
    <n v="82500.000000000015"/>
    <n v="0.4"/>
    <x v="2"/>
    <x v="5"/>
    <x v="1"/>
  </r>
  <r>
    <x v="0"/>
    <n v="1185732"/>
    <d v="2021-08-12T00:00:00"/>
    <x v="3"/>
    <x v="36"/>
    <s v="Sioux Falls"/>
    <x v="0"/>
    <n v="50"/>
    <n v="525"/>
    <n v="262500"/>
    <n v="91875"/>
    <n v="0.35"/>
    <x v="2"/>
    <x v="6"/>
    <x v="1"/>
  </r>
  <r>
    <x v="0"/>
    <n v="1185732"/>
    <d v="2021-08-12T00:00:00"/>
    <x v="3"/>
    <x v="36"/>
    <s v="Sioux Falls"/>
    <x v="1"/>
    <n v="45.000000000000007"/>
    <n v="300"/>
    <n v="135000.00000000003"/>
    <n v="40500.000000000007"/>
    <n v="0.3"/>
    <x v="2"/>
    <x v="6"/>
    <x v="1"/>
  </r>
  <r>
    <x v="0"/>
    <n v="1185732"/>
    <d v="2021-08-12T00:00:00"/>
    <x v="3"/>
    <x v="36"/>
    <s v="Sioux Falls"/>
    <x v="2"/>
    <n v="40"/>
    <n v="225"/>
    <n v="90000"/>
    <n v="27000"/>
    <n v="0.3"/>
    <x v="2"/>
    <x v="6"/>
    <x v="1"/>
  </r>
  <r>
    <x v="0"/>
    <n v="1185732"/>
    <d v="2021-08-12T00:00:00"/>
    <x v="3"/>
    <x v="36"/>
    <s v="Sioux Falls"/>
    <x v="3"/>
    <n v="40"/>
    <n v="200"/>
    <n v="80000"/>
    <n v="24000"/>
    <n v="0.3"/>
    <x v="2"/>
    <x v="6"/>
    <x v="1"/>
  </r>
  <r>
    <x v="0"/>
    <n v="1185732"/>
    <d v="2021-08-12T00:00:00"/>
    <x v="3"/>
    <x v="36"/>
    <s v="Sioux Falls"/>
    <x v="4"/>
    <n v="50"/>
    <n v="175"/>
    <n v="87500"/>
    <n v="30624.999999999996"/>
    <n v="0.35"/>
    <x v="2"/>
    <x v="6"/>
    <x v="1"/>
  </r>
  <r>
    <x v="0"/>
    <n v="1185732"/>
    <d v="2021-08-12T00:00:00"/>
    <x v="3"/>
    <x v="36"/>
    <s v="Sioux Falls"/>
    <x v="5"/>
    <n v="55.000000000000007"/>
    <n v="350"/>
    <n v="192500.00000000003"/>
    <n v="77000.000000000015"/>
    <n v="0.4"/>
    <x v="2"/>
    <x v="6"/>
    <x v="1"/>
  </r>
  <r>
    <x v="0"/>
    <n v="1185732"/>
    <d v="2021-09-13T00:00:00"/>
    <x v="3"/>
    <x v="36"/>
    <s v="Sioux Falls"/>
    <x v="0"/>
    <n v="45"/>
    <n v="475"/>
    <n v="213750"/>
    <n v="74812.5"/>
    <n v="0.35"/>
    <x v="2"/>
    <x v="7"/>
    <x v="1"/>
  </r>
  <r>
    <x v="0"/>
    <n v="1185732"/>
    <d v="2021-09-13T00:00:00"/>
    <x v="3"/>
    <x v="36"/>
    <s v="Sioux Falls"/>
    <x v="1"/>
    <n v="40.000000000000007"/>
    <n v="275"/>
    <n v="110000.00000000001"/>
    <n v="33000"/>
    <n v="0.3"/>
    <x v="2"/>
    <x v="7"/>
    <x v="1"/>
  </r>
  <r>
    <x v="0"/>
    <n v="1185732"/>
    <d v="2021-09-13T00:00:00"/>
    <x v="3"/>
    <x v="36"/>
    <s v="Sioux Falls"/>
    <x v="2"/>
    <n v="35"/>
    <n v="175"/>
    <n v="61250"/>
    <n v="18375"/>
    <n v="0.3"/>
    <x v="2"/>
    <x v="7"/>
    <x v="1"/>
  </r>
  <r>
    <x v="0"/>
    <n v="1185732"/>
    <d v="2021-09-13T00:00:00"/>
    <x v="3"/>
    <x v="36"/>
    <s v="Sioux Falls"/>
    <x v="3"/>
    <n v="35"/>
    <n v="150"/>
    <n v="52500"/>
    <n v="15750"/>
    <n v="0.3"/>
    <x v="2"/>
    <x v="7"/>
    <x v="1"/>
  </r>
  <r>
    <x v="0"/>
    <n v="1185732"/>
    <d v="2021-09-13T00:00:00"/>
    <x v="3"/>
    <x v="36"/>
    <s v="Sioux Falls"/>
    <x v="4"/>
    <n v="45"/>
    <n v="150"/>
    <n v="67500"/>
    <n v="23625"/>
    <n v="0.35"/>
    <x v="2"/>
    <x v="7"/>
    <x v="1"/>
  </r>
  <r>
    <x v="0"/>
    <n v="1185732"/>
    <d v="2021-09-13T00:00:00"/>
    <x v="3"/>
    <x v="36"/>
    <s v="Sioux Falls"/>
    <x v="5"/>
    <n v="50"/>
    <n v="225"/>
    <n v="112500"/>
    <n v="45000"/>
    <n v="0.4"/>
    <x v="2"/>
    <x v="7"/>
    <x v="1"/>
  </r>
  <r>
    <x v="0"/>
    <n v="1185732"/>
    <d v="2021-10-12T00:00:00"/>
    <x v="3"/>
    <x v="36"/>
    <s v="Sioux Falls"/>
    <x v="0"/>
    <n v="54.999999999999993"/>
    <n v="400"/>
    <n v="219999.99999999997"/>
    <n v="76999.999999999985"/>
    <n v="0.35"/>
    <x v="2"/>
    <x v="8"/>
    <x v="1"/>
  </r>
  <r>
    <x v="0"/>
    <n v="1185732"/>
    <d v="2021-10-12T00:00:00"/>
    <x v="3"/>
    <x v="36"/>
    <s v="Sioux Falls"/>
    <x v="1"/>
    <n v="45"/>
    <n v="250"/>
    <n v="112500"/>
    <n v="33750"/>
    <n v="0.3"/>
    <x v="2"/>
    <x v="8"/>
    <x v="1"/>
  </r>
  <r>
    <x v="0"/>
    <n v="1185732"/>
    <d v="2021-10-12T00:00:00"/>
    <x v="3"/>
    <x v="36"/>
    <s v="Sioux Falls"/>
    <x v="2"/>
    <n v="45"/>
    <n v="150"/>
    <n v="67500"/>
    <n v="20250"/>
    <n v="0.3"/>
    <x v="2"/>
    <x v="8"/>
    <x v="1"/>
  </r>
  <r>
    <x v="0"/>
    <n v="1185732"/>
    <d v="2021-10-12T00:00:00"/>
    <x v="3"/>
    <x v="36"/>
    <s v="Sioux Falls"/>
    <x v="3"/>
    <n v="45"/>
    <n v="125"/>
    <n v="56250"/>
    <n v="16875"/>
    <n v="0.3"/>
    <x v="2"/>
    <x v="8"/>
    <x v="1"/>
  </r>
  <r>
    <x v="0"/>
    <n v="1185732"/>
    <d v="2021-10-12T00:00:00"/>
    <x v="3"/>
    <x v="36"/>
    <s v="Sioux Falls"/>
    <x v="4"/>
    <n v="54.999999999999993"/>
    <n v="125"/>
    <n v="68749.999999999985"/>
    <n v="24062.499999999993"/>
    <n v="0.35"/>
    <x v="2"/>
    <x v="8"/>
    <x v="1"/>
  </r>
  <r>
    <x v="2"/>
    <n v="1185732"/>
    <d v="2021-10-12T00:00:00"/>
    <x v="3"/>
    <x v="36"/>
    <s v="Sioux Falls"/>
    <x v="5"/>
    <n v="59.999999999999986"/>
    <n v="250"/>
    <n v="149999.99999999997"/>
    <n v="59999.999999999993"/>
    <n v="0.4"/>
    <x v="2"/>
    <x v="8"/>
    <x v="1"/>
  </r>
  <r>
    <x v="2"/>
    <n v="1185732"/>
    <d v="2021-11-12T00:00:00"/>
    <x v="3"/>
    <x v="36"/>
    <s v="Sioux Falls"/>
    <x v="0"/>
    <n v="54.999999999999993"/>
    <n v="400"/>
    <n v="219999.99999999997"/>
    <n v="76999.999999999985"/>
    <n v="0.35"/>
    <x v="2"/>
    <x v="9"/>
    <x v="1"/>
  </r>
  <r>
    <x v="2"/>
    <n v="1185732"/>
    <d v="2021-11-12T00:00:00"/>
    <x v="3"/>
    <x v="36"/>
    <s v="Sioux Falls"/>
    <x v="1"/>
    <n v="45"/>
    <n v="250"/>
    <n v="112500"/>
    <n v="33750"/>
    <n v="0.3"/>
    <x v="2"/>
    <x v="9"/>
    <x v="1"/>
  </r>
  <r>
    <x v="2"/>
    <n v="1185732"/>
    <d v="2021-11-12T00:00:00"/>
    <x v="3"/>
    <x v="36"/>
    <s v="Sioux Falls"/>
    <x v="2"/>
    <n v="45"/>
    <n v="195"/>
    <n v="87750"/>
    <n v="26325"/>
    <n v="0.3"/>
    <x v="2"/>
    <x v="9"/>
    <x v="1"/>
  </r>
  <r>
    <x v="2"/>
    <n v="1185732"/>
    <d v="2021-11-12T00:00:00"/>
    <x v="3"/>
    <x v="36"/>
    <s v="Sioux Falls"/>
    <x v="3"/>
    <n v="45"/>
    <n v="175"/>
    <n v="78750"/>
    <n v="23625"/>
    <n v="0.3"/>
    <x v="2"/>
    <x v="9"/>
    <x v="1"/>
  </r>
  <r>
    <x v="2"/>
    <n v="1185732"/>
    <d v="2021-11-12T00:00:00"/>
    <x v="3"/>
    <x v="36"/>
    <s v="Sioux Falls"/>
    <x v="4"/>
    <n v="60"/>
    <n v="150"/>
    <n v="90000"/>
    <n v="31499.999999999996"/>
    <n v="0.35"/>
    <x v="2"/>
    <x v="9"/>
    <x v="1"/>
  </r>
  <r>
    <x v="2"/>
    <n v="1185732"/>
    <d v="2021-11-12T00:00:00"/>
    <x v="3"/>
    <x v="36"/>
    <s v="Sioux Falls"/>
    <x v="5"/>
    <n v="64.999999999999986"/>
    <n v="250"/>
    <n v="162499.99999999997"/>
    <n v="64999.999999999993"/>
    <n v="0.4"/>
    <x v="2"/>
    <x v="9"/>
    <x v="1"/>
  </r>
  <r>
    <x v="2"/>
    <n v="1185732"/>
    <d v="2021-12-11T00:00:00"/>
    <x v="3"/>
    <x v="36"/>
    <s v="Sioux Falls"/>
    <x v="0"/>
    <n v="60"/>
    <n v="500"/>
    <n v="300000"/>
    <n v="105000"/>
    <n v="0.35"/>
    <x v="2"/>
    <x v="10"/>
    <x v="1"/>
  </r>
  <r>
    <x v="2"/>
    <n v="1185732"/>
    <d v="2021-12-11T00:00:00"/>
    <x v="3"/>
    <x v="36"/>
    <s v="Sioux Falls"/>
    <x v="1"/>
    <n v="50"/>
    <n v="300"/>
    <n v="150000"/>
    <n v="45000"/>
    <n v="0.3"/>
    <x v="2"/>
    <x v="10"/>
    <x v="1"/>
  </r>
  <r>
    <x v="2"/>
    <n v="1185732"/>
    <d v="2021-12-11T00:00:00"/>
    <x v="3"/>
    <x v="36"/>
    <s v="Sioux Falls"/>
    <x v="2"/>
    <n v="50"/>
    <n v="250"/>
    <n v="125000"/>
    <n v="37500"/>
    <n v="0.3"/>
    <x v="2"/>
    <x v="10"/>
    <x v="1"/>
  </r>
  <r>
    <x v="2"/>
    <n v="1185732"/>
    <d v="2021-12-11T00:00:00"/>
    <x v="3"/>
    <x v="36"/>
    <s v="Sioux Falls"/>
    <x v="3"/>
    <n v="50"/>
    <n v="200"/>
    <n v="100000"/>
    <n v="30000"/>
    <n v="0.3"/>
    <x v="2"/>
    <x v="10"/>
    <x v="1"/>
  </r>
  <r>
    <x v="2"/>
    <n v="1185732"/>
    <d v="2021-12-11T00:00:00"/>
    <x v="3"/>
    <x v="36"/>
    <s v="Sioux Falls"/>
    <x v="4"/>
    <n v="60"/>
    <n v="200"/>
    <n v="120000"/>
    <n v="42000"/>
    <n v="0.35"/>
    <x v="2"/>
    <x v="10"/>
    <x v="1"/>
  </r>
  <r>
    <x v="2"/>
    <n v="1185732"/>
    <d v="2021-12-11T00:00:00"/>
    <x v="3"/>
    <x v="36"/>
    <s v="Sioux Falls"/>
    <x v="5"/>
    <n v="64.999999999999986"/>
    <n v="300"/>
    <n v="194999.99999999997"/>
    <n v="77999.999999999985"/>
    <n v="0.4"/>
    <x v="2"/>
    <x v="10"/>
    <x v="1"/>
  </r>
  <r>
    <x v="2"/>
    <n v="1185732"/>
    <d v="2021-01-09T00:00:00"/>
    <x v="3"/>
    <x v="36"/>
    <s v="Sioux Falls"/>
    <x v="0"/>
    <n v="35"/>
    <n v="475"/>
    <n v="166250"/>
    <n v="58187.499999999993"/>
    <n v="0.35"/>
    <x v="2"/>
    <x v="0"/>
    <x v="1"/>
  </r>
  <r>
    <x v="2"/>
    <n v="1185732"/>
    <d v="2021-01-09T00:00:00"/>
    <x v="3"/>
    <x v="36"/>
    <s v="Sioux Falls"/>
    <x v="1"/>
    <n v="35"/>
    <n v="275"/>
    <n v="96250"/>
    <n v="28875"/>
    <n v="0.3"/>
    <x v="2"/>
    <x v="0"/>
    <x v="1"/>
  </r>
  <r>
    <x v="2"/>
    <n v="1185732"/>
    <d v="2021-01-09T00:00:00"/>
    <x v="3"/>
    <x v="36"/>
    <s v="Sioux Falls"/>
    <x v="2"/>
    <n v="25.000000000000007"/>
    <n v="275"/>
    <n v="68750.000000000015"/>
    <n v="20625.000000000004"/>
    <n v="0.3"/>
    <x v="2"/>
    <x v="0"/>
    <x v="1"/>
  </r>
  <r>
    <x v="2"/>
    <n v="1185732"/>
    <d v="2021-01-09T00:00:00"/>
    <x v="3"/>
    <x v="36"/>
    <s v="Sioux Falls"/>
    <x v="3"/>
    <n v="30.000000000000004"/>
    <n v="125"/>
    <n v="37500.000000000007"/>
    <n v="11250.000000000002"/>
    <n v="0.3"/>
    <x v="2"/>
    <x v="0"/>
    <x v="1"/>
  </r>
  <r>
    <x v="2"/>
    <n v="1185732"/>
    <d v="2021-01-09T00:00:00"/>
    <x v="3"/>
    <x v="36"/>
    <s v="Sioux Falls"/>
    <x v="4"/>
    <n v="44.999999999999993"/>
    <n v="175"/>
    <n v="78749.999999999985"/>
    <n v="27562.499999999993"/>
    <n v="0.35"/>
    <x v="2"/>
    <x v="0"/>
    <x v="1"/>
  </r>
  <r>
    <x v="2"/>
    <n v="1185732"/>
    <d v="2021-01-09T00:00:00"/>
    <x v="3"/>
    <x v="36"/>
    <s v="Sioux Falls"/>
    <x v="5"/>
    <n v="35"/>
    <n v="275"/>
    <n v="96250"/>
    <n v="38500"/>
    <n v="0.4"/>
    <x v="2"/>
    <x v="0"/>
    <x v="1"/>
  </r>
  <r>
    <x v="2"/>
    <n v="1185732"/>
    <d v="2021-02-09T00:00:00"/>
    <x v="3"/>
    <x v="36"/>
    <s v="Sioux Falls"/>
    <x v="0"/>
    <n v="35"/>
    <n v="525"/>
    <n v="183750"/>
    <n v="64312.499999999993"/>
    <n v="0.35"/>
    <x v="2"/>
    <x v="1"/>
    <x v="1"/>
  </r>
  <r>
    <x v="2"/>
    <n v="1185732"/>
    <d v="2021-02-09T00:00:00"/>
    <x v="3"/>
    <x v="36"/>
    <s v="Sioux Falls"/>
    <x v="1"/>
    <n v="35"/>
    <n v="175"/>
    <n v="61250"/>
    <n v="18375"/>
    <n v="0.3"/>
    <x v="2"/>
    <x v="1"/>
    <x v="1"/>
  </r>
  <r>
    <x v="2"/>
    <n v="1185732"/>
    <d v="2021-02-09T00:00:00"/>
    <x v="3"/>
    <x v="36"/>
    <s v="Sioux Falls"/>
    <x v="2"/>
    <n v="25.000000000000007"/>
    <n v="225"/>
    <n v="56250.000000000015"/>
    <n v="16875.000000000004"/>
    <n v="0.3"/>
    <x v="2"/>
    <x v="1"/>
    <x v="1"/>
  </r>
  <r>
    <x v="2"/>
    <n v="1185732"/>
    <d v="2021-02-09T00:00:00"/>
    <x v="3"/>
    <x v="37"/>
    <s v="Fargo"/>
    <x v="3"/>
    <n v="30.000000000000004"/>
    <n v="100"/>
    <n v="30000.000000000004"/>
    <n v="9000"/>
    <n v="0.3"/>
    <x v="2"/>
    <x v="1"/>
    <x v="1"/>
  </r>
  <r>
    <x v="2"/>
    <n v="1185732"/>
    <d v="2021-02-09T00:00:00"/>
    <x v="3"/>
    <x v="37"/>
    <s v="Fargo"/>
    <x v="4"/>
    <n v="44.999999999999993"/>
    <n v="175"/>
    <n v="78749.999999999985"/>
    <n v="27562.499999999993"/>
    <n v="0.35"/>
    <x v="2"/>
    <x v="1"/>
    <x v="1"/>
  </r>
  <r>
    <x v="2"/>
    <n v="1185732"/>
    <d v="2021-02-09T00:00:00"/>
    <x v="3"/>
    <x v="37"/>
    <s v="Fargo"/>
    <x v="5"/>
    <n v="24.999999999999996"/>
    <n v="275"/>
    <n v="68749.999999999985"/>
    <n v="27499.999999999996"/>
    <n v="0.4"/>
    <x v="2"/>
    <x v="1"/>
    <x v="1"/>
  </r>
  <r>
    <x v="2"/>
    <n v="1185732"/>
    <d v="2021-03-08T00:00:00"/>
    <x v="3"/>
    <x v="37"/>
    <s v="Fargo"/>
    <x v="0"/>
    <n v="30.000000000000004"/>
    <n v="495"/>
    <n v="148500.00000000003"/>
    <n v="51975.000000000007"/>
    <n v="0.35"/>
    <x v="2"/>
    <x v="2"/>
    <x v="1"/>
  </r>
  <r>
    <x v="2"/>
    <n v="1185732"/>
    <d v="2021-03-08T00:00:00"/>
    <x v="3"/>
    <x v="37"/>
    <s v="Fargo"/>
    <x v="1"/>
    <n v="30.000000000000004"/>
    <n v="200"/>
    <n v="60000.000000000007"/>
    <n v="18000"/>
    <n v="0.3"/>
    <x v="2"/>
    <x v="2"/>
    <x v="1"/>
  </r>
  <r>
    <x v="2"/>
    <n v="1185732"/>
    <d v="2021-03-08T00:00:00"/>
    <x v="3"/>
    <x v="37"/>
    <s v="Fargo"/>
    <x v="2"/>
    <n v="20.000000000000004"/>
    <n v="225"/>
    <n v="45000.000000000007"/>
    <n v="13500.000000000002"/>
    <n v="0.3"/>
    <x v="2"/>
    <x v="2"/>
    <x v="1"/>
  </r>
  <r>
    <x v="2"/>
    <n v="1185732"/>
    <d v="2021-03-08T00:00:00"/>
    <x v="3"/>
    <x v="37"/>
    <s v="Fargo"/>
    <x v="3"/>
    <n v="24.999999999999996"/>
    <n v="75"/>
    <n v="18749.999999999996"/>
    <n v="5624.9999999999991"/>
    <n v="0.3"/>
    <x v="2"/>
    <x v="2"/>
    <x v="1"/>
  </r>
  <r>
    <x v="2"/>
    <n v="1185732"/>
    <d v="2021-03-08T00:00:00"/>
    <x v="3"/>
    <x v="37"/>
    <s v="Fargo"/>
    <x v="4"/>
    <n v="40"/>
    <n v="125"/>
    <n v="50000"/>
    <n v="17500"/>
    <n v="0.35"/>
    <x v="2"/>
    <x v="2"/>
    <x v="1"/>
  </r>
  <r>
    <x v="2"/>
    <n v="1185732"/>
    <d v="2021-03-08T00:00:00"/>
    <x v="3"/>
    <x v="37"/>
    <s v="Fargo"/>
    <x v="5"/>
    <n v="30.000000000000004"/>
    <n v="225"/>
    <n v="67500.000000000015"/>
    <n v="27000.000000000007"/>
    <n v="0.4"/>
    <x v="2"/>
    <x v="2"/>
    <x v="1"/>
  </r>
  <r>
    <x v="2"/>
    <n v="1185732"/>
    <d v="2021-04-09T00:00:00"/>
    <x v="3"/>
    <x v="37"/>
    <s v="Fargo"/>
    <x v="0"/>
    <n v="30.000000000000004"/>
    <n v="450"/>
    <n v="135000.00000000003"/>
    <n v="47250.000000000007"/>
    <n v="0.35"/>
    <x v="2"/>
    <x v="3"/>
    <x v="1"/>
  </r>
  <r>
    <x v="2"/>
    <n v="1185732"/>
    <d v="2021-04-09T00:00:00"/>
    <x v="3"/>
    <x v="37"/>
    <s v="Fargo"/>
    <x v="1"/>
    <n v="30.000000000000004"/>
    <n v="150"/>
    <n v="45000.000000000007"/>
    <n v="13500.000000000002"/>
    <n v="0.3"/>
    <x v="2"/>
    <x v="3"/>
    <x v="1"/>
  </r>
  <r>
    <x v="2"/>
    <n v="1185732"/>
    <d v="2021-04-09T00:00:00"/>
    <x v="3"/>
    <x v="37"/>
    <s v="Fargo"/>
    <x v="2"/>
    <n v="20.000000000000004"/>
    <n v="150"/>
    <n v="30000.000000000004"/>
    <n v="9000"/>
    <n v="0.3"/>
    <x v="2"/>
    <x v="3"/>
    <x v="1"/>
  </r>
  <r>
    <x v="2"/>
    <n v="1185732"/>
    <d v="2021-04-09T00:00:00"/>
    <x v="3"/>
    <x v="37"/>
    <s v="Fargo"/>
    <x v="3"/>
    <n v="24.999999999999996"/>
    <n v="75"/>
    <n v="18749.999999999996"/>
    <n v="5624.9999999999991"/>
    <n v="0.3"/>
    <x v="2"/>
    <x v="3"/>
    <x v="1"/>
  </r>
  <r>
    <x v="2"/>
    <n v="1185732"/>
    <d v="2021-04-09T00:00:00"/>
    <x v="3"/>
    <x v="37"/>
    <s v="Fargo"/>
    <x v="4"/>
    <n v="60"/>
    <n v="100"/>
    <n v="60000"/>
    <n v="21000"/>
    <n v="0.35"/>
    <x v="0"/>
    <x v="3"/>
    <x v="1"/>
  </r>
  <r>
    <x v="2"/>
    <n v="1185732"/>
    <d v="2021-04-09T00:00:00"/>
    <x v="3"/>
    <x v="37"/>
    <s v="Fargo"/>
    <x v="5"/>
    <n v="50"/>
    <n v="225"/>
    <n v="112500"/>
    <n v="45000"/>
    <n v="0.4"/>
    <x v="0"/>
    <x v="3"/>
    <x v="1"/>
  </r>
  <r>
    <x v="2"/>
    <n v="1185732"/>
    <d v="2021-05-10T00:00:00"/>
    <x v="3"/>
    <x v="37"/>
    <s v="Fargo"/>
    <x v="0"/>
    <n v="60"/>
    <n v="495"/>
    <n v="297000"/>
    <n v="103950"/>
    <n v="0.35"/>
    <x v="0"/>
    <x v="4"/>
    <x v="1"/>
  </r>
  <r>
    <x v="2"/>
    <n v="1185732"/>
    <d v="2021-05-10T00:00:00"/>
    <x v="3"/>
    <x v="37"/>
    <s v="Fargo"/>
    <x v="1"/>
    <n v="45"/>
    <n v="200"/>
    <n v="90000"/>
    <n v="27000"/>
    <n v="0.3"/>
    <x v="0"/>
    <x v="4"/>
    <x v="1"/>
  </r>
  <r>
    <x v="2"/>
    <n v="1185732"/>
    <d v="2021-05-10T00:00:00"/>
    <x v="3"/>
    <x v="37"/>
    <s v="Fargo"/>
    <x v="2"/>
    <n v="40"/>
    <n v="175"/>
    <n v="70000"/>
    <n v="21000"/>
    <n v="0.3"/>
    <x v="0"/>
    <x v="4"/>
    <x v="1"/>
  </r>
  <r>
    <x v="2"/>
    <n v="1185732"/>
    <d v="2021-05-10T00:00:00"/>
    <x v="3"/>
    <x v="37"/>
    <s v="Fargo"/>
    <x v="3"/>
    <n v="40"/>
    <n v="100"/>
    <n v="40000"/>
    <n v="12000"/>
    <n v="0.3"/>
    <x v="0"/>
    <x v="4"/>
    <x v="1"/>
  </r>
  <r>
    <x v="2"/>
    <n v="1185732"/>
    <d v="2021-05-10T00:00:00"/>
    <x v="3"/>
    <x v="37"/>
    <s v="Fargo"/>
    <x v="4"/>
    <n v="49.999999999999993"/>
    <n v="125"/>
    <n v="62499.999999999993"/>
    <n v="21874.999999999996"/>
    <n v="0.35"/>
    <x v="0"/>
    <x v="4"/>
    <x v="1"/>
  </r>
  <r>
    <x v="2"/>
    <n v="1185732"/>
    <d v="2021-05-10T00:00:00"/>
    <x v="3"/>
    <x v="37"/>
    <s v="Fargo"/>
    <x v="5"/>
    <n v="54.999999999999993"/>
    <n v="250"/>
    <n v="137499.99999999997"/>
    <n v="54999.999999999993"/>
    <n v="0.4"/>
    <x v="0"/>
    <x v="4"/>
    <x v="1"/>
  </r>
  <r>
    <x v="2"/>
    <n v="1185732"/>
    <d v="2021-06-09T00:00:00"/>
    <x v="3"/>
    <x v="37"/>
    <s v="Fargo"/>
    <x v="0"/>
    <n v="40"/>
    <n v="500"/>
    <n v="200000"/>
    <n v="70000"/>
    <n v="0.35"/>
    <x v="0"/>
    <x v="11"/>
    <x v="1"/>
  </r>
  <r>
    <x v="2"/>
    <n v="1185732"/>
    <d v="2021-06-09T00:00:00"/>
    <x v="3"/>
    <x v="37"/>
    <s v="Fargo"/>
    <x v="1"/>
    <n v="35.000000000000007"/>
    <n v="250"/>
    <n v="87500.000000000015"/>
    <n v="26250.000000000004"/>
    <n v="0.3"/>
    <x v="0"/>
    <x v="11"/>
    <x v="1"/>
  </r>
  <r>
    <x v="2"/>
    <n v="1185732"/>
    <d v="2021-06-09T00:00:00"/>
    <x v="3"/>
    <x v="37"/>
    <s v="Fargo"/>
    <x v="2"/>
    <n v="30.000000000000004"/>
    <n v="200"/>
    <n v="60000.000000000007"/>
    <n v="18000"/>
    <n v="0.3"/>
    <x v="0"/>
    <x v="11"/>
    <x v="1"/>
  </r>
  <r>
    <x v="2"/>
    <n v="1185732"/>
    <d v="2021-06-09T00:00:00"/>
    <x v="3"/>
    <x v="37"/>
    <s v="Fargo"/>
    <x v="3"/>
    <n v="30.000000000000004"/>
    <n v="175"/>
    <n v="52500.000000000007"/>
    <n v="15750.000000000002"/>
    <n v="0.3"/>
    <x v="0"/>
    <x v="11"/>
    <x v="1"/>
  </r>
  <r>
    <x v="2"/>
    <n v="1185732"/>
    <d v="2021-06-09T00:00:00"/>
    <x v="3"/>
    <x v="37"/>
    <s v="Fargo"/>
    <x v="4"/>
    <n v="40"/>
    <n v="175"/>
    <n v="70000"/>
    <n v="24500"/>
    <n v="0.35"/>
    <x v="0"/>
    <x v="11"/>
    <x v="1"/>
  </r>
  <r>
    <x v="2"/>
    <n v="1185732"/>
    <d v="2021-06-09T00:00:00"/>
    <x v="3"/>
    <x v="37"/>
    <s v="Fargo"/>
    <x v="5"/>
    <n v="55.000000000000007"/>
    <n v="325"/>
    <n v="178750.00000000003"/>
    <n v="71500.000000000015"/>
    <n v="0.4"/>
    <x v="0"/>
    <x v="11"/>
    <x v="1"/>
  </r>
  <r>
    <x v="2"/>
    <n v="1185732"/>
    <d v="2021-07-08T00:00:00"/>
    <x v="3"/>
    <x v="37"/>
    <s v="Fargo"/>
    <x v="0"/>
    <n v="50"/>
    <n v="550"/>
    <n v="275000"/>
    <n v="96250"/>
    <n v="0.35"/>
    <x v="0"/>
    <x v="5"/>
    <x v="1"/>
  </r>
  <r>
    <x v="2"/>
    <n v="1185732"/>
    <d v="2021-07-08T00:00:00"/>
    <x v="3"/>
    <x v="37"/>
    <s v="Fargo"/>
    <x v="1"/>
    <n v="45.000000000000007"/>
    <n v="300"/>
    <n v="135000.00000000003"/>
    <n v="40500.000000000007"/>
    <n v="0.3"/>
    <x v="0"/>
    <x v="5"/>
    <x v="1"/>
  </r>
  <r>
    <x v="2"/>
    <n v="1185732"/>
    <d v="2021-07-08T00:00:00"/>
    <x v="3"/>
    <x v="37"/>
    <s v="Fargo"/>
    <x v="2"/>
    <n v="40"/>
    <n v="225"/>
    <n v="90000"/>
    <n v="27000"/>
    <n v="0.3"/>
    <x v="0"/>
    <x v="5"/>
    <x v="1"/>
  </r>
  <r>
    <x v="2"/>
    <n v="1185732"/>
    <d v="2021-07-08T00:00:00"/>
    <x v="3"/>
    <x v="37"/>
    <s v="Fargo"/>
    <x v="3"/>
    <n v="40"/>
    <n v="175"/>
    <n v="70000"/>
    <n v="21000"/>
    <n v="0.3"/>
    <x v="0"/>
    <x v="5"/>
    <x v="1"/>
  </r>
  <r>
    <x v="2"/>
    <n v="1185732"/>
    <d v="2021-07-08T00:00:00"/>
    <x v="3"/>
    <x v="37"/>
    <s v="Fargo"/>
    <x v="4"/>
    <n v="50"/>
    <n v="200"/>
    <n v="100000"/>
    <n v="35000"/>
    <n v="0.35"/>
    <x v="0"/>
    <x v="5"/>
    <x v="1"/>
  </r>
  <r>
    <x v="2"/>
    <n v="1185732"/>
    <d v="2021-07-08T00:00:00"/>
    <x v="3"/>
    <x v="37"/>
    <s v="Fargo"/>
    <x v="5"/>
    <n v="55.000000000000007"/>
    <n v="375"/>
    <n v="206250.00000000003"/>
    <n v="82500.000000000015"/>
    <n v="0.4"/>
    <x v="0"/>
    <x v="5"/>
    <x v="1"/>
  </r>
  <r>
    <x v="2"/>
    <n v="1185732"/>
    <d v="2021-08-09T00:00:00"/>
    <x v="3"/>
    <x v="37"/>
    <s v="Fargo"/>
    <x v="0"/>
    <n v="50"/>
    <n v="525"/>
    <n v="262500"/>
    <n v="91875"/>
    <n v="0.35"/>
    <x v="0"/>
    <x v="6"/>
    <x v="1"/>
  </r>
  <r>
    <x v="2"/>
    <n v="1185732"/>
    <d v="2021-08-09T00:00:00"/>
    <x v="3"/>
    <x v="37"/>
    <s v="Fargo"/>
    <x v="1"/>
    <n v="45.000000000000007"/>
    <n v="300"/>
    <n v="135000.00000000003"/>
    <n v="40500.000000000007"/>
    <n v="0.3"/>
    <x v="0"/>
    <x v="6"/>
    <x v="1"/>
  </r>
  <r>
    <x v="2"/>
    <n v="1185732"/>
    <d v="2021-08-09T00:00:00"/>
    <x v="3"/>
    <x v="37"/>
    <s v="Fargo"/>
    <x v="2"/>
    <n v="40"/>
    <n v="225"/>
    <n v="90000"/>
    <n v="27000"/>
    <n v="0.3"/>
    <x v="0"/>
    <x v="6"/>
    <x v="1"/>
  </r>
  <r>
    <x v="2"/>
    <n v="1185732"/>
    <d v="2021-08-09T00:00:00"/>
    <x v="3"/>
    <x v="37"/>
    <s v="Fargo"/>
    <x v="3"/>
    <n v="40"/>
    <n v="200"/>
    <n v="80000"/>
    <n v="24000"/>
    <n v="0.3"/>
    <x v="0"/>
    <x v="6"/>
    <x v="1"/>
  </r>
  <r>
    <x v="2"/>
    <n v="1185732"/>
    <d v="2021-08-09T00:00:00"/>
    <x v="3"/>
    <x v="37"/>
    <s v="Fargo"/>
    <x v="4"/>
    <n v="50"/>
    <n v="175"/>
    <n v="87500"/>
    <n v="30624.999999999996"/>
    <n v="0.35"/>
    <x v="0"/>
    <x v="6"/>
    <x v="1"/>
  </r>
  <r>
    <x v="2"/>
    <n v="1185732"/>
    <d v="2021-08-09T00:00:00"/>
    <x v="3"/>
    <x v="37"/>
    <s v="Fargo"/>
    <x v="5"/>
    <n v="55.000000000000007"/>
    <n v="350"/>
    <n v="192500.00000000003"/>
    <n v="77000.000000000015"/>
    <n v="0.4"/>
    <x v="0"/>
    <x v="6"/>
    <x v="1"/>
  </r>
  <r>
    <x v="2"/>
    <n v="1185732"/>
    <d v="2021-09-10T00:00:00"/>
    <x v="3"/>
    <x v="37"/>
    <s v="Fargo"/>
    <x v="0"/>
    <n v="40"/>
    <n v="475"/>
    <n v="190000"/>
    <n v="66500"/>
    <n v="0.35"/>
    <x v="0"/>
    <x v="7"/>
    <x v="1"/>
  </r>
  <r>
    <x v="2"/>
    <n v="1185732"/>
    <d v="2021-09-10T00:00:00"/>
    <x v="3"/>
    <x v="37"/>
    <s v="Fargo"/>
    <x v="1"/>
    <n v="35.000000000000007"/>
    <n v="275"/>
    <n v="96250.000000000015"/>
    <n v="28875.000000000004"/>
    <n v="0.3"/>
    <x v="0"/>
    <x v="7"/>
    <x v="1"/>
  </r>
  <r>
    <x v="2"/>
    <n v="1185732"/>
    <d v="2021-09-10T00:00:00"/>
    <x v="3"/>
    <x v="37"/>
    <s v="Fargo"/>
    <x v="2"/>
    <n v="30.000000000000004"/>
    <n v="175"/>
    <n v="52500.000000000007"/>
    <n v="15750.000000000002"/>
    <n v="0.3"/>
    <x v="0"/>
    <x v="7"/>
    <x v="1"/>
  </r>
  <r>
    <x v="2"/>
    <n v="1185732"/>
    <d v="2021-09-10T00:00:00"/>
    <x v="3"/>
    <x v="37"/>
    <s v="Fargo"/>
    <x v="3"/>
    <n v="30.000000000000004"/>
    <n v="150"/>
    <n v="45000.000000000007"/>
    <n v="13500.000000000002"/>
    <n v="0.3"/>
    <x v="0"/>
    <x v="7"/>
    <x v="1"/>
  </r>
  <r>
    <x v="2"/>
    <n v="1185732"/>
    <d v="2021-09-10T00:00:00"/>
    <x v="3"/>
    <x v="37"/>
    <s v="Fargo"/>
    <x v="4"/>
    <n v="40"/>
    <n v="150"/>
    <n v="60000"/>
    <n v="21000"/>
    <n v="0.35"/>
    <x v="0"/>
    <x v="7"/>
    <x v="1"/>
  </r>
  <r>
    <x v="2"/>
    <n v="1185732"/>
    <d v="2021-09-10T00:00:00"/>
    <x v="3"/>
    <x v="37"/>
    <s v="Fargo"/>
    <x v="5"/>
    <n v="45"/>
    <n v="225"/>
    <n v="101250"/>
    <n v="40500"/>
    <n v="0.4"/>
    <x v="0"/>
    <x v="7"/>
    <x v="1"/>
  </r>
  <r>
    <x v="2"/>
    <n v="1185732"/>
    <d v="2021-10-09T00:00:00"/>
    <x v="3"/>
    <x v="37"/>
    <s v="Fargo"/>
    <x v="0"/>
    <n v="49.999999999999993"/>
    <n v="400"/>
    <n v="199999.99999999997"/>
    <n v="69999.999999999985"/>
    <n v="0.35"/>
    <x v="0"/>
    <x v="8"/>
    <x v="1"/>
  </r>
  <r>
    <x v="2"/>
    <n v="1185732"/>
    <d v="2021-10-09T00:00:00"/>
    <x v="3"/>
    <x v="37"/>
    <s v="Fargo"/>
    <x v="1"/>
    <n v="40"/>
    <n v="250"/>
    <n v="100000"/>
    <n v="30000"/>
    <n v="0.3"/>
    <x v="0"/>
    <x v="8"/>
    <x v="1"/>
  </r>
  <r>
    <x v="2"/>
    <n v="1185732"/>
    <d v="2021-10-09T00:00:00"/>
    <x v="3"/>
    <x v="37"/>
    <s v="Fargo"/>
    <x v="2"/>
    <n v="40"/>
    <n v="150"/>
    <n v="60000"/>
    <n v="18000"/>
    <n v="0.3"/>
    <x v="0"/>
    <x v="8"/>
    <x v="1"/>
  </r>
  <r>
    <x v="2"/>
    <n v="1185732"/>
    <d v="2021-10-09T00:00:00"/>
    <x v="3"/>
    <x v="37"/>
    <s v="Fargo"/>
    <x v="3"/>
    <n v="40"/>
    <n v="125"/>
    <n v="50000"/>
    <n v="15000"/>
    <n v="0.3"/>
    <x v="0"/>
    <x v="8"/>
    <x v="1"/>
  </r>
  <r>
    <x v="2"/>
    <n v="1185732"/>
    <d v="2021-10-09T00:00:00"/>
    <x v="3"/>
    <x v="37"/>
    <s v="Fargo"/>
    <x v="4"/>
    <n v="49.999999999999993"/>
    <n v="125"/>
    <n v="62499.999999999993"/>
    <n v="21874.999999999996"/>
    <n v="0.35"/>
    <x v="0"/>
    <x v="8"/>
    <x v="1"/>
  </r>
  <r>
    <x v="0"/>
    <n v="1185732"/>
    <d v="2021-10-09T00:00:00"/>
    <x v="3"/>
    <x v="37"/>
    <s v="Fargo"/>
    <x v="5"/>
    <n v="54.999999999999986"/>
    <n v="250"/>
    <n v="137499.99999999997"/>
    <n v="54999.999999999993"/>
    <n v="0.4"/>
    <x v="0"/>
    <x v="8"/>
    <x v="1"/>
  </r>
  <r>
    <x v="0"/>
    <n v="1185732"/>
    <d v="2021-11-09T00:00:00"/>
    <x v="3"/>
    <x v="37"/>
    <s v="Fargo"/>
    <x v="0"/>
    <n v="49.999999999999993"/>
    <n v="400"/>
    <n v="199999.99999999997"/>
    <n v="69999.999999999985"/>
    <n v="0.35"/>
    <x v="0"/>
    <x v="9"/>
    <x v="1"/>
  </r>
  <r>
    <x v="0"/>
    <n v="1185732"/>
    <d v="2021-11-09T00:00:00"/>
    <x v="3"/>
    <x v="37"/>
    <s v="Fargo"/>
    <x v="1"/>
    <n v="40"/>
    <n v="250"/>
    <n v="100000"/>
    <n v="30000"/>
    <n v="0.3"/>
    <x v="0"/>
    <x v="9"/>
    <x v="1"/>
  </r>
  <r>
    <x v="0"/>
    <n v="1185732"/>
    <d v="2021-11-09T00:00:00"/>
    <x v="3"/>
    <x v="37"/>
    <s v="Fargo"/>
    <x v="2"/>
    <n v="40"/>
    <n v="195"/>
    <n v="78000"/>
    <n v="23400"/>
    <n v="0.3"/>
    <x v="0"/>
    <x v="9"/>
    <x v="1"/>
  </r>
  <r>
    <x v="0"/>
    <n v="1185732"/>
    <d v="2021-11-09T00:00:00"/>
    <x v="3"/>
    <x v="37"/>
    <s v="Fargo"/>
    <x v="3"/>
    <n v="40"/>
    <n v="175"/>
    <n v="70000"/>
    <n v="21000"/>
    <n v="0.3"/>
    <x v="0"/>
    <x v="9"/>
    <x v="1"/>
  </r>
  <r>
    <x v="0"/>
    <n v="1185732"/>
    <d v="2021-11-09T00:00:00"/>
    <x v="3"/>
    <x v="37"/>
    <s v="Fargo"/>
    <x v="4"/>
    <n v="60"/>
    <n v="150"/>
    <n v="90000"/>
    <n v="31499.999999999996"/>
    <n v="0.35"/>
    <x v="0"/>
    <x v="9"/>
    <x v="1"/>
  </r>
  <r>
    <x v="0"/>
    <n v="1185732"/>
    <d v="2021-11-09T00:00:00"/>
    <x v="3"/>
    <x v="37"/>
    <s v="Fargo"/>
    <x v="5"/>
    <n v="64.999999999999986"/>
    <n v="250"/>
    <n v="162499.99999999997"/>
    <n v="64999.999999999993"/>
    <n v="0.4"/>
    <x v="0"/>
    <x v="9"/>
    <x v="1"/>
  </r>
  <r>
    <x v="0"/>
    <n v="1185732"/>
    <d v="2021-12-08T00:00:00"/>
    <x v="3"/>
    <x v="37"/>
    <s v="Fargo"/>
    <x v="0"/>
    <n v="60"/>
    <n v="500"/>
    <n v="300000"/>
    <n v="105000"/>
    <n v="0.35"/>
    <x v="0"/>
    <x v="10"/>
    <x v="1"/>
  </r>
  <r>
    <x v="0"/>
    <n v="1185732"/>
    <d v="2021-12-08T00:00:00"/>
    <x v="3"/>
    <x v="37"/>
    <s v="Fargo"/>
    <x v="1"/>
    <n v="50"/>
    <n v="300"/>
    <n v="150000"/>
    <n v="45000"/>
    <n v="0.3"/>
    <x v="0"/>
    <x v="10"/>
    <x v="1"/>
  </r>
  <r>
    <x v="0"/>
    <n v="1185732"/>
    <d v="2021-12-08T00:00:00"/>
    <x v="3"/>
    <x v="37"/>
    <s v="Fargo"/>
    <x v="2"/>
    <n v="50"/>
    <n v="250"/>
    <n v="125000"/>
    <n v="37500"/>
    <n v="0.3"/>
    <x v="0"/>
    <x v="10"/>
    <x v="1"/>
  </r>
  <r>
    <x v="0"/>
    <n v="1185732"/>
    <d v="2021-12-08T00:00:00"/>
    <x v="3"/>
    <x v="37"/>
    <s v="Fargo"/>
    <x v="3"/>
    <n v="50"/>
    <n v="200"/>
    <n v="100000"/>
    <n v="30000"/>
    <n v="0.3"/>
    <x v="0"/>
    <x v="10"/>
    <x v="1"/>
  </r>
  <r>
    <x v="0"/>
    <n v="1185732"/>
    <d v="2021-12-08T00:00:00"/>
    <x v="3"/>
    <x v="37"/>
    <s v="Fargo"/>
    <x v="4"/>
    <n v="60"/>
    <n v="200"/>
    <n v="120000"/>
    <n v="42000"/>
    <n v="0.35"/>
    <x v="0"/>
    <x v="10"/>
    <x v="1"/>
  </r>
  <r>
    <x v="0"/>
    <n v="1185732"/>
    <d v="2021-12-08T00:00:00"/>
    <x v="3"/>
    <x v="37"/>
    <s v="Fargo"/>
    <x v="5"/>
    <n v="64.999999999999986"/>
    <n v="300"/>
    <n v="194999.99999999997"/>
    <n v="77999.999999999985"/>
    <n v="0.4"/>
    <x v="0"/>
    <x v="10"/>
    <x v="1"/>
  </r>
  <r>
    <x v="0"/>
    <n v="1185732"/>
    <d v="2021-01-06T00:00:00"/>
    <x v="3"/>
    <x v="37"/>
    <s v="Fargo"/>
    <x v="0"/>
    <n v="30.000000000000004"/>
    <n v="450"/>
    <n v="135000.00000000003"/>
    <n v="40500.000000000007"/>
    <n v="0.3"/>
    <x v="0"/>
    <x v="0"/>
    <x v="1"/>
  </r>
  <r>
    <x v="0"/>
    <n v="1185732"/>
    <d v="2021-01-06T00:00:00"/>
    <x v="3"/>
    <x v="37"/>
    <s v="Fargo"/>
    <x v="1"/>
    <n v="30.000000000000004"/>
    <n v="250"/>
    <n v="75000.000000000015"/>
    <n v="26250.000000000004"/>
    <n v="0.35"/>
    <x v="0"/>
    <x v="0"/>
    <x v="1"/>
  </r>
  <r>
    <x v="0"/>
    <n v="1185732"/>
    <d v="2021-01-06T00:00:00"/>
    <x v="3"/>
    <x v="37"/>
    <s v="Fargo"/>
    <x v="2"/>
    <n v="20.000000000000007"/>
    <n v="250"/>
    <n v="50000.000000000015"/>
    <n v="15000.000000000004"/>
    <n v="0.3"/>
    <x v="0"/>
    <x v="0"/>
    <x v="1"/>
  </r>
  <r>
    <x v="0"/>
    <n v="1185732"/>
    <d v="2021-01-06T00:00:00"/>
    <x v="3"/>
    <x v="37"/>
    <s v="Fargo"/>
    <x v="3"/>
    <n v="25.000000000000007"/>
    <n v="100"/>
    <n v="25000.000000000007"/>
    <n v="7500.0000000000018"/>
    <n v="0.3"/>
    <x v="0"/>
    <x v="0"/>
    <x v="1"/>
  </r>
  <r>
    <x v="0"/>
    <n v="1185732"/>
    <d v="2021-01-06T00:00:00"/>
    <x v="3"/>
    <x v="37"/>
    <s v="Fargo"/>
    <x v="4"/>
    <n v="40"/>
    <n v="150"/>
    <n v="60000"/>
    <n v="30000"/>
    <n v="0.5"/>
    <x v="0"/>
    <x v="0"/>
    <x v="1"/>
  </r>
  <r>
    <x v="0"/>
    <n v="1185732"/>
    <d v="2021-01-06T00:00:00"/>
    <x v="3"/>
    <x v="37"/>
    <s v="Fargo"/>
    <x v="5"/>
    <n v="30.000000000000004"/>
    <n v="250"/>
    <n v="75000.000000000015"/>
    <n v="30000.000000000007"/>
    <n v="0.4"/>
    <x v="0"/>
    <x v="0"/>
    <x v="1"/>
  </r>
  <r>
    <x v="0"/>
    <n v="1185732"/>
    <d v="2021-02-06T00:00:00"/>
    <x v="3"/>
    <x v="37"/>
    <s v="Fargo"/>
    <x v="0"/>
    <n v="30.000000000000004"/>
    <n v="500"/>
    <n v="150000.00000000003"/>
    <n v="45000.000000000007"/>
    <n v="0.3"/>
    <x v="0"/>
    <x v="1"/>
    <x v="1"/>
  </r>
  <r>
    <x v="0"/>
    <n v="1185732"/>
    <d v="2021-02-06T00:00:00"/>
    <x v="3"/>
    <x v="37"/>
    <s v="Fargo"/>
    <x v="1"/>
    <n v="30.000000000000004"/>
    <n v="150"/>
    <n v="45000.000000000007"/>
    <n v="15750.000000000002"/>
    <n v="0.35"/>
    <x v="0"/>
    <x v="1"/>
    <x v="1"/>
  </r>
  <r>
    <x v="0"/>
    <n v="1185732"/>
    <d v="2021-02-06T00:00:00"/>
    <x v="3"/>
    <x v="37"/>
    <s v="Fargo"/>
    <x v="2"/>
    <n v="20.000000000000007"/>
    <n v="200"/>
    <n v="40000.000000000015"/>
    <n v="12000.000000000004"/>
    <n v="0.3"/>
    <x v="0"/>
    <x v="1"/>
    <x v="1"/>
  </r>
  <r>
    <x v="0"/>
    <n v="1185732"/>
    <d v="2021-02-06T00:00:00"/>
    <x v="3"/>
    <x v="38"/>
    <s v="Des Moines"/>
    <x v="3"/>
    <n v="25.000000000000007"/>
    <n v="75"/>
    <n v="18750.000000000004"/>
    <n v="5625.0000000000009"/>
    <n v="0.3"/>
    <x v="0"/>
    <x v="1"/>
    <x v="1"/>
  </r>
  <r>
    <x v="0"/>
    <n v="1185732"/>
    <d v="2021-02-06T00:00:00"/>
    <x v="3"/>
    <x v="38"/>
    <s v="Des Moines"/>
    <x v="4"/>
    <n v="40"/>
    <n v="150"/>
    <n v="60000"/>
    <n v="30000"/>
    <n v="0.5"/>
    <x v="0"/>
    <x v="1"/>
    <x v="1"/>
  </r>
  <r>
    <x v="0"/>
    <n v="1185732"/>
    <d v="2021-02-06T00:00:00"/>
    <x v="3"/>
    <x v="38"/>
    <s v="Des Moines"/>
    <x v="5"/>
    <n v="14.999999999999996"/>
    <n v="250"/>
    <n v="37499.999999999993"/>
    <n v="14999.999999999998"/>
    <n v="0.4"/>
    <x v="0"/>
    <x v="1"/>
    <x v="1"/>
  </r>
  <r>
    <x v="0"/>
    <n v="1185732"/>
    <d v="2021-03-05T00:00:00"/>
    <x v="3"/>
    <x v="38"/>
    <s v="Des Moines"/>
    <x v="0"/>
    <n v="20.000000000000004"/>
    <n v="470"/>
    <n v="94000.000000000015"/>
    <n v="28200.000000000004"/>
    <n v="0.3"/>
    <x v="0"/>
    <x v="2"/>
    <x v="1"/>
  </r>
  <r>
    <x v="0"/>
    <n v="1185732"/>
    <d v="2021-03-05T00:00:00"/>
    <x v="3"/>
    <x v="38"/>
    <s v="Des Moines"/>
    <x v="1"/>
    <n v="20.000000000000004"/>
    <n v="175"/>
    <n v="35000.000000000007"/>
    <n v="12250.000000000002"/>
    <n v="0.35"/>
    <x v="0"/>
    <x v="2"/>
    <x v="1"/>
  </r>
  <r>
    <x v="0"/>
    <n v="1185732"/>
    <d v="2021-03-05T00:00:00"/>
    <x v="3"/>
    <x v="38"/>
    <s v="Des Moines"/>
    <x v="2"/>
    <n v="10.000000000000004"/>
    <n v="225"/>
    <n v="22500.000000000007"/>
    <n v="6750.0000000000018"/>
    <n v="0.3"/>
    <x v="0"/>
    <x v="2"/>
    <x v="1"/>
  </r>
  <r>
    <x v="0"/>
    <n v="1185732"/>
    <d v="2021-03-05T00:00:00"/>
    <x v="3"/>
    <x v="38"/>
    <s v="Des Moines"/>
    <x v="3"/>
    <n v="14.999999999999996"/>
    <n v="100"/>
    <n v="14999.999999999996"/>
    <n v="4499.9999999999991"/>
    <n v="0.3"/>
    <x v="0"/>
    <x v="2"/>
    <x v="1"/>
  </r>
  <r>
    <x v="0"/>
    <n v="1185732"/>
    <d v="2021-03-05T00:00:00"/>
    <x v="3"/>
    <x v="38"/>
    <s v="Des Moines"/>
    <x v="4"/>
    <n v="30.000000000000004"/>
    <n v="150"/>
    <n v="45000.000000000007"/>
    <n v="22500.000000000004"/>
    <n v="0.5"/>
    <x v="0"/>
    <x v="2"/>
    <x v="1"/>
  </r>
  <r>
    <x v="0"/>
    <n v="1185732"/>
    <d v="2021-03-05T00:00:00"/>
    <x v="3"/>
    <x v="38"/>
    <s v="Des Moines"/>
    <x v="5"/>
    <n v="20.000000000000004"/>
    <n v="250"/>
    <n v="50000.000000000007"/>
    <n v="20000.000000000004"/>
    <n v="0.4"/>
    <x v="0"/>
    <x v="2"/>
    <x v="1"/>
  </r>
  <r>
    <x v="0"/>
    <n v="1185732"/>
    <d v="2021-04-06T00:00:00"/>
    <x v="3"/>
    <x v="38"/>
    <s v="Des Moines"/>
    <x v="0"/>
    <n v="20.000000000000004"/>
    <n v="475"/>
    <n v="95000.000000000015"/>
    <n v="28500.000000000004"/>
    <n v="0.3"/>
    <x v="0"/>
    <x v="3"/>
    <x v="1"/>
  </r>
  <r>
    <x v="0"/>
    <n v="1185732"/>
    <d v="2021-04-06T00:00:00"/>
    <x v="3"/>
    <x v="38"/>
    <s v="Des Moines"/>
    <x v="1"/>
    <n v="20.000000000000004"/>
    <n v="175"/>
    <n v="35000.000000000007"/>
    <n v="12250.000000000002"/>
    <n v="0.35"/>
    <x v="0"/>
    <x v="3"/>
    <x v="1"/>
  </r>
  <r>
    <x v="0"/>
    <n v="1185732"/>
    <d v="2021-04-06T00:00:00"/>
    <x v="3"/>
    <x v="38"/>
    <s v="Des Moines"/>
    <x v="2"/>
    <n v="10.000000000000004"/>
    <n v="175"/>
    <n v="17500.000000000007"/>
    <n v="5250.0000000000018"/>
    <n v="0.3"/>
    <x v="0"/>
    <x v="3"/>
    <x v="1"/>
  </r>
  <r>
    <x v="0"/>
    <n v="1185732"/>
    <d v="2021-04-06T00:00:00"/>
    <x v="3"/>
    <x v="38"/>
    <s v="Des Moines"/>
    <x v="3"/>
    <n v="14.999999999999996"/>
    <n v="100"/>
    <n v="14999.999999999996"/>
    <n v="4499.9999999999991"/>
    <n v="0.3"/>
    <x v="0"/>
    <x v="3"/>
    <x v="1"/>
  </r>
  <r>
    <x v="0"/>
    <n v="1185732"/>
    <d v="2021-04-06T00:00:00"/>
    <x v="3"/>
    <x v="38"/>
    <s v="Des Moines"/>
    <x v="4"/>
    <n v="60"/>
    <n v="125"/>
    <n v="75000"/>
    <n v="37500"/>
    <n v="0.5"/>
    <x v="0"/>
    <x v="3"/>
    <x v="1"/>
  </r>
  <r>
    <x v="0"/>
    <n v="1185732"/>
    <d v="2021-04-06T00:00:00"/>
    <x v="3"/>
    <x v="38"/>
    <s v="Des Moines"/>
    <x v="5"/>
    <n v="50"/>
    <n v="250"/>
    <n v="125000"/>
    <n v="50000"/>
    <n v="0.4"/>
    <x v="0"/>
    <x v="3"/>
    <x v="1"/>
  </r>
  <r>
    <x v="0"/>
    <n v="1185732"/>
    <d v="2021-05-07T00:00:00"/>
    <x v="3"/>
    <x v="38"/>
    <s v="Des Moines"/>
    <x v="0"/>
    <n v="60"/>
    <n v="520"/>
    <n v="312000"/>
    <n v="93600"/>
    <n v="0.3"/>
    <x v="0"/>
    <x v="4"/>
    <x v="1"/>
  </r>
  <r>
    <x v="0"/>
    <n v="1185732"/>
    <d v="2021-05-07T00:00:00"/>
    <x v="3"/>
    <x v="38"/>
    <s v="Des Moines"/>
    <x v="1"/>
    <n v="40"/>
    <n v="225"/>
    <n v="90000"/>
    <n v="31499.999999999996"/>
    <n v="0.35"/>
    <x v="0"/>
    <x v="4"/>
    <x v="1"/>
  </r>
  <r>
    <x v="0"/>
    <n v="1185732"/>
    <d v="2021-05-07T00:00:00"/>
    <x v="3"/>
    <x v="38"/>
    <s v="Des Moines"/>
    <x v="2"/>
    <n v="35"/>
    <n v="200"/>
    <n v="70000"/>
    <n v="21000"/>
    <n v="0.3"/>
    <x v="0"/>
    <x v="4"/>
    <x v="1"/>
  </r>
  <r>
    <x v="0"/>
    <n v="1185732"/>
    <d v="2021-05-07T00:00:00"/>
    <x v="3"/>
    <x v="38"/>
    <s v="Des Moines"/>
    <x v="3"/>
    <n v="35"/>
    <n v="125"/>
    <n v="43750"/>
    <n v="13125"/>
    <n v="0.3"/>
    <x v="0"/>
    <x v="4"/>
    <x v="1"/>
  </r>
  <r>
    <x v="0"/>
    <n v="1185732"/>
    <d v="2021-05-07T00:00:00"/>
    <x v="3"/>
    <x v="38"/>
    <s v="Des Moines"/>
    <x v="4"/>
    <n v="44.999999999999993"/>
    <n v="150"/>
    <n v="67499.999999999985"/>
    <n v="33749.999999999993"/>
    <n v="0.5"/>
    <x v="0"/>
    <x v="4"/>
    <x v="1"/>
  </r>
  <r>
    <x v="0"/>
    <n v="1185732"/>
    <d v="2021-05-07T00:00:00"/>
    <x v="3"/>
    <x v="38"/>
    <s v="Des Moines"/>
    <x v="5"/>
    <n v="49.999999999999993"/>
    <n v="275"/>
    <n v="137499.99999999997"/>
    <n v="54999.999999999993"/>
    <n v="0.4"/>
    <x v="0"/>
    <x v="4"/>
    <x v="1"/>
  </r>
  <r>
    <x v="0"/>
    <n v="1185732"/>
    <d v="2021-06-06T00:00:00"/>
    <x v="3"/>
    <x v="38"/>
    <s v="Des Moines"/>
    <x v="0"/>
    <n v="35"/>
    <n v="525"/>
    <n v="183750"/>
    <n v="55125"/>
    <n v="0.3"/>
    <x v="0"/>
    <x v="11"/>
    <x v="1"/>
  </r>
  <r>
    <x v="0"/>
    <n v="1185732"/>
    <d v="2021-06-06T00:00:00"/>
    <x v="3"/>
    <x v="38"/>
    <s v="Des Moines"/>
    <x v="1"/>
    <n v="30.000000000000011"/>
    <n v="275"/>
    <n v="82500.000000000029"/>
    <n v="28875.000000000007"/>
    <n v="0.35"/>
    <x v="0"/>
    <x v="11"/>
    <x v="1"/>
  </r>
  <r>
    <x v="0"/>
    <n v="1185732"/>
    <d v="2021-06-06T00:00:00"/>
    <x v="3"/>
    <x v="38"/>
    <s v="Des Moines"/>
    <x v="2"/>
    <n v="25.000000000000007"/>
    <n v="200"/>
    <n v="50000.000000000015"/>
    <n v="15000.000000000004"/>
    <n v="0.3"/>
    <x v="0"/>
    <x v="11"/>
    <x v="1"/>
  </r>
  <r>
    <x v="0"/>
    <n v="1185732"/>
    <d v="2021-06-06T00:00:00"/>
    <x v="3"/>
    <x v="38"/>
    <s v="Des Moines"/>
    <x v="3"/>
    <n v="25.000000000000007"/>
    <n v="175"/>
    <n v="43750.000000000015"/>
    <n v="13125.000000000004"/>
    <n v="0.3"/>
    <x v="0"/>
    <x v="11"/>
    <x v="1"/>
  </r>
  <r>
    <x v="0"/>
    <n v="1185732"/>
    <d v="2021-06-06T00:00:00"/>
    <x v="3"/>
    <x v="38"/>
    <s v="Des Moines"/>
    <x v="4"/>
    <n v="35"/>
    <n v="175"/>
    <n v="61250"/>
    <n v="30625"/>
    <n v="0.5"/>
    <x v="0"/>
    <x v="11"/>
    <x v="1"/>
  </r>
  <r>
    <x v="0"/>
    <n v="1185732"/>
    <d v="2021-06-06T00:00:00"/>
    <x v="3"/>
    <x v="38"/>
    <s v="Des Moines"/>
    <x v="5"/>
    <n v="55.000000000000007"/>
    <n v="325"/>
    <n v="178750.00000000003"/>
    <n v="71500.000000000015"/>
    <n v="0.4"/>
    <x v="0"/>
    <x v="11"/>
    <x v="1"/>
  </r>
  <r>
    <x v="0"/>
    <n v="1185732"/>
    <d v="2021-07-05T00:00:00"/>
    <x v="3"/>
    <x v="38"/>
    <s v="Des Moines"/>
    <x v="0"/>
    <n v="50"/>
    <n v="550"/>
    <n v="275000"/>
    <n v="82500"/>
    <n v="0.3"/>
    <x v="0"/>
    <x v="5"/>
    <x v="1"/>
  </r>
  <r>
    <x v="0"/>
    <n v="1185732"/>
    <d v="2021-07-05T00:00:00"/>
    <x v="3"/>
    <x v="38"/>
    <s v="Des Moines"/>
    <x v="1"/>
    <n v="45.000000000000007"/>
    <n v="300"/>
    <n v="135000.00000000003"/>
    <n v="47250.000000000007"/>
    <n v="0.35"/>
    <x v="0"/>
    <x v="5"/>
    <x v="1"/>
  </r>
  <r>
    <x v="0"/>
    <n v="1185732"/>
    <d v="2021-07-05T00:00:00"/>
    <x v="3"/>
    <x v="38"/>
    <s v="Des Moines"/>
    <x v="2"/>
    <n v="40"/>
    <n v="225"/>
    <n v="90000"/>
    <n v="27000"/>
    <n v="0.3"/>
    <x v="0"/>
    <x v="5"/>
    <x v="1"/>
  </r>
  <r>
    <x v="0"/>
    <n v="1185732"/>
    <d v="2021-07-05T00:00:00"/>
    <x v="3"/>
    <x v="38"/>
    <s v="Des Moines"/>
    <x v="3"/>
    <n v="40"/>
    <n v="175"/>
    <n v="70000"/>
    <n v="21000"/>
    <n v="0.3"/>
    <x v="0"/>
    <x v="5"/>
    <x v="1"/>
  </r>
  <r>
    <x v="0"/>
    <n v="1185732"/>
    <d v="2021-07-05T00:00:00"/>
    <x v="3"/>
    <x v="38"/>
    <s v="Des Moines"/>
    <x v="4"/>
    <n v="50"/>
    <n v="200"/>
    <n v="100000"/>
    <n v="50000"/>
    <n v="0.5"/>
    <x v="0"/>
    <x v="5"/>
    <x v="1"/>
  </r>
  <r>
    <x v="0"/>
    <n v="1185732"/>
    <d v="2021-07-05T00:00:00"/>
    <x v="3"/>
    <x v="38"/>
    <s v="Des Moines"/>
    <x v="5"/>
    <n v="55.000000000000007"/>
    <n v="375"/>
    <n v="206250.00000000003"/>
    <n v="82500.000000000015"/>
    <n v="0.4"/>
    <x v="0"/>
    <x v="5"/>
    <x v="1"/>
  </r>
  <r>
    <x v="0"/>
    <n v="1185732"/>
    <d v="2021-08-06T00:00:00"/>
    <x v="3"/>
    <x v="38"/>
    <s v="Des Moines"/>
    <x v="0"/>
    <n v="50"/>
    <n v="525"/>
    <n v="262500"/>
    <n v="78750"/>
    <n v="0.3"/>
    <x v="0"/>
    <x v="6"/>
    <x v="1"/>
  </r>
  <r>
    <x v="0"/>
    <n v="1185732"/>
    <d v="2021-08-06T00:00:00"/>
    <x v="3"/>
    <x v="38"/>
    <s v="Des Moines"/>
    <x v="1"/>
    <n v="45.000000000000007"/>
    <n v="300"/>
    <n v="135000.00000000003"/>
    <n v="47250.000000000007"/>
    <n v="0.35"/>
    <x v="0"/>
    <x v="6"/>
    <x v="1"/>
  </r>
  <r>
    <x v="0"/>
    <n v="1185732"/>
    <d v="2021-08-06T00:00:00"/>
    <x v="3"/>
    <x v="38"/>
    <s v="Des Moines"/>
    <x v="2"/>
    <n v="40"/>
    <n v="225"/>
    <n v="90000"/>
    <n v="27000"/>
    <n v="0.3"/>
    <x v="0"/>
    <x v="6"/>
    <x v="1"/>
  </r>
  <r>
    <x v="0"/>
    <n v="1185732"/>
    <d v="2021-08-06T00:00:00"/>
    <x v="3"/>
    <x v="38"/>
    <s v="Des Moines"/>
    <x v="3"/>
    <n v="40"/>
    <n v="200"/>
    <n v="80000"/>
    <n v="24000"/>
    <n v="0.3"/>
    <x v="0"/>
    <x v="6"/>
    <x v="1"/>
  </r>
  <r>
    <x v="0"/>
    <n v="1185732"/>
    <d v="2021-08-06T00:00:00"/>
    <x v="3"/>
    <x v="38"/>
    <s v="Des Moines"/>
    <x v="4"/>
    <n v="50"/>
    <n v="175"/>
    <n v="87500"/>
    <n v="43750"/>
    <n v="0.5"/>
    <x v="0"/>
    <x v="6"/>
    <x v="1"/>
  </r>
  <r>
    <x v="0"/>
    <n v="1185732"/>
    <d v="2021-08-06T00:00:00"/>
    <x v="3"/>
    <x v="38"/>
    <s v="Des Moines"/>
    <x v="5"/>
    <n v="55.000000000000007"/>
    <n v="350"/>
    <n v="192500.00000000003"/>
    <n v="77000.000000000015"/>
    <n v="0.4"/>
    <x v="0"/>
    <x v="6"/>
    <x v="1"/>
  </r>
  <r>
    <x v="0"/>
    <n v="1185732"/>
    <d v="2021-09-07T00:00:00"/>
    <x v="3"/>
    <x v="38"/>
    <s v="Des Moines"/>
    <x v="0"/>
    <n v="35"/>
    <n v="475"/>
    <n v="166250"/>
    <n v="49875"/>
    <n v="0.3"/>
    <x v="0"/>
    <x v="7"/>
    <x v="1"/>
  </r>
  <r>
    <x v="0"/>
    <n v="1185732"/>
    <d v="2021-09-07T00:00:00"/>
    <x v="3"/>
    <x v="38"/>
    <s v="Des Moines"/>
    <x v="1"/>
    <n v="30.000000000000011"/>
    <n v="275"/>
    <n v="82500.000000000029"/>
    <n v="28875.000000000007"/>
    <n v="0.35"/>
    <x v="0"/>
    <x v="7"/>
    <x v="1"/>
  </r>
  <r>
    <x v="0"/>
    <n v="1185732"/>
    <d v="2021-09-07T00:00:00"/>
    <x v="3"/>
    <x v="38"/>
    <s v="Des Moines"/>
    <x v="2"/>
    <n v="25.000000000000007"/>
    <n v="175"/>
    <n v="43750.000000000015"/>
    <n v="13125.000000000004"/>
    <n v="0.3"/>
    <x v="0"/>
    <x v="7"/>
    <x v="1"/>
  </r>
  <r>
    <x v="0"/>
    <n v="1185732"/>
    <d v="2021-09-07T00:00:00"/>
    <x v="3"/>
    <x v="38"/>
    <s v="Des Moines"/>
    <x v="3"/>
    <n v="25.000000000000007"/>
    <n v="150"/>
    <n v="37500.000000000007"/>
    <n v="11250.000000000002"/>
    <n v="0.3"/>
    <x v="0"/>
    <x v="7"/>
    <x v="1"/>
  </r>
  <r>
    <x v="0"/>
    <n v="1185732"/>
    <d v="2021-09-07T00:00:00"/>
    <x v="3"/>
    <x v="38"/>
    <s v="Des Moines"/>
    <x v="4"/>
    <n v="35"/>
    <n v="150"/>
    <n v="52500"/>
    <n v="26250"/>
    <n v="0.5"/>
    <x v="0"/>
    <x v="7"/>
    <x v="1"/>
  </r>
  <r>
    <x v="0"/>
    <n v="1185732"/>
    <d v="2021-09-07T00:00:00"/>
    <x v="3"/>
    <x v="38"/>
    <s v="Des Moines"/>
    <x v="5"/>
    <n v="40"/>
    <n v="225"/>
    <n v="90000"/>
    <n v="36000"/>
    <n v="0.4"/>
    <x v="0"/>
    <x v="7"/>
    <x v="1"/>
  </r>
  <r>
    <x v="0"/>
    <n v="1185732"/>
    <d v="2021-10-06T00:00:00"/>
    <x v="3"/>
    <x v="38"/>
    <s v="Des Moines"/>
    <x v="0"/>
    <n v="44.999999999999993"/>
    <n v="400"/>
    <n v="179999.99999999997"/>
    <n v="53999.999999999993"/>
    <n v="0.3"/>
    <x v="0"/>
    <x v="8"/>
    <x v="1"/>
  </r>
  <r>
    <x v="0"/>
    <n v="1185732"/>
    <d v="2021-10-06T00:00:00"/>
    <x v="3"/>
    <x v="38"/>
    <s v="Des Moines"/>
    <x v="1"/>
    <n v="35"/>
    <n v="250"/>
    <n v="87500"/>
    <n v="30624.999999999996"/>
    <n v="0.35"/>
    <x v="0"/>
    <x v="8"/>
    <x v="1"/>
  </r>
  <r>
    <x v="0"/>
    <n v="1185732"/>
    <d v="2021-10-06T00:00:00"/>
    <x v="3"/>
    <x v="38"/>
    <s v="Des Moines"/>
    <x v="2"/>
    <n v="35"/>
    <n v="150"/>
    <n v="52500"/>
    <n v="15750"/>
    <n v="0.3"/>
    <x v="0"/>
    <x v="8"/>
    <x v="1"/>
  </r>
  <r>
    <x v="0"/>
    <n v="1185732"/>
    <d v="2021-10-06T00:00:00"/>
    <x v="3"/>
    <x v="38"/>
    <s v="Des Moines"/>
    <x v="3"/>
    <n v="35"/>
    <n v="125"/>
    <n v="43750"/>
    <n v="13125"/>
    <n v="0.3"/>
    <x v="0"/>
    <x v="8"/>
    <x v="1"/>
  </r>
  <r>
    <x v="0"/>
    <n v="1185732"/>
    <d v="2021-10-06T00:00:00"/>
    <x v="3"/>
    <x v="38"/>
    <s v="Des Moines"/>
    <x v="4"/>
    <n v="44.999999999999993"/>
    <n v="125"/>
    <n v="56249.999999999993"/>
    <n v="28124.999999999996"/>
    <n v="0.5"/>
    <x v="0"/>
    <x v="8"/>
    <x v="1"/>
  </r>
  <r>
    <x v="3"/>
    <n v="1185732"/>
    <d v="2021-10-06T00:00:00"/>
    <x v="3"/>
    <x v="38"/>
    <s v="Des Moines"/>
    <x v="5"/>
    <n v="49.999999999999986"/>
    <n v="250"/>
    <n v="124999.99999999997"/>
    <n v="49999.999999999993"/>
    <n v="0.4"/>
    <x v="0"/>
    <x v="8"/>
    <x v="1"/>
  </r>
  <r>
    <x v="3"/>
    <n v="1185732"/>
    <d v="2021-11-06T00:00:00"/>
    <x v="3"/>
    <x v="38"/>
    <s v="Des Moines"/>
    <x v="0"/>
    <n v="44.999999999999993"/>
    <n v="400"/>
    <n v="179999.99999999997"/>
    <n v="53999.999999999993"/>
    <n v="0.3"/>
    <x v="0"/>
    <x v="9"/>
    <x v="1"/>
  </r>
  <r>
    <x v="3"/>
    <n v="1185732"/>
    <d v="2021-11-06T00:00:00"/>
    <x v="3"/>
    <x v="38"/>
    <s v="Des Moines"/>
    <x v="1"/>
    <n v="35"/>
    <n v="275"/>
    <n v="96250"/>
    <n v="33687.5"/>
    <n v="0.35"/>
    <x v="0"/>
    <x v="9"/>
    <x v="1"/>
  </r>
  <r>
    <x v="3"/>
    <n v="1185732"/>
    <d v="2021-11-06T00:00:00"/>
    <x v="3"/>
    <x v="38"/>
    <s v="Des Moines"/>
    <x v="2"/>
    <n v="35"/>
    <n v="220"/>
    <n v="77000"/>
    <n v="23100"/>
    <n v="0.3"/>
    <x v="0"/>
    <x v="9"/>
    <x v="1"/>
  </r>
  <r>
    <x v="3"/>
    <n v="1185732"/>
    <d v="2021-11-06T00:00:00"/>
    <x v="3"/>
    <x v="38"/>
    <s v="Des Moines"/>
    <x v="3"/>
    <n v="35"/>
    <n v="200"/>
    <n v="70000"/>
    <n v="21000"/>
    <n v="0.3"/>
    <x v="0"/>
    <x v="9"/>
    <x v="1"/>
  </r>
  <r>
    <x v="3"/>
    <n v="1185732"/>
    <d v="2021-11-06T00:00:00"/>
    <x v="3"/>
    <x v="38"/>
    <s v="Des Moines"/>
    <x v="4"/>
    <n v="60"/>
    <n v="175"/>
    <n v="105000"/>
    <n v="52500"/>
    <n v="0.5"/>
    <x v="0"/>
    <x v="9"/>
    <x v="1"/>
  </r>
  <r>
    <x v="3"/>
    <n v="1185732"/>
    <d v="2021-11-06T00:00:00"/>
    <x v="3"/>
    <x v="38"/>
    <s v="Des Moines"/>
    <x v="5"/>
    <n v="64.999999999999986"/>
    <n v="275"/>
    <n v="178749.99999999997"/>
    <n v="71499.999999999985"/>
    <n v="0.4"/>
    <x v="0"/>
    <x v="9"/>
    <x v="1"/>
  </r>
  <r>
    <x v="3"/>
    <n v="1185732"/>
    <d v="2021-12-05T00:00:00"/>
    <x v="3"/>
    <x v="38"/>
    <s v="Des Moines"/>
    <x v="0"/>
    <n v="60"/>
    <n v="525"/>
    <n v="315000"/>
    <n v="94500"/>
    <n v="0.3"/>
    <x v="0"/>
    <x v="10"/>
    <x v="1"/>
  </r>
  <r>
    <x v="3"/>
    <n v="1185732"/>
    <d v="2021-12-05T00:00:00"/>
    <x v="3"/>
    <x v="38"/>
    <s v="Des Moines"/>
    <x v="1"/>
    <n v="50"/>
    <n v="325"/>
    <n v="162500"/>
    <n v="56875"/>
    <n v="0.35"/>
    <x v="0"/>
    <x v="10"/>
    <x v="1"/>
  </r>
  <r>
    <x v="3"/>
    <n v="1185732"/>
    <d v="2021-12-05T00:00:00"/>
    <x v="3"/>
    <x v="38"/>
    <s v="Des Moines"/>
    <x v="2"/>
    <n v="50"/>
    <n v="275"/>
    <n v="137500"/>
    <n v="41250"/>
    <n v="0.3"/>
    <x v="0"/>
    <x v="10"/>
    <x v="1"/>
  </r>
  <r>
    <x v="3"/>
    <n v="1185732"/>
    <d v="2021-12-05T00:00:00"/>
    <x v="3"/>
    <x v="38"/>
    <s v="Des Moines"/>
    <x v="3"/>
    <n v="50"/>
    <n v="225"/>
    <n v="112500"/>
    <n v="33750"/>
    <n v="0.3"/>
    <x v="0"/>
    <x v="10"/>
    <x v="1"/>
  </r>
  <r>
    <x v="3"/>
    <n v="1185732"/>
    <d v="2021-12-05T00:00:00"/>
    <x v="3"/>
    <x v="38"/>
    <s v="Des Moines"/>
    <x v="4"/>
    <n v="60"/>
    <n v="225"/>
    <n v="135000"/>
    <n v="67500"/>
    <n v="0.5"/>
    <x v="0"/>
    <x v="10"/>
    <x v="1"/>
  </r>
  <r>
    <x v="3"/>
    <n v="1185732"/>
    <d v="2021-12-05T00:00:00"/>
    <x v="3"/>
    <x v="38"/>
    <s v="Des Moines"/>
    <x v="5"/>
    <n v="64.999999999999986"/>
    <n v="325"/>
    <n v="211249.99999999994"/>
    <n v="84499.999999999985"/>
    <n v="0.4"/>
    <x v="0"/>
    <x v="10"/>
    <x v="1"/>
  </r>
  <r>
    <x v="3"/>
    <n v="1185732"/>
    <d v="2021-01-03T00:00:00"/>
    <x v="3"/>
    <x v="38"/>
    <s v="Des Moines"/>
    <x v="0"/>
    <n v="30.000000000000004"/>
    <n v="450"/>
    <n v="135000.00000000003"/>
    <n v="40500.000000000007"/>
    <n v="0.3"/>
    <x v="0"/>
    <x v="0"/>
    <x v="1"/>
  </r>
  <r>
    <x v="3"/>
    <n v="1185732"/>
    <d v="2021-01-03T00:00:00"/>
    <x v="3"/>
    <x v="38"/>
    <s v="Des Moines"/>
    <x v="1"/>
    <n v="30.000000000000004"/>
    <n v="250"/>
    <n v="75000.000000000015"/>
    <n v="26250.000000000004"/>
    <n v="0.35"/>
    <x v="0"/>
    <x v="0"/>
    <x v="1"/>
  </r>
  <r>
    <x v="3"/>
    <n v="1185732"/>
    <d v="2021-01-03T00:00:00"/>
    <x v="3"/>
    <x v="38"/>
    <s v="Des Moines"/>
    <x v="2"/>
    <n v="20.000000000000007"/>
    <n v="250"/>
    <n v="50000.000000000015"/>
    <n v="15000.000000000004"/>
    <n v="0.3"/>
    <x v="0"/>
    <x v="0"/>
    <x v="1"/>
  </r>
  <r>
    <x v="3"/>
    <n v="1185732"/>
    <d v="2021-01-03T00:00:00"/>
    <x v="3"/>
    <x v="38"/>
    <s v="Des Moines"/>
    <x v="3"/>
    <n v="25.000000000000007"/>
    <n v="100"/>
    <n v="25000.000000000007"/>
    <n v="7500.0000000000018"/>
    <n v="0.3"/>
    <x v="0"/>
    <x v="0"/>
    <x v="1"/>
  </r>
  <r>
    <x v="3"/>
    <n v="1185732"/>
    <d v="2021-01-03T00:00:00"/>
    <x v="3"/>
    <x v="38"/>
    <s v="Des Moines"/>
    <x v="4"/>
    <n v="40"/>
    <n v="150"/>
    <n v="60000"/>
    <n v="30000"/>
    <n v="0.5"/>
    <x v="0"/>
    <x v="0"/>
    <x v="1"/>
  </r>
  <r>
    <x v="3"/>
    <n v="1185732"/>
    <d v="2021-01-03T00:00:00"/>
    <x v="3"/>
    <x v="38"/>
    <s v="Des Moines"/>
    <x v="5"/>
    <n v="30.000000000000004"/>
    <n v="250"/>
    <n v="75000.000000000015"/>
    <n v="30000.000000000007"/>
    <n v="0.4"/>
    <x v="0"/>
    <x v="0"/>
    <x v="1"/>
  </r>
  <r>
    <x v="3"/>
    <n v="1185732"/>
    <d v="2021-02-03T00:00:00"/>
    <x v="3"/>
    <x v="38"/>
    <s v="Des Moines"/>
    <x v="0"/>
    <n v="30.000000000000004"/>
    <n v="500"/>
    <n v="150000.00000000003"/>
    <n v="45000.000000000007"/>
    <n v="0.3"/>
    <x v="0"/>
    <x v="1"/>
    <x v="1"/>
  </r>
  <r>
    <x v="3"/>
    <n v="1185732"/>
    <d v="2021-02-03T00:00:00"/>
    <x v="3"/>
    <x v="38"/>
    <s v="Des Moines"/>
    <x v="1"/>
    <n v="30.000000000000004"/>
    <n v="150"/>
    <n v="45000.000000000007"/>
    <n v="15750.000000000002"/>
    <n v="0.35"/>
    <x v="0"/>
    <x v="1"/>
    <x v="1"/>
  </r>
  <r>
    <x v="3"/>
    <n v="1185732"/>
    <d v="2021-02-03T00:00:00"/>
    <x v="3"/>
    <x v="38"/>
    <s v="Des Moines"/>
    <x v="2"/>
    <n v="20.000000000000007"/>
    <n v="200"/>
    <n v="40000.000000000015"/>
    <n v="12000.000000000004"/>
    <n v="0.3"/>
    <x v="0"/>
    <x v="1"/>
    <x v="1"/>
  </r>
  <r>
    <x v="3"/>
    <n v="1185732"/>
    <d v="2021-02-03T00:00:00"/>
    <x v="3"/>
    <x v="39"/>
    <s v="Milwaukee"/>
    <x v="3"/>
    <n v="25.000000000000007"/>
    <n v="75"/>
    <n v="18750.000000000004"/>
    <n v="5625.0000000000009"/>
    <n v="0.3"/>
    <x v="0"/>
    <x v="1"/>
    <x v="1"/>
  </r>
  <r>
    <x v="3"/>
    <n v="1185732"/>
    <d v="2021-02-03T00:00:00"/>
    <x v="3"/>
    <x v="39"/>
    <s v="Milwaukee"/>
    <x v="4"/>
    <n v="40"/>
    <n v="150"/>
    <n v="60000"/>
    <n v="30000"/>
    <n v="0.5"/>
    <x v="0"/>
    <x v="1"/>
    <x v="1"/>
  </r>
  <r>
    <x v="3"/>
    <n v="1185732"/>
    <d v="2021-02-03T00:00:00"/>
    <x v="3"/>
    <x v="39"/>
    <s v="Milwaukee"/>
    <x v="5"/>
    <n v="14.999999999999996"/>
    <n v="250"/>
    <n v="37499.999999999993"/>
    <n v="14999.999999999998"/>
    <n v="0.4"/>
    <x v="0"/>
    <x v="1"/>
    <x v="1"/>
  </r>
  <r>
    <x v="3"/>
    <n v="1185732"/>
    <d v="2021-03-02T00:00:00"/>
    <x v="3"/>
    <x v="39"/>
    <s v="Milwaukee"/>
    <x v="0"/>
    <n v="20.000000000000004"/>
    <n v="470"/>
    <n v="94000.000000000015"/>
    <n v="28200.000000000004"/>
    <n v="0.3"/>
    <x v="0"/>
    <x v="2"/>
    <x v="1"/>
  </r>
  <r>
    <x v="3"/>
    <n v="1185732"/>
    <d v="2021-03-02T00:00:00"/>
    <x v="3"/>
    <x v="39"/>
    <s v="Milwaukee"/>
    <x v="1"/>
    <n v="20.000000000000004"/>
    <n v="175"/>
    <n v="35000.000000000007"/>
    <n v="12250.000000000002"/>
    <n v="0.35"/>
    <x v="0"/>
    <x v="2"/>
    <x v="1"/>
  </r>
  <r>
    <x v="3"/>
    <n v="1185732"/>
    <d v="2021-03-02T00:00:00"/>
    <x v="3"/>
    <x v="39"/>
    <s v="Milwaukee"/>
    <x v="2"/>
    <n v="10.000000000000004"/>
    <n v="225"/>
    <n v="22500.000000000007"/>
    <n v="6750.0000000000018"/>
    <n v="0.3"/>
    <x v="0"/>
    <x v="2"/>
    <x v="1"/>
  </r>
  <r>
    <x v="3"/>
    <n v="1185732"/>
    <d v="2021-03-02T00:00:00"/>
    <x v="3"/>
    <x v="39"/>
    <s v="Milwaukee"/>
    <x v="3"/>
    <n v="14.999999999999996"/>
    <n v="75"/>
    <n v="11249.999999999998"/>
    <n v="3374.9999999999995"/>
    <n v="0.3"/>
    <x v="0"/>
    <x v="2"/>
    <x v="1"/>
  </r>
  <r>
    <x v="3"/>
    <n v="1185732"/>
    <d v="2021-03-02T00:00:00"/>
    <x v="3"/>
    <x v="39"/>
    <s v="Milwaukee"/>
    <x v="4"/>
    <n v="30.000000000000004"/>
    <n v="125"/>
    <n v="37500.000000000007"/>
    <n v="18750.000000000004"/>
    <n v="0.5"/>
    <x v="0"/>
    <x v="2"/>
    <x v="1"/>
  </r>
  <r>
    <x v="3"/>
    <n v="1185732"/>
    <d v="2021-03-02T00:00:00"/>
    <x v="3"/>
    <x v="39"/>
    <s v="Milwaukee"/>
    <x v="5"/>
    <n v="20.000000000000004"/>
    <n v="225"/>
    <n v="45000.000000000007"/>
    <n v="18000.000000000004"/>
    <n v="0.4"/>
    <x v="0"/>
    <x v="2"/>
    <x v="1"/>
  </r>
  <r>
    <x v="3"/>
    <n v="1185732"/>
    <d v="2021-04-03T00:00:00"/>
    <x v="3"/>
    <x v="39"/>
    <s v="Milwaukee"/>
    <x v="0"/>
    <n v="20.000000000000004"/>
    <n v="450"/>
    <n v="90000.000000000015"/>
    <n v="27000.000000000004"/>
    <n v="0.3"/>
    <x v="0"/>
    <x v="3"/>
    <x v="1"/>
  </r>
  <r>
    <x v="3"/>
    <n v="1185732"/>
    <d v="2021-04-03T00:00:00"/>
    <x v="3"/>
    <x v="39"/>
    <s v="Milwaukee"/>
    <x v="1"/>
    <n v="20.000000000000004"/>
    <n v="150"/>
    <n v="30000.000000000004"/>
    <n v="10500"/>
    <n v="0.35"/>
    <x v="0"/>
    <x v="3"/>
    <x v="1"/>
  </r>
  <r>
    <x v="3"/>
    <n v="1185732"/>
    <d v="2021-04-03T00:00:00"/>
    <x v="3"/>
    <x v="39"/>
    <s v="Milwaukee"/>
    <x v="2"/>
    <n v="10.000000000000004"/>
    <n v="150"/>
    <n v="15000.000000000005"/>
    <n v="4500.0000000000018"/>
    <n v="0.3"/>
    <x v="0"/>
    <x v="3"/>
    <x v="1"/>
  </r>
  <r>
    <x v="3"/>
    <n v="1185732"/>
    <d v="2021-04-03T00:00:00"/>
    <x v="3"/>
    <x v="39"/>
    <s v="Milwaukee"/>
    <x v="3"/>
    <n v="14.999999999999996"/>
    <n v="75"/>
    <n v="11249.999999999998"/>
    <n v="3374.9999999999995"/>
    <n v="0.3"/>
    <x v="0"/>
    <x v="3"/>
    <x v="1"/>
  </r>
  <r>
    <x v="3"/>
    <n v="1185732"/>
    <d v="2021-04-03T00:00:00"/>
    <x v="3"/>
    <x v="39"/>
    <s v="Milwaukee"/>
    <x v="4"/>
    <n v="60"/>
    <n v="100"/>
    <n v="60000"/>
    <n v="30000"/>
    <n v="0.5"/>
    <x v="0"/>
    <x v="3"/>
    <x v="1"/>
  </r>
  <r>
    <x v="3"/>
    <n v="1185732"/>
    <d v="2021-04-03T00:00:00"/>
    <x v="3"/>
    <x v="39"/>
    <s v="Milwaukee"/>
    <x v="5"/>
    <n v="50"/>
    <n v="225"/>
    <n v="112500"/>
    <n v="45000"/>
    <n v="0.4"/>
    <x v="0"/>
    <x v="3"/>
    <x v="1"/>
  </r>
  <r>
    <x v="3"/>
    <n v="1185732"/>
    <d v="2021-05-04T00:00:00"/>
    <x v="3"/>
    <x v="39"/>
    <s v="Milwaukee"/>
    <x v="0"/>
    <n v="60"/>
    <n v="495"/>
    <n v="297000"/>
    <n v="89100"/>
    <n v="0.3"/>
    <x v="0"/>
    <x v="4"/>
    <x v="1"/>
  </r>
  <r>
    <x v="3"/>
    <n v="1185732"/>
    <d v="2021-05-04T00:00:00"/>
    <x v="3"/>
    <x v="39"/>
    <s v="Milwaukee"/>
    <x v="1"/>
    <n v="40"/>
    <n v="200"/>
    <n v="80000"/>
    <n v="28000"/>
    <n v="0.35"/>
    <x v="0"/>
    <x v="4"/>
    <x v="1"/>
  </r>
  <r>
    <x v="3"/>
    <n v="1185732"/>
    <d v="2021-05-04T00:00:00"/>
    <x v="3"/>
    <x v="39"/>
    <s v="Milwaukee"/>
    <x v="2"/>
    <n v="35"/>
    <n v="175"/>
    <n v="61250"/>
    <n v="18375"/>
    <n v="0.3"/>
    <x v="0"/>
    <x v="4"/>
    <x v="1"/>
  </r>
  <r>
    <x v="3"/>
    <n v="1185732"/>
    <d v="2021-05-04T00:00:00"/>
    <x v="3"/>
    <x v="39"/>
    <s v="Milwaukee"/>
    <x v="3"/>
    <n v="35"/>
    <n v="150"/>
    <n v="52500"/>
    <n v="15750"/>
    <n v="0.3"/>
    <x v="0"/>
    <x v="4"/>
    <x v="1"/>
  </r>
  <r>
    <x v="3"/>
    <n v="1185732"/>
    <d v="2021-05-04T00:00:00"/>
    <x v="3"/>
    <x v="39"/>
    <s v="Milwaukee"/>
    <x v="4"/>
    <n v="44.999999999999993"/>
    <n v="175"/>
    <n v="78749.999999999985"/>
    <n v="39374.999999999993"/>
    <n v="0.5"/>
    <x v="0"/>
    <x v="4"/>
    <x v="1"/>
  </r>
  <r>
    <x v="3"/>
    <n v="1185732"/>
    <d v="2021-05-04T00:00:00"/>
    <x v="3"/>
    <x v="39"/>
    <s v="Milwaukee"/>
    <x v="5"/>
    <n v="49.999999999999993"/>
    <n v="300"/>
    <n v="149999.99999999997"/>
    <n v="59999.999999999993"/>
    <n v="0.4"/>
    <x v="0"/>
    <x v="4"/>
    <x v="1"/>
  </r>
  <r>
    <x v="3"/>
    <n v="1185732"/>
    <d v="2021-06-03T00:00:00"/>
    <x v="3"/>
    <x v="39"/>
    <s v="Milwaukee"/>
    <x v="0"/>
    <n v="35"/>
    <n v="550"/>
    <n v="192500"/>
    <n v="57750"/>
    <n v="0.3"/>
    <x v="0"/>
    <x v="11"/>
    <x v="1"/>
  </r>
  <r>
    <x v="3"/>
    <n v="1185732"/>
    <d v="2021-06-03T00:00:00"/>
    <x v="3"/>
    <x v="39"/>
    <s v="Milwaukee"/>
    <x v="1"/>
    <n v="30.000000000000011"/>
    <n v="300"/>
    <n v="90000.000000000029"/>
    <n v="31500.000000000007"/>
    <n v="0.35"/>
    <x v="0"/>
    <x v="11"/>
    <x v="1"/>
  </r>
  <r>
    <x v="3"/>
    <n v="1185732"/>
    <d v="2021-06-03T00:00:00"/>
    <x v="3"/>
    <x v="39"/>
    <s v="Milwaukee"/>
    <x v="2"/>
    <n v="25.000000000000007"/>
    <n v="200"/>
    <n v="50000.000000000015"/>
    <n v="15000.000000000004"/>
    <n v="0.3"/>
    <x v="0"/>
    <x v="11"/>
    <x v="1"/>
  </r>
  <r>
    <x v="3"/>
    <n v="1185732"/>
    <d v="2021-06-03T00:00:00"/>
    <x v="3"/>
    <x v="39"/>
    <s v="Milwaukee"/>
    <x v="3"/>
    <n v="25.000000000000007"/>
    <n v="175"/>
    <n v="43750.000000000015"/>
    <n v="13125.000000000004"/>
    <n v="0.3"/>
    <x v="0"/>
    <x v="11"/>
    <x v="1"/>
  </r>
  <r>
    <x v="3"/>
    <n v="1185732"/>
    <d v="2021-06-03T00:00:00"/>
    <x v="3"/>
    <x v="39"/>
    <s v="Milwaukee"/>
    <x v="4"/>
    <n v="35"/>
    <n v="175"/>
    <n v="61250"/>
    <n v="30625"/>
    <n v="0.5"/>
    <x v="0"/>
    <x v="11"/>
    <x v="1"/>
  </r>
  <r>
    <x v="3"/>
    <n v="1185732"/>
    <d v="2021-06-03T00:00:00"/>
    <x v="3"/>
    <x v="39"/>
    <s v="Milwaukee"/>
    <x v="5"/>
    <n v="55.000000000000007"/>
    <n v="325"/>
    <n v="178750.00000000003"/>
    <n v="71500.000000000015"/>
    <n v="0.4"/>
    <x v="0"/>
    <x v="11"/>
    <x v="1"/>
  </r>
  <r>
    <x v="3"/>
    <n v="1185732"/>
    <d v="2021-07-02T00:00:00"/>
    <x v="3"/>
    <x v="39"/>
    <s v="Milwaukee"/>
    <x v="0"/>
    <n v="50"/>
    <n v="550"/>
    <n v="275000"/>
    <n v="82500"/>
    <n v="0.3"/>
    <x v="0"/>
    <x v="5"/>
    <x v="1"/>
  </r>
  <r>
    <x v="3"/>
    <n v="1185732"/>
    <d v="2021-07-02T00:00:00"/>
    <x v="3"/>
    <x v="39"/>
    <s v="Milwaukee"/>
    <x v="1"/>
    <n v="45.000000000000007"/>
    <n v="300"/>
    <n v="135000.00000000003"/>
    <n v="47250.000000000007"/>
    <n v="0.35"/>
    <x v="0"/>
    <x v="5"/>
    <x v="1"/>
  </r>
  <r>
    <x v="3"/>
    <n v="1185732"/>
    <d v="2021-07-02T00:00:00"/>
    <x v="3"/>
    <x v="39"/>
    <s v="Milwaukee"/>
    <x v="2"/>
    <n v="40"/>
    <n v="225"/>
    <n v="90000"/>
    <n v="27000"/>
    <n v="0.3"/>
    <x v="0"/>
    <x v="5"/>
    <x v="1"/>
  </r>
  <r>
    <x v="3"/>
    <n v="1185732"/>
    <d v="2021-07-02T00:00:00"/>
    <x v="3"/>
    <x v="39"/>
    <s v="Milwaukee"/>
    <x v="3"/>
    <n v="40"/>
    <n v="175"/>
    <n v="70000"/>
    <n v="21000"/>
    <n v="0.3"/>
    <x v="0"/>
    <x v="5"/>
    <x v="1"/>
  </r>
  <r>
    <x v="3"/>
    <n v="1185732"/>
    <d v="2021-07-02T00:00:00"/>
    <x v="3"/>
    <x v="39"/>
    <s v="Milwaukee"/>
    <x v="4"/>
    <n v="50"/>
    <n v="200"/>
    <n v="100000"/>
    <n v="50000"/>
    <n v="0.5"/>
    <x v="0"/>
    <x v="5"/>
    <x v="1"/>
  </r>
  <r>
    <x v="3"/>
    <n v="1185732"/>
    <d v="2021-07-02T00:00:00"/>
    <x v="3"/>
    <x v="39"/>
    <s v="Milwaukee"/>
    <x v="5"/>
    <n v="55.000000000000007"/>
    <n v="375"/>
    <n v="206250.00000000003"/>
    <n v="82500.000000000015"/>
    <n v="0.4"/>
    <x v="0"/>
    <x v="5"/>
    <x v="1"/>
  </r>
  <r>
    <x v="3"/>
    <n v="1185732"/>
    <d v="2021-08-03T00:00:00"/>
    <x v="3"/>
    <x v="39"/>
    <s v="Milwaukee"/>
    <x v="0"/>
    <n v="50"/>
    <n v="525"/>
    <n v="262500"/>
    <n v="78750"/>
    <n v="0.3"/>
    <x v="0"/>
    <x v="6"/>
    <x v="1"/>
  </r>
  <r>
    <x v="3"/>
    <n v="1185732"/>
    <d v="2021-08-03T00:00:00"/>
    <x v="3"/>
    <x v="39"/>
    <s v="Milwaukee"/>
    <x v="1"/>
    <n v="45.000000000000007"/>
    <n v="300"/>
    <n v="135000.00000000003"/>
    <n v="47250.000000000007"/>
    <n v="0.35"/>
    <x v="0"/>
    <x v="6"/>
    <x v="1"/>
  </r>
  <r>
    <x v="3"/>
    <n v="1185732"/>
    <d v="2021-08-03T00:00:00"/>
    <x v="3"/>
    <x v="39"/>
    <s v="Milwaukee"/>
    <x v="2"/>
    <n v="40"/>
    <n v="225"/>
    <n v="90000"/>
    <n v="27000"/>
    <n v="0.3"/>
    <x v="0"/>
    <x v="6"/>
    <x v="1"/>
  </r>
  <r>
    <x v="3"/>
    <n v="1185732"/>
    <d v="2021-08-03T00:00:00"/>
    <x v="3"/>
    <x v="39"/>
    <s v="Milwaukee"/>
    <x v="3"/>
    <n v="40"/>
    <n v="200"/>
    <n v="80000"/>
    <n v="24000"/>
    <n v="0.3"/>
    <x v="0"/>
    <x v="6"/>
    <x v="1"/>
  </r>
  <r>
    <x v="3"/>
    <n v="1185732"/>
    <d v="2021-08-03T00:00:00"/>
    <x v="3"/>
    <x v="39"/>
    <s v="Milwaukee"/>
    <x v="4"/>
    <n v="50"/>
    <n v="175"/>
    <n v="87500"/>
    <n v="43750"/>
    <n v="0.5"/>
    <x v="0"/>
    <x v="6"/>
    <x v="1"/>
  </r>
  <r>
    <x v="3"/>
    <n v="1185732"/>
    <d v="2021-08-03T00:00:00"/>
    <x v="3"/>
    <x v="39"/>
    <s v="Milwaukee"/>
    <x v="5"/>
    <n v="55.000000000000007"/>
    <n v="350"/>
    <n v="192500.00000000003"/>
    <n v="77000.000000000015"/>
    <n v="0.4"/>
    <x v="0"/>
    <x v="6"/>
    <x v="1"/>
  </r>
  <r>
    <x v="3"/>
    <n v="1185732"/>
    <d v="2021-09-04T00:00:00"/>
    <x v="3"/>
    <x v="39"/>
    <s v="Milwaukee"/>
    <x v="0"/>
    <n v="35"/>
    <n v="475"/>
    <n v="166250"/>
    <n v="49875"/>
    <n v="0.3"/>
    <x v="0"/>
    <x v="7"/>
    <x v="1"/>
  </r>
  <r>
    <x v="3"/>
    <n v="1185732"/>
    <d v="2021-09-04T00:00:00"/>
    <x v="3"/>
    <x v="39"/>
    <s v="Milwaukee"/>
    <x v="1"/>
    <n v="30.000000000000011"/>
    <n v="250"/>
    <n v="75000.000000000029"/>
    <n v="26250.000000000007"/>
    <n v="0.35"/>
    <x v="0"/>
    <x v="7"/>
    <x v="1"/>
  </r>
  <r>
    <x v="3"/>
    <n v="1185732"/>
    <d v="2021-09-04T00:00:00"/>
    <x v="3"/>
    <x v="39"/>
    <s v="Milwaukee"/>
    <x v="2"/>
    <n v="25.000000000000007"/>
    <n v="150"/>
    <n v="37500.000000000007"/>
    <n v="11250.000000000002"/>
    <n v="0.3"/>
    <x v="0"/>
    <x v="7"/>
    <x v="1"/>
  </r>
  <r>
    <x v="3"/>
    <n v="1185732"/>
    <d v="2021-09-04T00:00:00"/>
    <x v="3"/>
    <x v="39"/>
    <s v="Milwaukee"/>
    <x v="3"/>
    <n v="25.000000000000007"/>
    <n v="125"/>
    <n v="31250.000000000007"/>
    <n v="9375.0000000000018"/>
    <n v="0.3"/>
    <x v="0"/>
    <x v="7"/>
    <x v="1"/>
  </r>
  <r>
    <x v="3"/>
    <n v="1185732"/>
    <d v="2021-09-04T00:00:00"/>
    <x v="3"/>
    <x v="39"/>
    <s v="Milwaukee"/>
    <x v="4"/>
    <n v="35"/>
    <n v="125"/>
    <n v="43750"/>
    <n v="21875"/>
    <n v="0.5"/>
    <x v="0"/>
    <x v="7"/>
    <x v="1"/>
  </r>
  <r>
    <x v="3"/>
    <n v="1185732"/>
    <d v="2021-09-04T00:00:00"/>
    <x v="3"/>
    <x v="39"/>
    <s v="Milwaukee"/>
    <x v="5"/>
    <n v="40"/>
    <n v="200"/>
    <n v="80000"/>
    <n v="32000"/>
    <n v="0.4"/>
    <x v="0"/>
    <x v="7"/>
    <x v="1"/>
  </r>
  <r>
    <x v="3"/>
    <n v="1185732"/>
    <d v="2021-10-03T00:00:00"/>
    <x v="3"/>
    <x v="39"/>
    <s v="Milwaukee"/>
    <x v="0"/>
    <n v="44.999999999999993"/>
    <n v="375"/>
    <n v="168749.99999999997"/>
    <n v="50624.999999999993"/>
    <n v="0.3"/>
    <x v="0"/>
    <x v="8"/>
    <x v="1"/>
  </r>
  <r>
    <x v="3"/>
    <n v="1185732"/>
    <d v="2021-10-03T00:00:00"/>
    <x v="3"/>
    <x v="39"/>
    <s v="Milwaukee"/>
    <x v="1"/>
    <n v="35"/>
    <n v="225"/>
    <n v="78750"/>
    <n v="27562.5"/>
    <n v="0.35"/>
    <x v="0"/>
    <x v="8"/>
    <x v="1"/>
  </r>
  <r>
    <x v="3"/>
    <n v="1185732"/>
    <d v="2021-10-03T00:00:00"/>
    <x v="3"/>
    <x v="39"/>
    <s v="Milwaukee"/>
    <x v="2"/>
    <n v="35"/>
    <n v="125"/>
    <n v="43750"/>
    <n v="13125"/>
    <n v="0.3"/>
    <x v="0"/>
    <x v="8"/>
    <x v="1"/>
  </r>
  <r>
    <x v="3"/>
    <n v="1185732"/>
    <d v="2021-10-03T00:00:00"/>
    <x v="3"/>
    <x v="39"/>
    <s v="Milwaukee"/>
    <x v="3"/>
    <n v="35"/>
    <n v="125"/>
    <n v="43750"/>
    <n v="13125"/>
    <n v="0.3"/>
    <x v="0"/>
    <x v="8"/>
    <x v="1"/>
  </r>
  <r>
    <x v="3"/>
    <n v="1185732"/>
    <d v="2021-10-03T00:00:00"/>
    <x v="3"/>
    <x v="39"/>
    <s v="Milwaukee"/>
    <x v="4"/>
    <n v="44.999999999999993"/>
    <n v="125"/>
    <n v="56249.999999999993"/>
    <n v="28124.999999999996"/>
    <n v="0.5"/>
    <x v="0"/>
    <x v="8"/>
    <x v="1"/>
  </r>
  <r>
    <x v="3"/>
    <n v="1185732"/>
    <d v="2021-10-03T00:00:00"/>
    <x v="3"/>
    <x v="39"/>
    <s v="Milwaukee"/>
    <x v="5"/>
    <n v="49.999999999999986"/>
    <n v="250"/>
    <n v="124999.99999999997"/>
    <n v="49999.999999999993"/>
    <n v="0.4"/>
    <x v="0"/>
    <x v="8"/>
    <x v="1"/>
  </r>
  <r>
    <x v="3"/>
    <n v="1185732"/>
    <d v="2021-11-03T00:00:00"/>
    <x v="3"/>
    <x v="39"/>
    <s v="Milwaukee"/>
    <x v="0"/>
    <n v="44.999999999999993"/>
    <n v="400"/>
    <n v="179999.99999999997"/>
    <n v="53999.999999999993"/>
    <n v="0.3"/>
    <x v="0"/>
    <x v="9"/>
    <x v="1"/>
  </r>
  <r>
    <x v="3"/>
    <n v="1185732"/>
    <d v="2021-11-03T00:00:00"/>
    <x v="3"/>
    <x v="39"/>
    <s v="Milwaukee"/>
    <x v="1"/>
    <n v="35"/>
    <n v="300"/>
    <n v="105000"/>
    <n v="36750"/>
    <n v="0.35"/>
    <x v="0"/>
    <x v="9"/>
    <x v="1"/>
  </r>
  <r>
    <x v="3"/>
    <n v="1185732"/>
    <d v="2021-11-03T00:00:00"/>
    <x v="3"/>
    <x v="39"/>
    <s v="Milwaukee"/>
    <x v="2"/>
    <n v="35"/>
    <n v="245"/>
    <n v="85750"/>
    <n v="25725"/>
    <n v="0.3"/>
    <x v="0"/>
    <x v="9"/>
    <x v="1"/>
  </r>
  <r>
    <x v="3"/>
    <n v="1185732"/>
    <d v="2021-11-03T00:00:00"/>
    <x v="3"/>
    <x v="39"/>
    <s v="Milwaukee"/>
    <x v="3"/>
    <n v="35"/>
    <n v="225"/>
    <n v="78750"/>
    <n v="23625"/>
    <n v="0.3"/>
    <x v="0"/>
    <x v="9"/>
    <x v="1"/>
  </r>
  <r>
    <x v="3"/>
    <n v="1185732"/>
    <d v="2021-11-03T00:00:00"/>
    <x v="3"/>
    <x v="39"/>
    <s v="Milwaukee"/>
    <x v="4"/>
    <n v="60"/>
    <n v="200"/>
    <n v="120000"/>
    <n v="60000"/>
    <n v="0.5"/>
    <x v="0"/>
    <x v="9"/>
    <x v="1"/>
  </r>
  <r>
    <x v="3"/>
    <n v="1185732"/>
    <d v="2021-11-03T00:00:00"/>
    <x v="3"/>
    <x v="39"/>
    <s v="Milwaukee"/>
    <x v="5"/>
    <n v="64.999999999999986"/>
    <n v="300"/>
    <n v="194999.99999999997"/>
    <n v="77999.999999999985"/>
    <n v="0.4"/>
    <x v="0"/>
    <x v="9"/>
    <x v="1"/>
  </r>
  <r>
    <x v="3"/>
    <n v="1185732"/>
    <d v="2021-12-02T00:00:00"/>
    <x v="3"/>
    <x v="39"/>
    <s v="Milwaukee"/>
    <x v="0"/>
    <n v="60"/>
    <n v="550"/>
    <n v="330000"/>
    <n v="99000"/>
    <n v="0.3"/>
    <x v="0"/>
    <x v="10"/>
    <x v="1"/>
  </r>
  <r>
    <x v="3"/>
    <n v="1185732"/>
    <d v="2021-12-02T00:00:00"/>
    <x v="3"/>
    <x v="39"/>
    <s v="Milwaukee"/>
    <x v="1"/>
    <n v="50"/>
    <n v="350"/>
    <n v="175000"/>
    <n v="61249.999999999993"/>
    <n v="0.35"/>
    <x v="0"/>
    <x v="10"/>
    <x v="1"/>
  </r>
  <r>
    <x v="3"/>
    <n v="1185732"/>
    <d v="2021-12-02T00:00:00"/>
    <x v="3"/>
    <x v="39"/>
    <s v="Milwaukee"/>
    <x v="2"/>
    <n v="50"/>
    <n v="300"/>
    <n v="150000"/>
    <n v="45000"/>
    <n v="0.3"/>
    <x v="0"/>
    <x v="10"/>
    <x v="1"/>
  </r>
  <r>
    <x v="3"/>
    <n v="1185732"/>
    <d v="2021-12-02T00:00:00"/>
    <x v="3"/>
    <x v="39"/>
    <s v="Milwaukee"/>
    <x v="3"/>
    <n v="50"/>
    <n v="250"/>
    <n v="125000"/>
    <n v="37500"/>
    <n v="0.3"/>
    <x v="0"/>
    <x v="10"/>
    <x v="1"/>
  </r>
  <r>
    <x v="3"/>
    <n v="1185732"/>
    <d v="2021-12-02T00:00:00"/>
    <x v="3"/>
    <x v="39"/>
    <s v="Milwaukee"/>
    <x v="4"/>
    <n v="60"/>
    <n v="250"/>
    <n v="150000"/>
    <n v="75000"/>
    <n v="0.5"/>
    <x v="0"/>
    <x v="10"/>
    <x v="1"/>
  </r>
  <r>
    <x v="3"/>
    <n v="1185732"/>
    <d v="2021-12-02T00:00:00"/>
    <x v="3"/>
    <x v="39"/>
    <s v="Milwaukee"/>
    <x v="5"/>
    <n v="64.999999999999986"/>
    <n v="350"/>
    <n v="227499.99999999994"/>
    <n v="90999.999999999985"/>
    <n v="0.4"/>
    <x v="0"/>
    <x v="10"/>
    <x v="1"/>
  </r>
  <r>
    <x v="3"/>
    <n v="1185732"/>
    <d v="2021-01-10T00:00:00"/>
    <x v="3"/>
    <x v="39"/>
    <s v="Milwaukee"/>
    <x v="0"/>
    <n v="35"/>
    <n v="500"/>
    <n v="175000"/>
    <n v="70000"/>
    <n v="0.4"/>
    <x v="0"/>
    <x v="0"/>
    <x v="1"/>
  </r>
  <r>
    <x v="3"/>
    <n v="1185732"/>
    <d v="2021-01-10T00:00:00"/>
    <x v="3"/>
    <x v="39"/>
    <s v="Milwaukee"/>
    <x v="1"/>
    <n v="35"/>
    <n v="300"/>
    <n v="105000"/>
    <n v="42000"/>
    <n v="0.4"/>
    <x v="0"/>
    <x v="0"/>
    <x v="1"/>
  </r>
  <r>
    <x v="3"/>
    <n v="1185732"/>
    <d v="2021-01-10T00:00:00"/>
    <x v="3"/>
    <x v="39"/>
    <s v="Milwaukee"/>
    <x v="2"/>
    <n v="25.000000000000007"/>
    <n v="300"/>
    <n v="75000.000000000015"/>
    <n v="26250.000000000004"/>
    <n v="0.35"/>
    <x v="0"/>
    <x v="0"/>
    <x v="1"/>
  </r>
  <r>
    <x v="3"/>
    <n v="1185732"/>
    <d v="2021-01-10T00:00:00"/>
    <x v="3"/>
    <x v="39"/>
    <s v="Milwaukee"/>
    <x v="3"/>
    <n v="30.000000000000004"/>
    <n v="150"/>
    <n v="45000.000000000007"/>
    <n v="15750.000000000002"/>
    <n v="0.35"/>
    <x v="0"/>
    <x v="0"/>
    <x v="1"/>
  </r>
  <r>
    <x v="3"/>
    <n v="1185732"/>
    <d v="2021-01-10T00:00:00"/>
    <x v="3"/>
    <x v="39"/>
    <s v="Milwaukee"/>
    <x v="4"/>
    <n v="44.999999999999993"/>
    <n v="200"/>
    <n v="89999.999999999985"/>
    <n v="26999.999999999996"/>
    <n v="0.3"/>
    <x v="0"/>
    <x v="0"/>
    <x v="1"/>
  </r>
  <r>
    <x v="3"/>
    <n v="1185732"/>
    <d v="2021-01-10T00:00:00"/>
    <x v="3"/>
    <x v="39"/>
    <s v="Milwaukee"/>
    <x v="5"/>
    <n v="35"/>
    <n v="300"/>
    <n v="105000"/>
    <n v="42000"/>
    <n v="0.4"/>
    <x v="0"/>
    <x v="0"/>
    <x v="1"/>
  </r>
  <r>
    <x v="3"/>
    <n v="1185732"/>
    <d v="2021-02-10T00:00:00"/>
    <x v="3"/>
    <x v="39"/>
    <s v="Milwaukee"/>
    <x v="0"/>
    <n v="35"/>
    <n v="550"/>
    <n v="192500"/>
    <n v="77000"/>
    <n v="0.4"/>
    <x v="0"/>
    <x v="1"/>
    <x v="1"/>
  </r>
  <r>
    <x v="3"/>
    <n v="1185732"/>
    <d v="2021-02-10T00:00:00"/>
    <x v="3"/>
    <x v="39"/>
    <s v="Milwaukee"/>
    <x v="1"/>
    <n v="35"/>
    <n v="200"/>
    <n v="70000"/>
    <n v="28000"/>
    <n v="0.4"/>
    <x v="0"/>
    <x v="1"/>
    <x v="1"/>
  </r>
  <r>
    <x v="3"/>
    <n v="1185732"/>
    <d v="2021-02-10T00:00:00"/>
    <x v="3"/>
    <x v="39"/>
    <s v="Milwaukee"/>
    <x v="2"/>
    <n v="25.000000000000007"/>
    <n v="250"/>
    <n v="62500.000000000015"/>
    <n v="21875.000000000004"/>
    <n v="0.35"/>
    <x v="0"/>
    <x v="1"/>
    <x v="1"/>
  </r>
  <r>
    <x v="3"/>
    <n v="1185732"/>
    <d v="2021-02-10T00:00:00"/>
    <x v="3"/>
    <x v="40"/>
    <s v="Indianapolis"/>
    <x v="3"/>
    <n v="30.000000000000004"/>
    <n v="125"/>
    <n v="37500.000000000007"/>
    <n v="13125.000000000002"/>
    <n v="0.35"/>
    <x v="0"/>
    <x v="1"/>
    <x v="1"/>
  </r>
  <r>
    <x v="3"/>
    <n v="1185732"/>
    <d v="2021-02-10T00:00:00"/>
    <x v="3"/>
    <x v="40"/>
    <s v="Indianapolis"/>
    <x v="4"/>
    <n v="44.999999999999993"/>
    <n v="200"/>
    <n v="89999.999999999985"/>
    <n v="26999.999999999996"/>
    <n v="0.3"/>
    <x v="0"/>
    <x v="1"/>
    <x v="1"/>
  </r>
  <r>
    <x v="3"/>
    <n v="1185732"/>
    <d v="2021-02-10T00:00:00"/>
    <x v="3"/>
    <x v="40"/>
    <s v="Indianapolis"/>
    <x v="5"/>
    <n v="19.999999999999996"/>
    <n v="300"/>
    <n v="59999.999999999993"/>
    <n v="24000"/>
    <n v="0.4"/>
    <x v="0"/>
    <x v="1"/>
    <x v="1"/>
  </r>
  <r>
    <x v="3"/>
    <n v="1185732"/>
    <d v="2021-03-09T00:00:00"/>
    <x v="3"/>
    <x v="40"/>
    <s v="Indianapolis"/>
    <x v="0"/>
    <n v="25.000000000000007"/>
    <n v="520"/>
    <n v="130000.00000000004"/>
    <n v="52000.000000000022"/>
    <n v="0.4"/>
    <x v="0"/>
    <x v="2"/>
    <x v="1"/>
  </r>
  <r>
    <x v="3"/>
    <n v="1185732"/>
    <d v="2021-03-09T00:00:00"/>
    <x v="3"/>
    <x v="40"/>
    <s v="Indianapolis"/>
    <x v="1"/>
    <n v="25.000000000000007"/>
    <n v="225"/>
    <n v="56250.000000000015"/>
    <n v="22500.000000000007"/>
    <n v="0.4"/>
    <x v="0"/>
    <x v="2"/>
    <x v="1"/>
  </r>
  <r>
    <x v="3"/>
    <n v="1185732"/>
    <d v="2021-03-09T00:00:00"/>
    <x v="3"/>
    <x v="40"/>
    <s v="Indianapolis"/>
    <x v="2"/>
    <n v="15.000000000000002"/>
    <n v="275"/>
    <n v="41250.000000000007"/>
    <n v="14437.500000000002"/>
    <n v="0.35"/>
    <x v="0"/>
    <x v="2"/>
    <x v="1"/>
  </r>
  <r>
    <x v="3"/>
    <n v="1185732"/>
    <d v="2021-03-09T00:00:00"/>
    <x v="3"/>
    <x v="40"/>
    <s v="Indianapolis"/>
    <x v="3"/>
    <n v="19.999999999999996"/>
    <n v="125"/>
    <n v="24999.999999999996"/>
    <n v="8749.9999999999982"/>
    <n v="0.35"/>
    <x v="0"/>
    <x v="2"/>
    <x v="1"/>
  </r>
  <r>
    <x v="3"/>
    <n v="1185732"/>
    <d v="2021-03-09T00:00:00"/>
    <x v="3"/>
    <x v="40"/>
    <s v="Indianapolis"/>
    <x v="4"/>
    <n v="35"/>
    <n v="175"/>
    <n v="61250"/>
    <n v="18375"/>
    <n v="0.3"/>
    <x v="0"/>
    <x v="2"/>
    <x v="1"/>
  </r>
  <r>
    <x v="3"/>
    <n v="1185732"/>
    <d v="2021-03-09T00:00:00"/>
    <x v="3"/>
    <x v="40"/>
    <s v="Indianapolis"/>
    <x v="5"/>
    <n v="25.000000000000007"/>
    <n v="275"/>
    <n v="68750.000000000015"/>
    <n v="27500.000000000007"/>
    <n v="0.4"/>
    <x v="0"/>
    <x v="2"/>
    <x v="1"/>
  </r>
  <r>
    <x v="3"/>
    <n v="1185732"/>
    <d v="2021-04-10T00:00:00"/>
    <x v="3"/>
    <x v="40"/>
    <s v="Indianapolis"/>
    <x v="0"/>
    <n v="25.000000000000007"/>
    <n v="500"/>
    <n v="125000.00000000003"/>
    <n v="50000.000000000015"/>
    <n v="0.4"/>
    <x v="0"/>
    <x v="3"/>
    <x v="1"/>
  </r>
  <r>
    <x v="3"/>
    <n v="1185732"/>
    <d v="2021-04-10T00:00:00"/>
    <x v="3"/>
    <x v="40"/>
    <s v="Indianapolis"/>
    <x v="1"/>
    <n v="25.000000000000007"/>
    <n v="200"/>
    <n v="50000.000000000015"/>
    <n v="20000.000000000007"/>
    <n v="0.4"/>
    <x v="0"/>
    <x v="3"/>
    <x v="1"/>
  </r>
  <r>
    <x v="3"/>
    <n v="1185732"/>
    <d v="2021-04-10T00:00:00"/>
    <x v="3"/>
    <x v="40"/>
    <s v="Indianapolis"/>
    <x v="2"/>
    <n v="15.000000000000002"/>
    <n v="200"/>
    <n v="30000.000000000004"/>
    <n v="10500"/>
    <n v="0.35"/>
    <x v="0"/>
    <x v="3"/>
    <x v="1"/>
  </r>
  <r>
    <x v="3"/>
    <n v="1185732"/>
    <d v="2021-04-10T00:00:00"/>
    <x v="3"/>
    <x v="40"/>
    <s v="Indianapolis"/>
    <x v="3"/>
    <n v="19.999999999999996"/>
    <n v="125"/>
    <n v="24999.999999999996"/>
    <n v="8749.9999999999982"/>
    <n v="0.35"/>
    <x v="0"/>
    <x v="3"/>
    <x v="1"/>
  </r>
  <r>
    <x v="3"/>
    <n v="1185732"/>
    <d v="2021-04-10T00:00:00"/>
    <x v="3"/>
    <x v="40"/>
    <s v="Indianapolis"/>
    <x v="4"/>
    <n v="65"/>
    <n v="150"/>
    <n v="97500"/>
    <n v="29250"/>
    <n v="0.3"/>
    <x v="0"/>
    <x v="3"/>
    <x v="1"/>
  </r>
  <r>
    <x v="3"/>
    <n v="1185732"/>
    <d v="2021-04-10T00:00:00"/>
    <x v="3"/>
    <x v="40"/>
    <s v="Indianapolis"/>
    <x v="5"/>
    <n v="50"/>
    <n v="275"/>
    <n v="137500"/>
    <n v="55000"/>
    <n v="0.4"/>
    <x v="0"/>
    <x v="3"/>
    <x v="1"/>
  </r>
  <r>
    <x v="3"/>
    <n v="1185732"/>
    <d v="2021-05-11T00:00:00"/>
    <x v="3"/>
    <x v="40"/>
    <s v="Indianapolis"/>
    <x v="0"/>
    <n v="60"/>
    <n v="545"/>
    <n v="327000"/>
    <n v="130800"/>
    <n v="0.4"/>
    <x v="0"/>
    <x v="4"/>
    <x v="1"/>
  </r>
  <r>
    <x v="3"/>
    <n v="1185732"/>
    <d v="2021-05-11T00:00:00"/>
    <x v="3"/>
    <x v="40"/>
    <s v="Indianapolis"/>
    <x v="1"/>
    <n v="40"/>
    <n v="250"/>
    <n v="100000"/>
    <n v="40000"/>
    <n v="0.4"/>
    <x v="0"/>
    <x v="4"/>
    <x v="1"/>
  </r>
  <r>
    <x v="3"/>
    <n v="1185732"/>
    <d v="2021-05-11T00:00:00"/>
    <x v="3"/>
    <x v="40"/>
    <s v="Indianapolis"/>
    <x v="2"/>
    <n v="35"/>
    <n v="225"/>
    <n v="78750"/>
    <n v="27562.5"/>
    <n v="0.35"/>
    <x v="0"/>
    <x v="4"/>
    <x v="1"/>
  </r>
  <r>
    <x v="3"/>
    <n v="1185732"/>
    <d v="2021-05-11T00:00:00"/>
    <x v="3"/>
    <x v="40"/>
    <s v="Indianapolis"/>
    <x v="3"/>
    <n v="35"/>
    <n v="175"/>
    <n v="61250"/>
    <n v="21437.5"/>
    <n v="0.35"/>
    <x v="0"/>
    <x v="4"/>
    <x v="1"/>
  </r>
  <r>
    <x v="3"/>
    <n v="1185732"/>
    <d v="2021-05-11T00:00:00"/>
    <x v="3"/>
    <x v="40"/>
    <s v="Indianapolis"/>
    <x v="4"/>
    <n v="44.999999999999993"/>
    <n v="200"/>
    <n v="89999.999999999985"/>
    <n v="26999.999999999996"/>
    <n v="0.3"/>
    <x v="0"/>
    <x v="4"/>
    <x v="1"/>
  </r>
  <r>
    <x v="3"/>
    <n v="1185732"/>
    <d v="2021-05-11T00:00:00"/>
    <x v="3"/>
    <x v="40"/>
    <s v="Indianapolis"/>
    <x v="5"/>
    <n v="54.999999999999993"/>
    <n v="325"/>
    <n v="178749.99999999997"/>
    <n v="71499.999999999985"/>
    <n v="0.4"/>
    <x v="0"/>
    <x v="4"/>
    <x v="1"/>
  </r>
  <r>
    <x v="3"/>
    <n v="1185732"/>
    <d v="2021-06-10T00:00:00"/>
    <x v="3"/>
    <x v="40"/>
    <s v="Indianapolis"/>
    <x v="0"/>
    <n v="40"/>
    <n v="575"/>
    <n v="230000"/>
    <n v="92000"/>
    <n v="0.4"/>
    <x v="0"/>
    <x v="11"/>
    <x v="1"/>
  </r>
  <r>
    <x v="3"/>
    <n v="1185732"/>
    <d v="2021-06-10T00:00:00"/>
    <x v="3"/>
    <x v="40"/>
    <s v="Indianapolis"/>
    <x v="1"/>
    <n v="35.000000000000007"/>
    <n v="325"/>
    <n v="113750.00000000003"/>
    <n v="45500.000000000015"/>
    <n v="0.4"/>
    <x v="0"/>
    <x v="11"/>
    <x v="1"/>
  </r>
  <r>
    <x v="3"/>
    <n v="1185732"/>
    <d v="2021-06-10T00:00:00"/>
    <x v="3"/>
    <x v="40"/>
    <s v="Indianapolis"/>
    <x v="2"/>
    <n v="30.000000000000004"/>
    <n v="200"/>
    <n v="60000.000000000007"/>
    <n v="21000"/>
    <n v="0.35"/>
    <x v="0"/>
    <x v="11"/>
    <x v="1"/>
  </r>
  <r>
    <x v="3"/>
    <n v="1185732"/>
    <d v="2021-06-10T00:00:00"/>
    <x v="3"/>
    <x v="40"/>
    <s v="Indianapolis"/>
    <x v="3"/>
    <n v="30.000000000000004"/>
    <n v="175"/>
    <n v="52500.000000000007"/>
    <n v="18375"/>
    <n v="0.35"/>
    <x v="0"/>
    <x v="11"/>
    <x v="1"/>
  </r>
  <r>
    <x v="3"/>
    <n v="1185732"/>
    <d v="2021-06-10T00:00:00"/>
    <x v="3"/>
    <x v="40"/>
    <s v="Indianapolis"/>
    <x v="4"/>
    <n v="40"/>
    <n v="175"/>
    <n v="70000"/>
    <n v="21000"/>
    <n v="0.3"/>
    <x v="0"/>
    <x v="11"/>
    <x v="1"/>
  </r>
  <r>
    <x v="3"/>
    <n v="1185732"/>
    <d v="2021-06-10T00:00:00"/>
    <x v="3"/>
    <x v="40"/>
    <s v="Indianapolis"/>
    <x v="5"/>
    <n v="60.000000000000007"/>
    <n v="325"/>
    <n v="195000.00000000003"/>
    <n v="78000.000000000015"/>
    <n v="0.4"/>
    <x v="0"/>
    <x v="11"/>
    <x v="1"/>
  </r>
  <r>
    <x v="3"/>
    <n v="1185732"/>
    <d v="2021-07-09T00:00:00"/>
    <x v="3"/>
    <x v="40"/>
    <s v="Indianapolis"/>
    <x v="0"/>
    <n v="55.000000000000007"/>
    <n v="550"/>
    <n v="302500.00000000006"/>
    <n v="121000.00000000003"/>
    <n v="0.4"/>
    <x v="0"/>
    <x v="5"/>
    <x v="1"/>
  </r>
  <r>
    <x v="3"/>
    <n v="1185732"/>
    <d v="2021-07-09T00:00:00"/>
    <x v="3"/>
    <x v="40"/>
    <s v="Indianapolis"/>
    <x v="1"/>
    <n v="50.000000000000014"/>
    <n v="300"/>
    <n v="150000.00000000003"/>
    <n v="60000.000000000015"/>
    <n v="0.4"/>
    <x v="0"/>
    <x v="5"/>
    <x v="1"/>
  </r>
  <r>
    <x v="3"/>
    <n v="1185732"/>
    <d v="2021-07-09T00:00:00"/>
    <x v="3"/>
    <x v="40"/>
    <s v="Indianapolis"/>
    <x v="2"/>
    <n v="45"/>
    <n v="225"/>
    <n v="101250"/>
    <n v="35437.5"/>
    <n v="0.35"/>
    <x v="0"/>
    <x v="5"/>
    <x v="1"/>
  </r>
  <r>
    <x v="3"/>
    <n v="1185732"/>
    <d v="2021-07-09T00:00:00"/>
    <x v="3"/>
    <x v="40"/>
    <s v="Indianapolis"/>
    <x v="3"/>
    <n v="45"/>
    <n v="175"/>
    <n v="78750"/>
    <n v="27562.5"/>
    <n v="0.35"/>
    <x v="0"/>
    <x v="5"/>
    <x v="1"/>
  </r>
  <r>
    <x v="3"/>
    <n v="1185732"/>
    <d v="2021-07-09T00:00:00"/>
    <x v="3"/>
    <x v="40"/>
    <s v="Indianapolis"/>
    <x v="4"/>
    <n v="55.000000000000007"/>
    <n v="200"/>
    <n v="110000.00000000001"/>
    <n v="33000"/>
    <n v="0.3"/>
    <x v="0"/>
    <x v="5"/>
    <x v="1"/>
  </r>
  <r>
    <x v="3"/>
    <n v="1185732"/>
    <d v="2021-07-09T00:00:00"/>
    <x v="3"/>
    <x v="40"/>
    <s v="Indianapolis"/>
    <x v="5"/>
    <n v="60.000000000000007"/>
    <n v="375"/>
    <n v="225000.00000000003"/>
    <n v="90000.000000000015"/>
    <n v="0.4"/>
    <x v="0"/>
    <x v="5"/>
    <x v="1"/>
  </r>
  <r>
    <x v="3"/>
    <n v="1185732"/>
    <d v="2021-08-10T00:00:00"/>
    <x v="3"/>
    <x v="40"/>
    <s v="Indianapolis"/>
    <x v="0"/>
    <n v="50"/>
    <n v="525"/>
    <n v="262500"/>
    <n v="105000"/>
    <n v="0.4"/>
    <x v="0"/>
    <x v="6"/>
    <x v="1"/>
  </r>
  <r>
    <x v="3"/>
    <n v="1185732"/>
    <d v="2021-08-10T00:00:00"/>
    <x v="3"/>
    <x v="40"/>
    <s v="Indianapolis"/>
    <x v="1"/>
    <n v="45.000000000000007"/>
    <n v="300"/>
    <n v="135000.00000000003"/>
    <n v="54000.000000000015"/>
    <n v="0.4"/>
    <x v="0"/>
    <x v="6"/>
    <x v="1"/>
  </r>
  <r>
    <x v="3"/>
    <n v="1185732"/>
    <d v="2021-08-10T00:00:00"/>
    <x v="3"/>
    <x v="40"/>
    <s v="Indianapolis"/>
    <x v="2"/>
    <n v="40"/>
    <n v="225"/>
    <n v="90000"/>
    <n v="31499.999999999996"/>
    <n v="0.35"/>
    <x v="0"/>
    <x v="6"/>
    <x v="1"/>
  </r>
  <r>
    <x v="3"/>
    <n v="1185732"/>
    <d v="2021-08-10T00:00:00"/>
    <x v="3"/>
    <x v="40"/>
    <s v="Indianapolis"/>
    <x v="3"/>
    <n v="40"/>
    <n v="200"/>
    <n v="80000"/>
    <n v="28000"/>
    <n v="0.35"/>
    <x v="0"/>
    <x v="6"/>
    <x v="1"/>
  </r>
  <r>
    <x v="3"/>
    <n v="1185732"/>
    <d v="2021-08-10T00:00:00"/>
    <x v="3"/>
    <x v="40"/>
    <s v="Indianapolis"/>
    <x v="4"/>
    <n v="50"/>
    <n v="175"/>
    <n v="87500"/>
    <n v="26250"/>
    <n v="0.3"/>
    <x v="0"/>
    <x v="6"/>
    <x v="1"/>
  </r>
  <r>
    <x v="3"/>
    <n v="1185732"/>
    <d v="2021-08-10T00:00:00"/>
    <x v="3"/>
    <x v="40"/>
    <s v="Indianapolis"/>
    <x v="5"/>
    <n v="55.000000000000007"/>
    <n v="350"/>
    <n v="192500.00000000003"/>
    <n v="77000.000000000015"/>
    <n v="0.4"/>
    <x v="0"/>
    <x v="6"/>
    <x v="1"/>
  </r>
  <r>
    <x v="3"/>
    <n v="1185732"/>
    <d v="2021-09-11T00:00:00"/>
    <x v="3"/>
    <x v="40"/>
    <s v="Indianapolis"/>
    <x v="0"/>
    <n v="35"/>
    <n v="475"/>
    <n v="166250"/>
    <n v="66500"/>
    <n v="0.4"/>
    <x v="0"/>
    <x v="7"/>
    <x v="1"/>
  </r>
  <r>
    <x v="3"/>
    <n v="1185732"/>
    <d v="2021-09-11T00:00:00"/>
    <x v="3"/>
    <x v="40"/>
    <s v="Indianapolis"/>
    <x v="1"/>
    <n v="30.000000000000011"/>
    <n v="275"/>
    <n v="82500.000000000029"/>
    <n v="33000.000000000015"/>
    <n v="0.4"/>
    <x v="0"/>
    <x v="7"/>
    <x v="1"/>
  </r>
  <r>
    <x v="3"/>
    <n v="1185732"/>
    <d v="2021-09-11T00:00:00"/>
    <x v="3"/>
    <x v="40"/>
    <s v="Indianapolis"/>
    <x v="2"/>
    <n v="25.000000000000007"/>
    <n v="175"/>
    <n v="43750.000000000015"/>
    <n v="15312.500000000004"/>
    <n v="0.35"/>
    <x v="0"/>
    <x v="7"/>
    <x v="1"/>
  </r>
  <r>
    <x v="3"/>
    <n v="1185732"/>
    <d v="2021-09-11T00:00:00"/>
    <x v="3"/>
    <x v="40"/>
    <s v="Indianapolis"/>
    <x v="3"/>
    <n v="25.000000000000007"/>
    <n v="150"/>
    <n v="37500.000000000007"/>
    <n v="13125.000000000002"/>
    <n v="0.35"/>
    <x v="0"/>
    <x v="7"/>
    <x v="1"/>
  </r>
  <r>
    <x v="3"/>
    <n v="1185732"/>
    <d v="2021-09-11T00:00:00"/>
    <x v="3"/>
    <x v="40"/>
    <s v="Indianapolis"/>
    <x v="4"/>
    <n v="35"/>
    <n v="150"/>
    <n v="52500"/>
    <n v="15750"/>
    <n v="0.3"/>
    <x v="0"/>
    <x v="7"/>
    <x v="1"/>
  </r>
  <r>
    <x v="3"/>
    <n v="1185732"/>
    <d v="2021-09-11T00:00:00"/>
    <x v="3"/>
    <x v="40"/>
    <s v="Indianapolis"/>
    <x v="5"/>
    <n v="40"/>
    <n v="225"/>
    <n v="90000"/>
    <n v="36000"/>
    <n v="0.4"/>
    <x v="0"/>
    <x v="7"/>
    <x v="1"/>
  </r>
  <r>
    <x v="3"/>
    <n v="1185732"/>
    <d v="2021-10-10T00:00:00"/>
    <x v="3"/>
    <x v="40"/>
    <s v="Indianapolis"/>
    <x v="0"/>
    <n v="44.999999999999993"/>
    <n v="400"/>
    <n v="179999.99999999997"/>
    <n v="71999.999999999985"/>
    <n v="0.4"/>
    <x v="0"/>
    <x v="8"/>
    <x v="1"/>
  </r>
  <r>
    <x v="3"/>
    <n v="1185732"/>
    <d v="2021-10-10T00:00:00"/>
    <x v="3"/>
    <x v="40"/>
    <s v="Indianapolis"/>
    <x v="1"/>
    <n v="35"/>
    <n v="250"/>
    <n v="87500"/>
    <n v="35000"/>
    <n v="0.4"/>
    <x v="0"/>
    <x v="8"/>
    <x v="1"/>
  </r>
  <r>
    <x v="3"/>
    <n v="1185732"/>
    <d v="2021-10-10T00:00:00"/>
    <x v="3"/>
    <x v="40"/>
    <s v="Indianapolis"/>
    <x v="2"/>
    <n v="35"/>
    <n v="150"/>
    <n v="52500"/>
    <n v="18375"/>
    <n v="0.35"/>
    <x v="0"/>
    <x v="8"/>
    <x v="1"/>
  </r>
  <r>
    <x v="3"/>
    <n v="1185732"/>
    <d v="2021-10-10T00:00:00"/>
    <x v="3"/>
    <x v="40"/>
    <s v="Indianapolis"/>
    <x v="3"/>
    <n v="35"/>
    <n v="150"/>
    <n v="52500"/>
    <n v="18375"/>
    <n v="0.35"/>
    <x v="0"/>
    <x v="8"/>
    <x v="1"/>
  </r>
  <r>
    <x v="3"/>
    <n v="1185732"/>
    <d v="2021-10-10T00:00:00"/>
    <x v="3"/>
    <x v="40"/>
    <s v="Indianapolis"/>
    <x v="4"/>
    <n v="44.999999999999993"/>
    <n v="150"/>
    <n v="67499.999999999985"/>
    <n v="20249.999999999996"/>
    <n v="0.3"/>
    <x v="0"/>
    <x v="8"/>
    <x v="1"/>
  </r>
  <r>
    <x v="3"/>
    <n v="1185732"/>
    <d v="2021-10-10T00:00:00"/>
    <x v="3"/>
    <x v="40"/>
    <s v="Indianapolis"/>
    <x v="5"/>
    <n v="49.999999999999986"/>
    <n v="275"/>
    <n v="137499.99999999997"/>
    <n v="54999.999999999993"/>
    <n v="0.4"/>
    <x v="0"/>
    <x v="8"/>
    <x v="1"/>
  </r>
  <r>
    <x v="3"/>
    <n v="1185732"/>
    <d v="2021-11-10T00:00:00"/>
    <x v="3"/>
    <x v="40"/>
    <s v="Indianapolis"/>
    <x v="0"/>
    <n v="44.999999999999993"/>
    <n v="425"/>
    <n v="191249.99999999997"/>
    <n v="76499.999999999985"/>
    <n v="0.4"/>
    <x v="0"/>
    <x v="9"/>
    <x v="1"/>
  </r>
  <r>
    <x v="3"/>
    <n v="1185732"/>
    <d v="2021-11-10T00:00:00"/>
    <x v="3"/>
    <x v="40"/>
    <s v="Indianapolis"/>
    <x v="1"/>
    <n v="35"/>
    <n v="325"/>
    <n v="113750"/>
    <n v="45500"/>
    <n v="0.4"/>
    <x v="0"/>
    <x v="9"/>
    <x v="1"/>
  </r>
  <r>
    <x v="3"/>
    <n v="1185732"/>
    <d v="2021-11-10T00:00:00"/>
    <x v="3"/>
    <x v="40"/>
    <s v="Indianapolis"/>
    <x v="2"/>
    <n v="35"/>
    <n v="270"/>
    <n v="94500"/>
    <n v="33075"/>
    <n v="0.35"/>
    <x v="0"/>
    <x v="9"/>
    <x v="1"/>
  </r>
  <r>
    <x v="3"/>
    <n v="1185732"/>
    <d v="2021-11-10T00:00:00"/>
    <x v="3"/>
    <x v="40"/>
    <s v="Indianapolis"/>
    <x v="3"/>
    <n v="35"/>
    <n v="275"/>
    <n v="96250"/>
    <n v="33687.5"/>
    <n v="0.35"/>
    <x v="0"/>
    <x v="9"/>
    <x v="1"/>
  </r>
  <r>
    <x v="3"/>
    <n v="1185732"/>
    <d v="2021-11-10T00:00:00"/>
    <x v="3"/>
    <x v="40"/>
    <s v="Indianapolis"/>
    <x v="4"/>
    <n v="60"/>
    <n v="250"/>
    <n v="150000"/>
    <n v="45000"/>
    <n v="0.3"/>
    <x v="0"/>
    <x v="9"/>
    <x v="1"/>
  </r>
  <r>
    <x v="3"/>
    <n v="1185732"/>
    <d v="2021-11-10T00:00:00"/>
    <x v="3"/>
    <x v="40"/>
    <s v="Indianapolis"/>
    <x v="5"/>
    <n v="64.999999999999986"/>
    <n v="350"/>
    <n v="227499.99999999994"/>
    <n v="90999.999999999985"/>
    <n v="0.4"/>
    <x v="0"/>
    <x v="9"/>
    <x v="1"/>
  </r>
  <r>
    <x v="3"/>
    <n v="1185732"/>
    <d v="2021-12-09T00:00:00"/>
    <x v="3"/>
    <x v="40"/>
    <s v="Indianapolis"/>
    <x v="0"/>
    <n v="60"/>
    <n v="600"/>
    <n v="360000"/>
    <n v="144000"/>
    <n v="0.4"/>
    <x v="0"/>
    <x v="10"/>
    <x v="1"/>
  </r>
  <r>
    <x v="3"/>
    <n v="1185732"/>
    <d v="2021-12-09T00:00:00"/>
    <x v="3"/>
    <x v="40"/>
    <s v="Indianapolis"/>
    <x v="1"/>
    <n v="50"/>
    <n v="400"/>
    <n v="200000"/>
    <n v="80000"/>
    <n v="0.4"/>
    <x v="0"/>
    <x v="10"/>
    <x v="1"/>
  </r>
  <r>
    <x v="3"/>
    <n v="1185732"/>
    <d v="2021-12-09T00:00:00"/>
    <x v="3"/>
    <x v="40"/>
    <s v="Indianapolis"/>
    <x v="2"/>
    <n v="50"/>
    <n v="350"/>
    <n v="175000"/>
    <n v="61249.999999999993"/>
    <n v="0.35"/>
    <x v="0"/>
    <x v="10"/>
    <x v="1"/>
  </r>
  <r>
    <x v="3"/>
    <n v="1185732"/>
    <d v="2021-12-09T00:00:00"/>
    <x v="3"/>
    <x v="40"/>
    <s v="Indianapolis"/>
    <x v="3"/>
    <n v="50"/>
    <n v="300"/>
    <n v="150000"/>
    <n v="52500"/>
    <n v="0.35"/>
    <x v="0"/>
    <x v="10"/>
    <x v="1"/>
  </r>
  <r>
    <x v="3"/>
    <n v="1185732"/>
    <d v="2021-12-09T00:00:00"/>
    <x v="3"/>
    <x v="40"/>
    <s v="Indianapolis"/>
    <x v="4"/>
    <n v="60"/>
    <n v="300"/>
    <n v="180000"/>
    <n v="54000"/>
    <n v="0.3"/>
    <x v="0"/>
    <x v="10"/>
    <x v="1"/>
  </r>
  <r>
    <x v="3"/>
    <n v="1185732"/>
    <d v="2021-12-09T00:00:00"/>
    <x v="3"/>
    <x v="40"/>
    <s v="Indianapolis"/>
    <x v="5"/>
    <n v="64.999999999999986"/>
    <n v="400"/>
    <n v="259999.99999999994"/>
    <n v="103999.99999999999"/>
    <n v="0.4"/>
    <x v="0"/>
    <x v="10"/>
    <x v="1"/>
  </r>
  <r>
    <x v="3"/>
    <n v="1185732"/>
    <d v="2021-01-17T00:00:00"/>
    <x v="3"/>
    <x v="40"/>
    <s v="Indianapolis"/>
    <x v="0"/>
    <n v="35"/>
    <n v="500"/>
    <n v="175000"/>
    <n v="70000"/>
    <n v="0.4"/>
    <x v="0"/>
    <x v="0"/>
    <x v="1"/>
  </r>
  <r>
    <x v="3"/>
    <n v="1185732"/>
    <d v="2021-01-17T00:00:00"/>
    <x v="3"/>
    <x v="40"/>
    <s v="Indianapolis"/>
    <x v="1"/>
    <n v="35"/>
    <n v="300"/>
    <n v="105000"/>
    <n v="42000"/>
    <n v="0.4"/>
    <x v="0"/>
    <x v="0"/>
    <x v="1"/>
  </r>
  <r>
    <x v="3"/>
    <n v="1185732"/>
    <d v="2021-01-17T00:00:00"/>
    <x v="3"/>
    <x v="40"/>
    <s v="Indianapolis"/>
    <x v="2"/>
    <n v="25.000000000000007"/>
    <n v="300"/>
    <n v="75000.000000000015"/>
    <n v="30000.000000000007"/>
    <n v="0.4"/>
    <x v="0"/>
    <x v="0"/>
    <x v="1"/>
  </r>
  <r>
    <x v="3"/>
    <n v="1185732"/>
    <d v="2021-01-17T00:00:00"/>
    <x v="3"/>
    <x v="40"/>
    <s v="Indianapolis"/>
    <x v="3"/>
    <n v="30.000000000000004"/>
    <n v="150"/>
    <n v="45000.000000000007"/>
    <n v="18000.000000000004"/>
    <n v="0.4"/>
    <x v="0"/>
    <x v="0"/>
    <x v="1"/>
  </r>
  <r>
    <x v="3"/>
    <n v="1185732"/>
    <d v="2021-01-17T00:00:00"/>
    <x v="3"/>
    <x v="40"/>
    <s v="Indianapolis"/>
    <x v="4"/>
    <n v="44.999999999999993"/>
    <n v="200"/>
    <n v="89999.999999999985"/>
    <n v="35999.999999999993"/>
    <n v="0.4"/>
    <x v="0"/>
    <x v="0"/>
    <x v="1"/>
  </r>
  <r>
    <x v="3"/>
    <n v="1185732"/>
    <d v="2021-01-17T00:00:00"/>
    <x v="3"/>
    <x v="40"/>
    <s v="Indianapolis"/>
    <x v="5"/>
    <n v="35"/>
    <n v="300"/>
    <n v="105000"/>
    <n v="42000"/>
    <n v="0.4"/>
    <x v="0"/>
    <x v="0"/>
    <x v="1"/>
  </r>
  <r>
    <x v="3"/>
    <n v="1185732"/>
    <d v="2021-02-17T00:00:00"/>
    <x v="3"/>
    <x v="40"/>
    <s v="Indianapolis"/>
    <x v="0"/>
    <n v="35"/>
    <n v="550"/>
    <n v="192500"/>
    <n v="77000"/>
    <n v="0.4"/>
    <x v="0"/>
    <x v="1"/>
    <x v="1"/>
  </r>
  <r>
    <x v="3"/>
    <n v="1185732"/>
    <d v="2021-02-17T00:00:00"/>
    <x v="3"/>
    <x v="40"/>
    <s v="Indianapolis"/>
    <x v="1"/>
    <n v="40"/>
    <n v="200"/>
    <n v="80000"/>
    <n v="32000"/>
    <n v="0.4"/>
    <x v="0"/>
    <x v="1"/>
    <x v="1"/>
  </r>
  <r>
    <x v="3"/>
    <n v="1185732"/>
    <d v="2021-02-17T00:00:00"/>
    <x v="3"/>
    <x v="40"/>
    <s v="Indianapolis"/>
    <x v="2"/>
    <n v="30.000000000000004"/>
    <n v="300"/>
    <n v="90000.000000000015"/>
    <n v="36000.000000000007"/>
    <n v="0.4"/>
    <x v="0"/>
    <x v="1"/>
    <x v="1"/>
  </r>
  <r>
    <x v="3"/>
    <n v="1185732"/>
    <d v="2021-02-17T00:00:00"/>
    <x v="0"/>
    <x v="41"/>
    <s v="Charleston"/>
    <x v="3"/>
    <n v="35"/>
    <n v="175"/>
    <n v="61250"/>
    <n v="24500"/>
    <n v="0.4"/>
    <x v="0"/>
    <x v="1"/>
    <x v="1"/>
  </r>
  <r>
    <x v="3"/>
    <n v="1185732"/>
    <d v="2021-02-17T00:00:00"/>
    <x v="0"/>
    <x v="41"/>
    <s v="Charleston"/>
    <x v="4"/>
    <n v="49.999999999999993"/>
    <n v="250"/>
    <n v="124999.99999999999"/>
    <n v="50000"/>
    <n v="0.4"/>
    <x v="0"/>
    <x v="1"/>
    <x v="1"/>
  </r>
  <r>
    <x v="3"/>
    <n v="1185732"/>
    <d v="2021-02-17T00:00:00"/>
    <x v="0"/>
    <x v="41"/>
    <s v="Charleston"/>
    <x v="5"/>
    <n v="24.999999999999993"/>
    <n v="350"/>
    <n v="87499.999999999971"/>
    <n v="34999.999999999993"/>
    <n v="0.4"/>
    <x v="0"/>
    <x v="1"/>
    <x v="1"/>
  </r>
  <r>
    <x v="3"/>
    <n v="1185732"/>
    <d v="2021-03-16T00:00:00"/>
    <x v="0"/>
    <x v="41"/>
    <s v="Charleston"/>
    <x v="0"/>
    <n v="30.000000000000004"/>
    <n v="570"/>
    <n v="171000.00000000003"/>
    <n v="68400.000000000015"/>
    <n v="0.4"/>
    <x v="0"/>
    <x v="2"/>
    <x v="1"/>
  </r>
  <r>
    <x v="3"/>
    <n v="1185732"/>
    <d v="2021-03-16T00:00:00"/>
    <x v="0"/>
    <x v="41"/>
    <s v="Charleston"/>
    <x v="1"/>
    <n v="30.000000000000004"/>
    <n v="275"/>
    <n v="82500.000000000015"/>
    <n v="33000.000000000007"/>
    <n v="0.4"/>
    <x v="0"/>
    <x v="2"/>
    <x v="1"/>
  </r>
  <r>
    <x v="3"/>
    <n v="1185732"/>
    <d v="2021-03-16T00:00:00"/>
    <x v="0"/>
    <x v="41"/>
    <s v="Charleston"/>
    <x v="2"/>
    <n v="20"/>
    <n v="325"/>
    <n v="65000"/>
    <n v="26000"/>
    <n v="0.4"/>
    <x v="0"/>
    <x v="2"/>
    <x v="1"/>
  </r>
  <r>
    <x v="3"/>
    <n v="1185732"/>
    <d v="2021-03-16T00:00:00"/>
    <x v="0"/>
    <x v="41"/>
    <s v="Charleston"/>
    <x v="3"/>
    <n v="24.999999999999993"/>
    <n v="175"/>
    <n v="43749.999999999985"/>
    <n v="17499.999999999996"/>
    <n v="0.4"/>
    <x v="0"/>
    <x v="2"/>
    <x v="1"/>
  </r>
  <r>
    <x v="3"/>
    <n v="1185732"/>
    <d v="2021-03-16T00:00:00"/>
    <x v="0"/>
    <x v="41"/>
    <s v="Charleston"/>
    <x v="4"/>
    <n v="40"/>
    <n v="225"/>
    <n v="90000"/>
    <n v="36000"/>
    <n v="0.4"/>
    <x v="0"/>
    <x v="2"/>
    <x v="1"/>
  </r>
  <r>
    <x v="3"/>
    <n v="1185732"/>
    <d v="2021-03-16T00:00:00"/>
    <x v="0"/>
    <x v="41"/>
    <s v="Charleston"/>
    <x v="5"/>
    <n v="30.000000000000004"/>
    <n v="325"/>
    <n v="97500.000000000015"/>
    <n v="39000.000000000007"/>
    <n v="0.4"/>
    <x v="0"/>
    <x v="2"/>
    <x v="1"/>
  </r>
  <r>
    <x v="3"/>
    <n v="1185732"/>
    <d v="2021-04-17T00:00:00"/>
    <x v="0"/>
    <x v="41"/>
    <s v="Charleston"/>
    <x v="0"/>
    <n v="30.000000000000004"/>
    <n v="550"/>
    <n v="165000.00000000003"/>
    <n v="66000.000000000015"/>
    <n v="0.4"/>
    <x v="0"/>
    <x v="3"/>
    <x v="1"/>
  </r>
  <r>
    <x v="3"/>
    <n v="1185732"/>
    <d v="2021-04-17T00:00:00"/>
    <x v="0"/>
    <x v="41"/>
    <s v="Charleston"/>
    <x v="1"/>
    <n v="30.000000000000004"/>
    <n v="250"/>
    <n v="75000.000000000015"/>
    <n v="30000.000000000007"/>
    <n v="0.4"/>
    <x v="0"/>
    <x v="3"/>
    <x v="1"/>
  </r>
  <r>
    <x v="3"/>
    <n v="1185732"/>
    <d v="2021-04-17T00:00:00"/>
    <x v="0"/>
    <x v="41"/>
    <s v="Charleston"/>
    <x v="2"/>
    <n v="20"/>
    <n v="250"/>
    <n v="50000"/>
    <n v="20000"/>
    <n v="0.4"/>
    <x v="0"/>
    <x v="3"/>
    <x v="1"/>
  </r>
  <r>
    <x v="3"/>
    <n v="1185732"/>
    <d v="2021-04-17T00:00:00"/>
    <x v="0"/>
    <x v="41"/>
    <s v="Charleston"/>
    <x v="3"/>
    <n v="24.999999999999993"/>
    <n v="175"/>
    <n v="43749.999999999985"/>
    <n v="17499.999999999996"/>
    <n v="0.4"/>
    <x v="0"/>
    <x v="3"/>
    <x v="1"/>
  </r>
  <r>
    <x v="3"/>
    <n v="1185732"/>
    <d v="2021-04-17T00:00:00"/>
    <x v="0"/>
    <x v="41"/>
    <s v="Charleston"/>
    <x v="4"/>
    <n v="65"/>
    <n v="200"/>
    <n v="130000"/>
    <n v="52000"/>
    <n v="0.4"/>
    <x v="0"/>
    <x v="3"/>
    <x v="1"/>
  </r>
  <r>
    <x v="3"/>
    <n v="1185732"/>
    <d v="2021-04-17T00:00:00"/>
    <x v="0"/>
    <x v="41"/>
    <s v="Charleston"/>
    <x v="5"/>
    <n v="50"/>
    <n v="325"/>
    <n v="162500"/>
    <n v="65000"/>
    <n v="0.4"/>
    <x v="0"/>
    <x v="3"/>
    <x v="1"/>
  </r>
  <r>
    <x v="3"/>
    <n v="1185732"/>
    <d v="2021-05-18T00:00:00"/>
    <x v="0"/>
    <x v="41"/>
    <s v="Charleston"/>
    <x v="0"/>
    <n v="60"/>
    <n v="595"/>
    <n v="357000"/>
    <n v="142800"/>
    <n v="0.4"/>
    <x v="0"/>
    <x v="4"/>
    <x v="1"/>
  </r>
  <r>
    <x v="3"/>
    <n v="1185732"/>
    <d v="2021-05-18T00:00:00"/>
    <x v="0"/>
    <x v="41"/>
    <s v="Charleston"/>
    <x v="1"/>
    <n v="40"/>
    <n v="300"/>
    <n v="120000"/>
    <n v="48000"/>
    <n v="0.4"/>
    <x v="0"/>
    <x v="4"/>
    <x v="1"/>
  </r>
  <r>
    <x v="3"/>
    <n v="1185732"/>
    <d v="2021-05-18T00:00:00"/>
    <x v="0"/>
    <x v="41"/>
    <s v="Charleston"/>
    <x v="2"/>
    <n v="35"/>
    <n v="275"/>
    <n v="96250"/>
    <n v="38500"/>
    <n v="0.4"/>
    <x v="0"/>
    <x v="4"/>
    <x v="1"/>
  </r>
  <r>
    <x v="3"/>
    <n v="1185732"/>
    <d v="2021-05-18T00:00:00"/>
    <x v="0"/>
    <x v="41"/>
    <s v="Charleston"/>
    <x v="3"/>
    <n v="35"/>
    <n v="200"/>
    <n v="70000"/>
    <n v="28000"/>
    <n v="0.4"/>
    <x v="0"/>
    <x v="4"/>
    <x v="1"/>
  </r>
  <r>
    <x v="3"/>
    <n v="1185732"/>
    <d v="2021-05-18T00:00:00"/>
    <x v="0"/>
    <x v="41"/>
    <s v="Charleston"/>
    <x v="4"/>
    <n v="44.999999999999993"/>
    <n v="225"/>
    <n v="101249.99999999999"/>
    <n v="40500"/>
    <n v="0.4"/>
    <x v="0"/>
    <x v="4"/>
    <x v="1"/>
  </r>
  <r>
    <x v="3"/>
    <n v="1185732"/>
    <d v="2021-05-18T00:00:00"/>
    <x v="0"/>
    <x v="41"/>
    <s v="Charleston"/>
    <x v="5"/>
    <n v="54.999999999999993"/>
    <n v="350"/>
    <n v="192499.99999999997"/>
    <n v="76999.999999999985"/>
    <n v="0.4"/>
    <x v="0"/>
    <x v="4"/>
    <x v="1"/>
  </r>
  <r>
    <x v="3"/>
    <n v="1185732"/>
    <d v="2021-06-17T00:00:00"/>
    <x v="0"/>
    <x v="41"/>
    <s v="Charleston"/>
    <x v="0"/>
    <n v="45"/>
    <n v="600"/>
    <n v="270000"/>
    <n v="108000"/>
    <n v="0.4"/>
    <x v="0"/>
    <x v="11"/>
    <x v="1"/>
  </r>
  <r>
    <x v="3"/>
    <n v="1185732"/>
    <d v="2021-06-17T00:00:00"/>
    <x v="0"/>
    <x v="41"/>
    <s v="Charleston"/>
    <x v="1"/>
    <n v="40.000000000000007"/>
    <n v="425"/>
    <n v="170000.00000000003"/>
    <n v="68000.000000000015"/>
    <n v="0.4"/>
    <x v="0"/>
    <x v="11"/>
    <x v="1"/>
  </r>
  <r>
    <x v="3"/>
    <n v="1185732"/>
    <d v="2021-06-17T00:00:00"/>
    <x v="0"/>
    <x v="41"/>
    <s v="Charleston"/>
    <x v="2"/>
    <n v="35"/>
    <n v="300"/>
    <n v="105000"/>
    <n v="42000"/>
    <n v="0.4"/>
    <x v="0"/>
    <x v="11"/>
    <x v="1"/>
  </r>
  <r>
    <x v="3"/>
    <n v="1185732"/>
    <d v="2021-06-17T00:00:00"/>
    <x v="0"/>
    <x v="41"/>
    <s v="Charleston"/>
    <x v="3"/>
    <n v="35"/>
    <n v="275"/>
    <n v="96250"/>
    <n v="38500"/>
    <n v="0.4"/>
    <x v="0"/>
    <x v="11"/>
    <x v="1"/>
  </r>
  <r>
    <x v="3"/>
    <n v="1185732"/>
    <d v="2021-06-17T00:00:00"/>
    <x v="0"/>
    <x v="41"/>
    <s v="Charleston"/>
    <x v="4"/>
    <n v="45"/>
    <n v="275"/>
    <n v="123750"/>
    <n v="49500"/>
    <n v="0.4"/>
    <x v="0"/>
    <x v="11"/>
    <x v="1"/>
  </r>
  <r>
    <x v="3"/>
    <n v="1185732"/>
    <d v="2021-06-17T00:00:00"/>
    <x v="0"/>
    <x v="41"/>
    <s v="Charleston"/>
    <x v="5"/>
    <n v="65.000000000000014"/>
    <n v="425"/>
    <n v="276250.00000000006"/>
    <n v="110500.00000000003"/>
    <n v="0.4"/>
    <x v="0"/>
    <x v="11"/>
    <x v="1"/>
  </r>
  <r>
    <x v="3"/>
    <n v="1185732"/>
    <d v="2021-07-16T00:00:00"/>
    <x v="0"/>
    <x v="41"/>
    <s v="Charleston"/>
    <x v="0"/>
    <n v="60.000000000000007"/>
    <n v="650"/>
    <n v="390000.00000000006"/>
    <n v="156000.00000000003"/>
    <n v="0.4"/>
    <x v="0"/>
    <x v="5"/>
    <x v="1"/>
  </r>
  <r>
    <x v="3"/>
    <n v="1185732"/>
    <d v="2021-07-16T00:00:00"/>
    <x v="0"/>
    <x v="41"/>
    <s v="Charleston"/>
    <x v="1"/>
    <n v="55.000000000000014"/>
    <n v="400"/>
    <n v="220000.00000000006"/>
    <n v="88000.000000000029"/>
    <n v="0.4"/>
    <x v="0"/>
    <x v="5"/>
    <x v="1"/>
  </r>
  <r>
    <x v="3"/>
    <n v="1185732"/>
    <d v="2021-07-16T00:00:00"/>
    <x v="0"/>
    <x v="41"/>
    <s v="Charleston"/>
    <x v="2"/>
    <n v="50"/>
    <n v="325"/>
    <n v="162500"/>
    <n v="65000"/>
    <n v="0.4"/>
    <x v="0"/>
    <x v="5"/>
    <x v="1"/>
  </r>
  <r>
    <x v="3"/>
    <n v="1185732"/>
    <d v="2021-07-16T00:00:00"/>
    <x v="0"/>
    <x v="41"/>
    <s v="Charleston"/>
    <x v="3"/>
    <n v="50"/>
    <n v="275"/>
    <n v="137500"/>
    <n v="55000"/>
    <n v="0.4"/>
    <x v="0"/>
    <x v="5"/>
    <x v="1"/>
  </r>
  <r>
    <x v="3"/>
    <n v="1185732"/>
    <d v="2021-07-16T00:00:00"/>
    <x v="0"/>
    <x v="41"/>
    <s v="Charleston"/>
    <x v="4"/>
    <n v="60.000000000000007"/>
    <n v="300"/>
    <n v="180000.00000000003"/>
    <n v="72000.000000000015"/>
    <n v="0.4"/>
    <x v="0"/>
    <x v="5"/>
    <x v="1"/>
  </r>
  <r>
    <x v="3"/>
    <n v="1185732"/>
    <d v="2021-07-16T00:00:00"/>
    <x v="0"/>
    <x v="41"/>
    <s v="Charleston"/>
    <x v="5"/>
    <n v="65.000000000000014"/>
    <n v="475"/>
    <n v="308750.00000000006"/>
    <n v="123500.00000000003"/>
    <n v="0.4"/>
    <x v="0"/>
    <x v="5"/>
    <x v="1"/>
  </r>
  <r>
    <x v="3"/>
    <n v="1185732"/>
    <d v="2021-08-17T00:00:00"/>
    <x v="0"/>
    <x v="41"/>
    <s v="Charleston"/>
    <x v="0"/>
    <n v="50"/>
    <n v="525"/>
    <n v="262500"/>
    <n v="105000"/>
    <n v="0.4"/>
    <x v="0"/>
    <x v="6"/>
    <x v="1"/>
  </r>
  <r>
    <x v="3"/>
    <n v="1185732"/>
    <d v="2021-08-17T00:00:00"/>
    <x v="0"/>
    <x v="41"/>
    <s v="Charleston"/>
    <x v="1"/>
    <n v="45.000000000000007"/>
    <n v="300"/>
    <n v="135000.00000000003"/>
    <n v="54000.000000000015"/>
    <n v="0.4"/>
    <x v="0"/>
    <x v="6"/>
    <x v="1"/>
  </r>
  <r>
    <x v="3"/>
    <n v="1185732"/>
    <d v="2021-08-17T00:00:00"/>
    <x v="0"/>
    <x v="41"/>
    <s v="Charleston"/>
    <x v="2"/>
    <n v="40"/>
    <n v="300"/>
    <n v="120000"/>
    <n v="48000"/>
    <n v="0.4"/>
    <x v="0"/>
    <x v="6"/>
    <x v="1"/>
  </r>
  <r>
    <x v="3"/>
    <n v="1185732"/>
    <d v="2021-08-17T00:00:00"/>
    <x v="0"/>
    <x v="41"/>
    <s v="Charleston"/>
    <x v="3"/>
    <n v="40"/>
    <n v="275"/>
    <n v="110000"/>
    <n v="44000"/>
    <n v="0.4"/>
    <x v="0"/>
    <x v="6"/>
    <x v="1"/>
  </r>
  <r>
    <x v="3"/>
    <n v="1185732"/>
    <d v="2021-08-17T00:00:00"/>
    <x v="0"/>
    <x v="41"/>
    <s v="Charleston"/>
    <x v="4"/>
    <n v="50"/>
    <n v="250"/>
    <n v="125000"/>
    <n v="50000"/>
    <n v="0.4"/>
    <x v="0"/>
    <x v="6"/>
    <x v="1"/>
  </r>
  <r>
    <x v="3"/>
    <n v="1185732"/>
    <d v="2021-08-17T00:00:00"/>
    <x v="0"/>
    <x v="41"/>
    <s v="Charleston"/>
    <x v="5"/>
    <n v="55.000000000000007"/>
    <n v="425"/>
    <n v="233750.00000000003"/>
    <n v="93500.000000000015"/>
    <n v="0.4"/>
    <x v="0"/>
    <x v="6"/>
    <x v="1"/>
  </r>
  <r>
    <x v="3"/>
    <n v="1185732"/>
    <d v="2021-09-18T00:00:00"/>
    <x v="0"/>
    <x v="41"/>
    <s v="Charleston"/>
    <x v="0"/>
    <n v="35"/>
    <n v="550"/>
    <n v="192500"/>
    <n v="77000"/>
    <n v="0.4"/>
    <x v="0"/>
    <x v="7"/>
    <x v="1"/>
  </r>
  <r>
    <x v="3"/>
    <n v="1185732"/>
    <d v="2021-09-18T00:00:00"/>
    <x v="0"/>
    <x v="41"/>
    <s v="Charleston"/>
    <x v="1"/>
    <n v="30.000000000000011"/>
    <n v="350"/>
    <n v="105000.00000000004"/>
    <n v="42000.000000000022"/>
    <n v="0.4"/>
    <x v="0"/>
    <x v="7"/>
    <x v="1"/>
  </r>
  <r>
    <x v="3"/>
    <n v="1185732"/>
    <d v="2021-09-18T00:00:00"/>
    <x v="0"/>
    <x v="41"/>
    <s v="Charleston"/>
    <x v="2"/>
    <n v="25.000000000000007"/>
    <n v="250"/>
    <n v="62500.000000000015"/>
    <n v="25000.000000000007"/>
    <n v="0.4"/>
    <x v="0"/>
    <x v="7"/>
    <x v="1"/>
  </r>
  <r>
    <x v="3"/>
    <n v="1185732"/>
    <d v="2021-09-18T00:00:00"/>
    <x v="0"/>
    <x v="41"/>
    <s v="Charleston"/>
    <x v="3"/>
    <n v="25.000000000000007"/>
    <n v="225"/>
    <n v="56250.000000000015"/>
    <n v="22500.000000000007"/>
    <n v="0.4"/>
    <x v="0"/>
    <x v="7"/>
    <x v="1"/>
  </r>
  <r>
    <x v="3"/>
    <n v="1185732"/>
    <d v="2021-09-18T00:00:00"/>
    <x v="0"/>
    <x v="41"/>
    <s v="Charleston"/>
    <x v="4"/>
    <n v="35"/>
    <n v="225"/>
    <n v="78750"/>
    <n v="31500"/>
    <n v="0.4"/>
    <x v="0"/>
    <x v="7"/>
    <x v="1"/>
  </r>
  <r>
    <x v="3"/>
    <n v="1185732"/>
    <d v="2021-09-18T00:00:00"/>
    <x v="0"/>
    <x v="41"/>
    <s v="Charleston"/>
    <x v="5"/>
    <n v="40"/>
    <n v="300"/>
    <n v="120000"/>
    <n v="48000"/>
    <n v="0.4"/>
    <x v="0"/>
    <x v="7"/>
    <x v="1"/>
  </r>
  <r>
    <x v="3"/>
    <n v="1185732"/>
    <d v="2021-10-17T00:00:00"/>
    <x v="0"/>
    <x v="41"/>
    <s v="Charleston"/>
    <x v="0"/>
    <n v="44.999999999999993"/>
    <n v="425"/>
    <n v="191249.99999999997"/>
    <n v="76499.999999999985"/>
    <n v="0.4"/>
    <x v="0"/>
    <x v="8"/>
    <x v="1"/>
  </r>
  <r>
    <x v="3"/>
    <n v="1185732"/>
    <d v="2021-10-17T00:00:00"/>
    <x v="0"/>
    <x v="41"/>
    <s v="Charleston"/>
    <x v="1"/>
    <n v="35"/>
    <n v="275"/>
    <n v="96250"/>
    <n v="38500"/>
    <n v="0.4"/>
    <x v="0"/>
    <x v="8"/>
    <x v="1"/>
  </r>
  <r>
    <x v="3"/>
    <n v="1185732"/>
    <d v="2021-10-17T00:00:00"/>
    <x v="0"/>
    <x v="41"/>
    <s v="Charleston"/>
    <x v="2"/>
    <n v="35"/>
    <n v="175"/>
    <n v="61250"/>
    <n v="24500"/>
    <n v="0.4"/>
    <x v="0"/>
    <x v="8"/>
    <x v="1"/>
  </r>
  <r>
    <x v="3"/>
    <n v="1185732"/>
    <d v="2021-10-17T00:00:00"/>
    <x v="0"/>
    <x v="41"/>
    <s v="Charleston"/>
    <x v="3"/>
    <n v="35"/>
    <n v="175"/>
    <n v="61250"/>
    <n v="24500"/>
    <n v="0.4"/>
    <x v="0"/>
    <x v="8"/>
    <x v="1"/>
  </r>
  <r>
    <x v="3"/>
    <n v="1185732"/>
    <d v="2021-10-17T00:00:00"/>
    <x v="0"/>
    <x v="41"/>
    <s v="Charleston"/>
    <x v="4"/>
    <n v="44.999999999999993"/>
    <n v="175"/>
    <n v="78749.999999999985"/>
    <n v="31499.999999999996"/>
    <n v="0.4"/>
    <x v="0"/>
    <x v="8"/>
    <x v="1"/>
  </r>
  <r>
    <x v="0"/>
    <n v="1185732"/>
    <d v="2021-10-17T00:00:00"/>
    <x v="0"/>
    <x v="41"/>
    <s v="Charleston"/>
    <x v="5"/>
    <n v="49.999999999999986"/>
    <n v="300"/>
    <n v="149999.99999999997"/>
    <n v="59999.999999999993"/>
    <n v="0.4"/>
    <x v="0"/>
    <x v="8"/>
    <x v="1"/>
  </r>
  <r>
    <x v="0"/>
    <n v="1185732"/>
    <d v="2021-11-17T00:00:00"/>
    <x v="0"/>
    <x v="41"/>
    <s v="Charleston"/>
    <x v="0"/>
    <n v="44.999999999999993"/>
    <n v="450"/>
    <n v="202499.99999999997"/>
    <n v="81000"/>
    <n v="0.4"/>
    <x v="0"/>
    <x v="9"/>
    <x v="1"/>
  </r>
  <r>
    <x v="0"/>
    <n v="1185732"/>
    <d v="2021-11-17T00:00:00"/>
    <x v="0"/>
    <x v="41"/>
    <s v="Charleston"/>
    <x v="1"/>
    <n v="35"/>
    <n v="350"/>
    <n v="122500"/>
    <n v="49000"/>
    <n v="0.4"/>
    <x v="0"/>
    <x v="9"/>
    <x v="1"/>
  </r>
  <r>
    <x v="0"/>
    <n v="1185732"/>
    <d v="2021-11-17T00:00:00"/>
    <x v="0"/>
    <x v="41"/>
    <s v="Charleston"/>
    <x v="2"/>
    <n v="35"/>
    <n v="295"/>
    <n v="103250"/>
    <n v="41300"/>
    <n v="0.4"/>
    <x v="0"/>
    <x v="9"/>
    <x v="1"/>
  </r>
  <r>
    <x v="0"/>
    <n v="1185732"/>
    <d v="2021-11-17T00:00:00"/>
    <x v="0"/>
    <x v="41"/>
    <s v="Charleston"/>
    <x v="3"/>
    <n v="40"/>
    <n v="325"/>
    <n v="130000"/>
    <n v="52000"/>
    <n v="0.4"/>
    <x v="0"/>
    <x v="9"/>
    <x v="1"/>
  </r>
  <r>
    <x v="0"/>
    <n v="1185732"/>
    <d v="2021-11-17T00:00:00"/>
    <x v="0"/>
    <x v="41"/>
    <s v="Charleston"/>
    <x v="4"/>
    <n v="65"/>
    <n v="300"/>
    <n v="195000"/>
    <n v="78000"/>
    <n v="0.4"/>
    <x v="0"/>
    <x v="9"/>
    <x v="1"/>
  </r>
  <r>
    <x v="0"/>
    <n v="1185732"/>
    <d v="2021-11-17T00:00:00"/>
    <x v="0"/>
    <x v="41"/>
    <s v="Charleston"/>
    <x v="5"/>
    <n v="70"/>
    <n v="400"/>
    <n v="280000"/>
    <n v="112000"/>
    <n v="0.4"/>
    <x v="0"/>
    <x v="9"/>
    <x v="1"/>
  </r>
  <r>
    <x v="0"/>
    <n v="1185732"/>
    <d v="2021-12-16T00:00:00"/>
    <x v="0"/>
    <x v="41"/>
    <s v="Charleston"/>
    <x v="0"/>
    <n v="65"/>
    <n v="650"/>
    <n v="422500"/>
    <n v="169000"/>
    <n v="0.4"/>
    <x v="0"/>
    <x v="10"/>
    <x v="1"/>
  </r>
  <r>
    <x v="0"/>
    <n v="1185732"/>
    <d v="2021-12-16T00:00:00"/>
    <x v="0"/>
    <x v="41"/>
    <s v="Charleston"/>
    <x v="1"/>
    <n v="55.000000000000007"/>
    <n v="450"/>
    <n v="247500.00000000003"/>
    <n v="99000.000000000015"/>
    <n v="0.4"/>
    <x v="0"/>
    <x v="10"/>
    <x v="1"/>
  </r>
  <r>
    <x v="3"/>
    <n v="1185732"/>
    <d v="2021-12-16T00:00:00"/>
    <x v="0"/>
    <x v="41"/>
    <s v="Charleston"/>
    <x v="2"/>
    <n v="55.000000000000007"/>
    <n v="400"/>
    <n v="220000.00000000003"/>
    <n v="88000.000000000015"/>
    <n v="0.4"/>
    <x v="0"/>
    <x v="10"/>
    <x v="1"/>
  </r>
  <r>
    <x v="0"/>
    <n v="1185732"/>
    <d v="2021-12-16T00:00:00"/>
    <x v="0"/>
    <x v="41"/>
    <s v="Charleston"/>
    <x v="3"/>
    <n v="55.000000000000007"/>
    <n v="350"/>
    <n v="192500.00000000003"/>
    <n v="77000.000000000015"/>
    <n v="0.4"/>
    <x v="0"/>
    <x v="10"/>
    <x v="1"/>
  </r>
  <r>
    <x v="0"/>
    <n v="1185732"/>
    <d v="2021-12-16T00:00:00"/>
    <x v="0"/>
    <x v="41"/>
    <s v="Charleston"/>
    <x v="4"/>
    <n v="65"/>
    <n v="350"/>
    <n v="227500"/>
    <n v="91000"/>
    <n v="0.4"/>
    <x v="0"/>
    <x v="10"/>
    <x v="1"/>
  </r>
  <r>
    <x v="0"/>
    <n v="1185732"/>
    <d v="2021-12-16T00:00:00"/>
    <x v="0"/>
    <x v="41"/>
    <s v="Charleston"/>
    <x v="5"/>
    <n v="70"/>
    <n v="450"/>
    <n v="315000"/>
    <n v="126000"/>
    <n v="0.4"/>
    <x v="0"/>
    <x v="10"/>
    <x v="1"/>
  </r>
  <r>
    <x v="0"/>
    <n v="1185732"/>
    <d v="2021-01-24T00:00:00"/>
    <x v="0"/>
    <x v="41"/>
    <s v="Charleston"/>
    <x v="0"/>
    <n v="35"/>
    <n v="425"/>
    <n v="148750"/>
    <n v="59500"/>
    <n v="0.4"/>
    <x v="0"/>
    <x v="0"/>
    <x v="1"/>
  </r>
  <r>
    <x v="0"/>
    <n v="1185732"/>
    <d v="2021-01-24T00:00:00"/>
    <x v="0"/>
    <x v="41"/>
    <s v="Charleston"/>
    <x v="1"/>
    <n v="35"/>
    <n v="225"/>
    <n v="78750"/>
    <n v="27562.5"/>
    <n v="0.35"/>
    <x v="0"/>
    <x v="0"/>
    <x v="1"/>
  </r>
  <r>
    <x v="0"/>
    <n v="1185732"/>
    <d v="2021-01-24T00:00:00"/>
    <x v="0"/>
    <x v="41"/>
    <s v="Charleston"/>
    <x v="2"/>
    <n v="25.000000000000007"/>
    <n v="225"/>
    <n v="56250.000000000015"/>
    <n v="19687.500000000004"/>
    <n v="0.35"/>
    <x v="0"/>
    <x v="0"/>
    <x v="1"/>
  </r>
  <r>
    <x v="0"/>
    <n v="1185732"/>
    <d v="2021-01-24T00:00:00"/>
    <x v="0"/>
    <x v="41"/>
    <s v="Charleston"/>
    <x v="3"/>
    <n v="30"/>
    <n v="75"/>
    <n v="22500"/>
    <n v="7874.9999999999991"/>
    <n v="0.35"/>
    <x v="0"/>
    <x v="0"/>
    <x v="1"/>
  </r>
  <r>
    <x v="0"/>
    <n v="1185732"/>
    <d v="2021-01-24T00:00:00"/>
    <x v="0"/>
    <x v="41"/>
    <s v="Charleston"/>
    <x v="4"/>
    <n v="45"/>
    <n v="125"/>
    <n v="56250"/>
    <n v="16875"/>
    <n v="0.3"/>
    <x v="0"/>
    <x v="0"/>
    <x v="1"/>
  </r>
  <r>
    <x v="0"/>
    <n v="1185732"/>
    <d v="2021-01-24T00:00:00"/>
    <x v="0"/>
    <x v="41"/>
    <s v="Charleston"/>
    <x v="5"/>
    <n v="35"/>
    <n v="225"/>
    <n v="78750"/>
    <n v="23625"/>
    <n v="0.3"/>
    <x v="0"/>
    <x v="0"/>
    <x v="1"/>
  </r>
  <r>
    <x v="0"/>
    <n v="1185732"/>
    <d v="2021-02-22T00:00:00"/>
    <x v="0"/>
    <x v="41"/>
    <s v="Charleston"/>
    <x v="0"/>
    <n v="35"/>
    <n v="475"/>
    <n v="166250"/>
    <n v="66500"/>
    <n v="0.4"/>
    <x v="0"/>
    <x v="1"/>
    <x v="1"/>
  </r>
  <r>
    <x v="3"/>
    <n v="1185732"/>
    <d v="2021-02-22T00:00:00"/>
    <x v="0"/>
    <x v="41"/>
    <s v="Charleston"/>
    <x v="1"/>
    <n v="35"/>
    <n v="125"/>
    <n v="43750"/>
    <n v="15312.499999999998"/>
    <n v="0.35"/>
    <x v="0"/>
    <x v="1"/>
    <x v="1"/>
  </r>
  <r>
    <x v="3"/>
    <n v="1185732"/>
    <d v="2021-02-22T00:00:00"/>
    <x v="0"/>
    <x v="41"/>
    <s v="Charleston"/>
    <x v="2"/>
    <n v="25.000000000000007"/>
    <n v="175"/>
    <n v="43750.000000000015"/>
    <n v="15312.500000000004"/>
    <n v="0.35"/>
    <x v="0"/>
    <x v="1"/>
    <x v="1"/>
  </r>
  <r>
    <x v="3"/>
    <n v="1185732"/>
    <d v="2021-02-22T00:00:00"/>
    <x v="0"/>
    <x v="42"/>
    <s v="Baltimore"/>
    <x v="3"/>
    <n v="30"/>
    <n v="50"/>
    <n v="15000"/>
    <n v="5250"/>
    <n v="0.35"/>
    <x v="0"/>
    <x v="1"/>
    <x v="1"/>
  </r>
  <r>
    <x v="3"/>
    <n v="1185732"/>
    <d v="2021-02-22T00:00:00"/>
    <x v="0"/>
    <x v="42"/>
    <s v="Baltimore"/>
    <x v="4"/>
    <n v="45"/>
    <n v="125"/>
    <n v="56250"/>
    <n v="16875"/>
    <n v="0.3"/>
    <x v="0"/>
    <x v="1"/>
    <x v="1"/>
  </r>
  <r>
    <x v="3"/>
    <n v="1185732"/>
    <d v="2021-02-22T00:00:00"/>
    <x v="0"/>
    <x v="42"/>
    <s v="Baltimore"/>
    <x v="5"/>
    <n v="35"/>
    <n v="225"/>
    <n v="78750"/>
    <n v="23625"/>
    <n v="0.3"/>
    <x v="0"/>
    <x v="1"/>
    <x v="1"/>
  </r>
  <r>
    <x v="3"/>
    <n v="1185732"/>
    <d v="2021-03-20T00:00:00"/>
    <x v="0"/>
    <x v="42"/>
    <s v="Baltimore"/>
    <x v="0"/>
    <n v="35"/>
    <n v="445"/>
    <n v="155750"/>
    <n v="62300"/>
    <n v="0.4"/>
    <x v="0"/>
    <x v="2"/>
    <x v="1"/>
  </r>
  <r>
    <x v="3"/>
    <n v="1185732"/>
    <d v="2021-03-20T00:00:00"/>
    <x v="0"/>
    <x v="42"/>
    <s v="Baltimore"/>
    <x v="1"/>
    <n v="35"/>
    <n v="150"/>
    <n v="52500"/>
    <n v="18375"/>
    <n v="0.35"/>
    <x v="0"/>
    <x v="2"/>
    <x v="1"/>
  </r>
  <r>
    <x v="3"/>
    <n v="1185732"/>
    <d v="2021-03-20T00:00:00"/>
    <x v="0"/>
    <x v="42"/>
    <s v="Baltimore"/>
    <x v="2"/>
    <n v="25.000000000000007"/>
    <n v="175"/>
    <n v="43750.000000000015"/>
    <n v="15312.500000000004"/>
    <n v="0.35"/>
    <x v="0"/>
    <x v="2"/>
    <x v="1"/>
  </r>
  <r>
    <x v="3"/>
    <n v="1185732"/>
    <d v="2021-03-20T00:00:00"/>
    <x v="0"/>
    <x v="42"/>
    <s v="Baltimore"/>
    <x v="3"/>
    <n v="30"/>
    <n v="25"/>
    <n v="7500"/>
    <n v="2625"/>
    <n v="0.35"/>
    <x v="0"/>
    <x v="2"/>
    <x v="1"/>
  </r>
  <r>
    <x v="3"/>
    <n v="1185732"/>
    <d v="2021-03-20T00:00:00"/>
    <x v="0"/>
    <x v="42"/>
    <s v="Baltimore"/>
    <x v="4"/>
    <n v="45"/>
    <n v="75"/>
    <n v="33750"/>
    <n v="10125"/>
    <n v="0.3"/>
    <x v="0"/>
    <x v="2"/>
    <x v="1"/>
  </r>
  <r>
    <x v="3"/>
    <n v="1185732"/>
    <d v="2021-03-20T00:00:00"/>
    <x v="0"/>
    <x v="42"/>
    <s v="Baltimore"/>
    <x v="5"/>
    <n v="35"/>
    <n v="175"/>
    <n v="61250"/>
    <n v="18375"/>
    <n v="0.3"/>
    <x v="0"/>
    <x v="2"/>
    <x v="1"/>
  </r>
  <r>
    <x v="3"/>
    <n v="1185732"/>
    <d v="2021-04-21T00:00:00"/>
    <x v="0"/>
    <x v="42"/>
    <s v="Baltimore"/>
    <x v="0"/>
    <n v="35"/>
    <n v="425"/>
    <n v="148750"/>
    <n v="59500"/>
    <n v="0.4"/>
    <x v="0"/>
    <x v="3"/>
    <x v="1"/>
  </r>
  <r>
    <x v="3"/>
    <n v="1185732"/>
    <d v="2021-04-21T00:00:00"/>
    <x v="0"/>
    <x v="42"/>
    <s v="Baltimore"/>
    <x v="1"/>
    <n v="35"/>
    <n v="125"/>
    <n v="43750"/>
    <n v="15312.499999999998"/>
    <n v="0.35"/>
    <x v="0"/>
    <x v="3"/>
    <x v="1"/>
  </r>
  <r>
    <x v="3"/>
    <n v="1185732"/>
    <d v="2021-04-21T00:00:00"/>
    <x v="0"/>
    <x v="42"/>
    <s v="Baltimore"/>
    <x v="2"/>
    <n v="25.000000000000007"/>
    <n v="125"/>
    <n v="31250.000000000007"/>
    <n v="10937.500000000002"/>
    <n v="0.35"/>
    <x v="0"/>
    <x v="3"/>
    <x v="1"/>
  </r>
  <r>
    <x v="3"/>
    <n v="1185732"/>
    <d v="2021-04-21T00:00:00"/>
    <x v="0"/>
    <x v="42"/>
    <s v="Baltimore"/>
    <x v="3"/>
    <n v="30"/>
    <n v="50"/>
    <n v="15000"/>
    <n v="5250"/>
    <n v="0.35"/>
    <x v="0"/>
    <x v="3"/>
    <x v="1"/>
  </r>
  <r>
    <x v="3"/>
    <n v="1185732"/>
    <d v="2021-04-21T00:00:00"/>
    <x v="0"/>
    <x v="42"/>
    <s v="Baltimore"/>
    <x v="4"/>
    <n v="45"/>
    <n v="50"/>
    <n v="22500"/>
    <n v="6750"/>
    <n v="0.3"/>
    <x v="0"/>
    <x v="3"/>
    <x v="1"/>
  </r>
  <r>
    <x v="3"/>
    <n v="1185732"/>
    <d v="2021-04-21T00:00:00"/>
    <x v="0"/>
    <x v="42"/>
    <s v="Baltimore"/>
    <x v="5"/>
    <n v="35"/>
    <n v="200"/>
    <n v="70000"/>
    <n v="21000"/>
    <n v="0.3"/>
    <x v="0"/>
    <x v="3"/>
    <x v="1"/>
  </r>
  <r>
    <x v="3"/>
    <n v="1185732"/>
    <d v="2021-05-20T00:00:00"/>
    <x v="0"/>
    <x v="42"/>
    <s v="Baltimore"/>
    <x v="0"/>
    <n v="49.999999999999993"/>
    <n v="470"/>
    <n v="234999.99999999997"/>
    <n v="94000"/>
    <n v="0.4"/>
    <x v="0"/>
    <x v="4"/>
    <x v="1"/>
  </r>
  <r>
    <x v="3"/>
    <n v="1185732"/>
    <d v="2021-05-20T00:00:00"/>
    <x v="0"/>
    <x v="42"/>
    <s v="Baltimore"/>
    <x v="1"/>
    <n v="45"/>
    <n v="175"/>
    <n v="78750"/>
    <n v="27562.5"/>
    <n v="0.35"/>
    <x v="0"/>
    <x v="4"/>
    <x v="1"/>
  </r>
  <r>
    <x v="3"/>
    <n v="1185732"/>
    <d v="2021-05-20T00:00:00"/>
    <x v="0"/>
    <x v="42"/>
    <s v="Baltimore"/>
    <x v="2"/>
    <n v="40"/>
    <n v="150"/>
    <n v="60000"/>
    <n v="21000"/>
    <n v="0.35"/>
    <x v="0"/>
    <x v="4"/>
    <x v="1"/>
  </r>
  <r>
    <x v="3"/>
    <n v="1185732"/>
    <d v="2021-05-20T00:00:00"/>
    <x v="0"/>
    <x v="42"/>
    <s v="Baltimore"/>
    <x v="3"/>
    <n v="40"/>
    <n v="100"/>
    <n v="40000"/>
    <n v="14000"/>
    <n v="0.35"/>
    <x v="0"/>
    <x v="4"/>
    <x v="1"/>
  </r>
  <r>
    <x v="3"/>
    <n v="1185732"/>
    <d v="2021-05-20T00:00:00"/>
    <x v="0"/>
    <x v="42"/>
    <s v="Baltimore"/>
    <x v="4"/>
    <n v="49.999999999999993"/>
    <n v="125"/>
    <n v="62499.999999999993"/>
    <n v="18749.999999999996"/>
    <n v="0.3"/>
    <x v="0"/>
    <x v="4"/>
    <x v="1"/>
  </r>
  <r>
    <x v="3"/>
    <n v="1185732"/>
    <d v="2021-05-20T00:00:00"/>
    <x v="0"/>
    <x v="42"/>
    <s v="Baltimore"/>
    <x v="5"/>
    <n v="54.999999999999993"/>
    <n v="250"/>
    <n v="137499.99999999997"/>
    <n v="41249.999999999993"/>
    <n v="0.3"/>
    <x v="0"/>
    <x v="4"/>
    <x v="1"/>
  </r>
  <r>
    <x v="3"/>
    <n v="1185732"/>
    <d v="2021-06-22T00:00:00"/>
    <x v="0"/>
    <x v="42"/>
    <s v="Baltimore"/>
    <x v="0"/>
    <n v="49.999999999999993"/>
    <n v="500"/>
    <n v="249999.99999999997"/>
    <n v="100000"/>
    <n v="0.4"/>
    <x v="0"/>
    <x v="11"/>
    <x v="1"/>
  </r>
  <r>
    <x v="3"/>
    <n v="1185732"/>
    <d v="2021-06-22T00:00:00"/>
    <x v="0"/>
    <x v="42"/>
    <s v="Baltimore"/>
    <x v="1"/>
    <n v="45"/>
    <n v="250"/>
    <n v="112500"/>
    <n v="39375"/>
    <n v="0.35"/>
    <x v="0"/>
    <x v="11"/>
    <x v="1"/>
  </r>
  <r>
    <x v="0"/>
    <n v="1185732"/>
    <d v="2021-06-22T00:00:00"/>
    <x v="0"/>
    <x v="42"/>
    <s v="Baltimore"/>
    <x v="2"/>
    <n v="40"/>
    <n v="175"/>
    <n v="70000"/>
    <n v="24500"/>
    <n v="0.35"/>
    <x v="0"/>
    <x v="11"/>
    <x v="1"/>
  </r>
  <r>
    <x v="0"/>
    <n v="1185732"/>
    <d v="2021-06-22T00:00:00"/>
    <x v="0"/>
    <x v="42"/>
    <s v="Baltimore"/>
    <x v="3"/>
    <n v="40"/>
    <n v="150"/>
    <n v="60000"/>
    <n v="21000"/>
    <n v="0.35"/>
    <x v="0"/>
    <x v="11"/>
    <x v="1"/>
  </r>
  <r>
    <x v="0"/>
    <n v="1185732"/>
    <d v="2021-06-22T00:00:00"/>
    <x v="0"/>
    <x v="42"/>
    <s v="Baltimore"/>
    <x v="4"/>
    <n v="49.999999999999993"/>
    <n v="150"/>
    <n v="74999.999999999985"/>
    <n v="22499.999999999996"/>
    <n v="0.3"/>
    <x v="0"/>
    <x v="11"/>
    <x v="1"/>
  </r>
  <r>
    <x v="0"/>
    <n v="1185732"/>
    <d v="2021-06-22T00:00:00"/>
    <x v="0"/>
    <x v="42"/>
    <s v="Baltimore"/>
    <x v="5"/>
    <n v="54.999999999999993"/>
    <n v="300"/>
    <n v="164999.99999999997"/>
    <n v="49499.999999999993"/>
    <n v="0.3"/>
    <x v="0"/>
    <x v="11"/>
    <x v="1"/>
  </r>
  <r>
    <x v="0"/>
    <n v="1185732"/>
    <d v="2021-07-20T00:00:00"/>
    <x v="0"/>
    <x v="42"/>
    <s v="Baltimore"/>
    <x v="0"/>
    <n v="49.999999999999993"/>
    <n v="525"/>
    <n v="262499.99999999994"/>
    <n v="104999.99999999999"/>
    <n v="0.4"/>
    <x v="0"/>
    <x v="5"/>
    <x v="1"/>
  </r>
  <r>
    <x v="2"/>
    <n v="1185732"/>
    <d v="2021-07-20T00:00:00"/>
    <x v="0"/>
    <x v="42"/>
    <s v="Baltimore"/>
    <x v="1"/>
    <n v="45"/>
    <n v="275"/>
    <n v="123750"/>
    <n v="43312.5"/>
    <n v="0.35"/>
    <x v="0"/>
    <x v="5"/>
    <x v="1"/>
  </r>
  <r>
    <x v="2"/>
    <n v="1185732"/>
    <d v="2021-07-20T00:00:00"/>
    <x v="0"/>
    <x v="42"/>
    <s v="Baltimore"/>
    <x v="2"/>
    <n v="40"/>
    <n v="200"/>
    <n v="80000"/>
    <n v="28000"/>
    <n v="0.35"/>
    <x v="0"/>
    <x v="5"/>
    <x v="1"/>
  </r>
  <r>
    <x v="2"/>
    <n v="1185732"/>
    <d v="2021-07-20T00:00:00"/>
    <x v="0"/>
    <x v="42"/>
    <s v="Baltimore"/>
    <x v="3"/>
    <n v="40"/>
    <n v="150"/>
    <n v="60000"/>
    <n v="21000"/>
    <n v="0.35"/>
    <x v="0"/>
    <x v="5"/>
    <x v="1"/>
  </r>
  <r>
    <x v="2"/>
    <n v="1185732"/>
    <d v="2021-07-20T00:00:00"/>
    <x v="0"/>
    <x v="42"/>
    <s v="Baltimore"/>
    <x v="4"/>
    <n v="49.999999999999993"/>
    <n v="175"/>
    <n v="87499.999999999985"/>
    <n v="26249.999999999996"/>
    <n v="0.3"/>
    <x v="0"/>
    <x v="5"/>
    <x v="1"/>
  </r>
  <r>
    <x v="2"/>
    <n v="1185732"/>
    <d v="2021-07-20T00:00:00"/>
    <x v="0"/>
    <x v="42"/>
    <s v="Baltimore"/>
    <x v="5"/>
    <n v="54.999999999999993"/>
    <n v="350"/>
    <n v="192499.99999999997"/>
    <n v="57749.999999999993"/>
    <n v="0.3"/>
    <x v="0"/>
    <x v="5"/>
    <x v="1"/>
  </r>
  <r>
    <x v="2"/>
    <n v="1185732"/>
    <d v="2021-08-21T00:00:00"/>
    <x v="0"/>
    <x v="42"/>
    <s v="Baltimore"/>
    <x v="0"/>
    <n v="49.999999999999993"/>
    <n v="500"/>
    <n v="249999.99999999997"/>
    <n v="100000"/>
    <n v="0.4"/>
    <x v="0"/>
    <x v="6"/>
    <x v="1"/>
  </r>
  <r>
    <x v="2"/>
    <n v="1185732"/>
    <d v="2021-08-21T00:00:00"/>
    <x v="0"/>
    <x v="42"/>
    <s v="Baltimore"/>
    <x v="1"/>
    <n v="45"/>
    <n v="275"/>
    <n v="123750"/>
    <n v="43312.5"/>
    <n v="0.35"/>
    <x v="0"/>
    <x v="6"/>
    <x v="1"/>
  </r>
  <r>
    <x v="2"/>
    <n v="1185732"/>
    <d v="2021-08-21T00:00:00"/>
    <x v="0"/>
    <x v="42"/>
    <s v="Baltimore"/>
    <x v="2"/>
    <n v="40"/>
    <n v="200"/>
    <n v="80000"/>
    <n v="28000"/>
    <n v="0.35"/>
    <x v="0"/>
    <x v="6"/>
    <x v="1"/>
  </r>
  <r>
    <x v="2"/>
    <n v="1185732"/>
    <d v="2021-08-21T00:00:00"/>
    <x v="0"/>
    <x v="42"/>
    <s v="Baltimore"/>
    <x v="3"/>
    <n v="40"/>
    <n v="150"/>
    <n v="60000"/>
    <n v="21000"/>
    <n v="0.35"/>
    <x v="0"/>
    <x v="6"/>
    <x v="1"/>
  </r>
  <r>
    <x v="2"/>
    <n v="1185732"/>
    <d v="2021-08-21T00:00:00"/>
    <x v="0"/>
    <x v="42"/>
    <s v="Baltimore"/>
    <x v="4"/>
    <n v="49.999999999999993"/>
    <n v="125"/>
    <n v="62499.999999999993"/>
    <n v="18749.999999999996"/>
    <n v="0.3"/>
    <x v="0"/>
    <x v="6"/>
    <x v="1"/>
  </r>
  <r>
    <x v="2"/>
    <n v="1185732"/>
    <d v="2021-08-21T00:00:00"/>
    <x v="0"/>
    <x v="42"/>
    <s v="Baltimore"/>
    <x v="5"/>
    <n v="54.999999999999993"/>
    <n v="300"/>
    <n v="164999.99999999997"/>
    <n v="49499.999999999993"/>
    <n v="0.3"/>
    <x v="0"/>
    <x v="6"/>
    <x v="1"/>
  </r>
  <r>
    <x v="2"/>
    <n v="1185732"/>
    <d v="2021-09-20T00:00:00"/>
    <x v="0"/>
    <x v="42"/>
    <s v="Baltimore"/>
    <x v="0"/>
    <n v="49.999999999999993"/>
    <n v="425"/>
    <n v="212499.99999999997"/>
    <n v="85000"/>
    <n v="0.4"/>
    <x v="0"/>
    <x v="7"/>
    <x v="1"/>
  </r>
  <r>
    <x v="2"/>
    <n v="1185732"/>
    <d v="2021-09-20T00:00:00"/>
    <x v="0"/>
    <x v="42"/>
    <s v="Baltimore"/>
    <x v="1"/>
    <n v="45"/>
    <n v="225"/>
    <n v="101250"/>
    <n v="35437.5"/>
    <n v="0.35"/>
    <x v="0"/>
    <x v="7"/>
    <x v="1"/>
  </r>
  <r>
    <x v="2"/>
    <n v="1185732"/>
    <d v="2021-09-20T00:00:00"/>
    <x v="0"/>
    <x v="42"/>
    <s v="Baltimore"/>
    <x v="2"/>
    <n v="40"/>
    <n v="125"/>
    <n v="50000"/>
    <n v="17500"/>
    <n v="0.35"/>
    <x v="0"/>
    <x v="7"/>
    <x v="1"/>
  </r>
  <r>
    <x v="2"/>
    <n v="1185732"/>
    <d v="2021-09-20T00:00:00"/>
    <x v="0"/>
    <x v="42"/>
    <s v="Baltimore"/>
    <x v="3"/>
    <n v="40"/>
    <n v="100"/>
    <n v="40000"/>
    <n v="14000"/>
    <n v="0.35"/>
    <x v="0"/>
    <x v="7"/>
    <x v="1"/>
  </r>
  <r>
    <x v="2"/>
    <n v="1185732"/>
    <d v="2021-09-20T00:00:00"/>
    <x v="0"/>
    <x v="42"/>
    <s v="Baltimore"/>
    <x v="4"/>
    <n v="49.999999999999993"/>
    <n v="100"/>
    <n v="49999.999999999993"/>
    <n v="14999.999999999996"/>
    <n v="0.3"/>
    <x v="0"/>
    <x v="7"/>
    <x v="1"/>
  </r>
  <r>
    <x v="2"/>
    <n v="1185732"/>
    <d v="2021-09-20T00:00:00"/>
    <x v="0"/>
    <x v="42"/>
    <s v="Baltimore"/>
    <x v="5"/>
    <n v="54.999999999999993"/>
    <n v="200"/>
    <n v="109999.99999999999"/>
    <n v="32999.999999999993"/>
    <n v="0.3"/>
    <x v="0"/>
    <x v="7"/>
    <x v="1"/>
  </r>
  <r>
    <x v="2"/>
    <n v="1185732"/>
    <d v="2021-10-22T00:00:00"/>
    <x v="0"/>
    <x v="42"/>
    <s v="Baltimore"/>
    <x v="0"/>
    <n v="54.999999999999993"/>
    <n v="375"/>
    <n v="206249.99999999997"/>
    <n v="82500"/>
    <n v="0.4"/>
    <x v="0"/>
    <x v="8"/>
    <x v="1"/>
  </r>
  <r>
    <x v="2"/>
    <n v="1185732"/>
    <d v="2021-10-22T00:00:00"/>
    <x v="0"/>
    <x v="42"/>
    <s v="Baltimore"/>
    <x v="1"/>
    <n v="50"/>
    <n v="200"/>
    <n v="100000"/>
    <n v="35000"/>
    <n v="0.35"/>
    <x v="0"/>
    <x v="8"/>
    <x v="1"/>
  </r>
  <r>
    <x v="2"/>
    <n v="1185732"/>
    <d v="2021-10-22T00:00:00"/>
    <x v="0"/>
    <x v="42"/>
    <s v="Baltimore"/>
    <x v="2"/>
    <n v="50"/>
    <n v="100"/>
    <n v="50000"/>
    <n v="17500"/>
    <n v="0.35"/>
    <x v="0"/>
    <x v="8"/>
    <x v="1"/>
  </r>
  <r>
    <x v="0"/>
    <n v="1185732"/>
    <d v="2021-10-22T00:00:00"/>
    <x v="0"/>
    <x v="42"/>
    <s v="Baltimore"/>
    <x v="3"/>
    <n v="50"/>
    <n v="75"/>
    <n v="37500"/>
    <n v="13125"/>
    <n v="0.35"/>
    <x v="0"/>
    <x v="8"/>
    <x v="1"/>
  </r>
  <r>
    <x v="0"/>
    <n v="1185732"/>
    <d v="2021-10-22T00:00:00"/>
    <x v="0"/>
    <x v="42"/>
    <s v="Baltimore"/>
    <x v="4"/>
    <n v="60"/>
    <n v="75"/>
    <n v="45000"/>
    <n v="13500"/>
    <n v="0.3"/>
    <x v="0"/>
    <x v="8"/>
    <x v="1"/>
  </r>
  <r>
    <x v="0"/>
    <n v="1185732"/>
    <d v="2021-10-22T00:00:00"/>
    <x v="0"/>
    <x v="42"/>
    <s v="Baltimore"/>
    <x v="5"/>
    <n v="64.999999999999986"/>
    <n v="200"/>
    <n v="129999.99999999997"/>
    <n v="38999.999999999993"/>
    <n v="0.3"/>
    <x v="0"/>
    <x v="8"/>
    <x v="1"/>
  </r>
  <r>
    <x v="0"/>
    <n v="1185732"/>
    <d v="2021-11-21T00:00:00"/>
    <x v="0"/>
    <x v="42"/>
    <s v="Baltimore"/>
    <x v="0"/>
    <n v="60"/>
    <n v="350"/>
    <n v="210000"/>
    <n v="84000"/>
    <n v="0.4"/>
    <x v="0"/>
    <x v="9"/>
    <x v="1"/>
  </r>
  <r>
    <x v="0"/>
    <n v="1185732"/>
    <d v="2021-11-21T00:00:00"/>
    <x v="0"/>
    <x v="42"/>
    <s v="Baltimore"/>
    <x v="1"/>
    <n v="50"/>
    <n v="175"/>
    <n v="87500"/>
    <n v="30624.999999999996"/>
    <n v="0.35"/>
    <x v="0"/>
    <x v="9"/>
    <x v="1"/>
  </r>
  <r>
    <x v="0"/>
    <n v="1185732"/>
    <d v="2021-11-21T00:00:00"/>
    <x v="0"/>
    <x v="42"/>
    <s v="Baltimore"/>
    <x v="2"/>
    <n v="50"/>
    <n v="170"/>
    <n v="85000"/>
    <n v="29749.999999999996"/>
    <n v="0.35"/>
    <x v="0"/>
    <x v="9"/>
    <x v="1"/>
  </r>
  <r>
    <x v="0"/>
    <n v="1185732"/>
    <d v="2021-11-21T00:00:00"/>
    <x v="0"/>
    <x v="42"/>
    <s v="Baltimore"/>
    <x v="3"/>
    <n v="50"/>
    <n v="150"/>
    <n v="75000"/>
    <n v="26250"/>
    <n v="0.35"/>
    <x v="0"/>
    <x v="9"/>
    <x v="1"/>
  </r>
  <r>
    <x v="0"/>
    <n v="1185732"/>
    <d v="2021-11-21T00:00:00"/>
    <x v="0"/>
    <x v="42"/>
    <s v="Baltimore"/>
    <x v="4"/>
    <n v="60"/>
    <n v="125"/>
    <n v="75000"/>
    <n v="22500"/>
    <n v="0.3"/>
    <x v="0"/>
    <x v="9"/>
    <x v="1"/>
  </r>
  <r>
    <x v="0"/>
    <n v="1185732"/>
    <d v="2021-11-21T00:00:00"/>
    <x v="0"/>
    <x v="42"/>
    <s v="Baltimore"/>
    <x v="5"/>
    <n v="64.999999999999986"/>
    <n v="225"/>
    <n v="146249.99999999997"/>
    <n v="43874.999999999993"/>
    <n v="0.3"/>
    <x v="0"/>
    <x v="9"/>
    <x v="1"/>
  </r>
  <r>
    <x v="0"/>
    <n v="1185732"/>
    <d v="2021-12-20T00:00:00"/>
    <x v="0"/>
    <x v="42"/>
    <s v="Baltimore"/>
    <x v="0"/>
    <n v="60"/>
    <n v="450"/>
    <n v="270000"/>
    <n v="108000"/>
    <n v="0.4"/>
    <x v="0"/>
    <x v="10"/>
    <x v="1"/>
  </r>
  <r>
    <x v="0"/>
    <n v="1185732"/>
    <d v="2021-12-20T00:00:00"/>
    <x v="0"/>
    <x v="42"/>
    <s v="Baltimore"/>
    <x v="1"/>
    <n v="50"/>
    <n v="250"/>
    <n v="125000"/>
    <n v="43750"/>
    <n v="0.35"/>
    <x v="0"/>
    <x v="10"/>
    <x v="1"/>
  </r>
  <r>
    <x v="0"/>
    <n v="1185732"/>
    <d v="2021-12-20T00:00:00"/>
    <x v="0"/>
    <x v="42"/>
    <s v="Baltimore"/>
    <x v="2"/>
    <n v="50"/>
    <n v="225"/>
    <n v="112500"/>
    <n v="39375"/>
    <n v="0.35"/>
    <x v="0"/>
    <x v="10"/>
    <x v="1"/>
  </r>
  <r>
    <x v="0"/>
    <n v="1185732"/>
    <d v="2021-12-20T00:00:00"/>
    <x v="0"/>
    <x v="42"/>
    <s v="Baltimore"/>
    <x v="3"/>
    <n v="50"/>
    <n v="175"/>
    <n v="87500"/>
    <n v="30624.999999999996"/>
    <n v="0.35"/>
    <x v="0"/>
    <x v="10"/>
    <x v="1"/>
  </r>
  <r>
    <x v="0"/>
    <n v="1185732"/>
    <d v="2021-12-20T00:00:00"/>
    <x v="0"/>
    <x v="42"/>
    <s v="Baltimore"/>
    <x v="4"/>
    <n v="60"/>
    <n v="175"/>
    <n v="105000"/>
    <n v="31500"/>
    <n v="0.3"/>
    <x v="0"/>
    <x v="10"/>
    <x v="1"/>
  </r>
  <r>
    <x v="0"/>
    <n v="1185732"/>
    <d v="2021-12-20T00:00:00"/>
    <x v="0"/>
    <x v="42"/>
    <s v="Baltimore"/>
    <x v="5"/>
    <n v="64.999999999999986"/>
    <n v="275"/>
    <n v="178749.99999999997"/>
    <n v="53624.999999999993"/>
    <n v="0.3"/>
    <x v="0"/>
    <x v="10"/>
    <x v="1"/>
  </r>
  <r>
    <x v="0"/>
    <n v="1185732"/>
    <d v="2021-01-17T00:00:00"/>
    <x v="0"/>
    <x v="42"/>
    <s v="Baltimore"/>
    <x v="0"/>
    <n v="40"/>
    <n v="525"/>
    <n v="210000"/>
    <n v="73500"/>
    <n v="0.35"/>
    <x v="0"/>
    <x v="0"/>
    <x v="1"/>
  </r>
  <r>
    <x v="0"/>
    <n v="1185732"/>
    <d v="2021-01-17T00:00:00"/>
    <x v="0"/>
    <x v="42"/>
    <s v="Baltimore"/>
    <x v="1"/>
    <n v="40"/>
    <n v="325"/>
    <n v="130000"/>
    <n v="45500"/>
    <n v="0.35"/>
    <x v="0"/>
    <x v="0"/>
    <x v="1"/>
  </r>
  <r>
    <x v="0"/>
    <n v="1185732"/>
    <d v="2021-01-17T00:00:00"/>
    <x v="0"/>
    <x v="42"/>
    <s v="Baltimore"/>
    <x v="2"/>
    <n v="30.000000000000004"/>
    <n v="325"/>
    <n v="97500.000000000015"/>
    <n v="39000.000000000007"/>
    <n v="0.4"/>
    <x v="0"/>
    <x v="0"/>
    <x v="1"/>
  </r>
  <r>
    <x v="0"/>
    <n v="1185732"/>
    <d v="2021-01-17T00:00:00"/>
    <x v="0"/>
    <x v="42"/>
    <s v="Baltimore"/>
    <x v="3"/>
    <n v="35"/>
    <n v="175"/>
    <n v="61250"/>
    <n v="24500"/>
    <n v="0.4"/>
    <x v="0"/>
    <x v="0"/>
    <x v="1"/>
  </r>
  <r>
    <x v="0"/>
    <n v="1185732"/>
    <d v="2021-01-17T00:00:00"/>
    <x v="0"/>
    <x v="42"/>
    <s v="Baltimore"/>
    <x v="4"/>
    <n v="50"/>
    <n v="225"/>
    <n v="112500"/>
    <n v="33750"/>
    <n v="0.3"/>
    <x v="0"/>
    <x v="0"/>
    <x v="1"/>
  </r>
  <r>
    <x v="0"/>
    <n v="1185732"/>
    <d v="2021-01-17T00:00:00"/>
    <x v="0"/>
    <x v="42"/>
    <s v="Baltimore"/>
    <x v="5"/>
    <n v="40"/>
    <n v="325"/>
    <n v="130000"/>
    <n v="52000"/>
    <n v="0.4"/>
    <x v="0"/>
    <x v="0"/>
    <x v="1"/>
  </r>
  <r>
    <x v="0"/>
    <n v="1185732"/>
    <d v="2021-02-15T00:00:00"/>
    <x v="0"/>
    <x v="42"/>
    <s v="Baltimore"/>
    <x v="0"/>
    <n v="40"/>
    <n v="575"/>
    <n v="230000"/>
    <n v="80500"/>
    <n v="0.35"/>
    <x v="0"/>
    <x v="1"/>
    <x v="1"/>
  </r>
  <r>
    <x v="0"/>
    <n v="1185732"/>
    <d v="2021-02-15T00:00:00"/>
    <x v="0"/>
    <x v="42"/>
    <s v="Baltimore"/>
    <x v="1"/>
    <n v="40"/>
    <n v="225"/>
    <n v="90000"/>
    <n v="31499.999999999996"/>
    <n v="0.35"/>
    <x v="0"/>
    <x v="1"/>
    <x v="1"/>
  </r>
  <r>
    <x v="0"/>
    <n v="1185732"/>
    <d v="2021-02-15T00:00:00"/>
    <x v="0"/>
    <x v="42"/>
    <s v="Baltimore"/>
    <x v="2"/>
    <n v="30.000000000000004"/>
    <n v="275"/>
    <n v="82500.000000000015"/>
    <n v="33000.000000000007"/>
    <n v="0.4"/>
    <x v="0"/>
    <x v="1"/>
    <x v="1"/>
  </r>
  <r>
    <x v="0"/>
    <n v="1185732"/>
    <d v="2021-02-15T00:00:00"/>
    <x v="0"/>
    <x v="43"/>
    <s v="Wilmington"/>
    <x v="3"/>
    <n v="35"/>
    <n v="150"/>
    <n v="52500"/>
    <n v="21000"/>
    <n v="0.4"/>
    <x v="0"/>
    <x v="1"/>
    <x v="1"/>
  </r>
  <r>
    <x v="0"/>
    <n v="1185732"/>
    <d v="2021-02-15T00:00:00"/>
    <x v="0"/>
    <x v="43"/>
    <s v="Wilmington"/>
    <x v="4"/>
    <n v="50"/>
    <n v="225"/>
    <n v="112500"/>
    <n v="33750"/>
    <n v="0.3"/>
    <x v="0"/>
    <x v="1"/>
    <x v="1"/>
  </r>
  <r>
    <x v="0"/>
    <n v="1185732"/>
    <d v="2021-02-15T00:00:00"/>
    <x v="0"/>
    <x v="43"/>
    <s v="Wilmington"/>
    <x v="5"/>
    <n v="40"/>
    <n v="325"/>
    <n v="130000"/>
    <n v="52000"/>
    <n v="0.4"/>
    <x v="0"/>
    <x v="1"/>
    <x v="1"/>
  </r>
  <r>
    <x v="0"/>
    <n v="1185732"/>
    <d v="2021-03-13T00:00:00"/>
    <x v="0"/>
    <x v="43"/>
    <s v="Wilmington"/>
    <x v="0"/>
    <n v="40"/>
    <n v="545"/>
    <n v="218000"/>
    <n v="76300"/>
    <n v="0.35"/>
    <x v="0"/>
    <x v="2"/>
    <x v="1"/>
  </r>
  <r>
    <x v="0"/>
    <n v="1185732"/>
    <d v="2021-03-13T00:00:00"/>
    <x v="0"/>
    <x v="43"/>
    <s v="Wilmington"/>
    <x v="1"/>
    <n v="40"/>
    <n v="250"/>
    <n v="100000"/>
    <n v="35000"/>
    <n v="0.35"/>
    <x v="0"/>
    <x v="2"/>
    <x v="1"/>
  </r>
  <r>
    <x v="0"/>
    <n v="1185732"/>
    <d v="2021-03-13T00:00:00"/>
    <x v="0"/>
    <x v="43"/>
    <s v="Wilmington"/>
    <x v="2"/>
    <n v="30.000000000000004"/>
    <n v="275"/>
    <n v="82500.000000000015"/>
    <n v="33000.000000000007"/>
    <n v="0.4"/>
    <x v="0"/>
    <x v="2"/>
    <x v="1"/>
  </r>
  <r>
    <x v="0"/>
    <n v="1185732"/>
    <d v="2021-03-13T00:00:00"/>
    <x v="0"/>
    <x v="43"/>
    <s v="Wilmington"/>
    <x v="3"/>
    <n v="35"/>
    <n v="125"/>
    <n v="43750"/>
    <n v="17500"/>
    <n v="0.4"/>
    <x v="0"/>
    <x v="2"/>
    <x v="1"/>
  </r>
  <r>
    <x v="0"/>
    <n v="1185732"/>
    <d v="2021-03-13T00:00:00"/>
    <x v="0"/>
    <x v="43"/>
    <s v="Wilmington"/>
    <x v="4"/>
    <n v="50"/>
    <n v="175"/>
    <n v="87500"/>
    <n v="26250"/>
    <n v="0.3"/>
    <x v="0"/>
    <x v="2"/>
    <x v="1"/>
  </r>
  <r>
    <x v="0"/>
    <n v="1185732"/>
    <d v="2021-03-13T00:00:00"/>
    <x v="0"/>
    <x v="43"/>
    <s v="Wilmington"/>
    <x v="5"/>
    <n v="40"/>
    <n v="275"/>
    <n v="110000"/>
    <n v="44000"/>
    <n v="0.4"/>
    <x v="0"/>
    <x v="2"/>
    <x v="1"/>
  </r>
  <r>
    <x v="0"/>
    <n v="1185732"/>
    <d v="2021-04-14T00:00:00"/>
    <x v="0"/>
    <x v="43"/>
    <s v="Wilmington"/>
    <x v="0"/>
    <n v="40"/>
    <n v="525"/>
    <n v="210000"/>
    <n v="73500"/>
    <n v="0.35"/>
    <x v="0"/>
    <x v="3"/>
    <x v="1"/>
  </r>
  <r>
    <x v="0"/>
    <n v="1185732"/>
    <d v="2021-04-14T00:00:00"/>
    <x v="0"/>
    <x v="43"/>
    <s v="Wilmington"/>
    <x v="1"/>
    <n v="40"/>
    <n v="225"/>
    <n v="90000"/>
    <n v="31499.999999999996"/>
    <n v="0.35"/>
    <x v="0"/>
    <x v="3"/>
    <x v="1"/>
  </r>
  <r>
    <x v="0"/>
    <n v="1185732"/>
    <d v="2021-04-14T00:00:00"/>
    <x v="0"/>
    <x v="43"/>
    <s v="Wilmington"/>
    <x v="2"/>
    <n v="30.000000000000004"/>
    <n v="225"/>
    <n v="67500.000000000015"/>
    <n v="27000.000000000007"/>
    <n v="0.4"/>
    <x v="0"/>
    <x v="3"/>
    <x v="1"/>
  </r>
  <r>
    <x v="0"/>
    <n v="1185732"/>
    <d v="2021-04-14T00:00:00"/>
    <x v="0"/>
    <x v="43"/>
    <s v="Wilmington"/>
    <x v="3"/>
    <n v="35"/>
    <n v="150"/>
    <n v="52500"/>
    <n v="21000"/>
    <n v="0.4"/>
    <x v="0"/>
    <x v="3"/>
    <x v="1"/>
  </r>
  <r>
    <x v="0"/>
    <n v="1185732"/>
    <d v="2021-04-14T00:00:00"/>
    <x v="0"/>
    <x v="43"/>
    <s v="Wilmington"/>
    <x v="4"/>
    <n v="50"/>
    <n v="150"/>
    <n v="75000"/>
    <n v="22500"/>
    <n v="0.3"/>
    <x v="0"/>
    <x v="3"/>
    <x v="1"/>
  </r>
  <r>
    <x v="0"/>
    <n v="1185732"/>
    <d v="2021-04-14T00:00:00"/>
    <x v="0"/>
    <x v="43"/>
    <s v="Wilmington"/>
    <x v="5"/>
    <n v="40"/>
    <n v="300"/>
    <n v="120000"/>
    <n v="48000"/>
    <n v="0.4"/>
    <x v="0"/>
    <x v="3"/>
    <x v="1"/>
  </r>
  <r>
    <x v="0"/>
    <n v="1185732"/>
    <d v="2021-05-13T00:00:00"/>
    <x v="0"/>
    <x v="43"/>
    <s v="Wilmington"/>
    <x v="0"/>
    <n v="54.999999999999993"/>
    <n v="570"/>
    <n v="313499.99999999994"/>
    <n v="109724.99999999997"/>
    <n v="0.35"/>
    <x v="0"/>
    <x v="4"/>
    <x v="1"/>
  </r>
  <r>
    <x v="0"/>
    <n v="1185732"/>
    <d v="2021-05-13T00:00:00"/>
    <x v="0"/>
    <x v="43"/>
    <s v="Wilmington"/>
    <x v="1"/>
    <n v="50"/>
    <n v="275"/>
    <n v="137500"/>
    <n v="48125"/>
    <n v="0.35"/>
    <x v="0"/>
    <x v="4"/>
    <x v="1"/>
  </r>
  <r>
    <x v="0"/>
    <n v="1185732"/>
    <d v="2021-05-13T00:00:00"/>
    <x v="0"/>
    <x v="43"/>
    <s v="Wilmington"/>
    <x v="2"/>
    <n v="45"/>
    <n v="300"/>
    <n v="135000"/>
    <n v="54000"/>
    <n v="0.4"/>
    <x v="0"/>
    <x v="4"/>
    <x v="1"/>
  </r>
  <r>
    <x v="0"/>
    <n v="1185732"/>
    <d v="2021-05-13T00:00:00"/>
    <x v="0"/>
    <x v="43"/>
    <s v="Wilmington"/>
    <x v="3"/>
    <n v="45"/>
    <n v="250"/>
    <n v="112500"/>
    <n v="45000"/>
    <n v="0.4"/>
    <x v="0"/>
    <x v="4"/>
    <x v="1"/>
  </r>
  <r>
    <x v="0"/>
    <n v="1185732"/>
    <d v="2021-05-13T00:00:00"/>
    <x v="0"/>
    <x v="43"/>
    <s v="Wilmington"/>
    <x v="4"/>
    <n v="54.999999999999993"/>
    <n v="275"/>
    <n v="151249.99999999997"/>
    <n v="45374.999999999993"/>
    <n v="0.3"/>
    <x v="0"/>
    <x v="4"/>
    <x v="1"/>
  </r>
  <r>
    <x v="0"/>
    <n v="1185732"/>
    <d v="2021-05-13T00:00:00"/>
    <x v="0"/>
    <x v="43"/>
    <s v="Wilmington"/>
    <x v="5"/>
    <n v="60"/>
    <n v="400"/>
    <n v="240000"/>
    <n v="96000"/>
    <n v="0.4"/>
    <x v="0"/>
    <x v="4"/>
    <x v="1"/>
  </r>
  <r>
    <x v="0"/>
    <n v="1185732"/>
    <d v="2021-06-15T00:00:00"/>
    <x v="0"/>
    <x v="43"/>
    <s v="Wilmington"/>
    <x v="0"/>
    <n v="54.999999999999993"/>
    <n v="650"/>
    <n v="357499.99999999994"/>
    <n v="125124.99999999997"/>
    <n v="0.35"/>
    <x v="0"/>
    <x v="11"/>
    <x v="1"/>
  </r>
  <r>
    <x v="0"/>
    <n v="1185732"/>
    <d v="2021-06-15T00:00:00"/>
    <x v="0"/>
    <x v="43"/>
    <s v="Wilmington"/>
    <x v="1"/>
    <n v="50"/>
    <n v="400"/>
    <n v="200000"/>
    <n v="70000"/>
    <n v="0.35"/>
    <x v="0"/>
    <x v="11"/>
    <x v="1"/>
  </r>
  <r>
    <x v="0"/>
    <n v="1185732"/>
    <d v="2021-06-15T00:00:00"/>
    <x v="0"/>
    <x v="43"/>
    <s v="Wilmington"/>
    <x v="2"/>
    <n v="45"/>
    <n v="325"/>
    <n v="146250"/>
    <n v="58500"/>
    <n v="0.4"/>
    <x v="0"/>
    <x v="11"/>
    <x v="1"/>
  </r>
  <r>
    <x v="0"/>
    <n v="1185732"/>
    <d v="2021-06-15T00:00:00"/>
    <x v="0"/>
    <x v="43"/>
    <s v="Wilmington"/>
    <x v="3"/>
    <n v="45"/>
    <n v="300"/>
    <n v="135000"/>
    <n v="54000"/>
    <n v="0.4"/>
    <x v="0"/>
    <x v="11"/>
    <x v="1"/>
  </r>
  <r>
    <x v="0"/>
    <n v="1185732"/>
    <d v="2021-06-15T00:00:00"/>
    <x v="0"/>
    <x v="43"/>
    <s v="Wilmington"/>
    <x v="4"/>
    <n v="54.999999999999993"/>
    <n v="300"/>
    <n v="164999.99999999997"/>
    <n v="49499.999999999993"/>
    <n v="0.3"/>
    <x v="0"/>
    <x v="11"/>
    <x v="1"/>
  </r>
  <r>
    <x v="0"/>
    <n v="1185732"/>
    <d v="2021-06-15T00:00:00"/>
    <x v="0"/>
    <x v="43"/>
    <s v="Wilmington"/>
    <x v="5"/>
    <n v="60"/>
    <n v="450"/>
    <n v="270000"/>
    <n v="108000"/>
    <n v="0.4"/>
    <x v="0"/>
    <x v="11"/>
    <x v="1"/>
  </r>
  <r>
    <x v="0"/>
    <n v="1185732"/>
    <d v="2021-07-13T00:00:00"/>
    <x v="0"/>
    <x v="43"/>
    <s v="Wilmington"/>
    <x v="0"/>
    <n v="54.999999999999993"/>
    <n v="675"/>
    <n v="371249.99999999994"/>
    <n v="129937.49999999997"/>
    <n v="0.35"/>
    <x v="0"/>
    <x v="5"/>
    <x v="1"/>
  </r>
  <r>
    <x v="0"/>
    <n v="1185732"/>
    <d v="2021-07-13T00:00:00"/>
    <x v="0"/>
    <x v="43"/>
    <s v="Wilmington"/>
    <x v="1"/>
    <n v="50"/>
    <n v="425"/>
    <n v="212500"/>
    <n v="74375"/>
    <n v="0.35"/>
    <x v="0"/>
    <x v="5"/>
    <x v="1"/>
  </r>
  <r>
    <x v="0"/>
    <n v="1185732"/>
    <d v="2021-07-13T00:00:00"/>
    <x v="0"/>
    <x v="43"/>
    <s v="Wilmington"/>
    <x v="2"/>
    <n v="45"/>
    <n v="350"/>
    <n v="157500"/>
    <n v="63000"/>
    <n v="0.4"/>
    <x v="0"/>
    <x v="5"/>
    <x v="1"/>
  </r>
  <r>
    <x v="0"/>
    <n v="1185732"/>
    <d v="2021-07-13T00:00:00"/>
    <x v="0"/>
    <x v="43"/>
    <s v="Wilmington"/>
    <x v="3"/>
    <n v="45"/>
    <n v="300"/>
    <n v="135000"/>
    <n v="54000"/>
    <n v="0.4"/>
    <x v="0"/>
    <x v="5"/>
    <x v="1"/>
  </r>
  <r>
    <x v="0"/>
    <n v="1185732"/>
    <d v="2021-07-13T00:00:00"/>
    <x v="0"/>
    <x v="43"/>
    <s v="Wilmington"/>
    <x v="4"/>
    <n v="54.999999999999993"/>
    <n v="325"/>
    <n v="178749.99999999997"/>
    <n v="53624.999999999993"/>
    <n v="0.3"/>
    <x v="0"/>
    <x v="5"/>
    <x v="1"/>
  </r>
  <r>
    <x v="0"/>
    <n v="1185732"/>
    <d v="2021-07-13T00:00:00"/>
    <x v="0"/>
    <x v="43"/>
    <s v="Wilmington"/>
    <x v="5"/>
    <n v="60"/>
    <n v="500"/>
    <n v="300000"/>
    <n v="120000"/>
    <n v="0.4"/>
    <x v="0"/>
    <x v="5"/>
    <x v="1"/>
  </r>
  <r>
    <x v="0"/>
    <n v="1185732"/>
    <d v="2021-08-14T00:00:00"/>
    <x v="0"/>
    <x v="43"/>
    <s v="Wilmington"/>
    <x v="0"/>
    <n v="54.999999999999993"/>
    <n v="650"/>
    <n v="357499.99999999994"/>
    <n v="125124.99999999997"/>
    <n v="0.35"/>
    <x v="0"/>
    <x v="6"/>
    <x v="1"/>
  </r>
  <r>
    <x v="0"/>
    <n v="1185732"/>
    <d v="2021-08-14T00:00:00"/>
    <x v="0"/>
    <x v="43"/>
    <s v="Wilmington"/>
    <x v="1"/>
    <n v="50"/>
    <n v="425"/>
    <n v="212500"/>
    <n v="74375"/>
    <n v="0.35"/>
    <x v="0"/>
    <x v="6"/>
    <x v="1"/>
  </r>
  <r>
    <x v="0"/>
    <n v="1185732"/>
    <d v="2021-08-14T00:00:00"/>
    <x v="0"/>
    <x v="43"/>
    <s v="Wilmington"/>
    <x v="2"/>
    <n v="45"/>
    <n v="350"/>
    <n v="157500"/>
    <n v="63000"/>
    <n v="0.4"/>
    <x v="0"/>
    <x v="6"/>
    <x v="1"/>
  </r>
  <r>
    <x v="0"/>
    <n v="1185732"/>
    <d v="2021-08-14T00:00:00"/>
    <x v="0"/>
    <x v="43"/>
    <s v="Wilmington"/>
    <x v="3"/>
    <n v="45"/>
    <n v="250"/>
    <n v="112500"/>
    <n v="45000"/>
    <n v="0.4"/>
    <x v="0"/>
    <x v="6"/>
    <x v="1"/>
  </r>
  <r>
    <x v="0"/>
    <n v="1185732"/>
    <d v="2021-08-14T00:00:00"/>
    <x v="0"/>
    <x v="43"/>
    <s v="Wilmington"/>
    <x v="4"/>
    <n v="54.999999999999993"/>
    <n v="225"/>
    <n v="123749.99999999999"/>
    <n v="37124.999999999993"/>
    <n v="0.3"/>
    <x v="0"/>
    <x v="6"/>
    <x v="1"/>
  </r>
  <r>
    <x v="0"/>
    <n v="1185732"/>
    <d v="2021-08-14T00:00:00"/>
    <x v="0"/>
    <x v="43"/>
    <s v="Wilmington"/>
    <x v="5"/>
    <n v="60"/>
    <n v="400"/>
    <n v="240000"/>
    <n v="96000"/>
    <n v="0.4"/>
    <x v="0"/>
    <x v="6"/>
    <x v="1"/>
  </r>
  <r>
    <x v="0"/>
    <n v="1185732"/>
    <d v="2021-09-13T00:00:00"/>
    <x v="0"/>
    <x v="43"/>
    <s v="Wilmington"/>
    <x v="0"/>
    <n v="54.999999999999993"/>
    <n v="525"/>
    <n v="288749.99999999994"/>
    <n v="101062.49999999997"/>
    <n v="0.35"/>
    <x v="0"/>
    <x v="7"/>
    <x v="1"/>
  </r>
  <r>
    <x v="0"/>
    <n v="1185732"/>
    <d v="2021-09-13T00:00:00"/>
    <x v="0"/>
    <x v="43"/>
    <s v="Wilmington"/>
    <x v="1"/>
    <n v="50"/>
    <n v="325"/>
    <n v="162500"/>
    <n v="56875"/>
    <n v="0.35"/>
    <x v="0"/>
    <x v="7"/>
    <x v="1"/>
  </r>
  <r>
    <x v="0"/>
    <n v="1185732"/>
    <d v="2021-09-13T00:00:00"/>
    <x v="0"/>
    <x v="43"/>
    <s v="Wilmington"/>
    <x v="2"/>
    <n v="45"/>
    <n v="225"/>
    <n v="101250"/>
    <n v="40500"/>
    <n v="0.4"/>
    <x v="0"/>
    <x v="7"/>
    <x v="1"/>
  </r>
  <r>
    <x v="0"/>
    <n v="1185732"/>
    <d v="2021-09-13T00:00:00"/>
    <x v="0"/>
    <x v="43"/>
    <s v="Wilmington"/>
    <x v="3"/>
    <n v="45"/>
    <n v="200"/>
    <n v="90000"/>
    <n v="36000"/>
    <n v="0.4"/>
    <x v="0"/>
    <x v="7"/>
    <x v="1"/>
  </r>
  <r>
    <x v="0"/>
    <n v="1185732"/>
    <d v="2021-09-13T00:00:00"/>
    <x v="0"/>
    <x v="43"/>
    <s v="Wilmington"/>
    <x v="4"/>
    <n v="54.999999999999993"/>
    <n v="200"/>
    <n v="109999.99999999999"/>
    <n v="32999.999999999993"/>
    <n v="0.3"/>
    <x v="0"/>
    <x v="7"/>
    <x v="1"/>
  </r>
  <r>
    <x v="0"/>
    <n v="1185732"/>
    <d v="2021-09-13T00:00:00"/>
    <x v="0"/>
    <x v="43"/>
    <s v="Wilmington"/>
    <x v="5"/>
    <n v="60"/>
    <n v="300"/>
    <n v="180000"/>
    <n v="72000"/>
    <n v="0.4"/>
    <x v="0"/>
    <x v="7"/>
    <x v="1"/>
  </r>
  <r>
    <x v="0"/>
    <n v="1185732"/>
    <d v="2021-10-15T00:00:00"/>
    <x v="0"/>
    <x v="43"/>
    <s v="Wilmington"/>
    <x v="0"/>
    <n v="60"/>
    <n v="475"/>
    <n v="285000"/>
    <n v="99750"/>
    <n v="0.35"/>
    <x v="0"/>
    <x v="8"/>
    <x v="1"/>
  </r>
  <r>
    <x v="0"/>
    <n v="1185732"/>
    <d v="2021-10-15T00:00:00"/>
    <x v="0"/>
    <x v="43"/>
    <s v="Wilmington"/>
    <x v="1"/>
    <n v="55.000000000000007"/>
    <n v="300"/>
    <n v="165000.00000000003"/>
    <n v="57750.000000000007"/>
    <n v="0.35"/>
    <x v="0"/>
    <x v="8"/>
    <x v="1"/>
  </r>
  <r>
    <x v="0"/>
    <n v="1185732"/>
    <d v="2021-10-15T00:00:00"/>
    <x v="0"/>
    <x v="43"/>
    <s v="Wilmington"/>
    <x v="2"/>
    <n v="55.000000000000007"/>
    <n v="200"/>
    <n v="110000.00000000001"/>
    <n v="44000.000000000007"/>
    <n v="0.4"/>
    <x v="0"/>
    <x v="8"/>
    <x v="1"/>
  </r>
  <r>
    <x v="0"/>
    <n v="1185732"/>
    <d v="2021-10-15T00:00:00"/>
    <x v="0"/>
    <x v="43"/>
    <s v="Wilmington"/>
    <x v="3"/>
    <n v="55.000000000000007"/>
    <n v="175"/>
    <n v="96250.000000000015"/>
    <n v="38500.000000000007"/>
    <n v="0.4"/>
    <x v="0"/>
    <x v="8"/>
    <x v="1"/>
  </r>
  <r>
    <x v="0"/>
    <n v="1185732"/>
    <d v="2021-10-15T00:00:00"/>
    <x v="0"/>
    <x v="43"/>
    <s v="Wilmington"/>
    <x v="4"/>
    <n v="65"/>
    <n v="175"/>
    <n v="113750"/>
    <n v="34125"/>
    <n v="0.3"/>
    <x v="0"/>
    <x v="8"/>
    <x v="1"/>
  </r>
  <r>
    <x v="4"/>
    <n v="1185732"/>
    <d v="2021-10-15T00:00:00"/>
    <x v="0"/>
    <x v="43"/>
    <s v="Wilmington"/>
    <x v="5"/>
    <n v="70"/>
    <n v="300"/>
    <n v="210000"/>
    <n v="84000"/>
    <n v="0.4"/>
    <x v="0"/>
    <x v="8"/>
    <x v="1"/>
  </r>
  <r>
    <x v="4"/>
    <n v="1185732"/>
    <d v="2021-11-14T00:00:00"/>
    <x v="0"/>
    <x v="43"/>
    <s v="Wilmington"/>
    <x v="0"/>
    <n v="65"/>
    <n v="450"/>
    <n v="292500"/>
    <n v="102375"/>
    <n v="0.35"/>
    <x v="0"/>
    <x v="9"/>
    <x v="1"/>
  </r>
  <r>
    <x v="4"/>
    <n v="1185732"/>
    <d v="2021-11-14T00:00:00"/>
    <x v="0"/>
    <x v="43"/>
    <s v="Wilmington"/>
    <x v="1"/>
    <n v="55.000000000000007"/>
    <n v="325"/>
    <n v="178750.00000000003"/>
    <n v="62562.500000000007"/>
    <n v="0.35"/>
    <x v="0"/>
    <x v="9"/>
    <x v="1"/>
  </r>
  <r>
    <x v="4"/>
    <n v="1185732"/>
    <d v="2021-11-14T00:00:00"/>
    <x v="0"/>
    <x v="43"/>
    <s v="Wilmington"/>
    <x v="2"/>
    <n v="55.000000000000007"/>
    <n v="320"/>
    <n v="176000.00000000003"/>
    <n v="70400.000000000015"/>
    <n v="0.4"/>
    <x v="0"/>
    <x v="9"/>
    <x v="1"/>
  </r>
  <r>
    <x v="4"/>
    <n v="1185732"/>
    <d v="2021-11-14T00:00:00"/>
    <x v="0"/>
    <x v="43"/>
    <s v="Wilmington"/>
    <x v="3"/>
    <n v="55.000000000000007"/>
    <n v="300"/>
    <n v="165000.00000000003"/>
    <n v="66000.000000000015"/>
    <n v="0.4"/>
    <x v="0"/>
    <x v="9"/>
    <x v="1"/>
  </r>
  <r>
    <x v="4"/>
    <n v="1185732"/>
    <d v="2021-11-14T00:00:00"/>
    <x v="0"/>
    <x v="43"/>
    <s v="Wilmington"/>
    <x v="4"/>
    <n v="65"/>
    <n v="275"/>
    <n v="178750"/>
    <n v="53625"/>
    <n v="0.3"/>
    <x v="0"/>
    <x v="9"/>
    <x v="1"/>
  </r>
  <r>
    <x v="4"/>
    <n v="1185732"/>
    <d v="2021-11-14T00:00:00"/>
    <x v="0"/>
    <x v="43"/>
    <s v="Wilmington"/>
    <x v="5"/>
    <n v="70"/>
    <n v="375"/>
    <n v="262500"/>
    <n v="105000"/>
    <n v="0.4"/>
    <x v="0"/>
    <x v="9"/>
    <x v="1"/>
  </r>
  <r>
    <x v="4"/>
    <n v="1185732"/>
    <d v="2021-12-13T00:00:00"/>
    <x v="0"/>
    <x v="43"/>
    <s v="Wilmington"/>
    <x v="0"/>
    <n v="65"/>
    <n v="600"/>
    <n v="390000"/>
    <n v="136500"/>
    <n v="0.35"/>
    <x v="0"/>
    <x v="10"/>
    <x v="1"/>
  </r>
  <r>
    <x v="4"/>
    <n v="1185732"/>
    <d v="2021-12-13T00:00:00"/>
    <x v="0"/>
    <x v="43"/>
    <s v="Wilmington"/>
    <x v="1"/>
    <n v="55.000000000000007"/>
    <n v="400"/>
    <n v="220000.00000000003"/>
    <n v="77000"/>
    <n v="0.35"/>
    <x v="0"/>
    <x v="10"/>
    <x v="1"/>
  </r>
  <r>
    <x v="4"/>
    <n v="1185732"/>
    <d v="2021-12-13T00:00:00"/>
    <x v="0"/>
    <x v="43"/>
    <s v="Wilmington"/>
    <x v="2"/>
    <n v="55.000000000000007"/>
    <n v="375"/>
    <n v="206250.00000000003"/>
    <n v="82500.000000000015"/>
    <n v="0.4"/>
    <x v="0"/>
    <x v="10"/>
    <x v="1"/>
  </r>
  <r>
    <x v="4"/>
    <n v="1185732"/>
    <d v="2021-12-13T00:00:00"/>
    <x v="0"/>
    <x v="43"/>
    <s v="Wilmington"/>
    <x v="3"/>
    <n v="55.000000000000007"/>
    <n v="325"/>
    <n v="178750.00000000003"/>
    <n v="71500.000000000015"/>
    <n v="0.4"/>
    <x v="0"/>
    <x v="10"/>
    <x v="1"/>
  </r>
  <r>
    <x v="4"/>
    <n v="1185732"/>
    <d v="2021-12-13T00:00:00"/>
    <x v="0"/>
    <x v="43"/>
    <s v="Wilmington"/>
    <x v="4"/>
    <n v="65"/>
    <n v="325"/>
    <n v="211250"/>
    <n v="63375"/>
    <n v="0.3"/>
    <x v="0"/>
    <x v="10"/>
    <x v="1"/>
  </r>
  <r>
    <x v="4"/>
    <n v="1185732"/>
    <d v="2021-12-13T00:00:00"/>
    <x v="0"/>
    <x v="43"/>
    <s v="Wilmington"/>
    <x v="5"/>
    <n v="70"/>
    <n v="425"/>
    <n v="297500"/>
    <n v="119000"/>
    <n v="0.4"/>
    <x v="0"/>
    <x v="10"/>
    <x v="1"/>
  </r>
  <r>
    <x v="4"/>
    <n v="1185732"/>
    <d v="2021-01-10T00:00:00"/>
    <x v="0"/>
    <x v="43"/>
    <s v="Wilmington"/>
    <x v="0"/>
    <n v="35"/>
    <n v="475"/>
    <n v="166250"/>
    <n v="58187.499999999993"/>
    <n v="0.35"/>
    <x v="0"/>
    <x v="0"/>
    <x v="1"/>
  </r>
  <r>
    <x v="4"/>
    <n v="1185732"/>
    <d v="2021-01-10T00:00:00"/>
    <x v="0"/>
    <x v="43"/>
    <s v="Wilmington"/>
    <x v="1"/>
    <n v="35"/>
    <n v="275"/>
    <n v="96250"/>
    <n v="33687.5"/>
    <n v="0.35"/>
    <x v="0"/>
    <x v="0"/>
    <x v="1"/>
  </r>
  <r>
    <x v="4"/>
    <n v="1185732"/>
    <d v="2021-01-10T00:00:00"/>
    <x v="0"/>
    <x v="43"/>
    <s v="Wilmington"/>
    <x v="2"/>
    <n v="25.000000000000007"/>
    <n v="275"/>
    <n v="68750.000000000015"/>
    <n v="27500.000000000007"/>
    <n v="0.4"/>
    <x v="0"/>
    <x v="0"/>
    <x v="1"/>
  </r>
  <r>
    <x v="4"/>
    <n v="1185732"/>
    <d v="2021-01-10T00:00:00"/>
    <x v="0"/>
    <x v="43"/>
    <s v="Wilmington"/>
    <x v="3"/>
    <n v="30"/>
    <n v="125"/>
    <n v="37500"/>
    <n v="15000"/>
    <n v="0.4"/>
    <x v="0"/>
    <x v="0"/>
    <x v="1"/>
  </r>
  <r>
    <x v="4"/>
    <n v="1185732"/>
    <d v="2021-01-10T00:00:00"/>
    <x v="0"/>
    <x v="43"/>
    <s v="Wilmington"/>
    <x v="4"/>
    <n v="45"/>
    <n v="175"/>
    <n v="78750"/>
    <n v="23625"/>
    <n v="0.3"/>
    <x v="0"/>
    <x v="0"/>
    <x v="1"/>
  </r>
  <r>
    <x v="4"/>
    <n v="1185732"/>
    <d v="2021-01-10T00:00:00"/>
    <x v="0"/>
    <x v="43"/>
    <s v="Wilmington"/>
    <x v="5"/>
    <n v="35"/>
    <n v="275"/>
    <n v="96250"/>
    <n v="38500"/>
    <n v="0.4"/>
    <x v="0"/>
    <x v="0"/>
    <x v="1"/>
  </r>
  <r>
    <x v="4"/>
    <n v="1185732"/>
    <d v="2021-02-08T00:00:00"/>
    <x v="0"/>
    <x v="43"/>
    <s v="Wilmington"/>
    <x v="0"/>
    <n v="35"/>
    <n v="525"/>
    <n v="183750"/>
    <n v="64312.499999999993"/>
    <n v="0.35"/>
    <x v="0"/>
    <x v="1"/>
    <x v="1"/>
  </r>
  <r>
    <x v="4"/>
    <n v="1185732"/>
    <d v="2021-02-08T00:00:00"/>
    <x v="0"/>
    <x v="43"/>
    <s v="Wilmington"/>
    <x v="1"/>
    <n v="35"/>
    <n v="175"/>
    <n v="61250"/>
    <n v="21437.5"/>
    <n v="0.35"/>
    <x v="0"/>
    <x v="1"/>
    <x v="1"/>
  </r>
  <r>
    <x v="4"/>
    <n v="1185732"/>
    <d v="2021-02-08T00:00:00"/>
    <x v="0"/>
    <x v="43"/>
    <s v="Wilmington"/>
    <x v="2"/>
    <n v="25.000000000000007"/>
    <n v="225"/>
    <n v="56250.000000000015"/>
    <n v="22500.000000000007"/>
    <n v="0.4"/>
    <x v="0"/>
    <x v="1"/>
    <x v="1"/>
  </r>
  <r>
    <x v="4"/>
    <n v="1185732"/>
    <d v="2021-02-08T00:00:00"/>
    <x v="0"/>
    <x v="44"/>
    <s v="Newark"/>
    <x v="3"/>
    <n v="30"/>
    <n v="100"/>
    <n v="30000"/>
    <n v="12000"/>
    <n v="0.4"/>
    <x v="0"/>
    <x v="1"/>
    <x v="1"/>
  </r>
  <r>
    <x v="4"/>
    <n v="1185732"/>
    <d v="2021-02-08T00:00:00"/>
    <x v="0"/>
    <x v="44"/>
    <s v="Newark"/>
    <x v="4"/>
    <n v="45"/>
    <n v="175"/>
    <n v="78750"/>
    <n v="23625"/>
    <n v="0.3"/>
    <x v="0"/>
    <x v="1"/>
    <x v="1"/>
  </r>
  <r>
    <x v="4"/>
    <n v="1185732"/>
    <d v="2021-02-08T00:00:00"/>
    <x v="0"/>
    <x v="44"/>
    <s v="Newark"/>
    <x v="5"/>
    <n v="35"/>
    <n v="275"/>
    <n v="96250"/>
    <n v="38500"/>
    <n v="0.4"/>
    <x v="0"/>
    <x v="1"/>
    <x v="1"/>
  </r>
  <r>
    <x v="4"/>
    <n v="1185732"/>
    <d v="2021-03-06T00:00:00"/>
    <x v="0"/>
    <x v="44"/>
    <s v="Newark"/>
    <x v="0"/>
    <n v="35"/>
    <n v="495"/>
    <n v="173250"/>
    <n v="60637.499999999993"/>
    <n v="0.35"/>
    <x v="0"/>
    <x v="2"/>
    <x v="1"/>
  </r>
  <r>
    <x v="4"/>
    <n v="1185732"/>
    <d v="2021-03-06T00:00:00"/>
    <x v="0"/>
    <x v="44"/>
    <s v="Newark"/>
    <x v="1"/>
    <n v="35"/>
    <n v="200"/>
    <n v="70000"/>
    <n v="24500"/>
    <n v="0.35"/>
    <x v="0"/>
    <x v="2"/>
    <x v="1"/>
  </r>
  <r>
    <x v="4"/>
    <n v="1185732"/>
    <d v="2021-03-06T00:00:00"/>
    <x v="0"/>
    <x v="44"/>
    <s v="Newark"/>
    <x v="2"/>
    <n v="25.000000000000007"/>
    <n v="225"/>
    <n v="56250.000000000015"/>
    <n v="22500.000000000007"/>
    <n v="0.4"/>
    <x v="0"/>
    <x v="2"/>
    <x v="1"/>
  </r>
  <r>
    <x v="4"/>
    <n v="1185732"/>
    <d v="2021-03-06T00:00:00"/>
    <x v="0"/>
    <x v="44"/>
    <s v="Newark"/>
    <x v="3"/>
    <n v="30"/>
    <n v="75"/>
    <n v="22500"/>
    <n v="9000"/>
    <n v="0.4"/>
    <x v="0"/>
    <x v="2"/>
    <x v="1"/>
  </r>
  <r>
    <x v="4"/>
    <n v="1185732"/>
    <d v="2021-03-06T00:00:00"/>
    <x v="0"/>
    <x v="44"/>
    <s v="Newark"/>
    <x v="4"/>
    <n v="45"/>
    <n v="125"/>
    <n v="56250"/>
    <n v="16875"/>
    <n v="0.3"/>
    <x v="0"/>
    <x v="2"/>
    <x v="1"/>
  </r>
  <r>
    <x v="4"/>
    <n v="1185732"/>
    <d v="2021-03-06T00:00:00"/>
    <x v="0"/>
    <x v="44"/>
    <s v="Newark"/>
    <x v="5"/>
    <n v="35"/>
    <n v="225"/>
    <n v="78750"/>
    <n v="31500"/>
    <n v="0.4"/>
    <x v="0"/>
    <x v="2"/>
    <x v="1"/>
  </r>
  <r>
    <x v="4"/>
    <n v="1185732"/>
    <d v="2021-04-07T00:00:00"/>
    <x v="0"/>
    <x v="44"/>
    <s v="Newark"/>
    <x v="0"/>
    <n v="35"/>
    <n v="475"/>
    <n v="166250"/>
    <n v="58187.499999999993"/>
    <n v="0.35"/>
    <x v="0"/>
    <x v="3"/>
    <x v="1"/>
  </r>
  <r>
    <x v="4"/>
    <n v="1185732"/>
    <d v="2021-04-07T00:00:00"/>
    <x v="0"/>
    <x v="44"/>
    <s v="Newark"/>
    <x v="1"/>
    <n v="35"/>
    <n v="175"/>
    <n v="61250"/>
    <n v="21437.5"/>
    <n v="0.35"/>
    <x v="0"/>
    <x v="3"/>
    <x v="1"/>
  </r>
  <r>
    <x v="4"/>
    <n v="1185732"/>
    <d v="2021-04-07T00:00:00"/>
    <x v="0"/>
    <x v="44"/>
    <s v="Newark"/>
    <x v="2"/>
    <n v="25.000000000000007"/>
    <n v="175"/>
    <n v="43750.000000000015"/>
    <n v="17500.000000000007"/>
    <n v="0.4"/>
    <x v="0"/>
    <x v="3"/>
    <x v="1"/>
  </r>
  <r>
    <x v="4"/>
    <n v="1185732"/>
    <d v="2021-04-07T00:00:00"/>
    <x v="0"/>
    <x v="44"/>
    <s v="Newark"/>
    <x v="3"/>
    <n v="30"/>
    <n v="100"/>
    <n v="30000"/>
    <n v="12000"/>
    <n v="0.4"/>
    <x v="0"/>
    <x v="3"/>
    <x v="1"/>
  </r>
  <r>
    <x v="4"/>
    <n v="1185732"/>
    <d v="2021-04-07T00:00:00"/>
    <x v="0"/>
    <x v="44"/>
    <s v="Newark"/>
    <x v="4"/>
    <n v="45"/>
    <n v="100"/>
    <n v="45000"/>
    <n v="13500"/>
    <n v="0.3"/>
    <x v="0"/>
    <x v="3"/>
    <x v="1"/>
  </r>
  <r>
    <x v="4"/>
    <n v="1185732"/>
    <d v="2021-04-07T00:00:00"/>
    <x v="0"/>
    <x v="44"/>
    <s v="Newark"/>
    <x v="5"/>
    <n v="35"/>
    <n v="250"/>
    <n v="87500"/>
    <n v="35000"/>
    <n v="0.4"/>
    <x v="0"/>
    <x v="3"/>
    <x v="1"/>
  </r>
  <r>
    <x v="4"/>
    <n v="1185732"/>
    <d v="2021-05-06T00:00:00"/>
    <x v="0"/>
    <x v="44"/>
    <s v="Newark"/>
    <x v="0"/>
    <n v="49.999999999999993"/>
    <n v="520"/>
    <n v="259999.99999999997"/>
    <n v="90999.999999999985"/>
    <n v="0.35"/>
    <x v="0"/>
    <x v="4"/>
    <x v="1"/>
  </r>
  <r>
    <x v="4"/>
    <n v="1185732"/>
    <d v="2021-05-06T00:00:00"/>
    <x v="0"/>
    <x v="44"/>
    <s v="Newark"/>
    <x v="1"/>
    <n v="45"/>
    <n v="225"/>
    <n v="101250"/>
    <n v="35437.5"/>
    <n v="0.35"/>
    <x v="0"/>
    <x v="4"/>
    <x v="1"/>
  </r>
  <r>
    <x v="4"/>
    <n v="1185732"/>
    <d v="2021-05-06T00:00:00"/>
    <x v="0"/>
    <x v="44"/>
    <s v="Newark"/>
    <x v="2"/>
    <n v="40"/>
    <n v="250"/>
    <n v="100000"/>
    <n v="40000"/>
    <n v="0.4"/>
    <x v="0"/>
    <x v="4"/>
    <x v="1"/>
  </r>
  <r>
    <x v="4"/>
    <n v="1185732"/>
    <d v="2021-05-06T00:00:00"/>
    <x v="0"/>
    <x v="44"/>
    <s v="Newark"/>
    <x v="3"/>
    <n v="40"/>
    <n v="200"/>
    <n v="80000"/>
    <n v="32000"/>
    <n v="0.4"/>
    <x v="0"/>
    <x v="4"/>
    <x v="1"/>
  </r>
  <r>
    <x v="4"/>
    <n v="1185732"/>
    <d v="2021-05-06T00:00:00"/>
    <x v="0"/>
    <x v="44"/>
    <s v="Newark"/>
    <x v="4"/>
    <n v="49.999999999999993"/>
    <n v="225"/>
    <n v="112499.99999999999"/>
    <n v="33749.999999999993"/>
    <n v="0.3"/>
    <x v="0"/>
    <x v="4"/>
    <x v="1"/>
  </r>
  <r>
    <x v="4"/>
    <n v="1185732"/>
    <d v="2021-05-06T00:00:00"/>
    <x v="0"/>
    <x v="44"/>
    <s v="Newark"/>
    <x v="5"/>
    <n v="54.999999999999993"/>
    <n v="350"/>
    <n v="192499.99999999997"/>
    <n v="76999.999999999985"/>
    <n v="0.4"/>
    <x v="0"/>
    <x v="4"/>
    <x v="1"/>
  </r>
  <r>
    <x v="4"/>
    <n v="1185732"/>
    <d v="2021-06-08T00:00:00"/>
    <x v="0"/>
    <x v="44"/>
    <s v="Newark"/>
    <x v="0"/>
    <n v="49.999999999999993"/>
    <n v="600"/>
    <n v="299999.99999999994"/>
    <n v="104999.99999999997"/>
    <n v="0.35"/>
    <x v="0"/>
    <x v="11"/>
    <x v="1"/>
  </r>
  <r>
    <x v="4"/>
    <n v="1185732"/>
    <d v="2021-06-08T00:00:00"/>
    <x v="0"/>
    <x v="44"/>
    <s v="Newark"/>
    <x v="1"/>
    <n v="45"/>
    <n v="350"/>
    <n v="157500"/>
    <n v="55125"/>
    <n v="0.35"/>
    <x v="0"/>
    <x v="11"/>
    <x v="1"/>
  </r>
  <r>
    <x v="4"/>
    <n v="1185732"/>
    <d v="2021-06-08T00:00:00"/>
    <x v="0"/>
    <x v="44"/>
    <s v="Newark"/>
    <x v="2"/>
    <n v="40"/>
    <n v="275"/>
    <n v="110000"/>
    <n v="44000"/>
    <n v="0.4"/>
    <x v="0"/>
    <x v="11"/>
    <x v="1"/>
  </r>
  <r>
    <x v="4"/>
    <n v="1185732"/>
    <d v="2021-06-08T00:00:00"/>
    <x v="0"/>
    <x v="44"/>
    <s v="Newark"/>
    <x v="3"/>
    <n v="40"/>
    <n v="250"/>
    <n v="100000"/>
    <n v="40000"/>
    <n v="0.4"/>
    <x v="0"/>
    <x v="11"/>
    <x v="1"/>
  </r>
  <r>
    <x v="4"/>
    <n v="1185732"/>
    <d v="2021-06-08T00:00:00"/>
    <x v="0"/>
    <x v="44"/>
    <s v="Newark"/>
    <x v="4"/>
    <n v="49.999999999999993"/>
    <n v="250"/>
    <n v="124999.99999999999"/>
    <n v="37499.999999999993"/>
    <n v="0.3"/>
    <x v="0"/>
    <x v="11"/>
    <x v="1"/>
  </r>
  <r>
    <x v="4"/>
    <n v="1185732"/>
    <d v="2021-06-08T00:00:00"/>
    <x v="0"/>
    <x v="44"/>
    <s v="Newark"/>
    <x v="5"/>
    <n v="54.999999999999993"/>
    <n v="400"/>
    <n v="219999.99999999997"/>
    <n v="88000"/>
    <n v="0.4"/>
    <x v="0"/>
    <x v="11"/>
    <x v="1"/>
  </r>
  <r>
    <x v="4"/>
    <n v="1185732"/>
    <d v="2021-07-06T00:00:00"/>
    <x v="0"/>
    <x v="44"/>
    <s v="Newark"/>
    <x v="0"/>
    <n v="49.999999999999993"/>
    <n v="625"/>
    <n v="312499.99999999994"/>
    <n v="109374.99999999997"/>
    <n v="0.35"/>
    <x v="0"/>
    <x v="5"/>
    <x v="1"/>
  </r>
  <r>
    <x v="4"/>
    <n v="1185732"/>
    <d v="2021-07-06T00:00:00"/>
    <x v="0"/>
    <x v="44"/>
    <s v="Newark"/>
    <x v="1"/>
    <n v="45"/>
    <n v="375"/>
    <n v="168750"/>
    <n v="59062.499999999993"/>
    <n v="0.35"/>
    <x v="0"/>
    <x v="5"/>
    <x v="1"/>
  </r>
  <r>
    <x v="4"/>
    <n v="1185732"/>
    <d v="2021-07-06T00:00:00"/>
    <x v="0"/>
    <x v="44"/>
    <s v="Newark"/>
    <x v="2"/>
    <n v="40"/>
    <n v="300"/>
    <n v="120000"/>
    <n v="48000"/>
    <n v="0.4"/>
    <x v="0"/>
    <x v="5"/>
    <x v="1"/>
  </r>
  <r>
    <x v="4"/>
    <n v="1185732"/>
    <d v="2021-07-06T00:00:00"/>
    <x v="0"/>
    <x v="44"/>
    <s v="Newark"/>
    <x v="3"/>
    <n v="40"/>
    <n v="250"/>
    <n v="100000"/>
    <n v="40000"/>
    <n v="0.4"/>
    <x v="0"/>
    <x v="5"/>
    <x v="1"/>
  </r>
  <r>
    <x v="4"/>
    <n v="1185732"/>
    <d v="2021-07-06T00:00:00"/>
    <x v="0"/>
    <x v="44"/>
    <s v="Newark"/>
    <x v="4"/>
    <n v="49.999999999999993"/>
    <n v="275"/>
    <n v="137499.99999999997"/>
    <n v="41249.999999999993"/>
    <n v="0.3"/>
    <x v="0"/>
    <x v="5"/>
    <x v="1"/>
  </r>
  <r>
    <x v="4"/>
    <n v="1185732"/>
    <d v="2021-07-06T00:00:00"/>
    <x v="0"/>
    <x v="44"/>
    <s v="Newark"/>
    <x v="5"/>
    <n v="54.999999999999993"/>
    <n v="450"/>
    <n v="247499.99999999997"/>
    <n v="99000"/>
    <n v="0.4"/>
    <x v="0"/>
    <x v="5"/>
    <x v="1"/>
  </r>
  <r>
    <x v="4"/>
    <n v="1185732"/>
    <d v="2021-08-07T00:00:00"/>
    <x v="0"/>
    <x v="44"/>
    <s v="Newark"/>
    <x v="0"/>
    <n v="49.999999999999993"/>
    <n v="600"/>
    <n v="299999.99999999994"/>
    <n v="104999.99999999997"/>
    <n v="0.35"/>
    <x v="0"/>
    <x v="6"/>
    <x v="1"/>
  </r>
  <r>
    <x v="4"/>
    <n v="1185732"/>
    <d v="2021-08-07T00:00:00"/>
    <x v="0"/>
    <x v="44"/>
    <s v="Newark"/>
    <x v="1"/>
    <n v="45"/>
    <n v="375"/>
    <n v="168750"/>
    <n v="59062.499999999993"/>
    <n v="0.35"/>
    <x v="0"/>
    <x v="6"/>
    <x v="1"/>
  </r>
  <r>
    <x v="4"/>
    <n v="1185732"/>
    <d v="2021-08-07T00:00:00"/>
    <x v="0"/>
    <x v="44"/>
    <s v="Newark"/>
    <x v="2"/>
    <n v="40"/>
    <n v="300"/>
    <n v="120000"/>
    <n v="48000"/>
    <n v="0.4"/>
    <x v="0"/>
    <x v="6"/>
    <x v="1"/>
  </r>
  <r>
    <x v="4"/>
    <n v="1185732"/>
    <d v="2021-08-07T00:00:00"/>
    <x v="0"/>
    <x v="44"/>
    <s v="Newark"/>
    <x v="3"/>
    <n v="40"/>
    <n v="200"/>
    <n v="80000"/>
    <n v="32000"/>
    <n v="0.4"/>
    <x v="0"/>
    <x v="6"/>
    <x v="1"/>
  </r>
  <r>
    <x v="4"/>
    <n v="1185732"/>
    <d v="2021-08-07T00:00:00"/>
    <x v="0"/>
    <x v="44"/>
    <s v="Newark"/>
    <x v="4"/>
    <n v="49.999999999999993"/>
    <n v="175"/>
    <n v="87499.999999999985"/>
    <n v="26249.999999999996"/>
    <n v="0.3"/>
    <x v="0"/>
    <x v="6"/>
    <x v="1"/>
  </r>
  <r>
    <x v="4"/>
    <n v="1185732"/>
    <d v="2021-08-07T00:00:00"/>
    <x v="0"/>
    <x v="44"/>
    <s v="Newark"/>
    <x v="5"/>
    <n v="54.999999999999993"/>
    <n v="350"/>
    <n v="192499.99999999997"/>
    <n v="76999.999999999985"/>
    <n v="0.4"/>
    <x v="0"/>
    <x v="6"/>
    <x v="1"/>
  </r>
  <r>
    <x v="4"/>
    <n v="1185732"/>
    <d v="2021-09-06T00:00:00"/>
    <x v="0"/>
    <x v="44"/>
    <s v="Newark"/>
    <x v="0"/>
    <n v="49.999999999999993"/>
    <n v="475"/>
    <n v="237499.99999999997"/>
    <n v="83124.999999999985"/>
    <n v="0.35"/>
    <x v="0"/>
    <x v="7"/>
    <x v="1"/>
  </r>
  <r>
    <x v="4"/>
    <n v="1185732"/>
    <d v="2021-09-06T00:00:00"/>
    <x v="0"/>
    <x v="44"/>
    <s v="Newark"/>
    <x v="1"/>
    <n v="45"/>
    <n v="275"/>
    <n v="123750"/>
    <n v="43312.5"/>
    <n v="0.35"/>
    <x v="0"/>
    <x v="7"/>
    <x v="1"/>
  </r>
  <r>
    <x v="4"/>
    <n v="1185732"/>
    <d v="2021-09-06T00:00:00"/>
    <x v="0"/>
    <x v="44"/>
    <s v="Newark"/>
    <x v="2"/>
    <n v="40"/>
    <n v="175"/>
    <n v="70000"/>
    <n v="28000"/>
    <n v="0.4"/>
    <x v="0"/>
    <x v="7"/>
    <x v="1"/>
  </r>
  <r>
    <x v="4"/>
    <n v="1185732"/>
    <d v="2021-09-06T00:00:00"/>
    <x v="0"/>
    <x v="44"/>
    <s v="Newark"/>
    <x v="3"/>
    <n v="40"/>
    <n v="150"/>
    <n v="60000"/>
    <n v="24000"/>
    <n v="0.4"/>
    <x v="0"/>
    <x v="7"/>
    <x v="1"/>
  </r>
  <r>
    <x v="4"/>
    <n v="1185732"/>
    <d v="2021-09-06T00:00:00"/>
    <x v="0"/>
    <x v="44"/>
    <s v="Newark"/>
    <x v="4"/>
    <n v="49.999999999999993"/>
    <n v="150"/>
    <n v="74999.999999999985"/>
    <n v="22499.999999999996"/>
    <n v="0.3"/>
    <x v="0"/>
    <x v="7"/>
    <x v="1"/>
  </r>
  <r>
    <x v="4"/>
    <n v="1185732"/>
    <d v="2021-09-06T00:00:00"/>
    <x v="0"/>
    <x v="44"/>
    <s v="Newark"/>
    <x v="5"/>
    <n v="54.999999999999993"/>
    <n v="250"/>
    <n v="137499.99999999997"/>
    <n v="54999.999999999993"/>
    <n v="0.4"/>
    <x v="0"/>
    <x v="7"/>
    <x v="1"/>
  </r>
  <r>
    <x v="4"/>
    <n v="1185732"/>
    <d v="2021-10-08T00:00:00"/>
    <x v="0"/>
    <x v="44"/>
    <s v="Newark"/>
    <x v="0"/>
    <n v="54.999999999999993"/>
    <n v="425"/>
    <n v="233749.99999999997"/>
    <n v="81812.499999999985"/>
    <n v="0.35"/>
    <x v="0"/>
    <x v="8"/>
    <x v="1"/>
  </r>
  <r>
    <x v="4"/>
    <n v="1185732"/>
    <d v="2021-10-08T00:00:00"/>
    <x v="0"/>
    <x v="44"/>
    <s v="Newark"/>
    <x v="1"/>
    <n v="50"/>
    <n v="250"/>
    <n v="125000"/>
    <n v="43750"/>
    <n v="0.35"/>
    <x v="0"/>
    <x v="8"/>
    <x v="1"/>
  </r>
  <r>
    <x v="4"/>
    <n v="1185732"/>
    <d v="2021-10-08T00:00:00"/>
    <x v="0"/>
    <x v="44"/>
    <s v="Newark"/>
    <x v="2"/>
    <n v="50"/>
    <n v="150"/>
    <n v="75000"/>
    <n v="30000"/>
    <n v="0.4"/>
    <x v="0"/>
    <x v="8"/>
    <x v="1"/>
  </r>
  <r>
    <x v="4"/>
    <n v="1185732"/>
    <d v="2021-10-08T00:00:00"/>
    <x v="0"/>
    <x v="44"/>
    <s v="Newark"/>
    <x v="3"/>
    <n v="50"/>
    <n v="125"/>
    <n v="62500"/>
    <n v="25000"/>
    <n v="0.4"/>
    <x v="0"/>
    <x v="8"/>
    <x v="1"/>
  </r>
  <r>
    <x v="4"/>
    <n v="1185732"/>
    <d v="2021-10-08T00:00:00"/>
    <x v="0"/>
    <x v="44"/>
    <s v="Newark"/>
    <x v="4"/>
    <n v="60"/>
    <n v="125"/>
    <n v="75000"/>
    <n v="22500"/>
    <n v="0.3"/>
    <x v="0"/>
    <x v="8"/>
    <x v="1"/>
  </r>
  <r>
    <x v="2"/>
    <n v="1185732"/>
    <d v="2021-10-08T00:00:00"/>
    <x v="0"/>
    <x v="44"/>
    <s v="Newark"/>
    <x v="5"/>
    <n v="64.999999999999986"/>
    <n v="250"/>
    <n v="162499.99999999997"/>
    <n v="64999.999999999993"/>
    <n v="0.4"/>
    <x v="0"/>
    <x v="8"/>
    <x v="1"/>
  </r>
  <r>
    <x v="2"/>
    <n v="1185732"/>
    <d v="2021-11-07T00:00:00"/>
    <x v="0"/>
    <x v="44"/>
    <s v="Newark"/>
    <x v="0"/>
    <n v="60"/>
    <n v="400"/>
    <n v="240000"/>
    <n v="84000"/>
    <n v="0.35"/>
    <x v="0"/>
    <x v="9"/>
    <x v="1"/>
  </r>
  <r>
    <x v="2"/>
    <n v="1185732"/>
    <d v="2021-11-07T00:00:00"/>
    <x v="0"/>
    <x v="44"/>
    <s v="Newark"/>
    <x v="1"/>
    <n v="50"/>
    <n v="275"/>
    <n v="137500"/>
    <n v="48125"/>
    <n v="0.35"/>
    <x v="0"/>
    <x v="9"/>
    <x v="1"/>
  </r>
  <r>
    <x v="2"/>
    <n v="1185732"/>
    <d v="2021-11-07T00:00:00"/>
    <x v="0"/>
    <x v="44"/>
    <s v="Newark"/>
    <x v="2"/>
    <n v="50"/>
    <n v="270"/>
    <n v="135000"/>
    <n v="54000"/>
    <n v="0.4"/>
    <x v="0"/>
    <x v="9"/>
    <x v="1"/>
  </r>
  <r>
    <x v="2"/>
    <n v="1185732"/>
    <d v="2021-11-07T00:00:00"/>
    <x v="0"/>
    <x v="44"/>
    <s v="Newark"/>
    <x v="3"/>
    <n v="50"/>
    <n v="250"/>
    <n v="125000"/>
    <n v="50000"/>
    <n v="0.4"/>
    <x v="0"/>
    <x v="9"/>
    <x v="1"/>
  </r>
  <r>
    <x v="2"/>
    <n v="1185732"/>
    <d v="2021-11-07T00:00:00"/>
    <x v="0"/>
    <x v="44"/>
    <s v="Newark"/>
    <x v="4"/>
    <n v="60"/>
    <n v="225"/>
    <n v="135000"/>
    <n v="40500"/>
    <n v="0.3"/>
    <x v="0"/>
    <x v="9"/>
    <x v="1"/>
  </r>
  <r>
    <x v="2"/>
    <n v="1185732"/>
    <d v="2021-11-07T00:00:00"/>
    <x v="0"/>
    <x v="44"/>
    <s v="Newark"/>
    <x v="5"/>
    <n v="64.999999999999986"/>
    <n v="325"/>
    <n v="211249.99999999994"/>
    <n v="84499.999999999985"/>
    <n v="0.4"/>
    <x v="0"/>
    <x v="9"/>
    <x v="1"/>
  </r>
  <r>
    <x v="2"/>
    <n v="1185732"/>
    <d v="2021-12-06T00:00:00"/>
    <x v="0"/>
    <x v="44"/>
    <s v="Newark"/>
    <x v="0"/>
    <n v="60"/>
    <n v="550"/>
    <n v="330000"/>
    <n v="115499.99999999999"/>
    <n v="0.35"/>
    <x v="0"/>
    <x v="10"/>
    <x v="1"/>
  </r>
  <r>
    <x v="2"/>
    <n v="1185732"/>
    <d v="2021-12-06T00:00:00"/>
    <x v="0"/>
    <x v="44"/>
    <s v="Newark"/>
    <x v="1"/>
    <n v="50"/>
    <n v="350"/>
    <n v="175000"/>
    <n v="61249.999999999993"/>
    <n v="0.35"/>
    <x v="0"/>
    <x v="10"/>
    <x v="1"/>
  </r>
  <r>
    <x v="2"/>
    <n v="1185732"/>
    <d v="2021-12-06T00:00:00"/>
    <x v="0"/>
    <x v="44"/>
    <s v="Newark"/>
    <x v="2"/>
    <n v="50"/>
    <n v="325"/>
    <n v="162500"/>
    <n v="65000"/>
    <n v="0.4"/>
    <x v="0"/>
    <x v="10"/>
    <x v="1"/>
  </r>
  <r>
    <x v="2"/>
    <n v="1185732"/>
    <d v="2021-12-06T00:00:00"/>
    <x v="0"/>
    <x v="44"/>
    <s v="Newark"/>
    <x v="3"/>
    <n v="50"/>
    <n v="275"/>
    <n v="137500"/>
    <n v="55000"/>
    <n v="0.4"/>
    <x v="0"/>
    <x v="10"/>
    <x v="1"/>
  </r>
  <r>
    <x v="2"/>
    <n v="1185732"/>
    <d v="2021-12-06T00:00:00"/>
    <x v="0"/>
    <x v="44"/>
    <s v="Newark"/>
    <x v="4"/>
    <n v="60"/>
    <n v="275"/>
    <n v="165000"/>
    <n v="49500"/>
    <n v="0.3"/>
    <x v="0"/>
    <x v="10"/>
    <x v="1"/>
  </r>
  <r>
    <x v="2"/>
    <n v="1185732"/>
    <d v="2021-12-06T00:00:00"/>
    <x v="0"/>
    <x v="44"/>
    <s v="Newark"/>
    <x v="5"/>
    <n v="64.999999999999986"/>
    <n v="375"/>
    <n v="243749.99999999994"/>
    <n v="97499.999999999985"/>
    <n v="0.4"/>
    <x v="0"/>
    <x v="10"/>
    <x v="1"/>
  </r>
  <r>
    <x v="2"/>
    <n v="1185732"/>
    <d v="2021-01-07T00:00:00"/>
    <x v="0"/>
    <x v="44"/>
    <s v="Newark"/>
    <x v="0"/>
    <n v="40"/>
    <n v="500"/>
    <n v="200000"/>
    <n v="80000"/>
    <n v="0.4"/>
    <x v="0"/>
    <x v="0"/>
    <x v="1"/>
  </r>
  <r>
    <x v="2"/>
    <n v="1185732"/>
    <d v="2021-01-07T00:00:00"/>
    <x v="0"/>
    <x v="44"/>
    <s v="Newark"/>
    <x v="1"/>
    <n v="40"/>
    <n v="300"/>
    <n v="120000"/>
    <n v="48000"/>
    <n v="0.4"/>
    <x v="0"/>
    <x v="0"/>
    <x v="1"/>
  </r>
  <r>
    <x v="2"/>
    <n v="1185732"/>
    <d v="2021-01-07T00:00:00"/>
    <x v="0"/>
    <x v="44"/>
    <s v="Newark"/>
    <x v="2"/>
    <n v="30.000000000000004"/>
    <n v="300"/>
    <n v="90000.000000000015"/>
    <n v="27000.000000000004"/>
    <n v="0.3"/>
    <x v="0"/>
    <x v="0"/>
    <x v="1"/>
  </r>
  <r>
    <x v="2"/>
    <n v="1185732"/>
    <d v="2021-01-07T00:00:00"/>
    <x v="0"/>
    <x v="44"/>
    <s v="Newark"/>
    <x v="3"/>
    <n v="35"/>
    <n v="150"/>
    <n v="52500"/>
    <n v="15750"/>
    <n v="0.3"/>
    <x v="0"/>
    <x v="0"/>
    <x v="1"/>
  </r>
  <r>
    <x v="2"/>
    <n v="1185732"/>
    <d v="2021-01-07T00:00:00"/>
    <x v="0"/>
    <x v="44"/>
    <s v="Newark"/>
    <x v="4"/>
    <n v="50"/>
    <n v="200"/>
    <n v="100000"/>
    <n v="30000"/>
    <n v="0.3"/>
    <x v="0"/>
    <x v="0"/>
    <x v="1"/>
  </r>
  <r>
    <x v="2"/>
    <n v="1185732"/>
    <d v="2021-01-07T00:00:00"/>
    <x v="0"/>
    <x v="44"/>
    <s v="Newark"/>
    <x v="5"/>
    <n v="40"/>
    <n v="300"/>
    <n v="120000"/>
    <n v="42000"/>
    <n v="0.35"/>
    <x v="0"/>
    <x v="0"/>
    <x v="1"/>
  </r>
  <r>
    <x v="2"/>
    <n v="1185732"/>
    <d v="2021-02-05T00:00:00"/>
    <x v="0"/>
    <x v="44"/>
    <s v="Newark"/>
    <x v="0"/>
    <n v="40"/>
    <n v="550"/>
    <n v="220000"/>
    <n v="88000"/>
    <n v="0.4"/>
    <x v="0"/>
    <x v="1"/>
    <x v="1"/>
  </r>
  <r>
    <x v="2"/>
    <n v="1185732"/>
    <d v="2021-02-05T00:00:00"/>
    <x v="0"/>
    <x v="44"/>
    <s v="Newark"/>
    <x v="1"/>
    <n v="40"/>
    <n v="200"/>
    <n v="80000"/>
    <n v="32000"/>
    <n v="0.4"/>
    <x v="0"/>
    <x v="1"/>
    <x v="1"/>
  </r>
  <r>
    <x v="2"/>
    <n v="1185732"/>
    <d v="2021-02-05T00:00:00"/>
    <x v="0"/>
    <x v="44"/>
    <s v="Newark"/>
    <x v="2"/>
    <n v="30.000000000000004"/>
    <n v="250"/>
    <n v="75000.000000000015"/>
    <n v="22500.000000000004"/>
    <n v="0.3"/>
    <x v="0"/>
    <x v="1"/>
    <x v="1"/>
  </r>
  <r>
    <x v="2"/>
    <n v="1185732"/>
    <d v="2021-02-05T00:00:00"/>
    <x v="0"/>
    <x v="45"/>
    <s v="Hartford"/>
    <x v="3"/>
    <n v="35"/>
    <n v="125"/>
    <n v="43750"/>
    <n v="13125"/>
    <n v="0.3"/>
    <x v="0"/>
    <x v="1"/>
    <x v="1"/>
  </r>
  <r>
    <x v="2"/>
    <n v="1185732"/>
    <d v="2021-02-05T00:00:00"/>
    <x v="0"/>
    <x v="45"/>
    <s v="Hartford"/>
    <x v="4"/>
    <n v="50"/>
    <n v="200"/>
    <n v="100000"/>
    <n v="30000"/>
    <n v="0.3"/>
    <x v="0"/>
    <x v="1"/>
    <x v="1"/>
  </r>
  <r>
    <x v="2"/>
    <n v="1185732"/>
    <d v="2021-02-05T00:00:00"/>
    <x v="0"/>
    <x v="45"/>
    <s v="Hartford"/>
    <x v="5"/>
    <n v="40"/>
    <n v="300"/>
    <n v="120000"/>
    <n v="42000"/>
    <n v="0.35"/>
    <x v="0"/>
    <x v="1"/>
    <x v="1"/>
  </r>
  <r>
    <x v="2"/>
    <n v="1185732"/>
    <d v="2021-03-03T00:00:00"/>
    <x v="0"/>
    <x v="45"/>
    <s v="Hartford"/>
    <x v="0"/>
    <n v="40"/>
    <n v="520"/>
    <n v="208000"/>
    <n v="83200"/>
    <n v="0.4"/>
    <x v="0"/>
    <x v="2"/>
    <x v="1"/>
  </r>
  <r>
    <x v="2"/>
    <n v="1185732"/>
    <d v="2021-03-03T00:00:00"/>
    <x v="0"/>
    <x v="45"/>
    <s v="Hartford"/>
    <x v="1"/>
    <n v="40"/>
    <n v="225"/>
    <n v="90000"/>
    <n v="36000"/>
    <n v="0.4"/>
    <x v="0"/>
    <x v="2"/>
    <x v="1"/>
  </r>
  <r>
    <x v="2"/>
    <n v="1185732"/>
    <d v="2021-03-03T00:00:00"/>
    <x v="0"/>
    <x v="45"/>
    <s v="Hartford"/>
    <x v="2"/>
    <n v="30.000000000000004"/>
    <n v="250"/>
    <n v="75000.000000000015"/>
    <n v="22500.000000000004"/>
    <n v="0.3"/>
    <x v="0"/>
    <x v="2"/>
    <x v="1"/>
  </r>
  <r>
    <x v="2"/>
    <n v="1185732"/>
    <d v="2021-03-03T00:00:00"/>
    <x v="0"/>
    <x v="45"/>
    <s v="Hartford"/>
    <x v="3"/>
    <n v="35"/>
    <n v="100"/>
    <n v="35000"/>
    <n v="10500"/>
    <n v="0.3"/>
    <x v="0"/>
    <x v="2"/>
    <x v="1"/>
  </r>
  <r>
    <x v="2"/>
    <n v="1185732"/>
    <d v="2021-03-03T00:00:00"/>
    <x v="0"/>
    <x v="45"/>
    <s v="Hartford"/>
    <x v="4"/>
    <n v="50"/>
    <n v="150"/>
    <n v="75000"/>
    <n v="22500"/>
    <n v="0.3"/>
    <x v="0"/>
    <x v="2"/>
    <x v="1"/>
  </r>
  <r>
    <x v="2"/>
    <n v="1185732"/>
    <d v="2021-03-03T00:00:00"/>
    <x v="0"/>
    <x v="45"/>
    <s v="Hartford"/>
    <x v="5"/>
    <n v="40"/>
    <n v="250"/>
    <n v="100000"/>
    <n v="35000"/>
    <n v="0.35"/>
    <x v="0"/>
    <x v="2"/>
    <x v="1"/>
  </r>
  <r>
    <x v="2"/>
    <n v="1185732"/>
    <d v="2021-04-04T00:00:00"/>
    <x v="0"/>
    <x v="45"/>
    <s v="Hartford"/>
    <x v="0"/>
    <n v="40"/>
    <n v="500"/>
    <n v="200000"/>
    <n v="80000"/>
    <n v="0.4"/>
    <x v="0"/>
    <x v="3"/>
    <x v="1"/>
  </r>
  <r>
    <x v="2"/>
    <n v="1185732"/>
    <d v="2021-04-04T00:00:00"/>
    <x v="0"/>
    <x v="45"/>
    <s v="Hartford"/>
    <x v="1"/>
    <n v="40"/>
    <n v="200"/>
    <n v="80000"/>
    <n v="32000"/>
    <n v="0.4"/>
    <x v="0"/>
    <x v="3"/>
    <x v="1"/>
  </r>
  <r>
    <x v="2"/>
    <n v="1185732"/>
    <d v="2021-04-04T00:00:00"/>
    <x v="0"/>
    <x v="45"/>
    <s v="Hartford"/>
    <x v="2"/>
    <n v="30.000000000000004"/>
    <n v="200"/>
    <n v="60000.000000000007"/>
    <n v="18000"/>
    <n v="0.3"/>
    <x v="0"/>
    <x v="3"/>
    <x v="1"/>
  </r>
  <r>
    <x v="2"/>
    <n v="1185732"/>
    <d v="2021-04-04T00:00:00"/>
    <x v="0"/>
    <x v="45"/>
    <s v="Hartford"/>
    <x v="3"/>
    <n v="35"/>
    <n v="125"/>
    <n v="43750"/>
    <n v="13125"/>
    <n v="0.3"/>
    <x v="0"/>
    <x v="3"/>
    <x v="1"/>
  </r>
  <r>
    <x v="2"/>
    <n v="1185732"/>
    <d v="2021-04-04T00:00:00"/>
    <x v="0"/>
    <x v="45"/>
    <s v="Hartford"/>
    <x v="4"/>
    <n v="50"/>
    <n v="125"/>
    <n v="62500"/>
    <n v="18750"/>
    <n v="0.3"/>
    <x v="0"/>
    <x v="3"/>
    <x v="1"/>
  </r>
  <r>
    <x v="2"/>
    <n v="1185732"/>
    <d v="2021-04-04T00:00:00"/>
    <x v="0"/>
    <x v="45"/>
    <s v="Hartford"/>
    <x v="5"/>
    <n v="40"/>
    <n v="275"/>
    <n v="110000"/>
    <n v="38500"/>
    <n v="0.35"/>
    <x v="0"/>
    <x v="3"/>
    <x v="1"/>
  </r>
  <r>
    <x v="2"/>
    <n v="1185732"/>
    <d v="2021-05-03T00:00:00"/>
    <x v="0"/>
    <x v="45"/>
    <s v="Hartford"/>
    <x v="0"/>
    <n v="54.999999999999993"/>
    <n v="545"/>
    <n v="299749.99999999994"/>
    <n v="119899.99999999999"/>
    <n v="0.4"/>
    <x v="0"/>
    <x v="4"/>
    <x v="1"/>
  </r>
  <r>
    <x v="2"/>
    <n v="1185732"/>
    <d v="2021-05-03T00:00:00"/>
    <x v="0"/>
    <x v="45"/>
    <s v="Hartford"/>
    <x v="1"/>
    <n v="50"/>
    <n v="250"/>
    <n v="125000"/>
    <n v="50000"/>
    <n v="0.4"/>
    <x v="0"/>
    <x v="4"/>
    <x v="1"/>
  </r>
  <r>
    <x v="2"/>
    <n v="1185732"/>
    <d v="2021-05-03T00:00:00"/>
    <x v="0"/>
    <x v="45"/>
    <s v="Hartford"/>
    <x v="2"/>
    <n v="45"/>
    <n v="275"/>
    <n v="123750"/>
    <n v="37125"/>
    <n v="0.3"/>
    <x v="0"/>
    <x v="4"/>
    <x v="1"/>
  </r>
  <r>
    <x v="2"/>
    <n v="1185732"/>
    <d v="2021-05-03T00:00:00"/>
    <x v="0"/>
    <x v="45"/>
    <s v="Hartford"/>
    <x v="3"/>
    <n v="45"/>
    <n v="225"/>
    <n v="101250"/>
    <n v="30375"/>
    <n v="0.3"/>
    <x v="0"/>
    <x v="4"/>
    <x v="1"/>
  </r>
  <r>
    <x v="2"/>
    <n v="1185732"/>
    <d v="2021-05-03T00:00:00"/>
    <x v="0"/>
    <x v="45"/>
    <s v="Hartford"/>
    <x v="4"/>
    <n v="54.999999999999993"/>
    <n v="250"/>
    <n v="137499.99999999997"/>
    <n v="41249.999999999993"/>
    <n v="0.3"/>
    <x v="0"/>
    <x v="4"/>
    <x v="1"/>
  </r>
  <r>
    <x v="2"/>
    <n v="1185732"/>
    <d v="2021-05-03T00:00:00"/>
    <x v="0"/>
    <x v="45"/>
    <s v="Hartford"/>
    <x v="5"/>
    <n v="60"/>
    <n v="375"/>
    <n v="225000"/>
    <n v="78750"/>
    <n v="0.35"/>
    <x v="0"/>
    <x v="4"/>
    <x v="1"/>
  </r>
  <r>
    <x v="2"/>
    <n v="1185732"/>
    <d v="2021-06-05T00:00:00"/>
    <x v="0"/>
    <x v="45"/>
    <s v="Hartford"/>
    <x v="0"/>
    <n v="54.999999999999993"/>
    <n v="625"/>
    <n v="343749.99999999994"/>
    <n v="137499.99999999997"/>
    <n v="0.4"/>
    <x v="0"/>
    <x v="11"/>
    <x v="1"/>
  </r>
  <r>
    <x v="2"/>
    <n v="1185732"/>
    <d v="2021-06-05T00:00:00"/>
    <x v="0"/>
    <x v="45"/>
    <s v="Hartford"/>
    <x v="1"/>
    <n v="50"/>
    <n v="375"/>
    <n v="187500"/>
    <n v="75000"/>
    <n v="0.4"/>
    <x v="0"/>
    <x v="11"/>
    <x v="1"/>
  </r>
  <r>
    <x v="2"/>
    <n v="1185732"/>
    <d v="2021-06-05T00:00:00"/>
    <x v="0"/>
    <x v="45"/>
    <s v="Hartford"/>
    <x v="2"/>
    <n v="45"/>
    <n v="300"/>
    <n v="135000"/>
    <n v="40500"/>
    <n v="0.3"/>
    <x v="0"/>
    <x v="11"/>
    <x v="1"/>
  </r>
  <r>
    <x v="2"/>
    <n v="1185732"/>
    <d v="2021-06-05T00:00:00"/>
    <x v="0"/>
    <x v="45"/>
    <s v="Hartford"/>
    <x v="3"/>
    <n v="45"/>
    <n v="275"/>
    <n v="123750"/>
    <n v="37125"/>
    <n v="0.3"/>
    <x v="0"/>
    <x v="11"/>
    <x v="1"/>
  </r>
  <r>
    <x v="2"/>
    <n v="1185732"/>
    <d v="2021-06-05T00:00:00"/>
    <x v="0"/>
    <x v="45"/>
    <s v="Hartford"/>
    <x v="4"/>
    <n v="54.999999999999993"/>
    <n v="275"/>
    <n v="151249.99999999997"/>
    <n v="45374.999999999993"/>
    <n v="0.3"/>
    <x v="0"/>
    <x v="11"/>
    <x v="1"/>
  </r>
  <r>
    <x v="2"/>
    <n v="1185732"/>
    <d v="2021-06-05T00:00:00"/>
    <x v="0"/>
    <x v="45"/>
    <s v="Hartford"/>
    <x v="5"/>
    <n v="60"/>
    <n v="425"/>
    <n v="255000"/>
    <n v="89250"/>
    <n v="0.35"/>
    <x v="0"/>
    <x v="11"/>
    <x v="1"/>
  </r>
  <r>
    <x v="2"/>
    <n v="1185732"/>
    <d v="2021-07-03T00:00:00"/>
    <x v="0"/>
    <x v="45"/>
    <s v="Hartford"/>
    <x v="0"/>
    <n v="54.999999999999993"/>
    <n v="650"/>
    <n v="357499.99999999994"/>
    <n v="142999.99999999997"/>
    <n v="0.4"/>
    <x v="0"/>
    <x v="5"/>
    <x v="1"/>
  </r>
  <r>
    <x v="2"/>
    <n v="1185732"/>
    <d v="2021-07-03T00:00:00"/>
    <x v="0"/>
    <x v="45"/>
    <s v="Hartford"/>
    <x v="1"/>
    <n v="50"/>
    <n v="400"/>
    <n v="200000"/>
    <n v="80000"/>
    <n v="0.4"/>
    <x v="0"/>
    <x v="5"/>
    <x v="1"/>
  </r>
  <r>
    <x v="2"/>
    <n v="1185732"/>
    <d v="2021-07-03T00:00:00"/>
    <x v="0"/>
    <x v="45"/>
    <s v="Hartford"/>
    <x v="2"/>
    <n v="45"/>
    <n v="325"/>
    <n v="146250"/>
    <n v="43875"/>
    <n v="0.3"/>
    <x v="0"/>
    <x v="5"/>
    <x v="1"/>
  </r>
  <r>
    <x v="2"/>
    <n v="1185732"/>
    <d v="2021-07-03T00:00:00"/>
    <x v="0"/>
    <x v="45"/>
    <s v="Hartford"/>
    <x v="3"/>
    <n v="45"/>
    <n v="275"/>
    <n v="123750"/>
    <n v="37125"/>
    <n v="0.3"/>
    <x v="0"/>
    <x v="5"/>
    <x v="1"/>
  </r>
  <r>
    <x v="2"/>
    <n v="1185732"/>
    <d v="2021-07-03T00:00:00"/>
    <x v="0"/>
    <x v="45"/>
    <s v="Hartford"/>
    <x v="4"/>
    <n v="54.999999999999993"/>
    <n v="300"/>
    <n v="164999.99999999997"/>
    <n v="49499.999999999993"/>
    <n v="0.3"/>
    <x v="0"/>
    <x v="5"/>
    <x v="1"/>
  </r>
  <r>
    <x v="2"/>
    <n v="1185732"/>
    <d v="2021-07-03T00:00:00"/>
    <x v="0"/>
    <x v="45"/>
    <s v="Hartford"/>
    <x v="5"/>
    <n v="60"/>
    <n v="475"/>
    <n v="285000"/>
    <n v="99750"/>
    <n v="0.35"/>
    <x v="0"/>
    <x v="5"/>
    <x v="1"/>
  </r>
  <r>
    <x v="2"/>
    <n v="1185732"/>
    <d v="2021-08-04T00:00:00"/>
    <x v="0"/>
    <x v="45"/>
    <s v="Hartford"/>
    <x v="0"/>
    <n v="54.999999999999993"/>
    <n v="625"/>
    <n v="343749.99999999994"/>
    <n v="137499.99999999997"/>
    <n v="0.4"/>
    <x v="0"/>
    <x v="6"/>
    <x v="1"/>
  </r>
  <r>
    <x v="2"/>
    <n v="1185732"/>
    <d v="2021-08-04T00:00:00"/>
    <x v="0"/>
    <x v="45"/>
    <s v="Hartford"/>
    <x v="1"/>
    <n v="50"/>
    <n v="400"/>
    <n v="200000"/>
    <n v="80000"/>
    <n v="0.4"/>
    <x v="0"/>
    <x v="6"/>
    <x v="1"/>
  </r>
  <r>
    <x v="2"/>
    <n v="1185732"/>
    <d v="2021-08-04T00:00:00"/>
    <x v="0"/>
    <x v="45"/>
    <s v="Hartford"/>
    <x v="2"/>
    <n v="45"/>
    <n v="325"/>
    <n v="146250"/>
    <n v="43875"/>
    <n v="0.3"/>
    <x v="0"/>
    <x v="6"/>
    <x v="1"/>
  </r>
  <r>
    <x v="2"/>
    <n v="1185732"/>
    <d v="2021-08-04T00:00:00"/>
    <x v="0"/>
    <x v="45"/>
    <s v="Hartford"/>
    <x v="3"/>
    <n v="45"/>
    <n v="225"/>
    <n v="101250"/>
    <n v="30375"/>
    <n v="0.3"/>
    <x v="0"/>
    <x v="6"/>
    <x v="1"/>
  </r>
  <r>
    <x v="2"/>
    <n v="1185732"/>
    <d v="2021-08-04T00:00:00"/>
    <x v="0"/>
    <x v="45"/>
    <s v="Hartford"/>
    <x v="4"/>
    <n v="54.999999999999993"/>
    <n v="200"/>
    <n v="109999.99999999999"/>
    <n v="32999.999999999993"/>
    <n v="0.3"/>
    <x v="0"/>
    <x v="6"/>
    <x v="1"/>
  </r>
  <r>
    <x v="2"/>
    <n v="1185732"/>
    <d v="2021-08-04T00:00:00"/>
    <x v="0"/>
    <x v="45"/>
    <s v="Hartford"/>
    <x v="5"/>
    <n v="60"/>
    <n v="375"/>
    <n v="225000"/>
    <n v="78750"/>
    <n v="0.35"/>
    <x v="0"/>
    <x v="6"/>
    <x v="1"/>
  </r>
  <r>
    <x v="2"/>
    <n v="1185732"/>
    <d v="2021-09-03T00:00:00"/>
    <x v="0"/>
    <x v="45"/>
    <s v="Hartford"/>
    <x v="0"/>
    <n v="54.999999999999993"/>
    <n v="500"/>
    <n v="274999.99999999994"/>
    <n v="109999.99999999999"/>
    <n v="0.4"/>
    <x v="0"/>
    <x v="7"/>
    <x v="1"/>
  </r>
  <r>
    <x v="2"/>
    <n v="1185732"/>
    <d v="2021-09-03T00:00:00"/>
    <x v="0"/>
    <x v="45"/>
    <s v="Hartford"/>
    <x v="1"/>
    <n v="50"/>
    <n v="300"/>
    <n v="150000"/>
    <n v="60000"/>
    <n v="0.4"/>
    <x v="0"/>
    <x v="7"/>
    <x v="1"/>
  </r>
  <r>
    <x v="2"/>
    <n v="1185732"/>
    <d v="2021-09-03T00:00:00"/>
    <x v="0"/>
    <x v="45"/>
    <s v="Hartford"/>
    <x v="2"/>
    <n v="45"/>
    <n v="200"/>
    <n v="90000"/>
    <n v="27000"/>
    <n v="0.3"/>
    <x v="0"/>
    <x v="7"/>
    <x v="1"/>
  </r>
  <r>
    <x v="2"/>
    <n v="1185732"/>
    <d v="2021-09-03T00:00:00"/>
    <x v="0"/>
    <x v="45"/>
    <s v="Hartford"/>
    <x v="3"/>
    <n v="45"/>
    <n v="175"/>
    <n v="78750"/>
    <n v="23625"/>
    <n v="0.3"/>
    <x v="0"/>
    <x v="7"/>
    <x v="1"/>
  </r>
  <r>
    <x v="2"/>
    <n v="1185732"/>
    <d v="2021-09-03T00:00:00"/>
    <x v="0"/>
    <x v="45"/>
    <s v="Hartford"/>
    <x v="4"/>
    <n v="54.999999999999993"/>
    <n v="175"/>
    <n v="96249.999999999985"/>
    <n v="28874.999999999996"/>
    <n v="0.3"/>
    <x v="0"/>
    <x v="7"/>
    <x v="1"/>
  </r>
  <r>
    <x v="2"/>
    <n v="1185732"/>
    <d v="2021-09-03T00:00:00"/>
    <x v="0"/>
    <x v="45"/>
    <s v="Hartford"/>
    <x v="5"/>
    <n v="60"/>
    <n v="275"/>
    <n v="165000"/>
    <n v="57749.999999999993"/>
    <n v="0.35"/>
    <x v="0"/>
    <x v="7"/>
    <x v="1"/>
  </r>
  <r>
    <x v="2"/>
    <n v="1185732"/>
    <d v="2021-10-05T00:00:00"/>
    <x v="0"/>
    <x v="45"/>
    <s v="Hartford"/>
    <x v="0"/>
    <n v="60"/>
    <n v="450"/>
    <n v="270000"/>
    <n v="108000"/>
    <n v="0.4"/>
    <x v="0"/>
    <x v="8"/>
    <x v="1"/>
  </r>
  <r>
    <x v="2"/>
    <n v="1185732"/>
    <d v="2021-10-05T00:00:00"/>
    <x v="0"/>
    <x v="45"/>
    <s v="Hartford"/>
    <x v="1"/>
    <n v="55.000000000000007"/>
    <n v="275"/>
    <n v="151250.00000000003"/>
    <n v="60500.000000000015"/>
    <n v="0.4"/>
    <x v="0"/>
    <x v="8"/>
    <x v="1"/>
  </r>
  <r>
    <x v="2"/>
    <n v="1185732"/>
    <d v="2021-10-05T00:00:00"/>
    <x v="0"/>
    <x v="45"/>
    <s v="Hartford"/>
    <x v="2"/>
    <n v="55.000000000000007"/>
    <n v="175"/>
    <n v="96250.000000000015"/>
    <n v="28875.000000000004"/>
    <n v="0.3"/>
    <x v="0"/>
    <x v="8"/>
    <x v="1"/>
  </r>
  <r>
    <x v="2"/>
    <n v="1185732"/>
    <d v="2021-10-05T00:00:00"/>
    <x v="0"/>
    <x v="45"/>
    <s v="Hartford"/>
    <x v="3"/>
    <n v="55.000000000000007"/>
    <n v="150"/>
    <n v="82500.000000000015"/>
    <n v="24750.000000000004"/>
    <n v="0.3"/>
    <x v="0"/>
    <x v="8"/>
    <x v="1"/>
  </r>
  <r>
    <x v="2"/>
    <n v="1185732"/>
    <d v="2021-10-05T00:00:00"/>
    <x v="0"/>
    <x v="45"/>
    <s v="Hartford"/>
    <x v="4"/>
    <n v="65"/>
    <n v="150"/>
    <n v="97500"/>
    <n v="29250"/>
    <n v="0.3"/>
    <x v="0"/>
    <x v="8"/>
    <x v="1"/>
  </r>
  <r>
    <x v="0"/>
    <n v="1185732"/>
    <d v="2021-10-05T00:00:00"/>
    <x v="0"/>
    <x v="45"/>
    <s v="Hartford"/>
    <x v="5"/>
    <n v="70"/>
    <n v="275"/>
    <n v="192500"/>
    <n v="67375"/>
    <n v="0.35"/>
    <x v="0"/>
    <x v="8"/>
    <x v="1"/>
  </r>
  <r>
    <x v="0"/>
    <n v="1185732"/>
    <d v="2021-11-04T00:00:00"/>
    <x v="0"/>
    <x v="45"/>
    <s v="Hartford"/>
    <x v="0"/>
    <n v="65"/>
    <n v="425"/>
    <n v="276250"/>
    <n v="110500"/>
    <n v="0.4"/>
    <x v="0"/>
    <x v="9"/>
    <x v="1"/>
  </r>
  <r>
    <x v="0"/>
    <n v="1185732"/>
    <d v="2021-11-04T00:00:00"/>
    <x v="0"/>
    <x v="45"/>
    <s v="Hartford"/>
    <x v="1"/>
    <n v="55.000000000000007"/>
    <n v="300"/>
    <n v="165000.00000000003"/>
    <n v="66000.000000000015"/>
    <n v="0.4"/>
    <x v="0"/>
    <x v="9"/>
    <x v="1"/>
  </r>
  <r>
    <x v="0"/>
    <n v="1185732"/>
    <d v="2021-11-04T00:00:00"/>
    <x v="0"/>
    <x v="45"/>
    <s v="Hartford"/>
    <x v="2"/>
    <n v="55.000000000000007"/>
    <n v="295"/>
    <n v="162250.00000000003"/>
    <n v="48675.000000000007"/>
    <n v="0.3"/>
    <x v="0"/>
    <x v="9"/>
    <x v="1"/>
  </r>
  <r>
    <x v="0"/>
    <n v="1185732"/>
    <d v="2021-11-04T00:00:00"/>
    <x v="0"/>
    <x v="45"/>
    <s v="Hartford"/>
    <x v="3"/>
    <n v="55.000000000000007"/>
    <n v="275"/>
    <n v="151250.00000000003"/>
    <n v="45375.000000000007"/>
    <n v="0.3"/>
    <x v="0"/>
    <x v="9"/>
    <x v="1"/>
  </r>
  <r>
    <x v="0"/>
    <n v="1185732"/>
    <d v="2021-11-04T00:00:00"/>
    <x v="0"/>
    <x v="45"/>
    <s v="Hartford"/>
    <x v="4"/>
    <n v="65"/>
    <n v="250"/>
    <n v="162500"/>
    <n v="48750"/>
    <n v="0.3"/>
    <x v="0"/>
    <x v="9"/>
    <x v="1"/>
  </r>
  <r>
    <x v="0"/>
    <n v="1185732"/>
    <d v="2021-11-04T00:00:00"/>
    <x v="0"/>
    <x v="45"/>
    <s v="Hartford"/>
    <x v="5"/>
    <n v="70"/>
    <n v="350"/>
    <n v="245000"/>
    <n v="85750"/>
    <n v="0.35"/>
    <x v="0"/>
    <x v="9"/>
    <x v="1"/>
  </r>
  <r>
    <x v="0"/>
    <n v="1185732"/>
    <d v="2021-12-03T00:00:00"/>
    <x v="0"/>
    <x v="45"/>
    <s v="Hartford"/>
    <x v="0"/>
    <n v="65"/>
    <n v="575"/>
    <n v="373750"/>
    <n v="149500"/>
    <n v="0.4"/>
    <x v="0"/>
    <x v="10"/>
    <x v="1"/>
  </r>
  <r>
    <x v="0"/>
    <n v="1185732"/>
    <d v="2021-12-03T00:00:00"/>
    <x v="0"/>
    <x v="45"/>
    <s v="Hartford"/>
    <x v="1"/>
    <n v="55.000000000000007"/>
    <n v="375"/>
    <n v="206250.00000000003"/>
    <n v="82500.000000000015"/>
    <n v="0.4"/>
    <x v="0"/>
    <x v="10"/>
    <x v="1"/>
  </r>
  <r>
    <x v="0"/>
    <n v="1185732"/>
    <d v="2021-12-03T00:00:00"/>
    <x v="0"/>
    <x v="45"/>
    <s v="Hartford"/>
    <x v="2"/>
    <n v="55.000000000000007"/>
    <n v="350"/>
    <n v="192500.00000000003"/>
    <n v="57750.000000000007"/>
    <n v="0.3"/>
    <x v="0"/>
    <x v="10"/>
    <x v="1"/>
  </r>
  <r>
    <x v="0"/>
    <n v="1185732"/>
    <d v="2021-12-03T00:00:00"/>
    <x v="0"/>
    <x v="45"/>
    <s v="Hartford"/>
    <x v="3"/>
    <n v="55.000000000000007"/>
    <n v="300"/>
    <n v="165000.00000000003"/>
    <n v="49500.000000000007"/>
    <n v="0.3"/>
    <x v="0"/>
    <x v="10"/>
    <x v="1"/>
  </r>
  <r>
    <x v="0"/>
    <n v="1185732"/>
    <d v="2021-12-03T00:00:00"/>
    <x v="0"/>
    <x v="45"/>
    <s v="Hartford"/>
    <x v="4"/>
    <n v="65"/>
    <n v="300"/>
    <n v="195000"/>
    <n v="58500"/>
    <n v="0.3"/>
    <x v="0"/>
    <x v="10"/>
    <x v="1"/>
  </r>
  <r>
    <x v="0"/>
    <n v="1185732"/>
    <d v="2021-12-03T00:00:00"/>
    <x v="0"/>
    <x v="45"/>
    <s v="Hartford"/>
    <x v="5"/>
    <n v="70"/>
    <n v="400"/>
    <n v="280000"/>
    <n v="98000"/>
    <n v="0.35"/>
    <x v="0"/>
    <x v="10"/>
    <x v="1"/>
  </r>
  <r>
    <x v="0"/>
    <n v="1185732"/>
    <d v="2021-01-10T00:00:00"/>
    <x v="0"/>
    <x v="45"/>
    <s v="Hartford"/>
    <x v="0"/>
    <n v="35"/>
    <n v="425"/>
    <n v="148750"/>
    <n v="52062.5"/>
    <n v="0.35"/>
    <x v="0"/>
    <x v="0"/>
    <x v="1"/>
  </r>
  <r>
    <x v="0"/>
    <n v="1185732"/>
    <d v="2021-01-10T00:00:00"/>
    <x v="0"/>
    <x v="45"/>
    <s v="Hartford"/>
    <x v="1"/>
    <n v="35"/>
    <n v="225"/>
    <n v="78750"/>
    <n v="27562.5"/>
    <n v="0.35"/>
    <x v="0"/>
    <x v="0"/>
    <x v="1"/>
  </r>
  <r>
    <x v="0"/>
    <n v="1185732"/>
    <d v="2021-01-10T00:00:00"/>
    <x v="0"/>
    <x v="45"/>
    <s v="Hartford"/>
    <x v="2"/>
    <n v="25.000000000000007"/>
    <n v="225"/>
    <n v="56250.000000000015"/>
    <n v="22500.000000000007"/>
    <n v="0.4"/>
    <x v="0"/>
    <x v="0"/>
    <x v="1"/>
  </r>
  <r>
    <x v="0"/>
    <n v="1185732"/>
    <d v="2021-01-10T00:00:00"/>
    <x v="0"/>
    <x v="45"/>
    <s v="Hartford"/>
    <x v="3"/>
    <n v="30"/>
    <n v="75"/>
    <n v="22500"/>
    <n v="9000"/>
    <n v="0.4"/>
    <x v="0"/>
    <x v="0"/>
    <x v="1"/>
  </r>
  <r>
    <x v="0"/>
    <n v="1185732"/>
    <d v="2021-01-10T00:00:00"/>
    <x v="0"/>
    <x v="45"/>
    <s v="Hartford"/>
    <x v="4"/>
    <n v="45"/>
    <n v="125"/>
    <n v="56250"/>
    <n v="16875"/>
    <n v="0.3"/>
    <x v="0"/>
    <x v="0"/>
    <x v="1"/>
  </r>
  <r>
    <x v="0"/>
    <n v="1185732"/>
    <d v="2021-01-10T00:00:00"/>
    <x v="0"/>
    <x v="45"/>
    <s v="Hartford"/>
    <x v="5"/>
    <n v="35"/>
    <n v="225"/>
    <n v="78750"/>
    <n v="31500"/>
    <n v="0.4"/>
    <x v="0"/>
    <x v="0"/>
    <x v="1"/>
  </r>
  <r>
    <x v="0"/>
    <n v="1185732"/>
    <d v="2021-02-08T00:00:00"/>
    <x v="0"/>
    <x v="45"/>
    <s v="Hartford"/>
    <x v="0"/>
    <n v="35"/>
    <n v="475"/>
    <n v="166250"/>
    <n v="58187.499999999993"/>
    <n v="0.35"/>
    <x v="0"/>
    <x v="1"/>
    <x v="1"/>
  </r>
  <r>
    <x v="0"/>
    <n v="1185732"/>
    <d v="2021-02-08T00:00:00"/>
    <x v="0"/>
    <x v="45"/>
    <s v="Hartford"/>
    <x v="1"/>
    <n v="35"/>
    <n v="125"/>
    <n v="43750"/>
    <n v="15312.499999999998"/>
    <n v="0.35"/>
    <x v="0"/>
    <x v="1"/>
    <x v="1"/>
  </r>
  <r>
    <x v="0"/>
    <n v="1185732"/>
    <d v="2021-02-08T00:00:00"/>
    <x v="0"/>
    <x v="45"/>
    <s v="Hartford"/>
    <x v="2"/>
    <n v="25.000000000000007"/>
    <n v="175"/>
    <n v="43750.000000000015"/>
    <n v="17500.000000000007"/>
    <n v="0.4"/>
    <x v="0"/>
    <x v="1"/>
    <x v="1"/>
  </r>
  <r>
    <x v="0"/>
    <n v="1185732"/>
    <d v="2021-02-08T00:00:00"/>
    <x v="0"/>
    <x v="46"/>
    <s v="Providence"/>
    <x v="3"/>
    <n v="30"/>
    <n v="50"/>
    <n v="15000"/>
    <n v="6000"/>
    <n v="0.4"/>
    <x v="0"/>
    <x v="1"/>
    <x v="1"/>
  </r>
  <r>
    <x v="0"/>
    <n v="1185732"/>
    <d v="2021-02-08T00:00:00"/>
    <x v="0"/>
    <x v="46"/>
    <s v="Providence"/>
    <x v="4"/>
    <n v="45"/>
    <n v="125"/>
    <n v="56250"/>
    <n v="16875"/>
    <n v="0.3"/>
    <x v="0"/>
    <x v="1"/>
    <x v="1"/>
  </r>
  <r>
    <x v="0"/>
    <n v="1185732"/>
    <d v="2021-02-08T00:00:00"/>
    <x v="0"/>
    <x v="46"/>
    <s v="Providence"/>
    <x v="5"/>
    <n v="35"/>
    <n v="225"/>
    <n v="78750"/>
    <n v="31500"/>
    <n v="0.4"/>
    <x v="0"/>
    <x v="1"/>
    <x v="1"/>
  </r>
  <r>
    <x v="0"/>
    <n v="1185732"/>
    <d v="2021-03-06T00:00:00"/>
    <x v="0"/>
    <x v="46"/>
    <s v="Providence"/>
    <x v="0"/>
    <n v="35"/>
    <n v="445"/>
    <n v="155750"/>
    <n v="54512.5"/>
    <n v="0.35"/>
    <x v="0"/>
    <x v="2"/>
    <x v="1"/>
  </r>
  <r>
    <x v="0"/>
    <n v="1185732"/>
    <d v="2021-03-06T00:00:00"/>
    <x v="0"/>
    <x v="46"/>
    <s v="Providence"/>
    <x v="1"/>
    <n v="35"/>
    <n v="150"/>
    <n v="52500"/>
    <n v="18375"/>
    <n v="0.35"/>
    <x v="0"/>
    <x v="2"/>
    <x v="1"/>
  </r>
  <r>
    <x v="0"/>
    <n v="1185732"/>
    <d v="2021-03-06T00:00:00"/>
    <x v="0"/>
    <x v="46"/>
    <s v="Providence"/>
    <x v="2"/>
    <n v="25.000000000000007"/>
    <n v="175"/>
    <n v="43750.000000000015"/>
    <n v="17500.000000000007"/>
    <n v="0.4"/>
    <x v="0"/>
    <x v="2"/>
    <x v="1"/>
  </r>
  <r>
    <x v="0"/>
    <n v="1185732"/>
    <d v="2021-03-06T00:00:00"/>
    <x v="0"/>
    <x v="46"/>
    <s v="Providence"/>
    <x v="3"/>
    <n v="30"/>
    <n v="25"/>
    <n v="7500"/>
    <n v="3000"/>
    <n v="0.4"/>
    <x v="0"/>
    <x v="2"/>
    <x v="1"/>
  </r>
  <r>
    <x v="0"/>
    <n v="1185732"/>
    <d v="2021-03-06T00:00:00"/>
    <x v="0"/>
    <x v="46"/>
    <s v="Providence"/>
    <x v="4"/>
    <n v="45"/>
    <n v="75"/>
    <n v="33750"/>
    <n v="10125"/>
    <n v="0.3"/>
    <x v="0"/>
    <x v="2"/>
    <x v="1"/>
  </r>
  <r>
    <x v="0"/>
    <n v="1185732"/>
    <d v="2021-03-06T00:00:00"/>
    <x v="0"/>
    <x v="46"/>
    <s v="Providence"/>
    <x v="5"/>
    <n v="35"/>
    <n v="175"/>
    <n v="61250"/>
    <n v="24500"/>
    <n v="0.4"/>
    <x v="0"/>
    <x v="2"/>
    <x v="1"/>
  </r>
  <r>
    <x v="0"/>
    <n v="1185732"/>
    <d v="2021-04-07T00:00:00"/>
    <x v="0"/>
    <x v="46"/>
    <s v="Providence"/>
    <x v="0"/>
    <n v="35"/>
    <n v="425"/>
    <n v="148750"/>
    <n v="52062.5"/>
    <n v="0.35"/>
    <x v="0"/>
    <x v="3"/>
    <x v="1"/>
  </r>
  <r>
    <x v="0"/>
    <n v="1185732"/>
    <d v="2021-04-07T00:00:00"/>
    <x v="0"/>
    <x v="46"/>
    <s v="Providence"/>
    <x v="1"/>
    <n v="35"/>
    <n v="125"/>
    <n v="43750"/>
    <n v="15312.499999999998"/>
    <n v="0.35"/>
    <x v="0"/>
    <x v="3"/>
    <x v="1"/>
  </r>
  <r>
    <x v="0"/>
    <n v="1185732"/>
    <d v="2021-04-07T00:00:00"/>
    <x v="0"/>
    <x v="46"/>
    <s v="Providence"/>
    <x v="2"/>
    <n v="25.000000000000007"/>
    <n v="125"/>
    <n v="31250.000000000007"/>
    <n v="12500.000000000004"/>
    <n v="0.4"/>
    <x v="0"/>
    <x v="3"/>
    <x v="1"/>
  </r>
  <r>
    <x v="0"/>
    <n v="1185732"/>
    <d v="2021-04-07T00:00:00"/>
    <x v="0"/>
    <x v="46"/>
    <s v="Providence"/>
    <x v="3"/>
    <n v="30"/>
    <n v="50"/>
    <n v="15000"/>
    <n v="6000"/>
    <n v="0.4"/>
    <x v="0"/>
    <x v="3"/>
    <x v="1"/>
  </r>
  <r>
    <x v="0"/>
    <n v="1185732"/>
    <d v="2021-04-07T00:00:00"/>
    <x v="0"/>
    <x v="46"/>
    <s v="Providence"/>
    <x v="4"/>
    <n v="45"/>
    <n v="50"/>
    <n v="22500"/>
    <n v="6750"/>
    <n v="0.3"/>
    <x v="0"/>
    <x v="3"/>
    <x v="1"/>
  </r>
  <r>
    <x v="0"/>
    <n v="1185732"/>
    <d v="2021-04-07T00:00:00"/>
    <x v="0"/>
    <x v="46"/>
    <s v="Providence"/>
    <x v="5"/>
    <n v="35"/>
    <n v="200"/>
    <n v="70000"/>
    <n v="28000"/>
    <n v="0.4"/>
    <x v="0"/>
    <x v="3"/>
    <x v="1"/>
  </r>
  <r>
    <x v="0"/>
    <n v="1185732"/>
    <d v="2021-05-06T00:00:00"/>
    <x v="0"/>
    <x v="46"/>
    <s v="Providence"/>
    <x v="0"/>
    <n v="49.999999999999993"/>
    <n v="470"/>
    <n v="234999.99999999997"/>
    <n v="82249.999999999985"/>
    <n v="0.35"/>
    <x v="0"/>
    <x v="4"/>
    <x v="1"/>
  </r>
  <r>
    <x v="0"/>
    <n v="1185732"/>
    <d v="2021-05-06T00:00:00"/>
    <x v="0"/>
    <x v="46"/>
    <s v="Providence"/>
    <x v="1"/>
    <n v="45"/>
    <n v="175"/>
    <n v="78750"/>
    <n v="27562.5"/>
    <n v="0.35"/>
    <x v="0"/>
    <x v="4"/>
    <x v="1"/>
  </r>
  <r>
    <x v="0"/>
    <n v="1185732"/>
    <d v="2021-05-06T00:00:00"/>
    <x v="0"/>
    <x v="46"/>
    <s v="Providence"/>
    <x v="2"/>
    <n v="40"/>
    <n v="200"/>
    <n v="80000"/>
    <n v="32000"/>
    <n v="0.4"/>
    <x v="0"/>
    <x v="4"/>
    <x v="1"/>
  </r>
  <r>
    <x v="0"/>
    <n v="1185732"/>
    <d v="2021-05-06T00:00:00"/>
    <x v="0"/>
    <x v="46"/>
    <s v="Providence"/>
    <x v="3"/>
    <n v="40"/>
    <n v="150"/>
    <n v="60000"/>
    <n v="24000"/>
    <n v="0.4"/>
    <x v="0"/>
    <x v="4"/>
    <x v="1"/>
  </r>
  <r>
    <x v="0"/>
    <n v="1185732"/>
    <d v="2021-05-06T00:00:00"/>
    <x v="0"/>
    <x v="46"/>
    <s v="Providence"/>
    <x v="4"/>
    <n v="49.999999999999993"/>
    <n v="175"/>
    <n v="87499.999999999985"/>
    <n v="26249.999999999996"/>
    <n v="0.3"/>
    <x v="0"/>
    <x v="4"/>
    <x v="1"/>
  </r>
  <r>
    <x v="0"/>
    <n v="1185732"/>
    <d v="2021-05-06T00:00:00"/>
    <x v="0"/>
    <x v="46"/>
    <s v="Providence"/>
    <x v="5"/>
    <n v="54.999999999999993"/>
    <n v="300"/>
    <n v="164999.99999999997"/>
    <n v="65999.999999999985"/>
    <n v="0.4"/>
    <x v="0"/>
    <x v="4"/>
    <x v="1"/>
  </r>
  <r>
    <x v="0"/>
    <n v="1185732"/>
    <d v="2021-06-08T00:00:00"/>
    <x v="0"/>
    <x v="46"/>
    <s v="Providence"/>
    <x v="0"/>
    <n v="49.999999999999993"/>
    <n v="550"/>
    <n v="274999.99999999994"/>
    <n v="96249.999999999971"/>
    <n v="0.35"/>
    <x v="0"/>
    <x v="11"/>
    <x v="1"/>
  </r>
  <r>
    <x v="0"/>
    <n v="1185732"/>
    <d v="2021-06-08T00:00:00"/>
    <x v="0"/>
    <x v="46"/>
    <s v="Providence"/>
    <x v="1"/>
    <n v="45"/>
    <n v="300"/>
    <n v="135000"/>
    <n v="47250"/>
    <n v="0.35"/>
    <x v="0"/>
    <x v="11"/>
    <x v="1"/>
  </r>
  <r>
    <x v="0"/>
    <n v="1185732"/>
    <d v="2021-06-08T00:00:00"/>
    <x v="0"/>
    <x v="46"/>
    <s v="Providence"/>
    <x v="2"/>
    <n v="40"/>
    <n v="225"/>
    <n v="90000"/>
    <n v="36000"/>
    <n v="0.4"/>
    <x v="0"/>
    <x v="11"/>
    <x v="1"/>
  </r>
  <r>
    <x v="0"/>
    <n v="1185732"/>
    <d v="2021-06-08T00:00:00"/>
    <x v="0"/>
    <x v="46"/>
    <s v="Providence"/>
    <x v="3"/>
    <n v="40"/>
    <n v="200"/>
    <n v="80000"/>
    <n v="32000"/>
    <n v="0.4"/>
    <x v="0"/>
    <x v="11"/>
    <x v="1"/>
  </r>
  <r>
    <x v="0"/>
    <n v="1185732"/>
    <d v="2021-06-08T00:00:00"/>
    <x v="0"/>
    <x v="46"/>
    <s v="Providence"/>
    <x v="4"/>
    <n v="49.999999999999993"/>
    <n v="200"/>
    <n v="99999.999999999985"/>
    <n v="29999.999999999993"/>
    <n v="0.3"/>
    <x v="0"/>
    <x v="11"/>
    <x v="1"/>
  </r>
  <r>
    <x v="0"/>
    <n v="1185732"/>
    <d v="2021-06-08T00:00:00"/>
    <x v="0"/>
    <x v="46"/>
    <s v="Providence"/>
    <x v="5"/>
    <n v="54.999999999999993"/>
    <n v="350"/>
    <n v="192499.99999999997"/>
    <n v="76999.999999999985"/>
    <n v="0.4"/>
    <x v="0"/>
    <x v="11"/>
    <x v="1"/>
  </r>
  <r>
    <x v="0"/>
    <n v="1185732"/>
    <d v="2021-07-06T00:00:00"/>
    <x v="0"/>
    <x v="46"/>
    <s v="Providence"/>
    <x v="0"/>
    <n v="49.999999999999993"/>
    <n v="575"/>
    <n v="287499.99999999994"/>
    <n v="100624.99999999997"/>
    <n v="0.35"/>
    <x v="0"/>
    <x v="5"/>
    <x v="1"/>
  </r>
  <r>
    <x v="0"/>
    <n v="1185732"/>
    <d v="2021-07-06T00:00:00"/>
    <x v="0"/>
    <x v="46"/>
    <s v="Providence"/>
    <x v="1"/>
    <n v="45"/>
    <n v="325"/>
    <n v="146250"/>
    <n v="51187.5"/>
    <n v="0.35"/>
    <x v="0"/>
    <x v="5"/>
    <x v="1"/>
  </r>
  <r>
    <x v="0"/>
    <n v="1185732"/>
    <d v="2021-07-06T00:00:00"/>
    <x v="0"/>
    <x v="46"/>
    <s v="Providence"/>
    <x v="2"/>
    <n v="40"/>
    <n v="250"/>
    <n v="100000"/>
    <n v="40000"/>
    <n v="0.4"/>
    <x v="0"/>
    <x v="5"/>
    <x v="1"/>
  </r>
  <r>
    <x v="0"/>
    <n v="1185732"/>
    <d v="2021-07-06T00:00:00"/>
    <x v="0"/>
    <x v="46"/>
    <s v="Providence"/>
    <x v="3"/>
    <n v="40"/>
    <n v="200"/>
    <n v="80000"/>
    <n v="32000"/>
    <n v="0.4"/>
    <x v="0"/>
    <x v="5"/>
    <x v="1"/>
  </r>
  <r>
    <x v="0"/>
    <n v="1185732"/>
    <d v="2021-07-06T00:00:00"/>
    <x v="0"/>
    <x v="46"/>
    <s v="Providence"/>
    <x v="4"/>
    <n v="49.999999999999993"/>
    <n v="225"/>
    <n v="112499.99999999999"/>
    <n v="33749.999999999993"/>
    <n v="0.3"/>
    <x v="0"/>
    <x v="5"/>
    <x v="1"/>
  </r>
  <r>
    <x v="0"/>
    <n v="1185732"/>
    <d v="2021-07-06T00:00:00"/>
    <x v="0"/>
    <x v="46"/>
    <s v="Providence"/>
    <x v="5"/>
    <n v="54.999999999999993"/>
    <n v="400"/>
    <n v="219999.99999999997"/>
    <n v="88000"/>
    <n v="0.4"/>
    <x v="0"/>
    <x v="5"/>
    <x v="1"/>
  </r>
  <r>
    <x v="0"/>
    <n v="1185732"/>
    <d v="2021-08-07T00:00:00"/>
    <x v="0"/>
    <x v="46"/>
    <s v="Providence"/>
    <x v="0"/>
    <n v="49.999999999999993"/>
    <n v="550"/>
    <n v="274999.99999999994"/>
    <n v="96249.999999999971"/>
    <n v="0.35"/>
    <x v="0"/>
    <x v="6"/>
    <x v="1"/>
  </r>
  <r>
    <x v="0"/>
    <n v="1185732"/>
    <d v="2021-08-07T00:00:00"/>
    <x v="0"/>
    <x v="46"/>
    <s v="Providence"/>
    <x v="1"/>
    <n v="45"/>
    <n v="325"/>
    <n v="146250"/>
    <n v="51187.5"/>
    <n v="0.35"/>
    <x v="0"/>
    <x v="6"/>
    <x v="1"/>
  </r>
  <r>
    <x v="0"/>
    <n v="1185732"/>
    <d v="2021-08-07T00:00:00"/>
    <x v="0"/>
    <x v="46"/>
    <s v="Providence"/>
    <x v="2"/>
    <n v="40"/>
    <n v="250"/>
    <n v="100000"/>
    <n v="40000"/>
    <n v="0.4"/>
    <x v="0"/>
    <x v="6"/>
    <x v="1"/>
  </r>
  <r>
    <x v="0"/>
    <n v="1185732"/>
    <d v="2021-08-07T00:00:00"/>
    <x v="0"/>
    <x v="46"/>
    <s v="Providence"/>
    <x v="3"/>
    <n v="40"/>
    <n v="150"/>
    <n v="60000"/>
    <n v="24000"/>
    <n v="0.4"/>
    <x v="0"/>
    <x v="6"/>
    <x v="1"/>
  </r>
  <r>
    <x v="0"/>
    <n v="1185732"/>
    <d v="2021-08-07T00:00:00"/>
    <x v="0"/>
    <x v="46"/>
    <s v="Providence"/>
    <x v="4"/>
    <n v="49.999999999999993"/>
    <n v="125"/>
    <n v="62499.999999999993"/>
    <n v="18749.999999999996"/>
    <n v="0.3"/>
    <x v="0"/>
    <x v="6"/>
    <x v="1"/>
  </r>
  <r>
    <x v="0"/>
    <n v="1185732"/>
    <d v="2021-08-07T00:00:00"/>
    <x v="0"/>
    <x v="46"/>
    <s v="Providence"/>
    <x v="5"/>
    <n v="54.999999999999993"/>
    <n v="300"/>
    <n v="164999.99999999997"/>
    <n v="65999.999999999985"/>
    <n v="0.4"/>
    <x v="0"/>
    <x v="6"/>
    <x v="1"/>
  </r>
  <r>
    <x v="0"/>
    <n v="1185732"/>
    <d v="2021-09-06T00:00:00"/>
    <x v="0"/>
    <x v="46"/>
    <s v="Providence"/>
    <x v="0"/>
    <n v="49.999999999999993"/>
    <n v="425"/>
    <n v="212499.99999999997"/>
    <n v="74374.999999999985"/>
    <n v="0.35"/>
    <x v="0"/>
    <x v="7"/>
    <x v="1"/>
  </r>
  <r>
    <x v="0"/>
    <n v="1185732"/>
    <d v="2021-09-06T00:00:00"/>
    <x v="0"/>
    <x v="46"/>
    <s v="Providence"/>
    <x v="1"/>
    <n v="45"/>
    <n v="225"/>
    <n v="101250"/>
    <n v="35437.5"/>
    <n v="0.35"/>
    <x v="0"/>
    <x v="7"/>
    <x v="1"/>
  </r>
  <r>
    <x v="0"/>
    <n v="1185732"/>
    <d v="2021-09-06T00:00:00"/>
    <x v="0"/>
    <x v="46"/>
    <s v="Providence"/>
    <x v="2"/>
    <n v="40"/>
    <n v="125"/>
    <n v="50000"/>
    <n v="20000"/>
    <n v="0.4"/>
    <x v="0"/>
    <x v="7"/>
    <x v="1"/>
  </r>
  <r>
    <x v="0"/>
    <n v="1185732"/>
    <d v="2021-09-06T00:00:00"/>
    <x v="0"/>
    <x v="46"/>
    <s v="Providence"/>
    <x v="3"/>
    <n v="40"/>
    <n v="100"/>
    <n v="40000"/>
    <n v="16000"/>
    <n v="0.4"/>
    <x v="0"/>
    <x v="7"/>
    <x v="1"/>
  </r>
  <r>
    <x v="0"/>
    <n v="1185732"/>
    <d v="2021-09-06T00:00:00"/>
    <x v="0"/>
    <x v="46"/>
    <s v="Providence"/>
    <x v="4"/>
    <n v="49.999999999999993"/>
    <n v="100"/>
    <n v="49999.999999999993"/>
    <n v="14999.999999999996"/>
    <n v="0.3"/>
    <x v="0"/>
    <x v="7"/>
    <x v="1"/>
  </r>
  <r>
    <x v="0"/>
    <n v="1185732"/>
    <d v="2021-09-06T00:00:00"/>
    <x v="0"/>
    <x v="46"/>
    <s v="Providence"/>
    <x v="5"/>
    <n v="54.999999999999993"/>
    <n v="200"/>
    <n v="109999.99999999999"/>
    <n v="44000"/>
    <n v="0.4"/>
    <x v="0"/>
    <x v="7"/>
    <x v="1"/>
  </r>
  <r>
    <x v="0"/>
    <n v="1185732"/>
    <d v="2021-10-08T00:00:00"/>
    <x v="0"/>
    <x v="46"/>
    <s v="Providence"/>
    <x v="0"/>
    <n v="54.999999999999993"/>
    <n v="375"/>
    <n v="206249.99999999997"/>
    <n v="72187.499999999985"/>
    <n v="0.35"/>
    <x v="0"/>
    <x v="8"/>
    <x v="1"/>
  </r>
  <r>
    <x v="0"/>
    <n v="1185732"/>
    <d v="2021-10-08T00:00:00"/>
    <x v="0"/>
    <x v="46"/>
    <s v="Providence"/>
    <x v="1"/>
    <n v="50"/>
    <n v="200"/>
    <n v="100000"/>
    <n v="35000"/>
    <n v="0.35"/>
    <x v="0"/>
    <x v="8"/>
    <x v="1"/>
  </r>
  <r>
    <x v="0"/>
    <n v="1185732"/>
    <d v="2021-10-08T00:00:00"/>
    <x v="0"/>
    <x v="46"/>
    <s v="Providence"/>
    <x v="2"/>
    <n v="50"/>
    <n v="100"/>
    <n v="50000"/>
    <n v="20000"/>
    <n v="0.4"/>
    <x v="0"/>
    <x v="8"/>
    <x v="1"/>
  </r>
  <r>
    <x v="0"/>
    <n v="1185732"/>
    <d v="2021-10-08T00:00:00"/>
    <x v="0"/>
    <x v="46"/>
    <s v="Providence"/>
    <x v="3"/>
    <n v="50"/>
    <n v="75"/>
    <n v="37500"/>
    <n v="15000"/>
    <n v="0.4"/>
    <x v="0"/>
    <x v="8"/>
    <x v="1"/>
  </r>
  <r>
    <x v="0"/>
    <n v="1185732"/>
    <d v="2021-10-08T00:00:00"/>
    <x v="0"/>
    <x v="46"/>
    <s v="Providence"/>
    <x v="4"/>
    <n v="60"/>
    <n v="75"/>
    <n v="45000"/>
    <n v="13500"/>
    <n v="0.3"/>
    <x v="0"/>
    <x v="8"/>
    <x v="1"/>
  </r>
  <r>
    <x v="2"/>
    <n v="1185732"/>
    <d v="2021-10-08T00:00:00"/>
    <x v="0"/>
    <x v="46"/>
    <s v="Providence"/>
    <x v="5"/>
    <n v="64.999999999999986"/>
    <n v="200"/>
    <n v="129999.99999999997"/>
    <n v="51999.999999999993"/>
    <n v="0.4"/>
    <x v="0"/>
    <x v="8"/>
    <x v="1"/>
  </r>
  <r>
    <x v="2"/>
    <n v="1185732"/>
    <d v="2021-11-07T00:00:00"/>
    <x v="0"/>
    <x v="46"/>
    <s v="Providence"/>
    <x v="0"/>
    <n v="60"/>
    <n v="350"/>
    <n v="210000"/>
    <n v="73500"/>
    <n v="0.35"/>
    <x v="0"/>
    <x v="9"/>
    <x v="1"/>
  </r>
  <r>
    <x v="2"/>
    <n v="1185732"/>
    <d v="2021-11-07T00:00:00"/>
    <x v="0"/>
    <x v="46"/>
    <s v="Providence"/>
    <x v="1"/>
    <n v="50"/>
    <n v="225"/>
    <n v="112500"/>
    <n v="39375"/>
    <n v="0.35"/>
    <x v="0"/>
    <x v="9"/>
    <x v="1"/>
  </r>
  <r>
    <x v="2"/>
    <n v="1185732"/>
    <d v="2021-11-07T00:00:00"/>
    <x v="0"/>
    <x v="46"/>
    <s v="Providence"/>
    <x v="2"/>
    <n v="50"/>
    <n v="220"/>
    <n v="110000"/>
    <n v="44000"/>
    <n v="0.4"/>
    <x v="0"/>
    <x v="9"/>
    <x v="1"/>
  </r>
  <r>
    <x v="2"/>
    <n v="1185732"/>
    <d v="2021-11-07T00:00:00"/>
    <x v="0"/>
    <x v="46"/>
    <s v="Providence"/>
    <x v="3"/>
    <n v="50"/>
    <n v="200"/>
    <n v="100000"/>
    <n v="40000"/>
    <n v="0.4"/>
    <x v="0"/>
    <x v="9"/>
    <x v="1"/>
  </r>
  <r>
    <x v="2"/>
    <n v="1185732"/>
    <d v="2021-11-07T00:00:00"/>
    <x v="0"/>
    <x v="46"/>
    <s v="Providence"/>
    <x v="4"/>
    <n v="60"/>
    <n v="175"/>
    <n v="105000"/>
    <n v="31500"/>
    <n v="0.3"/>
    <x v="0"/>
    <x v="9"/>
    <x v="1"/>
  </r>
  <r>
    <x v="2"/>
    <n v="1185732"/>
    <d v="2021-11-07T00:00:00"/>
    <x v="0"/>
    <x v="46"/>
    <s v="Providence"/>
    <x v="5"/>
    <n v="64.999999999999986"/>
    <n v="275"/>
    <n v="178749.99999999997"/>
    <n v="71499.999999999985"/>
    <n v="0.4"/>
    <x v="0"/>
    <x v="9"/>
    <x v="1"/>
  </r>
  <r>
    <x v="2"/>
    <n v="1185732"/>
    <d v="2021-12-06T00:00:00"/>
    <x v="0"/>
    <x v="46"/>
    <s v="Providence"/>
    <x v="0"/>
    <n v="60"/>
    <n v="500"/>
    <n v="300000"/>
    <n v="105000"/>
    <n v="0.35"/>
    <x v="0"/>
    <x v="10"/>
    <x v="1"/>
  </r>
  <r>
    <x v="2"/>
    <n v="1185732"/>
    <d v="2021-12-06T00:00:00"/>
    <x v="0"/>
    <x v="46"/>
    <s v="Providence"/>
    <x v="1"/>
    <n v="50"/>
    <n v="300"/>
    <n v="150000"/>
    <n v="52500"/>
    <n v="0.35"/>
    <x v="0"/>
    <x v="10"/>
    <x v="1"/>
  </r>
  <r>
    <x v="2"/>
    <n v="1185732"/>
    <d v="2021-12-06T00:00:00"/>
    <x v="0"/>
    <x v="46"/>
    <s v="Providence"/>
    <x v="2"/>
    <n v="50"/>
    <n v="275"/>
    <n v="137500"/>
    <n v="55000"/>
    <n v="0.4"/>
    <x v="0"/>
    <x v="10"/>
    <x v="1"/>
  </r>
  <r>
    <x v="2"/>
    <n v="1185732"/>
    <d v="2021-12-06T00:00:00"/>
    <x v="0"/>
    <x v="46"/>
    <s v="Providence"/>
    <x v="3"/>
    <n v="50"/>
    <n v="225"/>
    <n v="112500"/>
    <n v="45000"/>
    <n v="0.4"/>
    <x v="0"/>
    <x v="10"/>
    <x v="1"/>
  </r>
  <r>
    <x v="2"/>
    <n v="1185732"/>
    <d v="2021-12-06T00:00:00"/>
    <x v="0"/>
    <x v="46"/>
    <s v="Providence"/>
    <x v="4"/>
    <n v="60"/>
    <n v="225"/>
    <n v="135000"/>
    <n v="40500"/>
    <n v="0.3"/>
    <x v="0"/>
    <x v="10"/>
    <x v="1"/>
  </r>
  <r>
    <x v="2"/>
    <n v="1185732"/>
    <d v="2021-12-06T00:00:00"/>
    <x v="0"/>
    <x v="46"/>
    <s v="Providence"/>
    <x v="5"/>
    <n v="64.999999999999986"/>
    <n v="325"/>
    <n v="211249.99999999994"/>
    <n v="84499.999999999985"/>
    <n v="0.4"/>
    <x v="0"/>
    <x v="10"/>
    <x v="1"/>
  </r>
  <r>
    <x v="2"/>
    <n v="1185732"/>
    <d v="2021-01-17T00:00:00"/>
    <x v="0"/>
    <x v="46"/>
    <s v="Providence"/>
    <x v="0"/>
    <n v="40"/>
    <n v="450"/>
    <n v="180000"/>
    <n v="54000"/>
    <n v="0.3"/>
    <x v="0"/>
    <x v="0"/>
    <x v="1"/>
  </r>
  <r>
    <x v="2"/>
    <n v="1185732"/>
    <d v="2021-01-17T00:00:00"/>
    <x v="0"/>
    <x v="46"/>
    <s v="Providence"/>
    <x v="1"/>
    <n v="40"/>
    <n v="250"/>
    <n v="100000"/>
    <n v="30000"/>
    <n v="0.3"/>
    <x v="0"/>
    <x v="0"/>
    <x v="1"/>
  </r>
  <r>
    <x v="2"/>
    <n v="1185732"/>
    <d v="2021-01-17T00:00:00"/>
    <x v="0"/>
    <x v="46"/>
    <s v="Providence"/>
    <x v="2"/>
    <n v="30.000000000000004"/>
    <n v="250"/>
    <n v="75000.000000000015"/>
    <n v="18750.000000000004"/>
    <n v="0.25"/>
    <x v="0"/>
    <x v="0"/>
    <x v="1"/>
  </r>
  <r>
    <x v="2"/>
    <n v="1185732"/>
    <d v="2021-01-17T00:00:00"/>
    <x v="0"/>
    <x v="46"/>
    <s v="Providence"/>
    <x v="3"/>
    <n v="35"/>
    <n v="100"/>
    <n v="35000"/>
    <n v="8750"/>
    <n v="0.25"/>
    <x v="0"/>
    <x v="0"/>
    <x v="1"/>
  </r>
  <r>
    <x v="2"/>
    <n v="1185732"/>
    <d v="2021-01-17T00:00:00"/>
    <x v="0"/>
    <x v="46"/>
    <s v="Providence"/>
    <x v="4"/>
    <n v="50"/>
    <n v="150"/>
    <n v="75000"/>
    <n v="18750"/>
    <n v="0.25"/>
    <x v="0"/>
    <x v="0"/>
    <x v="1"/>
  </r>
  <r>
    <x v="2"/>
    <n v="1185732"/>
    <d v="2021-01-17T00:00:00"/>
    <x v="0"/>
    <x v="46"/>
    <s v="Providence"/>
    <x v="5"/>
    <n v="40"/>
    <n v="250"/>
    <n v="100000"/>
    <n v="30000"/>
    <n v="0.3"/>
    <x v="0"/>
    <x v="0"/>
    <x v="1"/>
  </r>
  <r>
    <x v="2"/>
    <n v="1185732"/>
    <d v="2021-02-15T00:00:00"/>
    <x v="0"/>
    <x v="46"/>
    <s v="Providence"/>
    <x v="0"/>
    <n v="40"/>
    <n v="500"/>
    <n v="200000"/>
    <n v="60000"/>
    <n v="0.3"/>
    <x v="0"/>
    <x v="1"/>
    <x v="1"/>
  </r>
  <r>
    <x v="2"/>
    <n v="1185732"/>
    <d v="2021-02-15T00:00:00"/>
    <x v="0"/>
    <x v="46"/>
    <s v="Providence"/>
    <x v="1"/>
    <n v="40"/>
    <n v="150"/>
    <n v="60000"/>
    <n v="18000"/>
    <n v="0.3"/>
    <x v="0"/>
    <x v="1"/>
    <x v="1"/>
  </r>
  <r>
    <x v="2"/>
    <n v="1185732"/>
    <d v="2021-02-15T00:00:00"/>
    <x v="0"/>
    <x v="46"/>
    <s v="Providence"/>
    <x v="2"/>
    <n v="30.000000000000004"/>
    <n v="200"/>
    <n v="60000.000000000007"/>
    <n v="15000.000000000002"/>
    <n v="0.25"/>
    <x v="0"/>
    <x v="1"/>
    <x v="1"/>
  </r>
  <r>
    <x v="2"/>
    <n v="1185732"/>
    <d v="2021-02-15T00:00:00"/>
    <x v="0"/>
    <x v="47"/>
    <s v="Boston"/>
    <x v="3"/>
    <n v="35"/>
    <n v="250"/>
    <n v="87500"/>
    <n v="21875"/>
    <n v="0.25"/>
    <x v="0"/>
    <x v="1"/>
    <x v="1"/>
  </r>
  <r>
    <x v="2"/>
    <n v="1185732"/>
    <d v="2021-02-15T00:00:00"/>
    <x v="0"/>
    <x v="47"/>
    <s v="Boston"/>
    <x v="4"/>
    <n v="50"/>
    <n v="150"/>
    <n v="75000"/>
    <n v="18750"/>
    <n v="0.25"/>
    <x v="0"/>
    <x v="1"/>
    <x v="1"/>
  </r>
  <r>
    <x v="2"/>
    <n v="1185732"/>
    <d v="2021-02-15T00:00:00"/>
    <x v="0"/>
    <x v="47"/>
    <s v="Boston"/>
    <x v="5"/>
    <n v="40"/>
    <n v="250"/>
    <n v="100000"/>
    <n v="30000"/>
    <n v="0.3"/>
    <x v="0"/>
    <x v="1"/>
    <x v="1"/>
  </r>
  <r>
    <x v="2"/>
    <n v="1185732"/>
    <d v="2021-03-13T00:00:00"/>
    <x v="0"/>
    <x v="47"/>
    <s v="Boston"/>
    <x v="0"/>
    <n v="40"/>
    <n v="470"/>
    <n v="188000"/>
    <n v="56400"/>
    <n v="0.3"/>
    <x v="0"/>
    <x v="2"/>
    <x v="1"/>
  </r>
  <r>
    <x v="2"/>
    <n v="1185732"/>
    <d v="2021-03-13T00:00:00"/>
    <x v="0"/>
    <x v="47"/>
    <s v="Boston"/>
    <x v="1"/>
    <n v="40"/>
    <n v="175"/>
    <n v="70000"/>
    <n v="21000"/>
    <n v="0.3"/>
    <x v="0"/>
    <x v="2"/>
    <x v="1"/>
  </r>
  <r>
    <x v="2"/>
    <n v="1185732"/>
    <d v="2021-03-13T00:00:00"/>
    <x v="0"/>
    <x v="47"/>
    <s v="Boston"/>
    <x v="2"/>
    <n v="30.000000000000004"/>
    <n v="200"/>
    <n v="60000.000000000007"/>
    <n v="15000.000000000002"/>
    <n v="0.25"/>
    <x v="0"/>
    <x v="2"/>
    <x v="1"/>
  </r>
  <r>
    <x v="2"/>
    <n v="1185732"/>
    <d v="2021-03-13T00:00:00"/>
    <x v="0"/>
    <x v="47"/>
    <s v="Boston"/>
    <x v="3"/>
    <n v="35"/>
    <n v="300"/>
    <n v="105000"/>
    <n v="26250"/>
    <n v="0.25"/>
    <x v="0"/>
    <x v="2"/>
    <x v="1"/>
  </r>
  <r>
    <x v="2"/>
    <n v="1185732"/>
    <d v="2021-03-13T00:00:00"/>
    <x v="0"/>
    <x v="47"/>
    <s v="Boston"/>
    <x v="4"/>
    <n v="50"/>
    <n v="100"/>
    <n v="50000"/>
    <n v="12500"/>
    <n v="0.25"/>
    <x v="0"/>
    <x v="2"/>
    <x v="1"/>
  </r>
  <r>
    <x v="2"/>
    <n v="1185732"/>
    <d v="2021-03-13T00:00:00"/>
    <x v="0"/>
    <x v="47"/>
    <s v="Boston"/>
    <x v="5"/>
    <n v="40"/>
    <n v="200"/>
    <n v="80000"/>
    <n v="24000"/>
    <n v="0.3"/>
    <x v="0"/>
    <x v="2"/>
    <x v="1"/>
  </r>
  <r>
    <x v="2"/>
    <n v="1185732"/>
    <d v="2021-04-14T00:00:00"/>
    <x v="0"/>
    <x v="47"/>
    <s v="Boston"/>
    <x v="0"/>
    <n v="40"/>
    <n v="450"/>
    <n v="180000"/>
    <n v="54000"/>
    <n v="0.3"/>
    <x v="0"/>
    <x v="3"/>
    <x v="1"/>
  </r>
  <r>
    <x v="2"/>
    <n v="1185732"/>
    <d v="2021-04-14T00:00:00"/>
    <x v="0"/>
    <x v="47"/>
    <s v="Boston"/>
    <x v="1"/>
    <n v="40"/>
    <n v="150"/>
    <n v="60000"/>
    <n v="18000"/>
    <n v="0.3"/>
    <x v="0"/>
    <x v="3"/>
    <x v="1"/>
  </r>
  <r>
    <x v="2"/>
    <n v="1185732"/>
    <d v="2021-04-14T00:00:00"/>
    <x v="0"/>
    <x v="47"/>
    <s v="Boston"/>
    <x v="2"/>
    <n v="30.000000000000004"/>
    <n v="150"/>
    <n v="45000.000000000007"/>
    <n v="11250.000000000002"/>
    <n v="0.25"/>
    <x v="0"/>
    <x v="3"/>
    <x v="1"/>
  </r>
  <r>
    <x v="2"/>
    <n v="1185732"/>
    <d v="2021-04-14T00:00:00"/>
    <x v="0"/>
    <x v="47"/>
    <s v="Boston"/>
    <x v="3"/>
    <n v="35"/>
    <n v="125"/>
    <n v="43750"/>
    <n v="10937.5"/>
    <n v="0.25"/>
    <x v="0"/>
    <x v="3"/>
    <x v="1"/>
  </r>
  <r>
    <x v="2"/>
    <n v="1185732"/>
    <d v="2021-04-14T00:00:00"/>
    <x v="0"/>
    <x v="47"/>
    <s v="Boston"/>
    <x v="4"/>
    <n v="50"/>
    <n v="125"/>
    <n v="62500"/>
    <n v="15625"/>
    <n v="0.25"/>
    <x v="0"/>
    <x v="3"/>
    <x v="1"/>
  </r>
  <r>
    <x v="2"/>
    <n v="1185732"/>
    <d v="2021-04-14T00:00:00"/>
    <x v="0"/>
    <x v="47"/>
    <s v="Boston"/>
    <x v="5"/>
    <n v="40"/>
    <n v="275"/>
    <n v="110000"/>
    <n v="33000"/>
    <n v="0.3"/>
    <x v="0"/>
    <x v="3"/>
    <x v="1"/>
  </r>
  <r>
    <x v="2"/>
    <n v="1185732"/>
    <d v="2021-05-13T00:00:00"/>
    <x v="0"/>
    <x v="47"/>
    <s v="Boston"/>
    <x v="0"/>
    <n v="54.999999999999993"/>
    <n v="495"/>
    <n v="272249.99999999994"/>
    <n v="81674.999999999985"/>
    <n v="0.3"/>
    <x v="0"/>
    <x v="4"/>
    <x v="1"/>
  </r>
  <r>
    <x v="2"/>
    <n v="1185732"/>
    <d v="2021-05-13T00:00:00"/>
    <x v="0"/>
    <x v="47"/>
    <s v="Boston"/>
    <x v="1"/>
    <n v="50"/>
    <n v="200"/>
    <n v="100000"/>
    <n v="30000"/>
    <n v="0.3"/>
    <x v="0"/>
    <x v="4"/>
    <x v="1"/>
  </r>
  <r>
    <x v="2"/>
    <n v="1185732"/>
    <d v="2021-05-13T00:00:00"/>
    <x v="0"/>
    <x v="47"/>
    <s v="Boston"/>
    <x v="2"/>
    <n v="45"/>
    <n v="225"/>
    <n v="101250"/>
    <n v="25312.5"/>
    <n v="0.25"/>
    <x v="0"/>
    <x v="4"/>
    <x v="1"/>
  </r>
  <r>
    <x v="2"/>
    <n v="1185732"/>
    <d v="2021-05-13T00:00:00"/>
    <x v="0"/>
    <x v="47"/>
    <s v="Boston"/>
    <x v="3"/>
    <n v="45"/>
    <n v="175"/>
    <n v="78750"/>
    <n v="19687.5"/>
    <n v="0.25"/>
    <x v="0"/>
    <x v="4"/>
    <x v="1"/>
  </r>
  <r>
    <x v="2"/>
    <n v="1185732"/>
    <d v="2021-05-13T00:00:00"/>
    <x v="0"/>
    <x v="47"/>
    <s v="Boston"/>
    <x v="4"/>
    <n v="54.999999999999993"/>
    <n v="200"/>
    <n v="109999.99999999999"/>
    <n v="27499.999999999996"/>
    <n v="0.25"/>
    <x v="0"/>
    <x v="4"/>
    <x v="1"/>
  </r>
  <r>
    <x v="2"/>
    <n v="1185732"/>
    <d v="2021-05-13T00:00:00"/>
    <x v="0"/>
    <x v="47"/>
    <s v="Boston"/>
    <x v="5"/>
    <n v="60"/>
    <n v="325"/>
    <n v="195000"/>
    <n v="58500"/>
    <n v="0.3"/>
    <x v="0"/>
    <x v="4"/>
    <x v="1"/>
  </r>
  <r>
    <x v="2"/>
    <n v="1185732"/>
    <d v="2021-06-15T00:00:00"/>
    <x v="0"/>
    <x v="47"/>
    <s v="Boston"/>
    <x v="0"/>
    <n v="54.999999999999993"/>
    <n v="575"/>
    <n v="316249.99999999994"/>
    <n v="94874.999999999985"/>
    <n v="0.3"/>
    <x v="0"/>
    <x v="11"/>
    <x v="1"/>
  </r>
  <r>
    <x v="2"/>
    <n v="1185732"/>
    <d v="2021-06-15T00:00:00"/>
    <x v="0"/>
    <x v="47"/>
    <s v="Boston"/>
    <x v="1"/>
    <n v="50"/>
    <n v="325"/>
    <n v="162500"/>
    <n v="48750"/>
    <n v="0.3"/>
    <x v="0"/>
    <x v="11"/>
    <x v="1"/>
  </r>
  <r>
    <x v="2"/>
    <n v="1185732"/>
    <d v="2021-06-15T00:00:00"/>
    <x v="0"/>
    <x v="47"/>
    <s v="Boston"/>
    <x v="2"/>
    <n v="45"/>
    <n v="250"/>
    <n v="112500"/>
    <n v="28125"/>
    <n v="0.25"/>
    <x v="0"/>
    <x v="11"/>
    <x v="1"/>
  </r>
  <r>
    <x v="2"/>
    <n v="1185732"/>
    <d v="2021-06-15T00:00:00"/>
    <x v="0"/>
    <x v="47"/>
    <s v="Boston"/>
    <x v="3"/>
    <n v="45"/>
    <n v="225"/>
    <n v="101250"/>
    <n v="25312.5"/>
    <n v="0.25"/>
    <x v="0"/>
    <x v="11"/>
    <x v="1"/>
  </r>
  <r>
    <x v="2"/>
    <n v="1185732"/>
    <d v="2021-06-15T00:00:00"/>
    <x v="0"/>
    <x v="47"/>
    <s v="Boston"/>
    <x v="4"/>
    <n v="54.999999999999993"/>
    <n v="225"/>
    <n v="123749.99999999999"/>
    <n v="30937.499999999996"/>
    <n v="0.25"/>
    <x v="0"/>
    <x v="11"/>
    <x v="1"/>
  </r>
  <r>
    <x v="2"/>
    <n v="1185732"/>
    <d v="2021-06-15T00:00:00"/>
    <x v="0"/>
    <x v="47"/>
    <s v="Boston"/>
    <x v="5"/>
    <n v="60"/>
    <n v="375"/>
    <n v="225000"/>
    <n v="67500"/>
    <n v="0.3"/>
    <x v="0"/>
    <x v="11"/>
    <x v="1"/>
  </r>
  <r>
    <x v="2"/>
    <n v="1185732"/>
    <d v="2021-07-13T00:00:00"/>
    <x v="0"/>
    <x v="47"/>
    <s v="Boston"/>
    <x v="0"/>
    <n v="54.999999999999993"/>
    <n v="600"/>
    <n v="329999.99999999994"/>
    <n v="98999.999999999985"/>
    <n v="0.3"/>
    <x v="0"/>
    <x v="5"/>
    <x v="1"/>
  </r>
  <r>
    <x v="2"/>
    <n v="1185732"/>
    <d v="2021-07-13T00:00:00"/>
    <x v="0"/>
    <x v="47"/>
    <s v="Boston"/>
    <x v="1"/>
    <n v="50"/>
    <n v="350"/>
    <n v="175000"/>
    <n v="52500"/>
    <n v="0.3"/>
    <x v="0"/>
    <x v="5"/>
    <x v="1"/>
  </r>
  <r>
    <x v="2"/>
    <n v="1185732"/>
    <d v="2021-07-13T00:00:00"/>
    <x v="0"/>
    <x v="47"/>
    <s v="Boston"/>
    <x v="2"/>
    <n v="45"/>
    <n v="275"/>
    <n v="123750"/>
    <n v="30937.5"/>
    <n v="0.25"/>
    <x v="0"/>
    <x v="5"/>
    <x v="1"/>
  </r>
  <r>
    <x v="2"/>
    <n v="1185732"/>
    <d v="2021-07-13T00:00:00"/>
    <x v="0"/>
    <x v="47"/>
    <s v="Boston"/>
    <x v="3"/>
    <n v="45"/>
    <n v="225"/>
    <n v="101250"/>
    <n v="25312.5"/>
    <n v="0.25"/>
    <x v="0"/>
    <x v="5"/>
    <x v="1"/>
  </r>
  <r>
    <x v="2"/>
    <n v="1185732"/>
    <d v="2021-07-13T00:00:00"/>
    <x v="0"/>
    <x v="47"/>
    <s v="Boston"/>
    <x v="4"/>
    <n v="54.999999999999993"/>
    <n v="250"/>
    <n v="137499.99999999997"/>
    <n v="34374.999999999993"/>
    <n v="0.25"/>
    <x v="0"/>
    <x v="5"/>
    <x v="1"/>
  </r>
  <r>
    <x v="2"/>
    <n v="1185732"/>
    <d v="2021-07-13T00:00:00"/>
    <x v="0"/>
    <x v="47"/>
    <s v="Boston"/>
    <x v="5"/>
    <n v="60"/>
    <n v="425"/>
    <n v="255000"/>
    <n v="76500"/>
    <n v="0.3"/>
    <x v="0"/>
    <x v="5"/>
    <x v="1"/>
  </r>
  <r>
    <x v="2"/>
    <n v="1185732"/>
    <d v="2021-08-14T00:00:00"/>
    <x v="0"/>
    <x v="47"/>
    <s v="Boston"/>
    <x v="0"/>
    <n v="54.999999999999993"/>
    <n v="575"/>
    <n v="316249.99999999994"/>
    <n v="94874.999999999985"/>
    <n v="0.3"/>
    <x v="0"/>
    <x v="6"/>
    <x v="1"/>
  </r>
  <r>
    <x v="2"/>
    <n v="1185732"/>
    <d v="2021-08-14T00:00:00"/>
    <x v="0"/>
    <x v="47"/>
    <s v="Boston"/>
    <x v="1"/>
    <n v="50"/>
    <n v="350"/>
    <n v="175000"/>
    <n v="52500"/>
    <n v="0.3"/>
    <x v="0"/>
    <x v="6"/>
    <x v="1"/>
  </r>
  <r>
    <x v="2"/>
    <n v="1185732"/>
    <d v="2021-08-14T00:00:00"/>
    <x v="0"/>
    <x v="47"/>
    <s v="Boston"/>
    <x v="2"/>
    <n v="45"/>
    <n v="275"/>
    <n v="123750"/>
    <n v="30937.5"/>
    <n v="0.25"/>
    <x v="0"/>
    <x v="6"/>
    <x v="1"/>
  </r>
  <r>
    <x v="2"/>
    <n v="1185732"/>
    <d v="2021-08-14T00:00:00"/>
    <x v="0"/>
    <x v="47"/>
    <s v="Boston"/>
    <x v="3"/>
    <n v="45"/>
    <n v="175"/>
    <n v="78750"/>
    <n v="19687.5"/>
    <n v="0.25"/>
    <x v="0"/>
    <x v="6"/>
    <x v="1"/>
  </r>
  <r>
    <x v="2"/>
    <n v="1185732"/>
    <d v="2021-08-14T00:00:00"/>
    <x v="0"/>
    <x v="47"/>
    <s v="Boston"/>
    <x v="4"/>
    <n v="54.999999999999993"/>
    <n v="150"/>
    <n v="82499.999999999985"/>
    <n v="20624.999999999996"/>
    <n v="0.25"/>
    <x v="0"/>
    <x v="6"/>
    <x v="1"/>
  </r>
  <r>
    <x v="2"/>
    <n v="1185732"/>
    <d v="2021-08-14T00:00:00"/>
    <x v="0"/>
    <x v="47"/>
    <s v="Boston"/>
    <x v="5"/>
    <n v="60"/>
    <n v="325"/>
    <n v="195000"/>
    <n v="58500"/>
    <n v="0.3"/>
    <x v="0"/>
    <x v="6"/>
    <x v="1"/>
  </r>
  <r>
    <x v="2"/>
    <n v="1185732"/>
    <d v="2021-09-13T00:00:00"/>
    <x v="0"/>
    <x v="47"/>
    <s v="Boston"/>
    <x v="0"/>
    <n v="54.999999999999993"/>
    <n v="450"/>
    <n v="247499.99999999997"/>
    <n v="74249.999999999985"/>
    <n v="0.3"/>
    <x v="0"/>
    <x v="7"/>
    <x v="1"/>
  </r>
  <r>
    <x v="2"/>
    <n v="1185732"/>
    <d v="2021-09-13T00:00:00"/>
    <x v="0"/>
    <x v="47"/>
    <s v="Boston"/>
    <x v="1"/>
    <n v="50"/>
    <n v="250"/>
    <n v="125000"/>
    <n v="37500"/>
    <n v="0.3"/>
    <x v="0"/>
    <x v="7"/>
    <x v="1"/>
  </r>
  <r>
    <x v="2"/>
    <n v="1185732"/>
    <d v="2021-09-13T00:00:00"/>
    <x v="0"/>
    <x v="47"/>
    <s v="Boston"/>
    <x v="2"/>
    <n v="45"/>
    <n v="150"/>
    <n v="67500"/>
    <n v="16875"/>
    <n v="0.25"/>
    <x v="0"/>
    <x v="7"/>
    <x v="1"/>
  </r>
  <r>
    <x v="2"/>
    <n v="1185732"/>
    <d v="2021-09-13T00:00:00"/>
    <x v="0"/>
    <x v="47"/>
    <s v="Boston"/>
    <x v="3"/>
    <n v="45"/>
    <n v="125"/>
    <n v="56250"/>
    <n v="14062.5"/>
    <n v="0.25"/>
    <x v="0"/>
    <x v="7"/>
    <x v="1"/>
  </r>
  <r>
    <x v="2"/>
    <n v="1185732"/>
    <d v="2021-09-13T00:00:00"/>
    <x v="0"/>
    <x v="47"/>
    <s v="Boston"/>
    <x v="4"/>
    <n v="54.999999999999993"/>
    <n v="125"/>
    <n v="68749.999999999985"/>
    <n v="17187.499999999996"/>
    <n v="0.25"/>
    <x v="0"/>
    <x v="7"/>
    <x v="1"/>
  </r>
  <r>
    <x v="2"/>
    <n v="1185732"/>
    <d v="2021-09-13T00:00:00"/>
    <x v="0"/>
    <x v="47"/>
    <s v="Boston"/>
    <x v="5"/>
    <n v="60"/>
    <n v="225"/>
    <n v="135000"/>
    <n v="40500"/>
    <n v="0.3"/>
    <x v="0"/>
    <x v="7"/>
    <x v="1"/>
  </r>
  <r>
    <x v="2"/>
    <n v="1185732"/>
    <d v="2021-10-15T00:00:00"/>
    <x v="0"/>
    <x v="47"/>
    <s v="Boston"/>
    <x v="0"/>
    <n v="60"/>
    <n v="400"/>
    <n v="240000"/>
    <n v="72000"/>
    <n v="0.3"/>
    <x v="0"/>
    <x v="8"/>
    <x v="1"/>
  </r>
  <r>
    <x v="2"/>
    <n v="1185732"/>
    <d v="2021-10-15T00:00:00"/>
    <x v="0"/>
    <x v="47"/>
    <s v="Boston"/>
    <x v="1"/>
    <n v="55.000000000000007"/>
    <n v="225"/>
    <n v="123750.00000000001"/>
    <n v="37125"/>
    <n v="0.3"/>
    <x v="0"/>
    <x v="8"/>
    <x v="1"/>
  </r>
  <r>
    <x v="2"/>
    <n v="1185732"/>
    <d v="2021-10-15T00:00:00"/>
    <x v="0"/>
    <x v="47"/>
    <s v="Boston"/>
    <x v="2"/>
    <n v="55.000000000000007"/>
    <n v="125"/>
    <n v="68750.000000000015"/>
    <n v="17187.500000000004"/>
    <n v="0.25"/>
    <x v="0"/>
    <x v="8"/>
    <x v="1"/>
  </r>
  <r>
    <x v="2"/>
    <n v="1185732"/>
    <d v="2021-10-15T00:00:00"/>
    <x v="0"/>
    <x v="47"/>
    <s v="Boston"/>
    <x v="3"/>
    <n v="55.000000000000007"/>
    <n v="100"/>
    <n v="55000.000000000007"/>
    <n v="13750.000000000002"/>
    <n v="0.25"/>
    <x v="0"/>
    <x v="8"/>
    <x v="1"/>
  </r>
  <r>
    <x v="2"/>
    <n v="1185732"/>
    <d v="2021-10-15T00:00:00"/>
    <x v="0"/>
    <x v="47"/>
    <s v="Boston"/>
    <x v="4"/>
    <n v="65"/>
    <n v="100"/>
    <n v="65000"/>
    <n v="16250"/>
    <n v="0.25"/>
    <x v="0"/>
    <x v="8"/>
    <x v="1"/>
  </r>
  <r>
    <x v="5"/>
    <n v="1185732"/>
    <d v="2021-10-15T00:00:00"/>
    <x v="0"/>
    <x v="47"/>
    <s v="Boston"/>
    <x v="5"/>
    <n v="70"/>
    <n v="225"/>
    <n v="157500"/>
    <n v="47250"/>
    <n v="0.3"/>
    <x v="0"/>
    <x v="8"/>
    <x v="1"/>
  </r>
  <r>
    <x v="5"/>
    <n v="1185732"/>
    <d v="2021-11-14T00:00:00"/>
    <x v="0"/>
    <x v="47"/>
    <s v="Boston"/>
    <x v="0"/>
    <n v="65"/>
    <n v="375"/>
    <n v="243750"/>
    <n v="73125"/>
    <n v="0.3"/>
    <x v="0"/>
    <x v="9"/>
    <x v="1"/>
  </r>
  <r>
    <x v="5"/>
    <n v="1185732"/>
    <d v="2021-11-14T00:00:00"/>
    <x v="0"/>
    <x v="47"/>
    <s v="Boston"/>
    <x v="1"/>
    <n v="55.000000000000007"/>
    <n v="300"/>
    <n v="165000.00000000003"/>
    <n v="49500.000000000007"/>
    <n v="0.3"/>
    <x v="0"/>
    <x v="9"/>
    <x v="1"/>
  </r>
  <r>
    <x v="5"/>
    <n v="1185732"/>
    <d v="2021-11-14T00:00:00"/>
    <x v="0"/>
    <x v="47"/>
    <s v="Boston"/>
    <x v="2"/>
    <n v="55.000000000000007"/>
    <n v="295"/>
    <n v="162250.00000000003"/>
    <n v="40562.500000000007"/>
    <n v="0.25"/>
    <x v="0"/>
    <x v="9"/>
    <x v="1"/>
  </r>
  <r>
    <x v="5"/>
    <n v="1185732"/>
    <d v="2021-11-14T00:00:00"/>
    <x v="0"/>
    <x v="47"/>
    <s v="Boston"/>
    <x v="3"/>
    <n v="55.000000000000007"/>
    <n v="275"/>
    <n v="151250.00000000003"/>
    <n v="37812.500000000007"/>
    <n v="0.25"/>
    <x v="0"/>
    <x v="9"/>
    <x v="1"/>
  </r>
  <r>
    <x v="5"/>
    <n v="1185732"/>
    <d v="2021-11-14T00:00:00"/>
    <x v="0"/>
    <x v="47"/>
    <s v="Boston"/>
    <x v="4"/>
    <n v="65"/>
    <n v="250"/>
    <n v="162500"/>
    <n v="40625"/>
    <n v="0.25"/>
    <x v="0"/>
    <x v="9"/>
    <x v="1"/>
  </r>
  <r>
    <x v="5"/>
    <n v="1185732"/>
    <d v="2021-11-14T00:00:00"/>
    <x v="0"/>
    <x v="47"/>
    <s v="Boston"/>
    <x v="5"/>
    <n v="70"/>
    <n v="350"/>
    <n v="245000"/>
    <n v="73500"/>
    <n v="0.3"/>
    <x v="0"/>
    <x v="9"/>
    <x v="1"/>
  </r>
  <r>
    <x v="5"/>
    <n v="1185732"/>
    <d v="2021-12-13T00:00:00"/>
    <x v="0"/>
    <x v="47"/>
    <s v="Boston"/>
    <x v="0"/>
    <n v="65"/>
    <n v="575"/>
    <n v="373750"/>
    <n v="112125"/>
    <n v="0.3"/>
    <x v="0"/>
    <x v="10"/>
    <x v="1"/>
  </r>
  <r>
    <x v="5"/>
    <n v="1185732"/>
    <d v="2021-12-13T00:00:00"/>
    <x v="0"/>
    <x v="47"/>
    <s v="Boston"/>
    <x v="1"/>
    <n v="55.000000000000007"/>
    <n v="375"/>
    <n v="206250.00000000003"/>
    <n v="61875.000000000007"/>
    <n v="0.3"/>
    <x v="0"/>
    <x v="10"/>
    <x v="1"/>
  </r>
  <r>
    <x v="5"/>
    <n v="1185732"/>
    <d v="2021-12-13T00:00:00"/>
    <x v="0"/>
    <x v="47"/>
    <s v="Boston"/>
    <x v="2"/>
    <n v="55.000000000000007"/>
    <n v="350"/>
    <n v="192500.00000000003"/>
    <n v="48125.000000000007"/>
    <n v="0.25"/>
    <x v="0"/>
    <x v="10"/>
    <x v="1"/>
  </r>
  <r>
    <x v="5"/>
    <n v="1185732"/>
    <d v="2021-12-13T00:00:00"/>
    <x v="0"/>
    <x v="47"/>
    <s v="Boston"/>
    <x v="3"/>
    <n v="55.000000000000007"/>
    <n v="300"/>
    <n v="165000.00000000003"/>
    <n v="41250.000000000007"/>
    <n v="0.25"/>
    <x v="0"/>
    <x v="10"/>
    <x v="1"/>
  </r>
  <r>
    <x v="5"/>
    <n v="1185732"/>
    <d v="2021-12-13T00:00:00"/>
    <x v="0"/>
    <x v="47"/>
    <s v="Boston"/>
    <x v="4"/>
    <n v="65"/>
    <n v="300"/>
    <n v="195000"/>
    <n v="48750"/>
    <n v="0.25"/>
    <x v="0"/>
    <x v="10"/>
    <x v="1"/>
  </r>
  <r>
    <x v="5"/>
    <n v="1185732"/>
    <d v="2021-12-13T00:00:00"/>
    <x v="0"/>
    <x v="47"/>
    <s v="Boston"/>
    <x v="5"/>
    <n v="70"/>
    <n v="400"/>
    <n v="280000"/>
    <n v="84000"/>
    <n v="0.3"/>
    <x v="0"/>
    <x v="10"/>
    <x v="1"/>
  </r>
  <r>
    <x v="5"/>
    <n v="1185732"/>
    <d v="2021-01-14T00:00:00"/>
    <x v="0"/>
    <x v="47"/>
    <s v="Boston"/>
    <x v="0"/>
    <n v="45"/>
    <n v="525"/>
    <n v="236250"/>
    <n v="106312.5"/>
    <n v="0.45"/>
    <x v="0"/>
    <x v="0"/>
    <x v="1"/>
  </r>
  <r>
    <x v="5"/>
    <n v="1185732"/>
    <d v="2021-01-14T00:00:00"/>
    <x v="0"/>
    <x v="47"/>
    <s v="Boston"/>
    <x v="1"/>
    <n v="45"/>
    <n v="325"/>
    <n v="146250"/>
    <n v="65812.5"/>
    <n v="0.45"/>
    <x v="0"/>
    <x v="0"/>
    <x v="1"/>
  </r>
  <r>
    <x v="5"/>
    <n v="1185732"/>
    <d v="2021-01-14T00:00:00"/>
    <x v="0"/>
    <x v="47"/>
    <s v="Boston"/>
    <x v="2"/>
    <n v="35"/>
    <n v="325"/>
    <n v="113750"/>
    <n v="39812.5"/>
    <n v="0.35"/>
    <x v="0"/>
    <x v="0"/>
    <x v="1"/>
  </r>
  <r>
    <x v="5"/>
    <n v="1185732"/>
    <d v="2021-01-14T00:00:00"/>
    <x v="0"/>
    <x v="47"/>
    <s v="Boston"/>
    <x v="3"/>
    <n v="40"/>
    <n v="175"/>
    <n v="70000"/>
    <n v="24500"/>
    <n v="0.35"/>
    <x v="0"/>
    <x v="0"/>
    <x v="1"/>
  </r>
  <r>
    <x v="5"/>
    <n v="1185732"/>
    <d v="2021-01-14T00:00:00"/>
    <x v="0"/>
    <x v="47"/>
    <s v="Boston"/>
    <x v="4"/>
    <n v="55.000000000000007"/>
    <n v="225"/>
    <n v="123750.00000000001"/>
    <n v="43312.5"/>
    <n v="0.35"/>
    <x v="0"/>
    <x v="0"/>
    <x v="1"/>
  </r>
  <r>
    <x v="5"/>
    <n v="1185732"/>
    <d v="2021-01-14T00:00:00"/>
    <x v="0"/>
    <x v="47"/>
    <s v="Boston"/>
    <x v="5"/>
    <n v="45"/>
    <n v="325"/>
    <n v="146250"/>
    <n v="58499.999999999993"/>
    <n v="0.39999999999999997"/>
    <x v="0"/>
    <x v="0"/>
    <x v="1"/>
  </r>
  <r>
    <x v="5"/>
    <n v="1185732"/>
    <d v="2021-02-12T00:00:00"/>
    <x v="0"/>
    <x v="47"/>
    <s v="Boston"/>
    <x v="0"/>
    <n v="45"/>
    <n v="575"/>
    <n v="258750"/>
    <n v="116437.5"/>
    <n v="0.45"/>
    <x v="0"/>
    <x v="1"/>
    <x v="1"/>
  </r>
  <r>
    <x v="5"/>
    <n v="1185732"/>
    <d v="2021-02-12T00:00:00"/>
    <x v="0"/>
    <x v="47"/>
    <s v="Boston"/>
    <x v="1"/>
    <n v="45"/>
    <n v="225"/>
    <n v="101250"/>
    <n v="45562.5"/>
    <n v="0.45"/>
    <x v="0"/>
    <x v="1"/>
    <x v="1"/>
  </r>
  <r>
    <x v="5"/>
    <n v="1185732"/>
    <d v="2021-02-12T00:00:00"/>
    <x v="0"/>
    <x v="47"/>
    <s v="Boston"/>
    <x v="2"/>
    <n v="35"/>
    <n v="275"/>
    <n v="96250"/>
    <n v="33687.5"/>
    <n v="0.35"/>
    <x v="0"/>
    <x v="1"/>
    <x v="1"/>
  </r>
  <r>
    <x v="5"/>
    <n v="1185732"/>
    <d v="2021-02-12T00:00:00"/>
    <x v="0"/>
    <x v="48"/>
    <s v="Burlington"/>
    <x v="3"/>
    <n v="40"/>
    <n v="150"/>
    <n v="60000"/>
    <n v="21000"/>
    <n v="0.35"/>
    <x v="0"/>
    <x v="1"/>
    <x v="1"/>
  </r>
  <r>
    <x v="5"/>
    <n v="1185732"/>
    <d v="2021-02-12T00:00:00"/>
    <x v="0"/>
    <x v="48"/>
    <s v="Burlington"/>
    <x v="4"/>
    <n v="55.000000000000007"/>
    <n v="225"/>
    <n v="123750.00000000001"/>
    <n v="43312.5"/>
    <n v="0.35"/>
    <x v="0"/>
    <x v="1"/>
    <x v="1"/>
  </r>
  <r>
    <x v="5"/>
    <n v="1185732"/>
    <d v="2021-02-12T00:00:00"/>
    <x v="0"/>
    <x v="48"/>
    <s v="Burlington"/>
    <x v="5"/>
    <n v="45"/>
    <n v="325"/>
    <n v="146250"/>
    <n v="58499.999999999993"/>
    <n v="0.39999999999999997"/>
    <x v="0"/>
    <x v="1"/>
    <x v="1"/>
  </r>
  <r>
    <x v="5"/>
    <n v="1185732"/>
    <d v="2021-03-10T00:00:00"/>
    <x v="0"/>
    <x v="48"/>
    <s v="Burlington"/>
    <x v="0"/>
    <n v="45"/>
    <n v="545"/>
    <n v="245250"/>
    <n v="110362.5"/>
    <n v="0.45"/>
    <x v="0"/>
    <x v="2"/>
    <x v="1"/>
  </r>
  <r>
    <x v="5"/>
    <n v="1185732"/>
    <d v="2021-03-10T00:00:00"/>
    <x v="0"/>
    <x v="48"/>
    <s v="Burlington"/>
    <x v="1"/>
    <n v="45"/>
    <n v="250"/>
    <n v="112500"/>
    <n v="50625"/>
    <n v="0.45"/>
    <x v="0"/>
    <x v="2"/>
    <x v="1"/>
  </r>
  <r>
    <x v="5"/>
    <n v="1185732"/>
    <d v="2021-03-10T00:00:00"/>
    <x v="0"/>
    <x v="48"/>
    <s v="Burlington"/>
    <x v="2"/>
    <n v="35"/>
    <n v="275"/>
    <n v="96250"/>
    <n v="33687.5"/>
    <n v="0.35"/>
    <x v="0"/>
    <x v="2"/>
    <x v="1"/>
  </r>
  <r>
    <x v="5"/>
    <n v="1185732"/>
    <d v="2021-03-10T00:00:00"/>
    <x v="0"/>
    <x v="48"/>
    <s v="Burlington"/>
    <x v="3"/>
    <n v="40"/>
    <n v="125"/>
    <n v="50000"/>
    <n v="17500"/>
    <n v="0.35"/>
    <x v="0"/>
    <x v="2"/>
    <x v="1"/>
  </r>
  <r>
    <x v="5"/>
    <n v="1185732"/>
    <d v="2021-03-10T00:00:00"/>
    <x v="0"/>
    <x v="48"/>
    <s v="Burlington"/>
    <x v="4"/>
    <n v="55.000000000000007"/>
    <n v="175"/>
    <n v="96250.000000000015"/>
    <n v="33687.5"/>
    <n v="0.35"/>
    <x v="0"/>
    <x v="2"/>
    <x v="1"/>
  </r>
  <r>
    <x v="5"/>
    <n v="1185732"/>
    <d v="2021-03-10T00:00:00"/>
    <x v="0"/>
    <x v="48"/>
    <s v="Burlington"/>
    <x v="5"/>
    <n v="45"/>
    <n v="275"/>
    <n v="123750"/>
    <n v="49499.999999999993"/>
    <n v="0.39999999999999997"/>
    <x v="0"/>
    <x v="2"/>
    <x v="1"/>
  </r>
  <r>
    <x v="5"/>
    <n v="1185732"/>
    <d v="2021-04-11T00:00:00"/>
    <x v="0"/>
    <x v="48"/>
    <s v="Burlington"/>
    <x v="0"/>
    <n v="45"/>
    <n v="525"/>
    <n v="236250"/>
    <n v="106312.5"/>
    <n v="0.45"/>
    <x v="0"/>
    <x v="3"/>
    <x v="1"/>
  </r>
  <r>
    <x v="5"/>
    <n v="1185732"/>
    <d v="2021-04-11T00:00:00"/>
    <x v="0"/>
    <x v="48"/>
    <s v="Burlington"/>
    <x v="1"/>
    <n v="45"/>
    <n v="225"/>
    <n v="101250"/>
    <n v="45562.5"/>
    <n v="0.45"/>
    <x v="0"/>
    <x v="3"/>
    <x v="1"/>
  </r>
  <r>
    <x v="5"/>
    <n v="1185732"/>
    <d v="2021-04-11T00:00:00"/>
    <x v="0"/>
    <x v="48"/>
    <s v="Burlington"/>
    <x v="2"/>
    <n v="35"/>
    <n v="225"/>
    <n v="78750"/>
    <n v="27562.5"/>
    <n v="0.35"/>
    <x v="0"/>
    <x v="3"/>
    <x v="1"/>
  </r>
  <r>
    <x v="5"/>
    <n v="1185732"/>
    <d v="2021-04-11T00:00:00"/>
    <x v="0"/>
    <x v="48"/>
    <s v="Burlington"/>
    <x v="3"/>
    <n v="40"/>
    <n v="150"/>
    <n v="60000"/>
    <n v="21000"/>
    <n v="0.35"/>
    <x v="0"/>
    <x v="3"/>
    <x v="1"/>
  </r>
  <r>
    <x v="5"/>
    <n v="1185732"/>
    <d v="2021-04-11T00:00:00"/>
    <x v="0"/>
    <x v="48"/>
    <s v="Burlington"/>
    <x v="4"/>
    <n v="55.000000000000007"/>
    <n v="150"/>
    <n v="82500.000000000015"/>
    <n v="28875.000000000004"/>
    <n v="0.35"/>
    <x v="0"/>
    <x v="3"/>
    <x v="1"/>
  </r>
  <r>
    <x v="5"/>
    <n v="1185732"/>
    <d v="2021-04-11T00:00:00"/>
    <x v="0"/>
    <x v="48"/>
    <s v="Burlington"/>
    <x v="5"/>
    <n v="45"/>
    <n v="300"/>
    <n v="135000"/>
    <n v="53999.999999999993"/>
    <n v="0.39999999999999997"/>
    <x v="0"/>
    <x v="3"/>
    <x v="1"/>
  </r>
  <r>
    <x v="5"/>
    <n v="1185732"/>
    <d v="2021-05-10T00:00:00"/>
    <x v="0"/>
    <x v="48"/>
    <s v="Burlington"/>
    <x v="0"/>
    <n v="60"/>
    <n v="570"/>
    <n v="342000"/>
    <n v="153900"/>
    <n v="0.45"/>
    <x v="0"/>
    <x v="4"/>
    <x v="1"/>
  </r>
  <r>
    <x v="5"/>
    <n v="1185732"/>
    <d v="2021-05-10T00:00:00"/>
    <x v="0"/>
    <x v="48"/>
    <s v="Burlington"/>
    <x v="1"/>
    <n v="55.000000000000007"/>
    <n v="275"/>
    <n v="151250.00000000003"/>
    <n v="68062.500000000015"/>
    <n v="0.45"/>
    <x v="0"/>
    <x v="4"/>
    <x v="1"/>
  </r>
  <r>
    <x v="5"/>
    <n v="1185732"/>
    <d v="2021-05-10T00:00:00"/>
    <x v="0"/>
    <x v="48"/>
    <s v="Burlington"/>
    <x v="2"/>
    <n v="50"/>
    <n v="300"/>
    <n v="150000"/>
    <n v="52500"/>
    <n v="0.35"/>
    <x v="0"/>
    <x v="4"/>
    <x v="1"/>
  </r>
  <r>
    <x v="5"/>
    <n v="1185732"/>
    <d v="2021-05-10T00:00:00"/>
    <x v="0"/>
    <x v="48"/>
    <s v="Burlington"/>
    <x v="3"/>
    <n v="50"/>
    <n v="250"/>
    <n v="125000"/>
    <n v="43750"/>
    <n v="0.35"/>
    <x v="0"/>
    <x v="4"/>
    <x v="1"/>
  </r>
  <r>
    <x v="5"/>
    <n v="1185732"/>
    <d v="2021-05-10T00:00:00"/>
    <x v="0"/>
    <x v="48"/>
    <s v="Burlington"/>
    <x v="4"/>
    <n v="60"/>
    <n v="275"/>
    <n v="165000"/>
    <n v="57749.999999999993"/>
    <n v="0.35"/>
    <x v="0"/>
    <x v="4"/>
    <x v="1"/>
  </r>
  <r>
    <x v="5"/>
    <n v="1185732"/>
    <d v="2021-05-10T00:00:00"/>
    <x v="0"/>
    <x v="48"/>
    <s v="Burlington"/>
    <x v="5"/>
    <n v="65"/>
    <n v="400"/>
    <n v="260000"/>
    <n v="103999.99999999999"/>
    <n v="0.39999999999999997"/>
    <x v="0"/>
    <x v="4"/>
    <x v="1"/>
  </r>
  <r>
    <x v="5"/>
    <n v="1185732"/>
    <d v="2021-06-12T00:00:00"/>
    <x v="0"/>
    <x v="48"/>
    <s v="Burlington"/>
    <x v="0"/>
    <n v="60"/>
    <n v="650"/>
    <n v="390000"/>
    <n v="175500"/>
    <n v="0.45"/>
    <x v="0"/>
    <x v="11"/>
    <x v="1"/>
  </r>
  <r>
    <x v="5"/>
    <n v="1185732"/>
    <d v="2021-06-12T00:00:00"/>
    <x v="0"/>
    <x v="48"/>
    <s v="Burlington"/>
    <x v="1"/>
    <n v="55.000000000000007"/>
    <n v="400"/>
    <n v="220000.00000000003"/>
    <n v="99000.000000000015"/>
    <n v="0.45"/>
    <x v="0"/>
    <x v="11"/>
    <x v="1"/>
  </r>
  <r>
    <x v="5"/>
    <n v="1185732"/>
    <d v="2021-06-12T00:00:00"/>
    <x v="0"/>
    <x v="48"/>
    <s v="Burlington"/>
    <x v="2"/>
    <n v="50"/>
    <n v="325"/>
    <n v="162500"/>
    <n v="56875"/>
    <n v="0.35"/>
    <x v="0"/>
    <x v="11"/>
    <x v="1"/>
  </r>
  <r>
    <x v="5"/>
    <n v="1185732"/>
    <d v="2021-06-12T00:00:00"/>
    <x v="0"/>
    <x v="48"/>
    <s v="Burlington"/>
    <x v="3"/>
    <n v="50"/>
    <n v="300"/>
    <n v="150000"/>
    <n v="52500"/>
    <n v="0.35"/>
    <x v="0"/>
    <x v="11"/>
    <x v="1"/>
  </r>
  <r>
    <x v="5"/>
    <n v="1185732"/>
    <d v="2021-06-12T00:00:00"/>
    <x v="0"/>
    <x v="48"/>
    <s v="Burlington"/>
    <x v="4"/>
    <n v="60"/>
    <n v="300"/>
    <n v="180000"/>
    <n v="62999.999999999993"/>
    <n v="0.35"/>
    <x v="0"/>
    <x v="11"/>
    <x v="1"/>
  </r>
  <r>
    <x v="5"/>
    <n v="1185732"/>
    <d v="2021-06-12T00:00:00"/>
    <x v="0"/>
    <x v="48"/>
    <s v="Burlington"/>
    <x v="5"/>
    <n v="65"/>
    <n v="450"/>
    <n v="292500"/>
    <n v="116999.99999999999"/>
    <n v="0.39999999999999997"/>
    <x v="0"/>
    <x v="11"/>
    <x v="1"/>
  </r>
  <r>
    <x v="5"/>
    <n v="1185732"/>
    <d v="2021-07-10T00:00:00"/>
    <x v="0"/>
    <x v="48"/>
    <s v="Burlington"/>
    <x v="0"/>
    <n v="60"/>
    <n v="675"/>
    <n v="405000"/>
    <n v="182250"/>
    <n v="0.45"/>
    <x v="0"/>
    <x v="5"/>
    <x v="1"/>
  </r>
  <r>
    <x v="5"/>
    <n v="1185732"/>
    <d v="2021-07-10T00:00:00"/>
    <x v="0"/>
    <x v="48"/>
    <s v="Burlington"/>
    <x v="1"/>
    <n v="55.000000000000007"/>
    <n v="425"/>
    <n v="233750.00000000003"/>
    <n v="105187.50000000001"/>
    <n v="0.45"/>
    <x v="0"/>
    <x v="5"/>
    <x v="1"/>
  </r>
  <r>
    <x v="5"/>
    <n v="1185732"/>
    <d v="2021-07-10T00:00:00"/>
    <x v="0"/>
    <x v="48"/>
    <s v="Burlington"/>
    <x v="2"/>
    <n v="50"/>
    <n v="350"/>
    <n v="175000"/>
    <n v="61249.999999999993"/>
    <n v="0.35"/>
    <x v="0"/>
    <x v="5"/>
    <x v="1"/>
  </r>
  <r>
    <x v="5"/>
    <n v="1185732"/>
    <d v="2021-07-10T00:00:00"/>
    <x v="0"/>
    <x v="48"/>
    <s v="Burlington"/>
    <x v="3"/>
    <n v="50"/>
    <n v="300"/>
    <n v="150000"/>
    <n v="52500"/>
    <n v="0.35"/>
    <x v="0"/>
    <x v="5"/>
    <x v="1"/>
  </r>
  <r>
    <x v="5"/>
    <n v="1185732"/>
    <d v="2021-07-10T00:00:00"/>
    <x v="0"/>
    <x v="48"/>
    <s v="Burlington"/>
    <x v="4"/>
    <n v="60"/>
    <n v="325"/>
    <n v="195000"/>
    <n v="68250"/>
    <n v="0.35"/>
    <x v="0"/>
    <x v="5"/>
    <x v="1"/>
  </r>
  <r>
    <x v="5"/>
    <n v="1185732"/>
    <d v="2021-07-10T00:00:00"/>
    <x v="0"/>
    <x v="48"/>
    <s v="Burlington"/>
    <x v="5"/>
    <n v="65"/>
    <n v="500"/>
    <n v="325000"/>
    <n v="129999.99999999999"/>
    <n v="0.39999999999999997"/>
    <x v="0"/>
    <x v="5"/>
    <x v="1"/>
  </r>
  <r>
    <x v="5"/>
    <n v="1185732"/>
    <d v="2021-08-11T00:00:00"/>
    <x v="0"/>
    <x v="48"/>
    <s v="Burlington"/>
    <x v="0"/>
    <n v="60"/>
    <n v="650"/>
    <n v="390000"/>
    <n v="175500"/>
    <n v="0.45"/>
    <x v="0"/>
    <x v="6"/>
    <x v="1"/>
  </r>
  <r>
    <x v="5"/>
    <n v="1185732"/>
    <d v="2021-08-11T00:00:00"/>
    <x v="0"/>
    <x v="48"/>
    <s v="Burlington"/>
    <x v="1"/>
    <n v="55.000000000000007"/>
    <n v="425"/>
    <n v="233750.00000000003"/>
    <n v="105187.50000000001"/>
    <n v="0.45"/>
    <x v="0"/>
    <x v="6"/>
    <x v="1"/>
  </r>
  <r>
    <x v="5"/>
    <n v="1185732"/>
    <d v="2021-08-11T00:00:00"/>
    <x v="0"/>
    <x v="48"/>
    <s v="Burlington"/>
    <x v="2"/>
    <n v="50"/>
    <n v="350"/>
    <n v="175000"/>
    <n v="61249.999999999993"/>
    <n v="0.35"/>
    <x v="0"/>
    <x v="6"/>
    <x v="1"/>
  </r>
  <r>
    <x v="5"/>
    <n v="1185732"/>
    <d v="2021-08-11T00:00:00"/>
    <x v="0"/>
    <x v="48"/>
    <s v="Burlington"/>
    <x v="3"/>
    <n v="50"/>
    <n v="250"/>
    <n v="125000"/>
    <n v="43750"/>
    <n v="0.35"/>
    <x v="0"/>
    <x v="6"/>
    <x v="1"/>
  </r>
  <r>
    <x v="5"/>
    <n v="1185732"/>
    <d v="2021-08-11T00:00:00"/>
    <x v="0"/>
    <x v="48"/>
    <s v="Burlington"/>
    <x v="4"/>
    <n v="60"/>
    <n v="225"/>
    <n v="135000"/>
    <n v="47250"/>
    <n v="0.35"/>
    <x v="0"/>
    <x v="6"/>
    <x v="1"/>
  </r>
  <r>
    <x v="5"/>
    <n v="1185732"/>
    <d v="2021-08-11T00:00:00"/>
    <x v="0"/>
    <x v="48"/>
    <s v="Burlington"/>
    <x v="5"/>
    <n v="65"/>
    <n v="400"/>
    <n v="260000"/>
    <n v="103999.99999999999"/>
    <n v="0.39999999999999997"/>
    <x v="0"/>
    <x v="6"/>
    <x v="1"/>
  </r>
  <r>
    <x v="5"/>
    <n v="1185732"/>
    <d v="2021-09-10T00:00:00"/>
    <x v="0"/>
    <x v="48"/>
    <s v="Burlington"/>
    <x v="0"/>
    <n v="60"/>
    <n v="525"/>
    <n v="315000"/>
    <n v="141750"/>
    <n v="0.45"/>
    <x v="0"/>
    <x v="7"/>
    <x v="1"/>
  </r>
  <r>
    <x v="5"/>
    <n v="1185732"/>
    <d v="2021-09-10T00:00:00"/>
    <x v="0"/>
    <x v="48"/>
    <s v="Burlington"/>
    <x v="1"/>
    <n v="55.000000000000007"/>
    <n v="325"/>
    <n v="178750.00000000003"/>
    <n v="80437.500000000015"/>
    <n v="0.45"/>
    <x v="0"/>
    <x v="7"/>
    <x v="1"/>
  </r>
  <r>
    <x v="5"/>
    <n v="1185732"/>
    <d v="2021-09-10T00:00:00"/>
    <x v="0"/>
    <x v="48"/>
    <s v="Burlington"/>
    <x v="2"/>
    <n v="50"/>
    <n v="225"/>
    <n v="112500"/>
    <n v="39375"/>
    <n v="0.35"/>
    <x v="0"/>
    <x v="7"/>
    <x v="1"/>
  </r>
  <r>
    <x v="5"/>
    <n v="1185732"/>
    <d v="2021-09-10T00:00:00"/>
    <x v="0"/>
    <x v="48"/>
    <s v="Burlington"/>
    <x v="3"/>
    <n v="50"/>
    <n v="200"/>
    <n v="100000"/>
    <n v="35000"/>
    <n v="0.35"/>
    <x v="0"/>
    <x v="7"/>
    <x v="1"/>
  </r>
  <r>
    <x v="5"/>
    <n v="1185732"/>
    <d v="2021-09-10T00:00:00"/>
    <x v="0"/>
    <x v="48"/>
    <s v="Burlington"/>
    <x v="4"/>
    <n v="60"/>
    <n v="200"/>
    <n v="120000"/>
    <n v="42000"/>
    <n v="0.35"/>
    <x v="0"/>
    <x v="7"/>
    <x v="1"/>
  </r>
  <r>
    <x v="5"/>
    <n v="1185732"/>
    <d v="2021-09-10T00:00:00"/>
    <x v="0"/>
    <x v="48"/>
    <s v="Burlington"/>
    <x v="5"/>
    <n v="65"/>
    <n v="300"/>
    <n v="195000"/>
    <n v="78000"/>
    <n v="0.39999999999999997"/>
    <x v="0"/>
    <x v="7"/>
    <x v="1"/>
  </r>
  <r>
    <x v="5"/>
    <n v="1185732"/>
    <d v="2021-10-12T00:00:00"/>
    <x v="0"/>
    <x v="48"/>
    <s v="Burlington"/>
    <x v="0"/>
    <n v="65"/>
    <n v="475"/>
    <n v="308750"/>
    <n v="138937.5"/>
    <n v="0.45"/>
    <x v="0"/>
    <x v="8"/>
    <x v="1"/>
  </r>
  <r>
    <x v="5"/>
    <n v="1185732"/>
    <d v="2021-10-12T00:00:00"/>
    <x v="0"/>
    <x v="48"/>
    <s v="Burlington"/>
    <x v="1"/>
    <n v="60.000000000000007"/>
    <n v="300"/>
    <n v="180000.00000000003"/>
    <n v="81000.000000000015"/>
    <n v="0.45"/>
    <x v="0"/>
    <x v="8"/>
    <x v="1"/>
  </r>
  <r>
    <x v="5"/>
    <n v="1185732"/>
    <d v="2021-10-12T00:00:00"/>
    <x v="0"/>
    <x v="48"/>
    <s v="Burlington"/>
    <x v="2"/>
    <n v="60.000000000000007"/>
    <n v="200"/>
    <n v="120000.00000000001"/>
    <n v="42000"/>
    <n v="0.35"/>
    <x v="0"/>
    <x v="8"/>
    <x v="1"/>
  </r>
  <r>
    <x v="5"/>
    <n v="1185732"/>
    <d v="2021-10-12T00:00:00"/>
    <x v="0"/>
    <x v="48"/>
    <s v="Burlington"/>
    <x v="3"/>
    <n v="60.000000000000007"/>
    <n v="175"/>
    <n v="105000.00000000001"/>
    <n v="36750"/>
    <n v="0.35"/>
    <x v="0"/>
    <x v="8"/>
    <x v="1"/>
  </r>
  <r>
    <x v="5"/>
    <n v="1185732"/>
    <d v="2021-10-12T00:00:00"/>
    <x v="0"/>
    <x v="48"/>
    <s v="Burlington"/>
    <x v="4"/>
    <n v="70"/>
    <n v="175"/>
    <n v="122500"/>
    <n v="42875"/>
    <n v="0.35"/>
    <x v="0"/>
    <x v="8"/>
    <x v="1"/>
  </r>
  <r>
    <x v="3"/>
    <n v="1185732"/>
    <d v="2021-10-12T00:00:00"/>
    <x v="0"/>
    <x v="48"/>
    <s v="Burlington"/>
    <x v="5"/>
    <n v="75"/>
    <n v="300"/>
    <n v="225000"/>
    <n v="89999.999999999985"/>
    <n v="0.39999999999999997"/>
    <x v="0"/>
    <x v="8"/>
    <x v="1"/>
  </r>
  <r>
    <x v="3"/>
    <n v="1185732"/>
    <d v="2021-11-11T00:00:00"/>
    <x v="0"/>
    <x v="48"/>
    <s v="Burlington"/>
    <x v="0"/>
    <n v="70"/>
    <n v="450"/>
    <n v="315000"/>
    <n v="141750"/>
    <n v="0.45"/>
    <x v="0"/>
    <x v="9"/>
    <x v="1"/>
  </r>
  <r>
    <x v="3"/>
    <n v="1185732"/>
    <d v="2021-11-11T00:00:00"/>
    <x v="0"/>
    <x v="48"/>
    <s v="Burlington"/>
    <x v="1"/>
    <n v="60.000000000000007"/>
    <n v="325"/>
    <n v="195000.00000000003"/>
    <n v="87750.000000000015"/>
    <n v="0.45"/>
    <x v="0"/>
    <x v="9"/>
    <x v="1"/>
  </r>
  <r>
    <x v="3"/>
    <n v="1185732"/>
    <d v="2021-11-11T00:00:00"/>
    <x v="0"/>
    <x v="48"/>
    <s v="Burlington"/>
    <x v="2"/>
    <n v="60.000000000000007"/>
    <n v="320"/>
    <n v="192000.00000000003"/>
    <n v="67200"/>
    <n v="0.35"/>
    <x v="0"/>
    <x v="9"/>
    <x v="1"/>
  </r>
  <r>
    <x v="5"/>
    <n v="1185732"/>
    <d v="2021-11-11T00:00:00"/>
    <x v="0"/>
    <x v="48"/>
    <s v="Burlington"/>
    <x v="3"/>
    <n v="60.000000000000007"/>
    <n v="300"/>
    <n v="180000.00000000003"/>
    <n v="63000.000000000007"/>
    <n v="0.35"/>
    <x v="0"/>
    <x v="9"/>
    <x v="1"/>
  </r>
  <r>
    <x v="5"/>
    <n v="1185732"/>
    <d v="2021-11-11T00:00:00"/>
    <x v="0"/>
    <x v="48"/>
    <s v="Burlington"/>
    <x v="4"/>
    <n v="70"/>
    <n v="275"/>
    <n v="192500"/>
    <n v="67375"/>
    <n v="0.35"/>
    <x v="0"/>
    <x v="9"/>
    <x v="1"/>
  </r>
  <r>
    <x v="5"/>
    <n v="1185732"/>
    <d v="2021-11-11T00:00:00"/>
    <x v="0"/>
    <x v="48"/>
    <s v="Burlington"/>
    <x v="5"/>
    <n v="75"/>
    <n v="375"/>
    <n v="281250"/>
    <n v="112499.99999999999"/>
    <n v="0.39999999999999997"/>
    <x v="0"/>
    <x v="9"/>
    <x v="1"/>
  </r>
  <r>
    <x v="5"/>
    <n v="1185732"/>
    <d v="2021-12-10T00:00:00"/>
    <x v="0"/>
    <x v="48"/>
    <s v="Burlington"/>
    <x v="0"/>
    <n v="70"/>
    <n v="600"/>
    <n v="420000"/>
    <n v="189000"/>
    <n v="0.45"/>
    <x v="0"/>
    <x v="10"/>
    <x v="1"/>
  </r>
  <r>
    <x v="5"/>
    <n v="1185732"/>
    <d v="2021-12-10T00:00:00"/>
    <x v="0"/>
    <x v="48"/>
    <s v="Burlington"/>
    <x v="1"/>
    <n v="60.000000000000007"/>
    <n v="400"/>
    <n v="240000.00000000003"/>
    <n v="108000.00000000001"/>
    <n v="0.45"/>
    <x v="0"/>
    <x v="10"/>
    <x v="1"/>
  </r>
  <r>
    <x v="5"/>
    <n v="1185732"/>
    <d v="2021-12-10T00:00:00"/>
    <x v="0"/>
    <x v="48"/>
    <s v="Burlington"/>
    <x v="2"/>
    <n v="60.000000000000007"/>
    <n v="375"/>
    <n v="225000.00000000003"/>
    <n v="78750"/>
    <n v="0.35"/>
    <x v="0"/>
    <x v="10"/>
    <x v="1"/>
  </r>
  <r>
    <x v="5"/>
    <n v="1185732"/>
    <d v="2021-12-10T00:00:00"/>
    <x v="0"/>
    <x v="48"/>
    <s v="Burlington"/>
    <x v="3"/>
    <n v="60.000000000000007"/>
    <n v="325"/>
    <n v="195000.00000000003"/>
    <n v="68250"/>
    <n v="0.35"/>
    <x v="0"/>
    <x v="10"/>
    <x v="1"/>
  </r>
  <r>
    <x v="5"/>
    <n v="1185732"/>
    <d v="2021-12-10T00:00:00"/>
    <x v="0"/>
    <x v="48"/>
    <s v="Burlington"/>
    <x v="4"/>
    <n v="70"/>
    <n v="325"/>
    <n v="227500"/>
    <n v="79625"/>
    <n v="0.35"/>
    <x v="0"/>
    <x v="10"/>
    <x v="1"/>
  </r>
  <r>
    <x v="5"/>
    <n v="1185732"/>
    <d v="2021-12-10T00:00:00"/>
    <x v="0"/>
    <x v="48"/>
    <s v="Burlington"/>
    <x v="5"/>
    <n v="75"/>
    <n v="425"/>
    <n v="318750"/>
    <n v="127499.99999999999"/>
    <n v="0.39999999999999997"/>
    <x v="0"/>
    <x v="10"/>
    <x v="1"/>
  </r>
  <r>
    <x v="5"/>
    <n v="1185732"/>
    <d v="2021-01-21T00:00:00"/>
    <x v="0"/>
    <x v="48"/>
    <s v="Burlington"/>
    <x v="0"/>
    <n v="50"/>
    <n v="525"/>
    <n v="262500"/>
    <n v="105000"/>
    <n v="0.4"/>
    <x v="0"/>
    <x v="0"/>
    <x v="1"/>
  </r>
  <r>
    <x v="5"/>
    <n v="1185732"/>
    <d v="2021-01-21T00:00:00"/>
    <x v="0"/>
    <x v="48"/>
    <s v="Burlington"/>
    <x v="1"/>
    <n v="50"/>
    <n v="325"/>
    <n v="162500"/>
    <n v="65000"/>
    <n v="0.4"/>
    <x v="0"/>
    <x v="0"/>
    <x v="1"/>
  </r>
  <r>
    <x v="5"/>
    <n v="1185732"/>
    <d v="2021-01-21T00:00:00"/>
    <x v="0"/>
    <x v="48"/>
    <s v="Burlington"/>
    <x v="2"/>
    <n v="40"/>
    <n v="325"/>
    <n v="130000"/>
    <n v="39000"/>
    <n v="0.3"/>
    <x v="0"/>
    <x v="0"/>
    <x v="1"/>
  </r>
  <r>
    <x v="5"/>
    <n v="1185732"/>
    <d v="2021-01-21T00:00:00"/>
    <x v="0"/>
    <x v="48"/>
    <s v="Burlington"/>
    <x v="3"/>
    <n v="44.999999999999993"/>
    <n v="175"/>
    <n v="78749.999999999985"/>
    <n v="23624.999999999996"/>
    <n v="0.3"/>
    <x v="0"/>
    <x v="0"/>
    <x v="1"/>
  </r>
  <r>
    <x v="5"/>
    <n v="1185732"/>
    <d v="2021-01-21T00:00:00"/>
    <x v="0"/>
    <x v="48"/>
    <s v="Burlington"/>
    <x v="4"/>
    <n v="60.000000000000007"/>
    <n v="225"/>
    <n v="135000.00000000003"/>
    <n v="40500.000000000007"/>
    <n v="0.3"/>
    <x v="0"/>
    <x v="0"/>
    <x v="1"/>
  </r>
  <r>
    <x v="5"/>
    <n v="1185732"/>
    <d v="2021-01-21T00:00:00"/>
    <x v="0"/>
    <x v="48"/>
    <s v="Burlington"/>
    <x v="5"/>
    <n v="50"/>
    <n v="325"/>
    <n v="162500"/>
    <n v="56875"/>
    <n v="0.35"/>
    <x v="0"/>
    <x v="0"/>
    <x v="1"/>
  </r>
  <r>
    <x v="5"/>
    <n v="1185732"/>
    <d v="2021-02-19T00:00:00"/>
    <x v="0"/>
    <x v="48"/>
    <s v="Burlington"/>
    <x v="0"/>
    <n v="50"/>
    <n v="600"/>
    <n v="300000"/>
    <n v="120000"/>
    <n v="0.4"/>
    <x v="0"/>
    <x v="1"/>
    <x v="1"/>
  </r>
  <r>
    <x v="5"/>
    <n v="1185732"/>
    <d v="2021-02-19T00:00:00"/>
    <x v="0"/>
    <x v="48"/>
    <s v="Burlington"/>
    <x v="1"/>
    <n v="50"/>
    <n v="250"/>
    <n v="125000"/>
    <n v="50000"/>
    <n v="0.4"/>
    <x v="0"/>
    <x v="1"/>
    <x v="1"/>
  </r>
  <r>
    <x v="5"/>
    <n v="1185732"/>
    <d v="2021-02-19T00:00:00"/>
    <x v="0"/>
    <x v="48"/>
    <s v="Burlington"/>
    <x v="2"/>
    <n v="40"/>
    <n v="300"/>
    <n v="120000"/>
    <n v="36000"/>
    <n v="0.3"/>
    <x v="0"/>
    <x v="1"/>
    <x v="1"/>
  </r>
  <r>
    <x v="5"/>
    <n v="1185732"/>
    <d v="2021-02-19T00:00:00"/>
    <x v="0"/>
    <x v="49"/>
    <s v="Manchester"/>
    <x v="3"/>
    <n v="44.999999999999993"/>
    <n v="200"/>
    <n v="89999.999999999985"/>
    <n v="26999.999999999996"/>
    <n v="0.3"/>
    <x v="0"/>
    <x v="1"/>
    <x v="1"/>
  </r>
  <r>
    <x v="5"/>
    <n v="1185732"/>
    <d v="2021-02-19T00:00:00"/>
    <x v="0"/>
    <x v="49"/>
    <s v="Manchester"/>
    <x v="4"/>
    <n v="60.000000000000007"/>
    <n v="275"/>
    <n v="165000.00000000003"/>
    <n v="49500.000000000007"/>
    <n v="0.3"/>
    <x v="0"/>
    <x v="1"/>
    <x v="1"/>
  </r>
  <r>
    <x v="5"/>
    <n v="1185732"/>
    <d v="2021-02-19T00:00:00"/>
    <x v="0"/>
    <x v="49"/>
    <s v="Manchester"/>
    <x v="5"/>
    <n v="50"/>
    <n v="375"/>
    <n v="187500"/>
    <n v="65625"/>
    <n v="0.35"/>
    <x v="0"/>
    <x v="1"/>
    <x v="1"/>
  </r>
  <r>
    <x v="5"/>
    <n v="1185732"/>
    <d v="2021-03-17T00:00:00"/>
    <x v="0"/>
    <x v="49"/>
    <s v="Manchester"/>
    <x v="0"/>
    <n v="50"/>
    <n v="570"/>
    <n v="285000"/>
    <n v="114000"/>
    <n v="0.4"/>
    <x v="0"/>
    <x v="2"/>
    <x v="1"/>
  </r>
  <r>
    <x v="5"/>
    <n v="1185732"/>
    <d v="2021-03-17T00:00:00"/>
    <x v="0"/>
    <x v="49"/>
    <s v="Manchester"/>
    <x v="1"/>
    <n v="50"/>
    <n v="275"/>
    <n v="137500"/>
    <n v="55000"/>
    <n v="0.4"/>
    <x v="0"/>
    <x v="2"/>
    <x v="1"/>
  </r>
  <r>
    <x v="5"/>
    <n v="1185732"/>
    <d v="2021-03-17T00:00:00"/>
    <x v="0"/>
    <x v="49"/>
    <s v="Manchester"/>
    <x v="2"/>
    <n v="40"/>
    <n v="300"/>
    <n v="120000"/>
    <n v="36000"/>
    <n v="0.3"/>
    <x v="0"/>
    <x v="2"/>
    <x v="1"/>
  </r>
  <r>
    <x v="5"/>
    <n v="1185732"/>
    <d v="2021-03-17T00:00:00"/>
    <x v="0"/>
    <x v="49"/>
    <s v="Manchester"/>
    <x v="3"/>
    <n v="44.999999999999993"/>
    <n v="150"/>
    <n v="67499.999999999985"/>
    <n v="20249.999999999996"/>
    <n v="0.3"/>
    <x v="0"/>
    <x v="2"/>
    <x v="1"/>
  </r>
  <r>
    <x v="5"/>
    <n v="1185732"/>
    <d v="2021-03-17T00:00:00"/>
    <x v="0"/>
    <x v="49"/>
    <s v="Manchester"/>
    <x v="4"/>
    <n v="60.000000000000007"/>
    <n v="200"/>
    <n v="120000.00000000001"/>
    <n v="36000"/>
    <n v="0.3"/>
    <x v="0"/>
    <x v="2"/>
    <x v="1"/>
  </r>
  <r>
    <x v="5"/>
    <n v="1185732"/>
    <d v="2021-03-17T00:00:00"/>
    <x v="0"/>
    <x v="49"/>
    <s v="Manchester"/>
    <x v="5"/>
    <n v="50"/>
    <n v="300"/>
    <n v="150000"/>
    <n v="52500"/>
    <n v="0.35"/>
    <x v="0"/>
    <x v="2"/>
    <x v="1"/>
  </r>
  <r>
    <x v="5"/>
    <n v="1185732"/>
    <d v="2021-04-18T00:00:00"/>
    <x v="0"/>
    <x v="49"/>
    <s v="Manchester"/>
    <x v="0"/>
    <n v="50"/>
    <n v="550"/>
    <n v="275000"/>
    <n v="110000"/>
    <n v="0.4"/>
    <x v="0"/>
    <x v="3"/>
    <x v="1"/>
  </r>
  <r>
    <x v="5"/>
    <n v="1185732"/>
    <d v="2021-04-18T00:00:00"/>
    <x v="0"/>
    <x v="49"/>
    <s v="Manchester"/>
    <x v="1"/>
    <n v="50"/>
    <n v="250"/>
    <n v="125000"/>
    <n v="50000"/>
    <n v="0.4"/>
    <x v="0"/>
    <x v="3"/>
    <x v="1"/>
  </r>
  <r>
    <x v="5"/>
    <n v="1185732"/>
    <d v="2021-04-18T00:00:00"/>
    <x v="0"/>
    <x v="49"/>
    <s v="Manchester"/>
    <x v="2"/>
    <n v="40"/>
    <n v="250"/>
    <n v="100000"/>
    <n v="30000"/>
    <n v="0.3"/>
    <x v="0"/>
    <x v="3"/>
    <x v="1"/>
  </r>
  <r>
    <x v="5"/>
    <n v="1185732"/>
    <d v="2021-04-18T00:00:00"/>
    <x v="0"/>
    <x v="49"/>
    <s v="Manchester"/>
    <x v="3"/>
    <n v="44.999999999999993"/>
    <n v="175"/>
    <n v="78749.999999999985"/>
    <n v="23624.999999999996"/>
    <n v="0.3"/>
    <x v="0"/>
    <x v="3"/>
    <x v="1"/>
  </r>
  <r>
    <x v="5"/>
    <n v="1185732"/>
    <d v="2021-04-18T00:00:00"/>
    <x v="0"/>
    <x v="49"/>
    <s v="Manchester"/>
    <x v="4"/>
    <n v="60.000000000000007"/>
    <n v="175"/>
    <n v="105000.00000000001"/>
    <n v="31500.000000000004"/>
    <n v="0.3"/>
    <x v="0"/>
    <x v="3"/>
    <x v="1"/>
  </r>
  <r>
    <x v="5"/>
    <n v="1185732"/>
    <d v="2021-04-18T00:00:00"/>
    <x v="0"/>
    <x v="49"/>
    <s v="Manchester"/>
    <x v="5"/>
    <n v="50"/>
    <n v="325"/>
    <n v="162500"/>
    <n v="56875"/>
    <n v="0.35"/>
    <x v="0"/>
    <x v="3"/>
    <x v="1"/>
  </r>
  <r>
    <x v="5"/>
    <n v="1185732"/>
    <d v="2021-05-17T00:00:00"/>
    <x v="0"/>
    <x v="49"/>
    <s v="Manchester"/>
    <x v="0"/>
    <n v="65"/>
    <n v="595"/>
    <n v="386750"/>
    <n v="154700"/>
    <n v="0.4"/>
    <x v="0"/>
    <x v="4"/>
    <x v="1"/>
  </r>
  <r>
    <x v="5"/>
    <n v="1185732"/>
    <d v="2021-05-17T00:00:00"/>
    <x v="0"/>
    <x v="49"/>
    <s v="Manchester"/>
    <x v="1"/>
    <n v="60.000000000000007"/>
    <n v="300"/>
    <n v="180000.00000000003"/>
    <n v="72000.000000000015"/>
    <n v="0.4"/>
    <x v="0"/>
    <x v="4"/>
    <x v="1"/>
  </r>
  <r>
    <x v="5"/>
    <n v="1185732"/>
    <d v="2021-05-17T00:00:00"/>
    <x v="0"/>
    <x v="49"/>
    <s v="Manchester"/>
    <x v="2"/>
    <n v="55.000000000000007"/>
    <n v="325"/>
    <n v="178750.00000000003"/>
    <n v="53625.000000000007"/>
    <n v="0.3"/>
    <x v="0"/>
    <x v="4"/>
    <x v="1"/>
  </r>
  <r>
    <x v="5"/>
    <n v="1185732"/>
    <d v="2021-05-17T00:00:00"/>
    <x v="0"/>
    <x v="49"/>
    <s v="Manchester"/>
    <x v="3"/>
    <n v="55.000000000000007"/>
    <n v="275"/>
    <n v="151250.00000000003"/>
    <n v="45375.000000000007"/>
    <n v="0.3"/>
    <x v="0"/>
    <x v="4"/>
    <x v="1"/>
  </r>
  <r>
    <x v="5"/>
    <n v="1185732"/>
    <d v="2021-05-17T00:00:00"/>
    <x v="0"/>
    <x v="49"/>
    <s v="Manchester"/>
    <x v="4"/>
    <n v="65"/>
    <n v="300"/>
    <n v="195000"/>
    <n v="58500"/>
    <n v="0.3"/>
    <x v="0"/>
    <x v="4"/>
    <x v="1"/>
  </r>
  <r>
    <x v="5"/>
    <n v="1185732"/>
    <d v="2021-05-17T00:00:00"/>
    <x v="0"/>
    <x v="49"/>
    <s v="Manchester"/>
    <x v="5"/>
    <n v="70"/>
    <n v="425"/>
    <n v="297500"/>
    <n v="104125"/>
    <n v="0.35"/>
    <x v="0"/>
    <x v="4"/>
    <x v="1"/>
  </r>
  <r>
    <x v="5"/>
    <n v="1185732"/>
    <d v="2021-06-19T00:00:00"/>
    <x v="0"/>
    <x v="49"/>
    <s v="Manchester"/>
    <x v="0"/>
    <n v="65"/>
    <n v="675"/>
    <n v="438750"/>
    <n v="175500"/>
    <n v="0.4"/>
    <x v="0"/>
    <x v="11"/>
    <x v="1"/>
  </r>
  <r>
    <x v="5"/>
    <n v="1185732"/>
    <d v="2021-06-19T00:00:00"/>
    <x v="0"/>
    <x v="49"/>
    <s v="Manchester"/>
    <x v="1"/>
    <n v="60.000000000000007"/>
    <n v="425"/>
    <n v="255000.00000000003"/>
    <n v="102000.00000000001"/>
    <n v="0.4"/>
    <x v="0"/>
    <x v="11"/>
    <x v="1"/>
  </r>
  <r>
    <x v="5"/>
    <n v="1185732"/>
    <d v="2021-06-19T00:00:00"/>
    <x v="0"/>
    <x v="49"/>
    <s v="Manchester"/>
    <x v="2"/>
    <n v="55.000000000000007"/>
    <n v="350"/>
    <n v="192500.00000000003"/>
    <n v="57750.000000000007"/>
    <n v="0.3"/>
    <x v="0"/>
    <x v="11"/>
    <x v="1"/>
  </r>
  <r>
    <x v="5"/>
    <n v="1185732"/>
    <d v="2021-06-19T00:00:00"/>
    <x v="0"/>
    <x v="49"/>
    <s v="Manchester"/>
    <x v="3"/>
    <n v="55.000000000000007"/>
    <n v="325"/>
    <n v="178750.00000000003"/>
    <n v="53625.000000000007"/>
    <n v="0.3"/>
    <x v="0"/>
    <x v="11"/>
    <x v="1"/>
  </r>
  <r>
    <x v="5"/>
    <n v="1185732"/>
    <d v="2021-06-19T00:00:00"/>
    <x v="0"/>
    <x v="49"/>
    <s v="Manchester"/>
    <x v="4"/>
    <n v="65"/>
    <n v="325"/>
    <n v="211250"/>
    <n v="63375"/>
    <n v="0.3"/>
    <x v="0"/>
    <x v="11"/>
    <x v="1"/>
  </r>
  <r>
    <x v="5"/>
    <n v="1185732"/>
    <d v="2021-06-19T00:00:00"/>
    <x v="0"/>
    <x v="49"/>
    <s v="Manchester"/>
    <x v="5"/>
    <n v="70"/>
    <n v="475"/>
    <n v="332500"/>
    <n v="116374.99999999999"/>
    <n v="0.35"/>
    <x v="0"/>
    <x v="11"/>
    <x v="1"/>
  </r>
  <r>
    <x v="5"/>
    <n v="1185732"/>
    <d v="2021-07-17T00:00:00"/>
    <x v="0"/>
    <x v="49"/>
    <s v="Manchester"/>
    <x v="0"/>
    <n v="65"/>
    <n v="700"/>
    <n v="455000"/>
    <n v="182000"/>
    <n v="0.4"/>
    <x v="0"/>
    <x v="5"/>
    <x v="1"/>
  </r>
  <r>
    <x v="5"/>
    <n v="1185732"/>
    <d v="2021-07-17T00:00:00"/>
    <x v="0"/>
    <x v="49"/>
    <s v="Manchester"/>
    <x v="1"/>
    <n v="60.000000000000007"/>
    <n v="450"/>
    <n v="270000.00000000006"/>
    <n v="108000.00000000003"/>
    <n v="0.4"/>
    <x v="1"/>
    <x v="5"/>
    <x v="1"/>
  </r>
  <r>
    <x v="5"/>
    <n v="1185732"/>
    <d v="2021-07-17T00:00:00"/>
    <x v="0"/>
    <x v="49"/>
    <s v="Manchester"/>
    <x v="2"/>
    <n v="55.000000000000007"/>
    <n v="375"/>
    <n v="206250.00000000003"/>
    <n v="61875.000000000007"/>
    <n v="0.3"/>
    <x v="1"/>
    <x v="5"/>
    <x v="1"/>
  </r>
  <r>
    <x v="5"/>
    <n v="1185732"/>
    <d v="2021-07-17T00:00:00"/>
    <x v="0"/>
    <x v="49"/>
    <s v="Manchester"/>
    <x v="3"/>
    <n v="55.000000000000007"/>
    <n v="325"/>
    <n v="178750.00000000003"/>
    <n v="53625.000000000007"/>
    <n v="0.3"/>
    <x v="1"/>
    <x v="5"/>
    <x v="1"/>
  </r>
  <r>
    <x v="5"/>
    <n v="1185732"/>
    <d v="2021-07-17T00:00:00"/>
    <x v="0"/>
    <x v="49"/>
    <s v="Manchester"/>
    <x v="4"/>
    <n v="65"/>
    <n v="350"/>
    <n v="227500"/>
    <n v="68250"/>
    <n v="0.3"/>
    <x v="1"/>
    <x v="5"/>
    <x v="1"/>
  </r>
  <r>
    <x v="5"/>
    <n v="1185732"/>
    <d v="2021-07-17T00:00:00"/>
    <x v="0"/>
    <x v="49"/>
    <s v="Manchester"/>
    <x v="5"/>
    <n v="70"/>
    <n v="525"/>
    <n v="367500"/>
    <n v="128624.99999999999"/>
    <n v="0.35"/>
    <x v="1"/>
    <x v="5"/>
    <x v="1"/>
  </r>
  <r>
    <x v="5"/>
    <n v="1185732"/>
    <d v="2021-08-18T00:00:00"/>
    <x v="0"/>
    <x v="49"/>
    <s v="Manchester"/>
    <x v="0"/>
    <n v="65"/>
    <n v="675"/>
    <n v="438750"/>
    <n v="175500"/>
    <n v="0.4"/>
    <x v="1"/>
    <x v="6"/>
    <x v="1"/>
  </r>
  <r>
    <x v="5"/>
    <n v="1185732"/>
    <d v="2021-08-18T00:00:00"/>
    <x v="0"/>
    <x v="49"/>
    <s v="Manchester"/>
    <x v="1"/>
    <n v="60.000000000000007"/>
    <n v="450"/>
    <n v="270000.00000000006"/>
    <n v="108000.00000000003"/>
    <n v="0.4"/>
    <x v="1"/>
    <x v="6"/>
    <x v="1"/>
  </r>
  <r>
    <x v="5"/>
    <n v="1185732"/>
    <d v="2021-08-18T00:00:00"/>
    <x v="0"/>
    <x v="49"/>
    <s v="Manchester"/>
    <x v="2"/>
    <n v="55.000000000000007"/>
    <n v="375"/>
    <n v="206250.00000000003"/>
    <n v="61875.000000000007"/>
    <n v="0.3"/>
    <x v="1"/>
    <x v="6"/>
    <x v="1"/>
  </r>
  <r>
    <x v="5"/>
    <n v="1185732"/>
    <d v="2021-08-18T00:00:00"/>
    <x v="0"/>
    <x v="49"/>
    <s v="Manchester"/>
    <x v="3"/>
    <n v="55.000000000000007"/>
    <n v="275"/>
    <n v="151250.00000000003"/>
    <n v="45375.000000000007"/>
    <n v="0.3"/>
    <x v="1"/>
    <x v="6"/>
    <x v="1"/>
  </r>
  <r>
    <x v="5"/>
    <n v="1185732"/>
    <d v="2021-08-18T00:00:00"/>
    <x v="0"/>
    <x v="49"/>
    <s v="Manchester"/>
    <x v="4"/>
    <n v="65"/>
    <n v="250"/>
    <n v="162500"/>
    <n v="48750"/>
    <n v="0.3"/>
    <x v="1"/>
    <x v="6"/>
    <x v="1"/>
  </r>
  <r>
    <x v="5"/>
    <n v="1185732"/>
    <d v="2021-08-18T00:00:00"/>
    <x v="0"/>
    <x v="49"/>
    <s v="Manchester"/>
    <x v="5"/>
    <n v="70"/>
    <n v="425"/>
    <n v="297500"/>
    <n v="104125"/>
    <n v="0.35"/>
    <x v="1"/>
    <x v="6"/>
    <x v="1"/>
  </r>
  <r>
    <x v="5"/>
    <n v="1185732"/>
    <d v="2021-09-17T00:00:00"/>
    <x v="0"/>
    <x v="49"/>
    <s v="Manchester"/>
    <x v="0"/>
    <n v="65"/>
    <n v="550"/>
    <n v="357500"/>
    <n v="143000"/>
    <n v="0.4"/>
    <x v="1"/>
    <x v="7"/>
    <x v="1"/>
  </r>
  <r>
    <x v="5"/>
    <n v="1185732"/>
    <d v="2021-09-17T00:00:00"/>
    <x v="0"/>
    <x v="49"/>
    <s v="Manchester"/>
    <x v="1"/>
    <n v="60.000000000000007"/>
    <n v="350"/>
    <n v="210000.00000000003"/>
    <n v="84000.000000000015"/>
    <n v="0.4"/>
    <x v="1"/>
    <x v="7"/>
    <x v="1"/>
  </r>
  <r>
    <x v="5"/>
    <n v="1185732"/>
    <d v="2021-09-17T00:00:00"/>
    <x v="0"/>
    <x v="49"/>
    <s v="Manchester"/>
    <x v="2"/>
    <n v="55.000000000000007"/>
    <n v="250"/>
    <n v="137500.00000000003"/>
    <n v="41250.000000000007"/>
    <n v="0.3"/>
    <x v="1"/>
    <x v="7"/>
    <x v="1"/>
  </r>
  <r>
    <x v="5"/>
    <n v="1185732"/>
    <d v="2021-09-17T00:00:00"/>
    <x v="0"/>
    <x v="49"/>
    <s v="Manchester"/>
    <x v="3"/>
    <n v="55.000000000000007"/>
    <n v="225"/>
    <n v="123750.00000000001"/>
    <n v="37125"/>
    <n v="0.3"/>
    <x v="1"/>
    <x v="7"/>
    <x v="1"/>
  </r>
  <r>
    <x v="5"/>
    <n v="1185732"/>
    <d v="2021-09-17T00:00:00"/>
    <x v="0"/>
    <x v="49"/>
    <s v="Manchester"/>
    <x v="4"/>
    <n v="65"/>
    <n v="225"/>
    <n v="146250"/>
    <n v="43875"/>
    <n v="0.3"/>
    <x v="1"/>
    <x v="7"/>
    <x v="1"/>
  </r>
  <r>
    <x v="5"/>
    <n v="1185732"/>
    <d v="2021-09-17T00:00:00"/>
    <x v="0"/>
    <x v="49"/>
    <s v="Manchester"/>
    <x v="5"/>
    <n v="70"/>
    <n v="325"/>
    <n v="227500"/>
    <n v="79625"/>
    <n v="0.35"/>
    <x v="1"/>
    <x v="7"/>
    <x v="1"/>
  </r>
  <r>
    <x v="0"/>
    <n v="1185732"/>
    <d v="2021-10-19T00:00:00"/>
    <x v="0"/>
    <x v="49"/>
    <s v="Manchester"/>
    <x v="0"/>
    <n v="70"/>
    <n v="475"/>
    <n v="332500"/>
    <n v="133000"/>
    <n v="0.4"/>
    <x v="1"/>
    <x v="8"/>
    <x v="1"/>
  </r>
  <r>
    <x v="0"/>
    <n v="1185732"/>
    <d v="2021-10-19T00:00:00"/>
    <x v="0"/>
    <x v="49"/>
    <s v="Manchester"/>
    <x v="1"/>
    <n v="65.000000000000014"/>
    <n v="300"/>
    <n v="195000.00000000003"/>
    <n v="78000.000000000015"/>
    <n v="0.4"/>
    <x v="1"/>
    <x v="8"/>
    <x v="1"/>
  </r>
  <r>
    <x v="0"/>
    <n v="1185732"/>
    <d v="2021-10-19T00:00:00"/>
    <x v="0"/>
    <x v="49"/>
    <s v="Manchester"/>
    <x v="2"/>
    <n v="65.000000000000014"/>
    <n v="200"/>
    <n v="130000.00000000003"/>
    <n v="39000.000000000007"/>
    <n v="0.3"/>
    <x v="1"/>
    <x v="8"/>
    <x v="1"/>
  </r>
  <r>
    <x v="0"/>
    <n v="1185732"/>
    <d v="2021-10-19T00:00:00"/>
    <x v="0"/>
    <x v="49"/>
    <s v="Manchester"/>
    <x v="3"/>
    <n v="65.000000000000014"/>
    <n v="175"/>
    <n v="113750.00000000003"/>
    <n v="34125.000000000007"/>
    <n v="0.3"/>
    <x v="1"/>
    <x v="8"/>
    <x v="1"/>
  </r>
  <r>
    <x v="0"/>
    <n v="1185732"/>
    <d v="2021-10-19T00:00:00"/>
    <x v="0"/>
    <x v="49"/>
    <s v="Manchester"/>
    <x v="4"/>
    <n v="75.000000000000014"/>
    <n v="175"/>
    <n v="131250.00000000003"/>
    <n v="39375.000000000007"/>
    <n v="0.3"/>
    <x v="1"/>
    <x v="8"/>
    <x v="1"/>
  </r>
  <r>
    <x v="0"/>
    <n v="1185732"/>
    <d v="2021-10-19T00:00:00"/>
    <x v="0"/>
    <x v="49"/>
    <s v="Manchester"/>
    <x v="5"/>
    <n v="80"/>
    <n v="300"/>
    <n v="240000"/>
    <n v="84000"/>
    <n v="0.35"/>
    <x v="1"/>
    <x v="8"/>
    <x v="1"/>
  </r>
  <r>
    <x v="0"/>
    <n v="1185732"/>
    <d v="2021-11-18T00:00:00"/>
    <x v="0"/>
    <x v="49"/>
    <s v="Manchester"/>
    <x v="0"/>
    <n v="75.000000000000014"/>
    <n v="450"/>
    <n v="337500.00000000006"/>
    <n v="135000.00000000003"/>
    <n v="0.4"/>
    <x v="1"/>
    <x v="9"/>
    <x v="1"/>
  </r>
  <r>
    <x v="0"/>
    <n v="1185732"/>
    <d v="2021-11-18T00:00:00"/>
    <x v="0"/>
    <x v="49"/>
    <s v="Manchester"/>
    <x v="1"/>
    <n v="65.000000000000014"/>
    <n v="325"/>
    <n v="211250.00000000006"/>
    <n v="84500.000000000029"/>
    <n v="0.4"/>
    <x v="1"/>
    <x v="9"/>
    <x v="1"/>
  </r>
  <r>
    <x v="0"/>
    <n v="1185732"/>
    <d v="2021-11-18T00:00:00"/>
    <x v="0"/>
    <x v="49"/>
    <s v="Manchester"/>
    <x v="2"/>
    <n v="65.000000000000014"/>
    <n v="345"/>
    <n v="224250.00000000006"/>
    <n v="67275.000000000015"/>
    <n v="0.3"/>
    <x v="1"/>
    <x v="9"/>
    <x v="1"/>
  </r>
  <r>
    <x v="0"/>
    <n v="1185732"/>
    <d v="2021-11-18T00:00:00"/>
    <x v="0"/>
    <x v="49"/>
    <s v="Manchester"/>
    <x v="3"/>
    <n v="65.000000000000014"/>
    <n v="325"/>
    <n v="211250.00000000006"/>
    <n v="63375.000000000015"/>
    <n v="0.3"/>
    <x v="1"/>
    <x v="9"/>
    <x v="1"/>
  </r>
  <r>
    <x v="0"/>
    <n v="1185732"/>
    <d v="2021-11-18T00:00:00"/>
    <x v="0"/>
    <x v="49"/>
    <s v="Manchester"/>
    <x v="4"/>
    <n v="75.000000000000014"/>
    <n v="300"/>
    <n v="225000.00000000003"/>
    <n v="67500"/>
    <n v="0.3"/>
    <x v="1"/>
    <x v="9"/>
    <x v="1"/>
  </r>
  <r>
    <x v="0"/>
    <n v="1185732"/>
    <d v="2021-11-18T00:00:00"/>
    <x v="0"/>
    <x v="49"/>
    <s v="Manchester"/>
    <x v="5"/>
    <n v="80"/>
    <n v="400"/>
    <n v="320000"/>
    <n v="112000"/>
    <n v="0.35"/>
    <x v="1"/>
    <x v="9"/>
    <x v="1"/>
  </r>
  <r>
    <x v="0"/>
    <n v="1185732"/>
    <d v="2021-12-17T00:00:00"/>
    <x v="0"/>
    <x v="49"/>
    <s v="Manchester"/>
    <x v="0"/>
    <n v="75.000000000000014"/>
    <n v="625"/>
    <n v="468750.00000000012"/>
    <n v="187500.00000000006"/>
    <n v="0.4"/>
    <x v="1"/>
    <x v="10"/>
    <x v="1"/>
  </r>
  <r>
    <x v="0"/>
    <n v="1185732"/>
    <d v="2021-12-17T00:00:00"/>
    <x v="0"/>
    <x v="49"/>
    <s v="Manchester"/>
    <x v="1"/>
    <n v="65.000000000000014"/>
    <n v="425"/>
    <n v="276250.00000000006"/>
    <n v="110500.00000000003"/>
    <n v="0.4"/>
    <x v="1"/>
    <x v="10"/>
    <x v="1"/>
  </r>
  <r>
    <x v="0"/>
    <n v="1185732"/>
    <d v="2021-12-17T00:00:00"/>
    <x v="0"/>
    <x v="49"/>
    <s v="Manchester"/>
    <x v="2"/>
    <n v="65.000000000000014"/>
    <n v="400"/>
    <n v="260000.00000000006"/>
    <n v="78000.000000000015"/>
    <n v="0.3"/>
    <x v="1"/>
    <x v="10"/>
    <x v="1"/>
  </r>
  <r>
    <x v="0"/>
    <n v="1185732"/>
    <d v="2021-12-17T00:00:00"/>
    <x v="0"/>
    <x v="49"/>
    <s v="Manchester"/>
    <x v="3"/>
    <n v="65.000000000000014"/>
    <n v="350"/>
    <n v="227500.00000000006"/>
    <n v="68250.000000000015"/>
    <n v="0.3"/>
    <x v="1"/>
    <x v="10"/>
    <x v="1"/>
  </r>
  <r>
    <x v="0"/>
    <n v="1185732"/>
    <d v="2021-12-17T00:00:00"/>
    <x v="0"/>
    <x v="49"/>
    <s v="Manchester"/>
    <x v="4"/>
    <n v="75.000000000000014"/>
    <n v="350"/>
    <n v="262500.00000000006"/>
    <n v="78750.000000000015"/>
    <n v="0.3"/>
    <x v="1"/>
    <x v="10"/>
    <x v="1"/>
  </r>
  <r>
    <x v="0"/>
    <n v="1185732"/>
    <d v="2021-12-17T00:00:00"/>
    <x v="0"/>
    <x v="49"/>
    <s v="Manchester"/>
    <x v="5"/>
    <n v="80"/>
    <n v="450"/>
    <n v="360000"/>
    <n v="125999.99999999999"/>
    <n v="0.35"/>
    <x v="1"/>
    <x v="10"/>
    <x v="1"/>
  </r>
  <r>
    <x v="0"/>
    <n v="1185732"/>
    <d v="2021-01-24T00:00:00"/>
    <x v="0"/>
    <x v="49"/>
    <s v="Manchester"/>
    <x v="0"/>
    <n v="55.000000000000007"/>
    <n v="500"/>
    <n v="275000.00000000006"/>
    <n v="96250.000000000029"/>
    <n v="0.35000000000000003"/>
    <x v="1"/>
    <x v="0"/>
    <x v="1"/>
  </r>
  <r>
    <x v="0"/>
    <n v="1185732"/>
    <d v="2021-01-24T00:00:00"/>
    <x v="0"/>
    <x v="49"/>
    <s v="Manchester"/>
    <x v="1"/>
    <n v="55.000000000000007"/>
    <n v="300"/>
    <n v="165000.00000000003"/>
    <n v="57750.000000000015"/>
    <n v="0.35000000000000003"/>
    <x v="1"/>
    <x v="0"/>
    <x v="1"/>
  </r>
  <r>
    <x v="0"/>
    <n v="1185732"/>
    <d v="2021-01-24T00:00:00"/>
    <x v="0"/>
    <x v="49"/>
    <s v="Manchester"/>
    <x v="2"/>
    <n v="45"/>
    <n v="300"/>
    <n v="135000"/>
    <n v="33750"/>
    <n v="0.25"/>
    <x v="1"/>
    <x v="0"/>
    <x v="1"/>
  </r>
  <r>
    <x v="0"/>
    <n v="1185732"/>
    <d v="2021-01-24T00:00:00"/>
    <x v="0"/>
    <x v="49"/>
    <s v="Manchester"/>
    <x v="3"/>
    <n v="49.999999999999993"/>
    <n v="150"/>
    <n v="74999.999999999985"/>
    <n v="18749.999999999996"/>
    <n v="0.25"/>
    <x v="1"/>
    <x v="0"/>
    <x v="1"/>
  </r>
  <r>
    <x v="0"/>
    <n v="1185732"/>
    <d v="2021-01-24T00:00:00"/>
    <x v="0"/>
    <x v="49"/>
    <s v="Manchester"/>
    <x v="4"/>
    <n v="65.000000000000014"/>
    <n v="200"/>
    <n v="130000.00000000003"/>
    <n v="32500.000000000007"/>
    <n v="0.25"/>
    <x v="1"/>
    <x v="0"/>
    <x v="1"/>
  </r>
  <r>
    <x v="0"/>
    <n v="1185732"/>
    <d v="2021-01-24T00:00:00"/>
    <x v="0"/>
    <x v="49"/>
    <s v="Manchester"/>
    <x v="5"/>
    <n v="55.000000000000007"/>
    <n v="300"/>
    <n v="165000.00000000003"/>
    <n v="49500.000000000007"/>
    <n v="0.3"/>
    <x v="1"/>
    <x v="0"/>
    <x v="1"/>
  </r>
  <r>
    <x v="0"/>
    <n v="1185732"/>
    <d v="2021-02-22T00:00:00"/>
    <x v="0"/>
    <x v="49"/>
    <s v="Manchester"/>
    <x v="0"/>
    <n v="55.000000000000007"/>
    <n v="575"/>
    <n v="316250.00000000006"/>
    <n v="110687.50000000003"/>
    <n v="0.35000000000000003"/>
    <x v="1"/>
    <x v="1"/>
    <x v="1"/>
  </r>
  <r>
    <x v="0"/>
    <n v="1185732"/>
    <d v="2021-02-22T00:00:00"/>
    <x v="0"/>
    <x v="49"/>
    <s v="Manchester"/>
    <x v="1"/>
    <n v="55.000000000000007"/>
    <n v="225"/>
    <n v="123750.00000000001"/>
    <n v="43312.500000000007"/>
    <n v="0.35000000000000003"/>
    <x v="1"/>
    <x v="1"/>
    <x v="1"/>
  </r>
  <r>
    <x v="0"/>
    <n v="1185732"/>
    <d v="2021-02-22T00:00:00"/>
    <x v="0"/>
    <x v="49"/>
    <s v="Manchester"/>
    <x v="2"/>
    <n v="45"/>
    <n v="275"/>
    <n v="123750"/>
    <n v="30937.5"/>
    <n v="0.25"/>
    <x v="1"/>
    <x v="1"/>
    <x v="1"/>
  </r>
  <r>
    <x v="0"/>
    <n v="1185732"/>
    <d v="2020-01-01T00:00:00"/>
    <x v="0"/>
    <x v="0"/>
    <s v="New York"/>
    <x v="0"/>
    <n v="47"/>
    <n v="336"/>
    <n v="15792"/>
    <n v="9633.119999999999"/>
    <n v="0.61"/>
    <x v="2"/>
    <x v="0"/>
    <x v="0"/>
  </r>
  <r>
    <x v="0"/>
    <n v="1185732"/>
    <d v="2020-01-02T00:00:00"/>
    <x v="0"/>
    <x v="0"/>
    <s v="New York"/>
    <x v="1"/>
    <n v="47"/>
    <n v="260"/>
    <n v="12220"/>
    <n v="5132.3999999999996"/>
    <n v="0.42"/>
    <x v="2"/>
    <x v="0"/>
    <x v="0"/>
  </r>
  <r>
    <x v="0"/>
    <n v="1185732"/>
    <d v="2020-01-03T00:00:00"/>
    <x v="0"/>
    <x v="0"/>
    <s v="New York"/>
    <x v="2"/>
    <n v="36"/>
    <n v="250"/>
    <n v="9000"/>
    <n v="4140"/>
    <n v="0.45999999999999996"/>
    <x v="2"/>
    <x v="0"/>
    <x v="0"/>
  </r>
  <r>
    <x v="0"/>
    <n v="1185732"/>
    <d v="2020-01-04T00:00:00"/>
    <x v="0"/>
    <x v="0"/>
    <s v="New York"/>
    <x v="3"/>
    <n v="41"/>
    <n v="247"/>
    <n v="10127"/>
    <n v="4658.42"/>
    <n v="0.45999999999999996"/>
    <x v="2"/>
    <x v="0"/>
    <x v="0"/>
  </r>
  <r>
    <x v="0"/>
    <n v="1185732"/>
    <d v="2020-01-05T00:00:00"/>
    <x v="0"/>
    <x v="0"/>
    <s v="New York"/>
    <x v="4"/>
    <n v="55"/>
    <n v="234"/>
    <n v="12870"/>
    <n v="5148"/>
    <n v="0.4"/>
    <x v="2"/>
    <x v="0"/>
    <x v="0"/>
  </r>
  <r>
    <x v="0"/>
    <n v="1185732"/>
    <d v="2020-01-06T00:00:00"/>
    <x v="0"/>
    <x v="0"/>
    <s v="New York"/>
    <x v="5"/>
    <n v="46"/>
    <n v="260"/>
    <n v="11960"/>
    <n v="4425.2"/>
    <n v="0.37"/>
    <x v="2"/>
    <x v="0"/>
    <x v="0"/>
  </r>
  <r>
    <x v="0"/>
    <n v="1185732"/>
    <d v="2020-01-07T00:00:00"/>
    <x v="0"/>
    <x v="0"/>
    <s v="New York"/>
    <x v="0"/>
    <n v="46"/>
    <n v="313"/>
    <n v="14398"/>
    <n v="8926.76"/>
    <n v="0.62"/>
    <x v="2"/>
    <x v="0"/>
    <x v="0"/>
  </r>
  <r>
    <x v="0"/>
    <n v="1185732"/>
    <d v="2020-01-08T00:00:00"/>
    <x v="0"/>
    <x v="0"/>
    <s v="New York"/>
    <x v="1"/>
    <n v="46"/>
    <n v="261"/>
    <n v="12006"/>
    <n v="5282.64"/>
    <n v="0.44"/>
    <x v="2"/>
    <x v="0"/>
    <x v="0"/>
  </r>
  <r>
    <x v="0"/>
    <n v="1185732"/>
    <d v="2020-01-21T00:00:00"/>
    <x v="0"/>
    <x v="0"/>
    <s v="New York"/>
    <x v="2"/>
    <n v="36"/>
    <n v="276"/>
    <n v="9936"/>
    <n v="4669.92"/>
    <n v="0.47"/>
    <x v="2"/>
    <x v="0"/>
    <x v="0"/>
  </r>
  <r>
    <x v="0"/>
    <n v="1185732"/>
    <d v="2020-01-22T00:00:00"/>
    <x v="0"/>
    <x v="0"/>
    <s v="New York"/>
    <x v="3"/>
    <n v="44"/>
    <n v="206"/>
    <n v="9064"/>
    <n v="4441.3599999999997"/>
    <n v="0.49"/>
    <x v="2"/>
    <x v="0"/>
    <x v="0"/>
  </r>
  <r>
    <x v="0"/>
    <n v="1185732"/>
    <d v="2020-01-23T00:00:00"/>
    <x v="0"/>
    <x v="0"/>
    <s v="New York"/>
    <x v="4"/>
    <n v="58"/>
    <n v="243"/>
    <n v="14094"/>
    <n v="6060.42"/>
    <n v="0.43"/>
    <x v="2"/>
    <x v="0"/>
    <x v="0"/>
  </r>
  <r>
    <x v="0"/>
    <n v="1185732"/>
    <d v="2020-01-24T00:00:00"/>
    <x v="0"/>
    <x v="0"/>
    <s v="New York"/>
    <x v="5"/>
    <n v="48"/>
    <n v="290"/>
    <n v="13920"/>
    <n v="5289.6"/>
    <n v="0.38"/>
    <x v="2"/>
    <x v="0"/>
    <x v="0"/>
  </r>
  <r>
    <x v="0"/>
    <n v="1185732"/>
    <d v="2020-01-25T00:00:00"/>
    <x v="0"/>
    <x v="0"/>
    <s v="New York"/>
    <x v="0"/>
    <n v="46"/>
    <n v="354"/>
    <n v="16284"/>
    <n v="10258.92"/>
    <n v="0.63"/>
    <x v="2"/>
    <x v="0"/>
    <x v="0"/>
  </r>
  <r>
    <x v="0"/>
    <n v="1185732"/>
    <d v="2020-01-26T00:00:00"/>
    <x v="0"/>
    <x v="0"/>
    <s v="New York"/>
    <x v="1"/>
    <n v="48"/>
    <n v="259"/>
    <n v="12432"/>
    <n v="5345.76"/>
    <n v="0.43"/>
    <x v="2"/>
    <x v="0"/>
    <x v="0"/>
  </r>
  <r>
    <x v="0"/>
    <n v="1185732"/>
    <d v="2020-01-27T00:00:00"/>
    <x v="0"/>
    <x v="0"/>
    <s v="New York"/>
    <x v="2"/>
    <n v="39"/>
    <n v="247"/>
    <n v="9633"/>
    <n v="4720.17"/>
    <n v="0.49"/>
    <x v="2"/>
    <x v="0"/>
    <x v="0"/>
  </r>
  <r>
    <x v="0"/>
    <n v="1185732"/>
    <d v="2020-01-28T00:00:00"/>
    <x v="0"/>
    <x v="0"/>
    <s v="New York"/>
    <x v="3"/>
    <n v="43"/>
    <n v="216"/>
    <n v="9288"/>
    <n v="4644"/>
    <n v="0.5"/>
    <x v="2"/>
    <x v="0"/>
    <x v="0"/>
  </r>
  <r>
    <x v="0"/>
    <n v="1185732"/>
    <d v="2020-01-29T00:00:00"/>
    <x v="0"/>
    <x v="0"/>
    <s v="New York"/>
    <x v="4"/>
    <n v="59"/>
    <n v="230"/>
    <n v="13570"/>
    <n v="5699.4"/>
    <n v="0.42"/>
    <x v="2"/>
    <x v="0"/>
    <x v="0"/>
  </r>
  <r>
    <x v="0"/>
    <n v="1185732"/>
    <d v="2020-01-30T00:00:00"/>
    <x v="0"/>
    <x v="0"/>
    <s v="New York"/>
    <x v="5"/>
    <n v="45"/>
    <n v="238"/>
    <n v="10710"/>
    <n v="3748.4999999999995"/>
    <n v="0.35"/>
    <x v="2"/>
    <x v="0"/>
    <x v="0"/>
  </r>
  <r>
    <x v="0"/>
    <n v="1185732"/>
    <d v="2020-01-31T00:00:00"/>
    <x v="0"/>
    <x v="0"/>
    <s v="New York"/>
    <x v="0"/>
    <n v="45"/>
    <n v="300"/>
    <n v="13500"/>
    <n v="8370"/>
    <n v="0.62"/>
    <x v="2"/>
    <x v="0"/>
    <x v="0"/>
  </r>
  <r>
    <x v="0"/>
    <n v="1185732"/>
    <d v="2020-02-01T00:00:00"/>
    <x v="0"/>
    <x v="0"/>
    <s v="New York"/>
    <x v="1"/>
    <n v="47"/>
    <n v="234"/>
    <n v="10998"/>
    <n v="4509.1799999999994"/>
    <n v="0.41"/>
    <x v="2"/>
    <x v="1"/>
    <x v="0"/>
  </r>
  <r>
    <x v="0"/>
    <n v="1185732"/>
    <d v="2020-02-02T00:00:00"/>
    <x v="0"/>
    <x v="0"/>
    <s v="New York"/>
    <x v="2"/>
    <n v="39"/>
    <n v="252"/>
    <n v="9828"/>
    <n v="4914"/>
    <n v="0.5"/>
    <x v="2"/>
    <x v="1"/>
    <x v="0"/>
  </r>
  <r>
    <x v="0"/>
    <n v="1185732"/>
    <d v="2020-02-03T00:00:00"/>
    <x v="0"/>
    <x v="0"/>
    <s v="New York"/>
    <x v="3"/>
    <n v="41"/>
    <n v="239"/>
    <n v="9799"/>
    <n v="4801.51"/>
    <n v="0.49"/>
    <x v="2"/>
    <x v="1"/>
    <x v="0"/>
  </r>
  <r>
    <x v="0"/>
    <n v="1185732"/>
    <d v="2020-02-04T00:00:00"/>
    <x v="0"/>
    <x v="0"/>
    <s v="New York"/>
    <x v="4"/>
    <n v="56"/>
    <n v="215"/>
    <n v="12040"/>
    <n v="5056.8"/>
    <n v="0.42"/>
    <x v="2"/>
    <x v="1"/>
    <x v="0"/>
  </r>
  <r>
    <x v="0"/>
    <n v="1185732"/>
    <d v="2020-02-05T00:00:00"/>
    <x v="0"/>
    <x v="0"/>
    <s v="New York"/>
    <x v="5"/>
    <n v="49"/>
    <n v="238"/>
    <n v="11662"/>
    <n v="4314.9399999999996"/>
    <n v="0.37"/>
    <x v="2"/>
    <x v="1"/>
    <x v="0"/>
  </r>
  <r>
    <x v="0"/>
    <n v="1185732"/>
    <d v="2020-02-06T00:00:00"/>
    <x v="0"/>
    <x v="0"/>
    <s v="New York"/>
    <x v="0"/>
    <n v="54"/>
    <n v="317"/>
    <n v="17118"/>
    <n v="10955.52"/>
    <n v="0.64"/>
    <x v="2"/>
    <x v="1"/>
    <x v="0"/>
  </r>
  <r>
    <x v="0"/>
    <n v="1185732"/>
    <d v="2020-02-07T00:00:00"/>
    <x v="0"/>
    <x v="0"/>
    <s v="New York"/>
    <x v="1"/>
    <n v="50"/>
    <n v="259"/>
    <n v="12950"/>
    <n v="5180"/>
    <n v="0.4"/>
    <x v="2"/>
    <x v="1"/>
    <x v="0"/>
  </r>
  <r>
    <x v="0"/>
    <n v="1185732"/>
    <d v="2020-02-08T00:00:00"/>
    <x v="0"/>
    <x v="0"/>
    <s v="New York"/>
    <x v="2"/>
    <n v="46"/>
    <n v="261"/>
    <n v="12006"/>
    <n v="5642.82"/>
    <n v="0.47"/>
    <x v="2"/>
    <x v="1"/>
    <x v="0"/>
  </r>
  <r>
    <x v="0"/>
    <n v="1185732"/>
    <d v="2020-02-09T00:00:00"/>
    <x v="0"/>
    <x v="0"/>
    <s v="New York"/>
    <x v="3"/>
    <n v="46"/>
    <n v="230"/>
    <n v="10580"/>
    <n v="5078.3999999999996"/>
    <n v="0.48"/>
    <x v="2"/>
    <x v="1"/>
    <x v="0"/>
  </r>
  <r>
    <x v="0"/>
    <n v="1185732"/>
    <d v="2020-02-10T00:00:00"/>
    <x v="0"/>
    <x v="0"/>
    <s v="New York"/>
    <x v="4"/>
    <n v="59"/>
    <n v="245"/>
    <n v="14455"/>
    <n v="6504.7499999999991"/>
    <n v="0.44999999999999996"/>
    <x v="2"/>
    <x v="1"/>
    <x v="0"/>
  </r>
  <r>
    <x v="0"/>
    <n v="1185732"/>
    <d v="2020-03-03T00:00:00"/>
    <x v="0"/>
    <x v="0"/>
    <s v="New York"/>
    <x v="5"/>
    <n v="59"/>
    <n v="290"/>
    <n v="17110"/>
    <n v="6159.5999999999995"/>
    <n v="0.36"/>
    <x v="2"/>
    <x v="2"/>
    <x v="0"/>
  </r>
  <r>
    <x v="0"/>
    <n v="1185732"/>
    <d v="2020-03-04T00:00:00"/>
    <x v="0"/>
    <x v="0"/>
    <s v="New York"/>
    <x v="0"/>
    <n v="55"/>
    <n v="313"/>
    <n v="17215"/>
    <n v="10501.15"/>
    <n v="0.61"/>
    <x v="2"/>
    <x v="2"/>
    <x v="0"/>
  </r>
  <r>
    <x v="0"/>
    <n v="1185732"/>
    <d v="2020-03-05T00:00:00"/>
    <x v="0"/>
    <x v="0"/>
    <s v="New York"/>
    <x v="1"/>
    <n v="54"/>
    <n v="270"/>
    <n v="14580"/>
    <n v="5977.7999999999993"/>
    <n v="0.41"/>
    <x v="2"/>
    <x v="2"/>
    <x v="0"/>
  </r>
  <r>
    <x v="0"/>
    <n v="1185732"/>
    <d v="2020-03-06T00:00:00"/>
    <x v="0"/>
    <x v="0"/>
    <s v="New York"/>
    <x v="2"/>
    <n v="46"/>
    <n v="278"/>
    <n v="12788"/>
    <n v="6138.24"/>
    <n v="0.48"/>
    <x v="2"/>
    <x v="2"/>
    <x v="0"/>
  </r>
  <r>
    <x v="0"/>
    <n v="1185732"/>
    <d v="2020-03-07T00:00:00"/>
    <x v="0"/>
    <x v="0"/>
    <s v="New York"/>
    <x v="3"/>
    <n v="47"/>
    <n v="261"/>
    <n v="12267"/>
    <n v="5520.15"/>
    <n v="0.44999999999999996"/>
    <x v="2"/>
    <x v="2"/>
    <x v="0"/>
  </r>
  <r>
    <x v="0"/>
    <n v="1185732"/>
    <d v="2020-03-08T00:00:00"/>
    <x v="0"/>
    <x v="0"/>
    <s v="New York"/>
    <x v="4"/>
    <n v="55"/>
    <n v="252"/>
    <n v="13860"/>
    <n v="6236.9999999999991"/>
    <n v="0.44999999999999996"/>
    <x v="2"/>
    <x v="2"/>
    <x v="0"/>
  </r>
  <r>
    <x v="0"/>
    <n v="1185732"/>
    <d v="2020-03-09T00:00:00"/>
    <x v="0"/>
    <x v="0"/>
    <s v="New York"/>
    <x v="5"/>
    <n v="64"/>
    <n v="305"/>
    <n v="19520"/>
    <n v="7612.8"/>
    <n v="0.39"/>
    <x v="2"/>
    <x v="2"/>
    <x v="0"/>
  </r>
  <r>
    <x v="0"/>
    <n v="1185732"/>
    <d v="2020-03-10T00:00:00"/>
    <x v="0"/>
    <x v="0"/>
    <s v="New York"/>
    <x v="0"/>
    <n v="59"/>
    <n v="319"/>
    <n v="18821"/>
    <n v="11292.6"/>
    <n v="0.6"/>
    <x v="2"/>
    <x v="2"/>
    <x v="0"/>
  </r>
  <r>
    <x v="0"/>
    <n v="1185732"/>
    <d v="2020-03-11T00:00:00"/>
    <x v="0"/>
    <x v="0"/>
    <s v="New York"/>
    <x v="1"/>
    <n v="53"/>
    <n v="267"/>
    <n v="14151"/>
    <n v="5943.42"/>
    <n v="0.42"/>
    <x v="2"/>
    <x v="2"/>
    <x v="0"/>
  </r>
  <r>
    <x v="0"/>
    <n v="1185732"/>
    <d v="2020-03-12T00:00:00"/>
    <x v="0"/>
    <x v="0"/>
    <s v="New York"/>
    <x v="2"/>
    <n v="46"/>
    <n v="247"/>
    <n v="11362"/>
    <n v="5112.8999999999996"/>
    <n v="0.44999999999999996"/>
    <x v="2"/>
    <x v="2"/>
    <x v="0"/>
  </r>
  <r>
    <x v="0"/>
    <n v="1185732"/>
    <d v="2020-03-13T00:00:00"/>
    <x v="0"/>
    <x v="0"/>
    <s v="New York"/>
    <x v="3"/>
    <n v="46"/>
    <n v="243"/>
    <n v="11178"/>
    <n v="5141.8799999999992"/>
    <n v="0.45999999999999996"/>
    <x v="2"/>
    <x v="2"/>
    <x v="0"/>
  </r>
  <r>
    <x v="0"/>
    <n v="1185732"/>
    <d v="2020-03-14T00:00:00"/>
    <x v="0"/>
    <x v="0"/>
    <s v="New York"/>
    <x v="4"/>
    <n v="58"/>
    <n v="231"/>
    <n v="13398"/>
    <n v="5761.14"/>
    <n v="0.43"/>
    <x v="2"/>
    <x v="2"/>
    <x v="0"/>
  </r>
  <r>
    <x v="0"/>
    <n v="1185732"/>
    <d v="2020-03-15T00:00:00"/>
    <x v="0"/>
    <x v="0"/>
    <s v="New York"/>
    <x v="5"/>
    <n v="61"/>
    <n v="286"/>
    <n v="17446"/>
    <n v="6978.4000000000005"/>
    <n v="0.4"/>
    <x v="2"/>
    <x v="2"/>
    <x v="0"/>
  </r>
  <r>
    <x v="0"/>
    <n v="1185732"/>
    <d v="2020-03-16T00:00:00"/>
    <x v="0"/>
    <x v="0"/>
    <s v="New York"/>
    <x v="0"/>
    <n v="58"/>
    <n v="325"/>
    <n v="18850"/>
    <n v="11498.5"/>
    <n v="0.61"/>
    <x v="2"/>
    <x v="2"/>
    <x v="0"/>
  </r>
  <r>
    <x v="0"/>
    <n v="1185732"/>
    <d v="2020-03-17T00:00:00"/>
    <x v="0"/>
    <x v="0"/>
    <s v="New York"/>
    <x v="1"/>
    <n v="53"/>
    <n v="308"/>
    <n v="16324"/>
    <n v="6692.8399999999992"/>
    <n v="0.41"/>
    <x v="2"/>
    <x v="2"/>
    <x v="0"/>
  </r>
  <r>
    <x v="0"/>
    <n v="1185732"/>
    <d v="2020-03-18T00:00:00"/>
    <x v="0"/>
    <x v="0"/>
    <s v="New York"/>
    <x v="2"/>
    <n v="45"/>
    <n v="257"/>
    <n v="11565"/>
    <n v="5319.9"/>
    <n v="0.45999999999999996"/>
    <x v="2"/>
    <x v="2"/>
    <x v="0"/>
  </r>
  <r>
    <x v="0"/>
    <n v="1185732"/>
    <d v="2020-03-31T00:00:00"/>
    <x v="0"/>
    <x v="0"/>
    <s v="New York"/>
    <x v="3"/>
    <n v="47"/>
    <n v="241"/>
    <n v="11327"/>
    <n v="5323.69"/>
    <n v="0.47"/>
    <x v="2"/>
    <x v="2"/>
    <x v="0"/>
  </r>
  <r>
    <x v="1"/>
    <n v="1185732"/>
    <d v="2020-04-17T00:00:00"/>
    <x v="0"/>
    <x v="0"/>
    <s v="New York"/>
    <x v="4"/>
    <n v="54"/>
    <n v="270"/>
    <n v="14580"/>
    <n v="6560.9999999999991"/>
    <n v="0.44999999999999996"/>
    <x v="2"/>
    <x v="3"/>
    <x v="0"/>
  </r>
  <r>
    <x v="1"/>
    <n v="1185732"/>
    <d v="2020-04-18T00:00:00"/>
    <x v="0"/>
    <x v="0"/>
    <s v="New York"/>
    <x v="5"/>
    <n v="62"/>
    <n v="290"/>
    <n v="17980"/>
    <n v="6652.6"/>
    <n v="0.37"/>
    <x v="2"/>
    <x v="3"/>
    <x v="0"/>
  </r>
  <r>
    <x v="1"/>
    <n v="1185732"/>
    <d v="2020-04-19T00:00:00"/>
    <x v="0"/>
    <x v="0"/>
    <s v="New York"/>
    <x v="0"/>
    <n v="56"/>
    <n v="360"/>
    <n v="20160"/>
    <n v="12499.2"/>
    <n v="0.62"/>
    <x v="2"/>
    <x v="3"/>
    <x v="0"/>
  </r>
  <r>
    <x v="1"/>
    <n v="1185732"/>
    <d v="2020-04-20T00:00:00"/>
    <x v="0"/>
    <x v="0"/>
    <s v="New York"/>
    <x v="1"/>
    <n v="50"/>
    <n v="270"/>
    <n v="13500"/>
    <n v="5940"/>
    <n v="0.44"/>
    <x v="2"/>
    <x v="3"/>
    <x v="0"/>
  </r>
  <r>
    <x v="1"/>
    <n v="1185732"/>
    <d v="2020-04-21T00:00:00"/>
    <x v="0"/>
    <x v="0"/>
    <s v="New York"/>
    <x v="2"/>
    <n v="47"/>
    <n v="268"/>
    <n v="12596"/>
    <n v="5920.12"/>
    <n v="0.47"/>
    <x v="2"/>
    <x v="3"/>
    <x v="0"/>
  </r>
  <r>
    <x v="1"/>
    <n v="1185732"/>
    <d v="2020-04-22T00:00:00"/>
    <x v="0"/>
    <x v="0"/>
    <s v="New York"/>
    <x v="3"/>
    <n v="47"/>
    <n v="252"/>
    <n v="11844"/>
    <n v="5448.24"/>
    <n v="0.45999999999999996"/>
    <x v="2"/>
    <x v="3"/>
    <x v="0"/>
  </r>
  <r>
    <x v="1"/>
    <n v="1185732"/>
    <d v="2020-04-23T00:00:00"/>
    <x v="0"/>
    <x v="0"/>
    <s v="New York"/>
    <x v="4"/>
    <n v="58"/>
    <n v="252"/>
    <n v="14616"/>
    <n v="5846.4000000000005"/>
    <n v="0.4"/>
    <x v="2"/>
    <x v="3"/>
    <x v="0"/>
  </r>
  <r>
    <x v="1"/>
    <n v="1185732"/>
    <d v="2020-04-24T00:00:00"/>
    <x v="0"/>
    <x v="0"/>
    <s v="New York"/>
    <x v="5"/>
    <n v="59"/>
    <n v="280"/>
    <n v="16520"/>
    <n v="6608"/>
    <n v="0.4"/>
    <x v="2"/>
    <x v="3"/>
    <x v="0"/>
  </r>
  <r>
    <x v="1"/>
    <n v="1185732"/>
    <d v="2020-04-25T00:00:00"/>
    <x v="0"/>
    <x v="0"/>
    <s v="New York"/>
    <x v="4"/>
    <n v="64"/>
    <n v="236"/>
    <n v="15104"/>
    <n v="6343.6799999999994"/>
    <n v="0.42"/>
    <x v="2"/>
    <x v="3"/>
    <x v="0"/>
  </r>
  <r>
    <x v="1"/>
    <n v="1185732"/>
    <d v="2020-04-26T00:00:00"/>
    <x v="0"/>
    <x v="0"/>
    <s v="New York"/>
    <x v="5"/>
    <n v="68"/>
    <n v="290"/>
    <n v="19720"/>
    <n v="7493.6"/>
    <n v="0.38"/>
    <x v="2"/>
    <x v="3"/>
    <x v="0"/>
  </r>
  <r>
    <x v="1"/>
    <n v="1185732"/>
    <d v="2020-04-27T00:00:00"/>
    <x v="0"/>
    <x v="0"/>
    <s v="New York"/>
    <x v="0"/>
    <n v="60"/>
    <n v="299"/>
    <n v="17940"/>
    <n v="10764"/>
    <n v="0.6"/>
    <x v="2"/>
    <x v="3"/>
    <x v="0"/>
  </r>
  <r>
    <x v="1"/>
    <n v="1185732"/>
    <d v="2020-04-28T00:00:00"/>
    <x v="0"/>
    <x v="0"/>
    <s v="New York"/>
    <x v="1"/>
    <n v="53"/>
    <n v="273"/>
    <n v="14469"/>
    <n v="6221.67"/>
    <n v="0.43"/>
    <x v="2"/>
    <x v="3"/>
    <x v="0"/>
  </r>
  <r>
    <x v="1"/>
    <n v="1185732"/>
    <d v="2020-04-29T00:00:00"/>
    <x v="0"/>
    <x v="0"/>
    <s v="New York"/>
    <x v="2"/>
    <n v="52"/>
    <n v="258"/>
    <n v="13416"/>
    <n v="6439.6799999999994"/>
    <n v="0.48"/>
    <x v="2"/>
    <x v="3"/>
    <x v="0"/>
  </r>
  <r>
    <x v="1"/>
    <n v="1185732"/>
    <d v="2020-04-30T00:00:00"/>
    <x v="0"/>
    <x v="0"/>
    <s v="New York"/>
    <x v="3"/>
    <n v="50"/>
    <n v="252"/>
    <n v="12600"/>
    <n v="6174"/>
    <n v="0.49"/>
    <x v="2"/>
    <x v="3"/>
    <x v="0"/>
  </r>
  <r>
    <x v="1"/>
    <n v="1185732"/>
    <d v="2020-05-01T00:00:00"/>
    <x v="0"/>
    <x v="0"/>
    <s v="New York"/>
    <x v="4"/>
    <n v="64"/>
    <n v="254"/>
    <n v="16256"/>
    <n v="6827.5199999999995"/>
    <n v="0.42"/>
    <x v="2"/>
    <x v="4"/>
    <x v="0"/>
  </r>
  <r>
    <x v="1"/>
    <n v="1185732"/>
    <d v="2020-05-02T00:00:00"/>
    <x v="0"/>
    <x v="0"/>
    <s v="New York"/>
    <x v="5"/>
    <n v="66"/>
    <n v="263"/>
    <n v="17358"/>
    <n v="6422.46"/>
    <n v="0.37"/>
    <x v="2"/>
    <x v="4"/>
    <x v="0"/>
  </r>
  <r>
    <x v="1"/>
    <n v="1185732"/>
    <d v="2020-05-03T00:00:00"/>
    <x v="0"/>
    <x v="0"/>
    <s v="New York"/>
    <x v="0"/>
    <n v="62"/>
    <n v="312"/>
    <n v="19344"/>
    <n v="12380.16"/>
    <n v="0.64"/>
    <x v="2"/>
    <x v="4"/>
    <x v="0"/>
  </r>
  <r>
    <x v="1"/>
    <n v="1185732"/>
    <d v="2020-05-04T00:00:00"/>
    <x v="0"/>
    <x v="0"/>
    <s v="New York"/>
    <x v="1"/>
    <n v="51"/>
    <n v="300"/>
    <n v="15300"/>
    <n v="6426"/>
    <n v="0.42"/>
    <x v="2"/>
    <x v="4"/>
    <x v="0"/>
  </r>
  <r>
    <x v="1"/>
    <n v="1185732"/>
    <d v="2020-05-05T00:00:00"/>
    <x v="0"/>
    <x v="0"/>
    <s v="New York"/>
    <x v="2"/>
    <n v="54"/>
    <n v="285"/>
    <n v="15390"/>
    <n v="7233.2999999999993"/>
    <n v="0.47"/>
    <x v="2"/>
    <x v="4"/>
    <x v="0"/>
  </r>
  <r>
    <x v="1"/>
    <n v="1185732"/>
    <d v="2020-05-06T00:00:00"/>
    <x v="0"/>
    <x v="0"/>
    <s v="New York"/>
    <x v="3"/>
    <n v="54"/>
    <n v="225"/>
    <n v="12150"/>
    <n v="5589"/>
    <n v="0.45999999999999996"/>
    <x v="2"/>
    <x v="4"/>
    <x v="0"/>
  </r>
  <r>
    <x v="1"/>
    <n v="1185732"/>
    <d v="2020-05-07T00:00:00"/>
    <x v="0"/>
    <x v="0"/>
    <s v="New York"/>
    <x v="4"/>
    <n v="60"/>
    <n v="261"/>
    <n v="15660"/>
    <n v="6733.8"/>
    <n v="0.43"/>
    <x v="2"/>
    <x v="4"/>
    <x v="0"/>
  </r>
  <r>
    <x v="1"/>
    <n v="1185732"/>
    <d v="2020-07-18T00:00:00"/>
    <x v="0"/>
    <x v="0"/>
    <s v="New York"/>
    <x v="5"/>
    <n v="68"/>
    <n v="290"/>
    <n v="19720"/>
    <n v="6902"/>
    <n v="0.35"/>
    <x v="2"/>
    <x v="5"/>
    <x v="0"/>
  </r>
  <r>
    <x v="2"/>
    <n v="1197831"/>
    <d v="2020-07-19T00:00:00"/>
    <x v="0"/>
    <x v="0"/>
    <s v="New York"/>
    <x v="0"/>
    <n v="24"/>
    <n v="234"/>
    <n v="5616"/>
    <n v="2639.52"/>
    <n v="0.47"/>
    <x v="2"/>
    <x v="5"/>
    <x v="0"/>
  </r>
  <r>
    <x v="2"/>
    <n v="1197831"/>
    <d v="2020-07-20T00:00:00"/>
    <x v="0"/>
    <x v="0"/>
    <s v="New York"/>
    <x v="1"/>
    <n v="34"/>
    <n v="225"/>
    <n v="7650"/>
    <n v="3748.5"/>
    <n v="0.49"/>
    <x v="2"/>
    <x v="5"/>
    <x v="0"/>
  </r>
  <r>
    <x v="2"/>
    <n v="1197831"/>
    <d v="2020-07-21T00:00:00"/>
    <x v="0"/>
    <x v="0"/>
    <s v="New York"/>
    <x v="2"/>
    <n v="33"/>
    <n v="210"/>
    <n v="6930"/>
    <n v="3187.7999999999997"/>
    <n v="0.45999999999999996"/>
    <x v="2"/>
    <x v="5"/>
    <x v="0"/>
  </r>
  <r>
    <x v="2"/>
    <n v="1197831"/>
    <d v="2020-07-22T00:00:00"/>
    <x v="0"/>
    <x v="0"/>
    <s v="New York"/>
    <x v="3"/>
    <n v="34"/>
    <n v="175"/>
    <n v="5950"/>
    <n v="3272.5000000000005"/>
    <n v="0.55000000000000004"/>
    <x v="2"/>
    <x v="5"/>
    <x v="0"/>
  </r>
  <r>
    <x v="2"/>
    <n v="1197831"/>
    <d v="2020-07-23T00:00:00"/>
    <x v="1"/>
    <x v="1"/>
    <s v="Houston"/>
    <x v="4"/>
    <n v="36"/>
    <n v="154"/>
    <n v="5544"/>
    <n v="2383.92"/>
    <n v="0.43"/>
    <x v="2"/>
    <x v="5"/>
    <x v="0"/>
  </r>
  <r>
    <x v="2"/>
    <n v="1197831"/>
    <d v="2020-07-24T00:00:00"/>
    <x v="1"/>
    <x v="1"/>
    <s v="Houston"/>
    <x v="5"/>
    <n v="34"/>
    <n v="203"/>
    <n v="6902"/>
    <n v="4417.28"/>
    <n v="0.64"/>
    <x v="2"/>
    <x v="5"/>
    <x v="0"/>
  </r>
  <r>
    <x v="2"/>
    <n v="1197831"/>
    <d v="2020-07-25T00:00:00"/>
    <x v="1"/>
    <x v="1"/>
    <s v="Houston"/>
    <x v="0"/>
    <n v="23"/>
    <n v="213"/>
    <n v="4899"/>
    <n v="2449.5"/>
    <n v="0.5"/>
    <x v="2"/>
    <x v="5"/>
    <x v="0"/>
  </r>
  <r>
    <x v="2"/>
    <n v="1197831"/>
    <d v="2020-07-26T00:00:00"/>
    <x v="1"/>
    <x v="1"/>
    <s v="Houston"/>
    <x v="1"/>
    <n v="33"/>
    <n v="255"/>
    <n v="8415"/>
    <n v="3786.7499999999995"/>
    <n v="0.44999999999999996"/>
    <x v="2"/>
    <x v="5"/>
    <x v="0"/>
  </r>
  <r>
    <x v="2"/>
    <n v="1197831"/>
    <d v="2020-07-27T00:00:00"/>
    <x v="1"/>
    <x v="1"/>
    <s v="Houston"/>
    <x v="2"/>
    <n v="32"/>
    <n v="176"/>
    <n v="5632"/>
    <n v="2534.3999999999996"/>
    <n v="0.44999999999999996"/>
    <x v="2"/>
    <x v="5"/>
    <x v="0"/>
  </r>
  <r>
    <x v="2"/>
    <n v="1197831"/>
    <d v="2020-07-28T00:00:00"/>
    <x v="1"/>
    <x v="1"/>
    <s v="Houston"/>
    <x v="3"/>
    <n v="34"/>
    <n v="175"/>
    <n v="5950"/>
    <n v="3570"/>
    <n v="0.6"/>
    <x v="2"/>
    <x v="5"/>
    <x v="0"/>
  </r>
  <r>
    <x v="2"/>
    <n v="1197831"/>
    <d v="2020-07-29T00:00:00"/>
    <x v="1"/>
    <x v="1"/>
    <s v="Houston"/>
    <x v="4"/>
    <n v="38"/>
    <n v="125"/>
    <n v="4750"/>
    <n v="2137.5"/>
    <n v="0.44999999999999996"/>
    <x v="2"/>
    <x v="5"/>
    <x v="0"/>
  </r>
  <r>
    <x v="2"/>
    <n v="1197831"/>
    <d v="2020-07-30T00:00:00"/>
    <x v="1"/>
    <x v="1"/>
    <s v="Houston"/>
    <x v="5"/>
    <n v="34"/>
    <n v="196"/>
    <n v="6664"/>
    <n v="4198.32"/>
    <n v="0.63"/>
    <x v="2"/>
    <x v="5"/>
    <x v="0"/>
  </r>
  <r>
    <x v="2"/>
    <n v="1197831"/>
    <d v="2020-07-31T00:00:00"/>
    <x v="1"/>
    <x v="1"/>
    <s v="Houston"/>
    <x v="0"/>
    <n v="29"/>
    <n v="254"/>
    <n v="7366"/>
    <n v="3314.7"/>
    <n v="0.44999999999999996"/>
    <x v="2"/>
    <x v="5"/>
    <x v="0"/>
  </r>
  <r>
    <x v="2"/>
    <n v="1197831"/>
    <d v="2020-08-01T00:00:00"/>
    <x v="1"/>
    <x v="1"/>
    <s v="Houston"/>
    <x v="1"/>
    <n v="39"/>
    <n v="236"/>
    <n v="9204"/>
    <n v="4141.7999999999993"/>
    <n v="0.44999999999999996"/>
    <x v="2"/>
    <x v="6"/>
    <x v="0"/>
  </r>
  <r>
    <x v="2"/>
    <n v="1197831"/>
    <d v="2020-08-02T00:00:00"/>
    <x v="1"/>
    <x v="1"/>
    <s v="Houston"/>
    <x v="2"/>
    <n v="32"/>
    <n v="182"/>
    <n v="5824"/>
    <n v="2853.7599999999998"/>
    <n v="0.49"/>
    <x v="2"/>
    <x v="6"/>
    <x v="0"/>
  </r>
  <r>
    <x v="2"/>
    <n v="1197831"/>
    <d v="2020-08-03T00:00:00"/>
    <x v="1"/>
    <x v="1"/>
    <s v="Houston"/>
    <x v="3"/>
    <n v="37"/>
    <n v="174"/>
    <n v="6438"/>
    <n v="3734.0400000000004"/>
    <n v="0.58000000000000007"/>
    <x v="2"/>
    <x v="6"/>
    <x v="0"/>
  </r>
  <r>
    <x v="2"/>
    <n v="1197831"/>
    <d v="2020-08-04T00:00:00"/>
    <x v="1"/>
    <x v="1"/>
    <s v="Houston"/>
    <x v="4"/>
    <n v="41"/>
    <n v="125"/>
    <n v="5125"/>
    <n v="2050"/>
    <n v="0.4"/>
    <x v="2"/>
    <x v="6"/>
    <x v="0"/>
  </r>
  <r>
    <x v="2"/>
    <n v="1197831"/>
    <d v="2020-08-05T00:00:00"/>
    <x v="1"/>
    <x v="1"/>
    <s v="Houston"/>
    <x v="5"/>
    <n v="39"/>
    <n v="189"/>
    <n v="7371"/>
    <n v="4422.5999999999995"/>
    <n v="0.6"/>
    <x v="2"/>
    <x v="6"/>
    <x v="0"/>
  </r>
  <r>
    <x v="2"/>
    <n v="1197831"/>
    <d v="2020-08-06T00:00:00"/>
    <x v="1"/>
    <x v="1"/>
    <s v="Houston"/>
    <x v="0"/>
    <n v="27"/>
    <n v="234"/>
    <n v="6318"/>
    <n v="3032.64"/>
    <n v="0.48"/>
    <x v="2"/>
    <x v="6"/>
    <x v="0"/>
  </r>
  <r>
    <x v="2"/>
    <n v="1197831"/>
    <d v="2020-08-07T00:00:00"/>
    <x v="1"/>
    <x v="1"/>
    <s v="Houston"/>
    <x v="1"/>
    <n v="38"/>
    <n v="225"/>
    <n v="8550"/>
    <n v="3847.4999999999995"/>
    <n v="0.44999999999999996"/>
    <x v="2"/>
    <x v="6"/>
    <x v="0"/>
  </r>
  <r>
    <x v="2"/>
    <n v="1197831"/>
    <d v="2020-08-08T00:00:00"/>
    <x v="1"/>
    <x v="1"/>
    <s v="Houston"/>
    <x v="2"/>
    <n v="34"/>
    <n v="203"/>
    <n v="6902"/>
    <n v="3174.9199999999996"/>
    <n v="0.45999999999999996"/>
    <x v="2"/>
    <x v="6"/>
    <x v="0"/>
  </r>
  <r>
    <x v="2"/>
    <n v="1197831"/>
    <d v="2020-08-09T00:00:00"/>
    <x v="1"/>
    <x v="1"/>
    <s v="Houston"/>
    <x v="3"/>
    <n v="36"/>
    <n v="163"/>
    <n v="5868"/>
    <n v="3462.1200000000003"/>
    <n v="0.59000000000000008"/>
    <x v="2"/>
    <x v="6"/>
    <x v="0"/>
  </r>
  <r>
    <x v="1"/>
    <n v="1197831"/>
    <d v="2020-08-10T00:00:00"/>
    <x v="1"/>
    <x v="1"/>
    <s v="Houston"/>
    <x v="4"/>
    <n v="42"/>
    <n v="147"/>
    <n v="6174"/>
    <n v="2593.08"/>
    <n v="0.42"/>
    <x v="2"/>
    <x v="6"/>
    <x v="0"/>
  </r>
  <r>
    <x v="1"/>
    <n v="1197831"/>
    <d v="2020-08-11T00:00:00"/>
    <x v="1"/>
    <x v="1"/>
    <s v="Houston"/>
    <x v="5"/>
    <n v="39"/>
    <n v="232"/>
    <n v="9048"/>
    <n v="5519.28"/>
    <n v="0.61"/>
    <x v="2"/>
    <x v="6"/>
    <x v="0"/>
  </r>
  <r>
    <x v="1"/>
    <n v="1197831"/>
    <d v="2020-08-12T00:00:00"/>
    <x v="1"/>
    <x v="1"/>
    <s v="Houston"/>
    <x v="0"/>
    <n v="29"/>
    <n v="268"/>
    <n v="7772"/>
    <n v="3730.56"/>
    <n v="0.48"/>
    <x v="2"/>
    <x v="6"/>
    <x v="0"/>
  </r>
  <r>
    <x v="1"/>
    <n v="1197831"/>
    <d v="2020-08-13T00:00:00"/>
    <x v="1"/>
    <x v="1"/>
    <s v="Houston"/>
    <x v="1"/>
    <n v="38"/>
    <n v="259"/>
    <n v="9842"/>
    <n v="4527.32"/>
    <n v="0.45999999999999996"/>
    <x v="2"/>
    <x v="6"/>
    <x v="0"/>
  </r>
  <r>
    <x v="1"/>
    <n v="1197831"/>
    <d v="2020-08-14T00:00:00"/>
    <x v="1"/>
    <x v="1"/>
    <s v="Houston"/>
    <x v="2"/>
    <n v="33"/>
    <n v="225"/>
    <n v="7425"/>
    <n v="3564"/>
    <n v="0.48"/>
    <x v="2"/>
    <x v="6"/>
    <x v="0"/>
  </r>
  <r>
    <x v="1"/>
    <n v="1197831"/>
    <d v="2020-08-15T00:00:00"/>
    <x v="1"/>
    <x v="1"/>
    <s v="Houston"/>
    <x v="3"/>
    <n v="39"/>
    <n v="189"/>
    <n v="7371"/>
    <n v="4275.18"/>
    <n v="0.58000000000000007"/>
    <x v="2"/>
    <x v="6"/>
    <x v="0"/>
  </r>
  <r>
    <x v="1"/>
    <n v="1197831"/>
    <d v="2020-08-16T00:00:00"/>
    <x v="1"/>
    <x v="1"/>
    <s v="Houston"/>
    <x v="4"/>
    <n v="42"/>
    <n v="168"/>
    <n v="7056"/>
    <n v="2822.4"/>
    <n v="0.4"/>
    <x v="2"/>
    <x v="6"/>
    <x v="0"/>
  </r>
  <r>
    <x v="1"/>
    <n v="1197831"/>
    <d v="2020-08-17T00:00:00"/>
    <x v="1"/>
    <x v="1"/>
    <s v="Houston"/>
    <x v="5"/>
    <n v="37"/>
    <n v="276"/>
    <n v="10212"/>
    <n v="6433.56"/>
    <n v="0.63"/>
    <x v="2"/>
    <x v="6"/>
    <x v="0"/>
  </r>
  <r>
    <x v="1"/>
    <n v="1197831"/>
    <d v="2020-08-18T00:00:00"/>
    <x v="1"/>
    <x v="1"/>
    <s v="Houston"/>
    <x v="0"/>
    <n v="39"/>
    <n v="238"/>
    <n v="9282"/>
    <n v="4362.54"/>
    <n v="0.47"/>
    <x v="2"/>
    <x v="6"/>
    <x v="0"/>
  </r>
  <r>
    <x v="1"/>
    <n v="1197831"/>
    <d v="2020-08-19T00:00:00"/>
    <x v="1"/>
    <x v="1"/>
    <s v="Houston"/>
    <x v="1"/>
    <n v="42"/>
    <n v="238"/>
    <n v="9996"/>
    <n v="4498.2"/>
    <n v="0.44999999999999996"/>
    <x v="2"/>
    <x v="6"/>
    <x v="0"/>
  </r>
  <r>
    <x v="1"/>
    <n v="1197831"/>
    <d v="2020-08-20T00:00:00"/>
    <x v="1"/>
    <x v="1"/>
    <s v="Houston"/>
    <x v="2"/>
    <n v="37"/>
    <n v="232"/>
    <n v="8584"/>
    <n v="4206.16"/>
    <n v="0.49"/>
    <x v="2"/>
    <x v="6"/>
    <x v="0"/>
  </r>
  <r>
    <x v="1"/>
    <n v="1197831"/>
    <d v="2020-08-21T00:00:00"/>
    <x v="1"/>
    <x v="1"/>
    <s v="Houston"/>
    <x v="3"/>
    <n v="38"/>
    <n v="203"/>
    <n v="7714"/>
    <n v="4396.9800000000005"/>
    <n v="0.57000000000000006"/>
    <x v="2"/>
    <x v="6"/>
    <x v="0"/>
  </r>
  <r>
    <x v="1"/>
    <n v="1197831"/>
    <d v="2020-08-22T00:00:00"/>
    <x v="1"/>
    <x v="1"/>
    <s v="Houston"/>
    <x v="4"/>
    <n v="41"/>
    <n v="169"/>
    <n v="6929"/>
    <n v="3118.0499999999997"/>
    <n v="0.44999999999999996"/>
    <x v="2"/>
    <x v="6"/>
    <x v="0"/>
  </r>
  <r>
    <x v="1"/>
    <n v="1197831"/>
    <d v="2020-08-23T00:00:00"/>
    <x v="1"/>
    <x v="1"/>
    <s v="Houston"/>
    <x v="5"/>
    <n v="47"/>
    <n v="250"/>
    <n v="11750"/>
    <n v="7520"/>
    <n v="0.64"/>
    <x v="2"/>
    <x v="6"/>
    <x v="0"/>
  </r>
  <r>
    <x v="1"/>
    <n v="1197831"/>
    <d v="2020-08-24T00:00:00"/>
    <x v="1"/>
    <x v="1"/>
    <s v="Houston"/>
    <x v="0"/>
    <n v="37"/>
    <n v="238"/>
    <n v="8806"/>
    <n v="3962.7"/>
    <n v="0.44999999999999996"/>
    <x v="2"/>
    <x v="6"/>
    <x v="0"/>
  </r>
  <r>
    <x v="1"/>
    <n v="1197831"/>
    <d v="2020-08-25T00:00:00"/>
    <x v="1"/>
    <x v="1"/>
    <s v="Houston"/>
    <x v="1"/>
    <n v="42"/>
    <n v="238"/>
    <n v="9996"/>
    <n v="4598.16"/>
    <n v="0.45999999999999996"/>
    <x v="2"/>
    <x v="6"/>
    <x v="0"/>
  </r>
  <r>
    <x v="1"/>
    <n v="1197831"/>
    <d v="2020-08-26T00:00:00"/>
    <x v="1"/>
    <x v="1"/>
    <s v="Houston"/>
    <x v="2"/>
    <n v="37"/>
    <n v="319"/>
    <n v="11803"/>
    <n v="5311.3499999999995"/>
    <n v="0.44999999999999996"/>
    <x v="2"/>
    <x v="6"/>
    <x v="0"/>
  </r>
  <r>
    <x v="1"/>
    <n v="1197831"/>
    <d v="2020-08-27T00:00:00"/>
    <x v="1"/>
    <x v="1"/>
    <s v="Houston"/>
    <x v="3"/>
    <n v="36"/>
    <n v="210"/>
    <n v="7560"/>
    <n v="4536"/>
    <n v="0.6"/>
    <x v="2"/>
    <x v="6"/>
    <x v="0"/>
  </r>
  <r>
    <x v="1"/>
    <n v="1197831"/>
    <d v="2020-08-28T00:00:00"/>
    <x v="1"/>
    <x v="1"/>
    <s v="Houston"/>
    <x v="4"/>
    <n v="41"/>
    <n v="196"/>
    <n v="8036"/>
    <n v="3214.4"/>
    <n v="0.4"/>
    <x v="2"/>
    <x v="6"/>
    <x v="0"/>
  </r>
  <r>
    <x v="1"/>
    <n v="1197831"/>
    <d v="2020-08-29T00:00:00"/>
    <x v="1"/>
    <x v="1"/>
    <s v="Houston"/>
    <x v="5"/>
    <n v="47"/>
    <n v="293"/>
    <n v="13771"/>
    <n v="8675.73"/>
    <n v="0.63"/>
    <x v="2"/>
    <x v="6"/>
    <x v="0"/>
  </r>
  <r>
    <x v="1"/>
    <n v="1197831"/>
    <d v="2020-08-30T00:00:00"/>
    <x v="1"/>
    <x v="1"/>
    <s v="Houston"/>
    <x v="0"/>
    <n v="37"/>
    <n v="268"/>
    <n v="9916"/>
    <n v="4858.84"/>
    <n v="0.49"/>
    <x v="2"/>
    <x v="6"/>
    <x v="0"/>
  </r>
  <r>
    <x v="1"/>
    <n v="1197831"/>
    <d v="2020-08-31T00:00:00"/>
    <x v="1"/>
    <x v="1"/>
    <s v="Houston"/>
    <x v="1"/>
    <n v="41"/>
    <n v="259"/>
    <n v="10619"/>
    <n v="4778.5499999999993"/>
    <n v="0.44999999999999996"/>
    <x v="2"/>
    <x v="6"/>
    <x v="0"/>
  </r>
  <r>
    <x v="1"/>
    <n v="1197831"/>
    <d v="2020-09-01T00:00:00"/>
    <x v="1"/>
    <x v="1"/>
    <s v="Houston"/>
    <x v="2"/>
    <n v="39"/>
    <n v="297"/>
    <n v="11583"/>
    <n v="5328.1799999999994"/>
    <n v="0.45999999999999996"/>
    <x v="2"/>
    <x v="7"/>
    <x v="0"/>
  </r>
  <r>
    <x v="1"/>
    <n v="1197831"/>
    <d v="2020-09-02T00:00:00"/>
    <x v="1"/>
    <x v="1"/>
    <s v="Houston"/>
    <x v="3"/>
    <n v="38"/>
    <n v="189"/>
    <n v="7182"/>
    <n v="4237.380000000001"/>
    <n v="0.59000000000000008"/>
    <x v="2"/>
    <x v="7"/>
    <x v="0"/>
  </r>
  <r>
    <x v="1"/>
    <n v="1197831"/>
    <d v="2020-09-03T00:00:00"/>
    <x v="1"/>
    <x v="1"/>
    <s v="Houston"/>
    <x v="4"/>
    <n v="41"/>
    <n v="169"/>
    <n v="6929"/>
    <n v="2771.6000000000004"/>
    <n v="0.4"/>
    <x v="2"/>
    <x v="7"/>
    <x v="0"/>
  </r>
  <r>
    <x v="1"/>
    <n v="1197831"/>
    <d v="2020-09-04T00:00:00"/>
    <x v="1"/>
    <x v="1"/>
    <s v="Houston"/>
    <x v="5"/>
    <n v="46"/>
    <n v="225"/>
    <n v="10350"/>
    <n v="6727.5"/>
    <n v="0.65"/>
    <x v="2"/>
    <x v="7"/>
    <x v="0"/>
  </r>
  <r>
    <x v="1"/>
    <n v="1197831"/>
    <d v="2020-09-05T00:00:00"/>
    <x v="1"/>
    <x v="1"/>
    <s v="Houston"/>
    <x v="0"/>
    <n v="44"/>
    <n v="255"/>
    <n v="11220"/>
    <n v="5385.5999999999995"/>
    <n v="0.48"/>
    <x v="2"/>
    <x v="7"/>
    <x v="0"/>
  </r>
  <r>
    <x v="1"/>
    <n v="1197831"/>
    <d v="2020-09-06T00:00:00"/>
    <x v="1"/>
    <x v="1"/>
    <s v="Houston"/>
    <x v="1"/>
    <n v="41"/>
    <n v="213"/>
    <n v="8733"/>
    <n v="4017.18"/>
    <n v="0.45999999999999996"/>
    <x v="2"/>
    <x v="7"/>
    <x v="0"/>
  </r>
  <r>
    <x v="1"/>
    <n v="1197831"/>
    <d v="2020-09-07T00:00:00"/>
    <x v="1"/>
    <x v="1"/>
    <s v="Houston"/>
    <x v="2"/>
    <n v="46"/>
    <n v="234"/>
    <n v="10764"/>
    <n v="5274.36"/>
    <n v="0.49"/>
    <x v="2"/>
    <x v="7"/>
    <x v="0"/>
  </r>
  <r>
    <x v="1"/>
    <n v="1197831"/>
    <d v="2020-09-08T00:00:00"/>
    <x v="1"/>
    <x v="1"/>
    <s v="Houston"/>
    <x v="3"/>
    <n v="47"/>
    <n v="181"/>
    <n v="8507"/>
    <n v="4678.8500000000004"/>
    <n v="0.55000000000000004"/>
    <x v="2"/>
    <x v="7"/>
    <x v="0"/>
  </r>
  <r>
    <x v="1"/>
    <n v="1197831"/>
    <d v="2020-09-09T00:00:00"/>
    <x v="1"/>
    <x v="1"/>
    <s v="Houston"/>
    <x v="4"/>
    <n v="44"/>
    <n v="175"/>
    <n v="7700"/>
    <n v="3311"/>
    <n v="0.43"/>
    <x v="2"/>
    <x v="7"/>
    <x v="0"/>
  </r>
  <r>
    <x v="1"/>
    <n v="1197831"/>
    <d v="2020-09-10T00:00:00"/>
    <x v="1"/>
    <x v="1"/>
    <s v="Houston"/>
    <x v="5"/>
    <n v="50"/>
    <n v="213"/>
    <n v="10650"/>
    <n v="6816"/>
    <n v="0.64"/>
    <x v="2"/>
    <x v="7"/>
    <x v="0"/>
  </r>
  <r>
    <x v="1"/>
    <n v="1197831"/>
    <d v="2020-09-11T00:00:00"/>
    <x v="1"/>
    <x v="1"/>
    <s v="Houston"/>
    <x v="0"/>
    <n v="44"/>
    <n v="240"/>
    <n v="10560"/>
    <n v="5280"/>
    <n v="0.5"/>
    <x v="2"/>
    <x v="7"/>
    <x v="0"/>
  </r>
  <r>
    <x v="1"/>
    <n v="1197831"/>
    <d v="2020-09-12T00:00:00"/>
    <x v="1"/>
    <x v="1"/>
    <s v="Houston"/>
    <x v="1"/>
    <n v="43"/>
    <n v="216"/>
    <n v="9288"/>
    <n v="4365.3599999999997"/>
    <n v="0.47"/>
    <x v="2"/>
    <x v="7"/>
    <x v="0"/>
  </r>
  <r>
    <x v="1"/>
    <n v="1197831"/>
    <d v="2020-09-13T00:00:00"/>
    <x v="1"/>
    <x v="1"/>
    <s v="Houston"/>
    <x v="2"/>
    <n v="48"/>
    <n v="188"/>
    <n v="9024"/>
    <n v="4241.28"/>
    <n v="0.47"/>
    <x v="2"/>
    <x v="7"/>
    <x v="0"/>
  </r>
  <r>
    <x v="1"/>
    <n v="1197831"/>
    <d v="2020-09-14T00:00:00"/>
    <x v="1"/>
    <x v="1"/>
    <s v="Houston"/>
    <x v="3"/>
    <n v="45"/>
    <n v="168"/>
    <n v="7560"/>
    <n v="4384.8"/>
    <n v="0.58000000000000007"/>
    <x v="2"/>
    <x v="7"/>
    <x v="0"/>
  </r>
  <r>
    <x v="1"/>
    <n v="1197831"/>
    <d v="2020-09-15T00:00:00"/>
    <x v="1"/>
    <x v="1"/>
    <s v="Houston"/>
    <x v="4"/>
    <n v="42"/>
    <n v="150"/>
    <n v="6300"/>
    <n v="2583"/>
    <n v="0.41"/>
    <x v="2"/>
    <x v="7"/>
    <x v="0"/>
  </r>
  <r>
    <x v="1"/>
    <n v="1197831"/>
    <d v="2020-09-16T00:00:00"/>
    <x v="1"/>
    <x v="1"/>
    <s v="Houston"/>
    <x v="5"/>
    <n v="53"/>
    <n v="210"/>
    <n v="11130"/>
    <n v="6900.6"/>
    <n v="0.62"/>
    <x v="2"/>
    <x v="7"/>
    <x v="0"/>
  </r>
  <r>
    <x v="1"/>
    <n v="1197831"/>
    <d v="2020-10-20T00:00:00"/>
    <x v="1"/>
    <x v="1"/>
    <s v="Houston"/>
    <x v="0"/>
    <n v="43"/>
    <n v="234"/>
    <n v="10062"/>
    <n v="4930.38"/>
    <n v="0.49"/>
    <x v="2"/>
    <x v="8"/>
    <x v="0"/>
  </r>
  <r>
    <x v="1"/>
    <n v="1197831"/>
    <d v="2020-10-21T00:00:00"/>
    <x v="1"/>
    <x v="1"/>
    <s v="Houston"/>
    <x v="1"/>
    <n v="43"/>
    <n v="243"/>
    <n v="10449"/>
    <n v="5120.01"/>
    <n v="0.49"/>
    <x v="2"/>
    <x v="8"/>
    <x v="0"/>
  </r>
  <r>
    <x v="1"/>
    <n v="1197831"/>
    <d v="2020-10-22T00:00:00"/>
    <x v="1"/>
    <x v="1"/>
    <s v="Houston"/>
    <x v="2"/>
    <n v="47"/>
    <n v="206"/>
    <n v="9682"/>
    <n v="4647.3599999999997"/>
    <n v="0.48"/>
    <x v="2"/>
    <x v="8"/>
    <x v="0"/>
  </r>
  <r>
    <x v="1"/>
    <n v="1197831"/>
    <d v="2020-10-23T00:00:00"/>
    <x v="1"/>
    <x v="1"/>
    <s v="Houston"/>
    <x v="3"/>
    <n v="48"/>
    <n v="203"/>
    <n v="9744"/>
    <n v="5359.2000000000007"/>
    <n v="0.55000000000000004"/>
    <x v="2"/>
    <x v="8"/>
    <x v="0"/>
  </r>
  <r>
    <x v="1"/>
    <n v="1197831"/>
    <d v="2020-10-24T00:00:00"/>
    <x v="1"/>
    <x v="1"/>
    <s v="Houston"/>
    <x v="4"/>
    <n v="42"/>
    <n v="195"/>
    <n v="8190"/>
    <n v="3685.4999999999995"/>
    <n v="0.44999999999999996"/>
    <x v="2"/>
    <x v="8"/>
    <x v="0"/>
  </r>
  <r>
    <x v="1"/>
    <n v="1197831"/>
    <d v="2020-10-25T00:00:00"/>
    <x v="1"/>
    <x v="1"/>
    <s v="Houston"/>
    <x v="5"/>
    <n v="51"/>
    <n v="247"/>
    <n v="12597"/>
    <n v="7810.14"/>
    <n v="0.62"/>
    <x v="2"/>
    <x v="8"/>
    <x v="0"/>
  </r>
  <r>
    <x v="1"/>
    <n v="1197831"/>
    <d v="2020-10-26T00:00:00"/>
    <x v="1"/>
    <x v="1"/>
    <s v="Houston"/>
    <x v="0"/>
    <n v="41"/>
    <n v="238"/>
    <n v="9758"/>
    <n v="4683.84"/>
    <n v="0.48"/>
    <x v="2"/>
    <x v="8"/>
    <x v="0"/>
  </r>
  <r>
    <x v="1"/>
    <n v="1197831"/>
    <d v="2020-10-27T00:00:00"/>
    <x v="1"/>
    <x v="1"/>
    <s v="Houston"/>
    <x v="1"/>
    <n v="44"/>
    <n v="285"/>
    <n v="12540"/>
    <n v="6019.2"/>
    <n v="0.48"/>
    <x v="2"/>
    <x v="8"/>
    <x v="0"/>
  </r>
  <r>
    <x v="1"/>
    <n v="1197831"/>
    <d v="2020-10-28T00:00:00"/>
    <x v="1"/>
    <x v="1"/>
    <s v="Houston"/>
    <x v="2"/>
    <n v="47"/>
    <n v="255"/>
    <n v="11985"/>
    <n v="5872.65"/>
    <n v="0.49"/>
    <x v="2"/>
    <x v="8"/>
    <x v="0"/>
  </r>
  <r>
    <x v="1"/>
    <n v="1197831"/>
    <d v="2020-10-29T00:00:00"/>
    <x v="1"/>
    <x v="1"/>
    <s v="Houston"/>
    <x v="3"/>
    <n v="47"/>
    <n v="182"/>
    <n v="8554"/>
    <n v="4961.3200000000006"/>
    <n v="0.58000000000000007"/>
    <x v="2"/>
    <x v="8"/>
    <x v="0"/>
  </r>
  <r>
    <x v="1"/>
    <n v="1197831"/>
    <d v="2020-10-30T00:00:00"/>
    <x v="1"/>
    <x v="1"/>
    <s v="Houston"/>
    <x v="4"/>
    <n v="42"/>
    <n v="169"/>
    <n v="7098"/>
    <n v="3194.1"/>
    <n v="0.44999999999999996"/>
    <x v="2"/>
    <x v="8"/>
    <x v="0"/>
  </r>
  <r>
    <x v="1"/>
    <n v="1197831"/>
    <d v="2020-10-31T00:00:00"/>
    <x v="1"/>
    <x v="1"/>
    <s v="Houston"/>
    <x v="5"/>
    <n v="53"/>
    <n v="261"/>
    <n v="13833"/>
    <n v="8576.4599999999991"/>
    <n v="0.62"/>
    <x v="2"/>
    <x v="8"/>
    <x v="0"/>
  </r>
  <r>
    <x v="3"/>
    <n v="1128299"/>
    <d v="2020-11-01T00:00:00"/>
    <x v="1"/>
    <x v="1"/>
    <s v="Houston"/>
    <x v="0"/>
    <n v="37"/>
    <n v="209"/>
    <n v="7733"/>
    <n v="3479.8500000000004"/>
    <n v="0.45000000000000007"/>
    <x v="2"/>
    <x v="9"/>
    <x v="0"/>
  </r>
  <r>
    <x v="3"/>
    <n v="1128299"/>
    <d v="2020-11-02T00:00:00"/>
    <x v="1"/>
    <x v="1"/>
    <s v="Houston"/>
    <x v="1"/>
    <n v="49"/>
    <n v="194"/>
    <n v="9506"/>
    <n v="2946.86"/>
    <n v="0.31"/>
    <x v="2"/>
    <x v="9"/>
    <x v="0"/>
  </r>
  <r>
    <x v="3"/>
    <n v="1128299"/>
    <d v="2020-11-03T00:00:00"/>
    <x v="1"/>
    <x v="1"/>
    <s v="Houston"/>
    <x v="2"/>
    <n v="46"/>
    <n v="217"/>
    <n v="9982"/>
    <n v="4491.9000000000005"/>
    <n v="0.45000000000000007"/>
    <x v="2"/>
    <x v="9"/>
    <x v="0"/>
  </r>
  <r>
    <x v="3"/>
    <n v="1128299"/>
    <d v="2020-11-04T00:00:00"/>
    <x v="1"/>
    <x v="1"/>
    <s v="Houston"/>
    <x v="3"/>
    <n v="48"/>
    <n v="175"/>
    <n v="8400"/>
    <n v="3360"/>
    <n v="0.4"/>
    <x v="2"/>
    <x v="9"/>
    <x v="0"/>
  </r>
  <r>
    <x v="3"/>
    <n v="1128299"/>
    <d v="2020-11-05T00:00:00"/>
    <x v="2"/>
    <x v="2"/>
    <s v="San Francisco"/>
    <x v="4"/>
    <n v="51"/>
    <n v="161"/>
    <n v="8211"/>
    <n v="5172.93"/>
    <n v="0.63"/>
    <x v="2"/>
    <x v="9"/>
    <x v="0"/>
  </r>
  <r>
    <x v="3"/>
    <n v="1128299"/>
    <d v="2020-11-06T00:00:00"/>
    <x v="2"/>
    <x v="2"/>
    <s v="San Francisco"/>
    <x v="5"/>
    <n v="49"/>
    <n v="233"/>
    <n v="11417"/>
    <n v="2854.25"/>
    <n v="0.25"/>
    <x v="2"/>
    <x v="9"/>
    <x v="0"/>
  </r>
  <r>
    <x v="3"/>
    <n v="1128299"/>
    <d v="2020-11-07T00:00:00"/>
    <x v="2"/>
    <x v="2"/>
    <s v="San Francisco"/>
    <x v="0"/>
    <n v="37"/>
    <n v="223"/>
    <n v="8251"/>
    <n v="4125.5"/>
    <n v="0.5"/>
    <x v="2"/>
    <x v="9"/>
    <x v="0"/>
  </r>
  <r>
    <x v="3"/>
    <n v="1128299"/>
    <d v="2020-11-08T00:00:00"/>
    <x v="2"/>
    <x v="2"/>
    <s v="San Francisco"/>
    <x v="1"/>
    <n v="49"/>
    <n v="210"/>
    <n v="10290"/>
    <n v="3189.9"/>
    <n v="0.31"/>
    <x v="2"/>
    <x v="9"/>
    <x v="0"/>
  </r>
  <r>
    <x v="3"/>
    <n v="1128299"/>
    <d v="2020-11-09T00:00:00"/>
    <x v="2"/>
    <x v="2"/>
    <s v="San Francisco"/>
    <x v="2"/>
    <n v="49"/>
    <n v="196"/>
    <n v="9604"/>
    <n v="4705.96"/>
    <n v="0.49000000000000005"/>
    <x v="2"/>
    <x v="9"/>
    <x v="0"/>
  </r>
  <r>
    <x v="3"/>
    <n v="1128299"/>
    <d v="2020-11-10T00:00:00"/>
    <x v="2"/>
    <x v="2"/>
    <s v="San Francisco"/>
    <x v="3"/>
    <n v="47"/>
    <n v="150"/>
    <n v="7050"/>
    <n v="2961"/>
    <n v="0.42"/>
    <x v="2"/>
    <x v="9"/>
    <x v="0"/>
  </r>
  <r>
    <x v="3"/>
    <n v="1128299"/>
    <d v="2020-11-11T00:00:00"/>
    <x v="2"/>
    <x v="2"/>
    <s v="San Francisco"/>
    <x v="4"/>
    <n v="50"/>
    <n v="140"/>
    <n v="7000"/>
    <n v="4270"/>
    <n v="0.61"/>
    <x v="2"/>
    <x v="9"/>
    <x v="0"/>
  </r>
  <r>
    <x v="3"/>
    <n v="1128299"/>
    <d v="2020-11-12T00:00:00"/>
    <x v="2"/>
    <x v="2"/>
    <s v="San Francisco"/>
    <x v="5"/>
    <n v="46"/>
    <n v="182"/>
    <n v="8372"/>
    <n v="2344.1600000000003"/>
    <n v="0.28000000000000003"/>
    <x v="2"/>
    <x v="9"/>
    <x v="0"/>
  </r>
  <r>
    <x v="3"/>
    <n v="1128299"/>
    <d v="2020-11-13T00:00:00"/>
    <x v="2"/>
    <x v="2"/>
    <s v="San Francisco"/>
    <x v="0"/>
    <n v="49"/>
    <n v="230"/>
    <n v="11270"/>
    <n v="5071.5000000000009"/>
    <n v="0.45000000000000007"/>
    <x v="2"/>
    <x v="9"/>
    <x v="0"/>
  </r>
  <r>
    <x v="3"/>
    <n v="1128299"/>
    <d v="2020-11-14T00:00:00"/>
    <x v="2"/>
    <x v="2"/>
    <s v="San Francisco"/>
    <x v="1"/>
    <n v="58"/>
    <n v="175"/>
    <n v="10150"/>
    <n v="3045.0000000000005"/>
    <n v="0.30000000000000004"/>
    <x v="2"/>
    <x v="9"/>
    <x v="0"/>
  </r>
  <r>
    <x v="3"/>
    <n v="1128299"/>
    <d v="2020-11-15T00:00:00"/>
    <x v="2"/>
    <x v="2"/>
    <s v="San Francisco"/>
    <x v="2"/>
    <n v="55"/>
    <n v="203"/>
    <n v="11165"/>
    <n v="5247.55"/>
    <n v="0.47000000000000003"/>
    <x v="2"/>
    <x v="9"/>
    <x v="0"/>
  </r>
  <r>
    <x v="3"/>
    <n v="1128299"/>
    <d v="2020-12-22T00:00:00"/>
    <x v="2"/>
    <x v="2"/>
    <s v="San Francisco"/>
    <x v="3"/>
    <n v="58"/>
    <n v="174"/>
    <n v="10092"/>
    <n v="4339.5599999999995"/>
    <n v="0.43"/>
    <x v="2"/>
    <x v="10"/>
    <x v="0"/>
  </r>
  <r>
    <x v="3"/>
    <n v="1128299"/>
    <d v="2020-12-23T00:00:00"/>
    <x v="2"/>
    <x v="2"/>
    <s v="San Francisco"/>
    <x v="4"/>
    <n v="62"/>
    <n v="145"/>
    <n v="8990"/>
    <n v="5663.7"/>
    <n v="0.63"/>
    <x v="2"/>
    <x v="10"/>
    <x v="0"/>
  </r>
  <r>
    <x v="3"/>
    <n v="1128299"/>
    <d v="2020-12-24T00:00:00"/>
    <x v="2"/>
    <x v="2"/>
    <s v="San Francisco"/>
    <x v="5"/>
    <n v="54"/>
    <n v="210"/>
    <n v="11340"/>
    <n v="3061.8"/>
    <n v="0.27"/>
    <x v="2"/>
    <x v="10"/>
    <x v="0"/>
  </r>
  <r>
    <x v="3"/>
    <n v="1128299"/>
    <d v="2020-12-25T00:00:00"/>
    <x v="2"/>
    <x v="2"/>
    <s v="San Francisco"/>
    <x v="0"/>
    <n v="56"/>
    <n v="228"/>
    <n v="12768"/>
    <n v="6000.96"/>
    <n v="0.47000000000000003"/>
    <x v="2"/>
    <x v="10"/>
    <x v="0"/>
  </r>
  <r>
    <x v="3"/>
    <n v="1128299"/>
    <d v="2020-12-26T00:00:00"/>
    <x v="2"/>
    <x v="2"/>
    <s v="San Francisco"/>
    <x v="1"/>
    <n v="62"/>
    <n v="203"/>
    <n v="12586"/>
    <n v="3775.8000000000006"/>
    <n v="0.30000000000000004"/>
    <x v="2"/>
    <x v="10"/>
    <x v="0"/>
  </r>
  <r>
    <x v="3"/>
    <n v="1128299"/>
    <d v="2020-12-27T00:00:00"/>
    <x v="2"/>
    <x v="2"/>
    <s v="San Francisco"/>
    <x v="2"/>
    <n v="64"/>
    <n v="210"/>
    <n v="13440"/>
    <n v="6720"/>
    <n v="0.5"/>
    <x v="2"/>
    <x v="10"/>
    <x v="0"/>
  </r>
  <r>
    <x v="3"/>
    <n v="1128299"/>
    <d v="2020-12-28T00:00:00"/>
    <x v="2"/>
    <x v="2"/>
    <s v="San Francisco"/>
    <x v="3"/>
    <n v="54"/>
    <n v="188"/>
    <n v="10152"/>
    <n v="4162.32"/>
    <n v="0.41"/>
    <x v="2"/>
    <x v="10"/>
    <x v="0"/>
  </r>
  <r>
    <x v="3"/>
    <n v="1128299"/>
    <d v="2020-12-29T00:00:00"/>
    <x v="2"/>
    <x v="2"/>
    <s v="San Francisco"/>
    <x v="4"/>
    <n v="59"/>
    <n v="152"/>
    <n v="8968"/>
    <n v="5829.2"/>
    <n v="0.65"/>
    <x v="2"/>
    <x v="10"/>
    <x v="0"/>
  </r>
  <r>
    <x v="3"/>
    <n v="1128299"/>
    <d v="2020-12-30T00:00:00"/>
    <x v="2"/>
    <x v="2"/>
    <s v="San Francisco"/>
    <x v="5"/>
    <n v="72"/>
    <n v="203"/>
    <n v="14616"/>
    <n v="3946.32"/>
    <n v="0.27"/>
    <x v="2"/>
    <x v="10"/>
    <x v="0"/>
  </r>
  <r>
    <x v="3"/>
    <n v="1128299"/>
    <d v="2020-12-31T00:00:00"/>
    <x v="2"/>
    <x v="2"/>
    <s v="San Francisco"/>
    <x v="0"/>
    <n v="56"/>
    <n v="252"/>
    <n v="14112"/>
    <n v="7056"/>
    <n v="0.5"/>
    <x v="2"/>
    <x v="10"/>
    <x v="0"/>
  </r>
  <r>
    <x v="3"/>
    <n v="1128299"/>
    <d v="2021-01-01T00:00:00"/>
    <x v="2"/>
    <x v="2"/>
    <s v="San Francisco"/>
    <x v="1"/>
    <n v="64"/>
    <n v="225"/>
    <n v="14400"/>
    <n v="5184"/>
    <n v="0.36"/>
    <x v="2"/>
    <x v="0"/>
    <x v="1"/>
  </r>
  <r>
    <x v="3"/>
    <n v="1128299"/>
    <d v="2021-01-02T00:00:00"/>
    <x v="2"/>
    <x v="2"/>
    <s v="San Francisco"/>
    <x v="2"/>
    <n v="60"/>
    <n v="218"/>
    <n v="13080"/>
    <n v="6670.8"/>
    <n v="0.51"/>
    <x v="2"/>
    <x v="0"/>
    <x v="1"/>
  </r>
  <r>
    <x v="3"/>
    <n v="1128299"/>
    <d v="2021-01-03T00:00:00"/>
    <x v="2"/>
    <x v="2"/>
    <s v="San Francisco"/>
    <x v="3"/>
    <n v="56"/>
    <n v="182"/>
    <n v="10192"/>
    <n v="4586.3999999999996"/>
    <n v="0.44999999999999996"/>
    <x v="2"/>
    <x v="0"/>
    <x v="1"/>
  </r>
  <r>
    <x v="3"/>
    <n v="1128299"/>
    <d v="2021-01-04T00:00:00"/>
    <x v="2"/>
    <x v="2"/>
    <s v="San Francisco"/>
    <x v="4"/>
    <n v="60"/>
    <n v="154"/>
    <n v="9240"/>
    <n v="6098.4000000000005"/>
    <n v="0.66"/>
    <x v="2"/>
    <x v="0"/>
    <x v="1"/>
  </r>
  <r>
    <x v="3"/>
    <n v="1128299"/>
    <d v="2021-01-05T00:00:00"/>
    <x v="2"/>
    <x v="2"/>
    <s v="San Francisco"/>
    <x v="5"/>
    <n v="72"/>
    <n v="189"/>
    <n v="13608"/>
    <n v="4490.6400000000003"/>
    <n v="0.33"/>
    <x v="2"/>
    <x v="0"/>
    <x v="1"/>
  </r>
  <r>
    <x v="3"/>
    <n v="1128299"/>
    <d v="2021-01-06T00:00:00"/>
    <x v="2"/>
    <x v="2"/>
    <s v="San Francisco"/>
    <x v="0"/>
    <n v="56"/>
    <n v="273"/>
    <n v="15288"/>
    <n v="7644"/>
    <n v="0.5"/>
    <x v="2"/>
    <x v="0"/>
    <x v="1"/>
  </r>
  <r>
    <x v="3"/>
    <n v="1128299"/>
    <d v="2021-01-07T00:00:00"/>
    <x v="2"/>
    <x v="2"/>
    <s v="San Francisco"/>
    <x v="1"/>
    <n v="63"/>
    <n v="248"/>
    <n v="15624"/>
    <n v="5780.88"/>
    <n v="0.37"/>
    <x v="2"/>
    <x v="0"/>
    <x v="1"/>
  </r>
  <r>
    <x v="3"/>
    <n v="1128299"/>
    <d v="2021-01-08T00:00:00"/>
    <x v="2"/>
    <x v="2"/>
    <s v="San Francisco"/>
    <x v="2"/>
    <n v="64"/>
    <n v="206"/>
    <n v="13184"/>
    <n v="7251.2000000000007"/>
    <n v="0.55000000000000004"/>
    <x v="2"/>
    <x v="0"/>
    <x v="1"/>
  </r>
  <r>
    <x v="3"/>
    <n v="1128299"/>
    <d v="2021-01-09T00:00:00"/>
    <x v="2"/>
    <x v="2"/>
    <s v="San Francisco"/>
    <x v="3"/>
    <n v="59"/>
    <n v="210"/>
    <n v="12390"/>
    <n v="6071.0999999999995"/>
    <n v="0.49"/>
    <x v="2"/>
    <x v="0"/>
    <x v="1"/>
  </r>
  <r>
    <x v="3"/>
    <n v="1128299"/>
    <d v="2021-01-10T00:00:00"/>
    <x v="2"/>
    <x v="2"/>
    <s v="San Francisco"/>
    <x v="4"/>
    <n v="62"/>
    <n v="155"/>
    <n v="9610"/>
    <n v="6342.6"/>
    <n v="0.66"/>
    <x v="2"/>
    <x v="0"/>
    <x v="1"/>
  </r>
  <r>
    <x v="3"/>
    <n v="1128299"/>
    <d v="2021-01-11T00:00:00"/>
    <x v="2"/>
    <x v="2"/>
    <s v="San Francisco"/>
    <x v="5"/>
    <n v="72"/>
    <n v="219"/>
    <n v="15768"/>
    <n v="5518.7999999999993"/>
    <n v="0.35"/>
    <x v="2"/>
    <x v="0"/>
    <x v="1"/>
  </r>
  <r>
    <x v="3"/>
    <n v="1128299"/>
    <d v="2021-01-12T00:00:00"/>
    <x v="2"/>
    <x v="2"/>
    <s v="San Francisco"/>
    <x v="0"/>
    <n v="56"/>
    <n v="277"/>
    <n v="15512"/>
    <n v="6980.4000000000015"/>
    <n v="0.45000000000000007"/>
    <x v="2"/>
    <x v="0"/>
    <x v="1"/>
  </r>
  <r>
    <x v="3"/>
    <n v="1128299"/>
    <d v="2021-01-13T00:00:00"/>
    <x v="2"/>
    <x v="2"/>
    <s v="San Francisco"/>
    <x v="1"/>
    <n v="59"/>
    <n v="245"/>
    <n v="14455"/>
    <n v="4914.7000000000007"/>
    <n v="0.34"/>
    <x v="2"/>
    <x v="0"/>
    <x v="1"/>
  </r>
  <r>
    <x v="3"/>
    <n v="1128299"/>
    <d v="2021-01-14T00:00:00"/>
    <x v="2"/>
    <x v="2"/>
    <s v="San Francisco"/>
    <x v="2"/>
    <n v="62"/>
    <n v="248"/>
    <n v="15376"/>
    <n v="7072.96"/>
    <n v="0.46"/>
    <x v="2"/>
    <x v="0"/>
    <x v="1"/>
  </r>
  <r>
    <x v="3"/>
    <n v="1128299"/>
    <d v="2021-01-15T00:00:00"/>
    <x v="2"/>
    <x v="2"/>
    <s v="San Francisco"/>
    <x v="3"/>
    <n v="55"/>
    <n v="218"/>
    <n v="11990"/>
    <n v="4796"/>
    <n v="0.4"/>
    <x v="2"/>
    <x v="0"/>
    <x v="1"/>
  </r>
  <r>
    <x v="3"/>
    <n v="1128299"/>
    <d v="2021-01-16T00:00:00"/>
    <x v="2"/>
    <x v="2"/>
    <s v="San Francisco"/>
    <x v="4"/>
    <n v="64"/>
    <n v="233"/>
    <n v="14912"/>
    <n v="9543.68"/>
    <n v="0.64"/>
    <x v="2"/>
    <x v="0"/>
    <x v="1"/>
  </r>
  <r>
    <x v="3"/>
    <n v="1128299"/>
    <d v="2021-01-17T00:00:00"/>
    <x v="2"/>
    <x v="2"/>
    <s v="San Francisco"/>
    <x v="5"/>
    <n v="72"/>
    <n v="233"/>
    <n v="16776"/>
    <n v="4865.0400000000009"/>
    <n v="0.29000000000000004"/>
    <x v="2"/>
    <x v="0"/>
    <x v="1"/>
  </r>
  <r>
    <x v="3"/>
    <n v="1128299"/>
    <d v="2021-01-18T00:00:00"/>
    <x v="2"/>
    <x v="2"/>
    <s v="San Francisco"/>
    <x v="0"/>
    <n v="62"/>
    <n v="273"/>
    <n v="16926"/>
    <n v="7785.96"/>
    <n v="0.46"/>
    <x v="2"/>
    <x v="0"/>
    <x v="1"/>
  </r>
  <r>
    <x v="3"/>
    <n v="1128299"/>
    <d v="2021-01-19T00:00:00"/>
    <x v="2"/>
    <x v="2"/>
    <s v="San Francisco"/>
    <x v="1"/>
    <n v="66"/>
    <n v="259"/>
    <n v="17094"/>
    <n v="5128.2000000000007"/>
    <n v="0.30000000000000004"/>
    <x v="2"/>
    <x v="0"/>
    <x v="1"/>
  </r>
  <r>
    <x v="3"/>
    <n v="1128299"/>
    <d v="2021-01-20T00:00:00"/>
    <x v="2"/>
    <x v="2"/>
    <s v="San Francisco"/>
    <x v="2"/>
    <n v="60"/>
    <n v="200"/>
    <n v="12000"/>
    <n v="5640"/>
    <n v="0.47000000000000003"/>
    <x v="2"/>
    <x v="0"/>
    <x v="1"/>
  </r>
  <r>
    <x v="3"/>
    <n v="1128299"/>
    <d v="2021-01-21T00:00:00"/>
    <x v="2"/>
    <x v="2"/>
    <s v="San Francisco"/>
    <x v="3"/>
    <n v="59"/>
    <n v="188"/>
    <n v="11092"/>
    <n v="4547.7199999999993"/>
    <n v="0.41"/>
    <x v="2"/>
    <x v="0"/>
    <x v="1"/>
  </r>
  <r>
    <x v="3"/>
    <n v="1128299"/>
    <d v="2021-01-22T00:00:00"/>
    <x v="2"/>
    <x v="2"/>
    <s v="San Francisco"/>
    <x v="4"/>
    <n v="69"/>
    <n v="188"/>
    <n v="12972"/>
    <n v="7912.92"/>
    <n v="0.61"/>
    <x v="2"/>
    <x v="0"/>
    <x v="1"/>
  </r>
  <r>
    <x v="3"/>
    <n v="1128299"/>
    <d v="2021-01-23T00:00:00"/>
    <x v="2"/>
    <x v="2"/>
    <s v="San Francisco"/>
    <x v="5"/>
    <n v="76"/>
    <n v="181"/>
    <n v="13756"/>
    <n v="3439"/>
    <n v="0.25"/>
    <x v="2"/>
    <x v="0"/>
    <x v="1"/>
  </r>
  <r>
    <x v="3"/>
    <n v="1128299"/>
    <d v="2021-01-24T00:00:00"/>
    <x v="2"/>
    <x v="2"/>
    <s v="San Francisco"/>
    <x v="0"/>
    <n v="51"/>
    <n v="241"/>
    <n v="12291"/>
    <n v="5162.22"/>
    <n v="0.42000000000000004"/>
    <x v="2"/>
    <x v="0"/>
    <x v="1"/>
  </r>
  <r>
    <x v="3"/>
    <n v="1128299"/>
    <d v="2021-01-25T00:00:00"/>
    <x v="2"/>
    <x v="2"/>
    <s v="San Francisco"/>
    <x v="1"/>
    <n v="56"/>
    <n v="268"/>
    <n v="15008"/>
    <n v="4202.2400000000007"/>
    <n v="0.28000000000000003"/>
    <x v="2"/>
    <x v="0"/>
    <x v="1"/>
  </r>
  <r>
    <x v="3"/>
    <n v="1128299"/>
    <d v="2021-01-26T00:00:00"/>
    <x v="2"/>
    <x v="2"/>
    <s v="San Francisco"/>
    <x v="2"/>
    <n v="52"/>
    <n v="225"/>
    <n v="11700"/>
    <n v="4680"/>
    <n v="0.4"/>
    <x v="2"/>
    <x v="0"/>
    <x v="1"/>
  </r>
  <r>
    <x v="3"/>
    <n v="1128299"/>
    <d v="2021-01-27T00:00:00"/>
    <x v="2"/>
    <x v="2"/>
    <s v="San Francisco"/>
    <x v="3"/>
    <n v="53"/>
    <n v="203"/>
    <n v="10759"/>
    <n v="3765.6499999999996"/>
    <n v="0.35"/>
    <x v="2"/>
    <x v="0"/>
    <x v="1"/>
  </r>
  <r>
    <x v="3"/>
    <n v="1128299"/>
    <d v="2021-01-28T00:00:00"/>
    <x v="2"/>
    <x v="2"/>
    <s v="San Francisco"/>
    <x v="4"/>
    <n v="63"/>
    <n v="218"/>
    <n v="13734"/>
    <n v="7965.7200000000012"/>
    <n v="0.58000000000000007"/>
    <x v="2"/>
    <x v="0"/>
    <x v="1"/>
  </r>
  <r>
    <x v="3"/>
    <n v="1128299"/>
    <d v="2021-01-29T00:00:00"/>
    <x v="2"/>
    <x v="2"/>
    <s v="San Francisco"/>
    <x v="5"/>
    <n v="65"/>
    <n v="217"/>
    <n v="14105"/>
    <n v="3385.2000000000003"/>
    <n v="0.24000000000000002"/>
    <x v="2"/>
    <x v="0"/>
    <x v="1"/>
  </r>
  <r>
    <x v="3"/>
    <n v="1128299"/>
    <d v="2021-01-30T00:00:00"/>
    <x v="2"/>
    <x v="2"/>
    <s v="San Francisco"/>
    <x v="0"/>
    <n v="51"/>
    <n v="236"/>
    <n v="12036"/>
    <n v="5416.2000000000007"/>
    <n v="0.45000000000000007"/>
    <x v="2"/>
    <x v="0"/>
    <x v="1"/>
  </r>
  <r>
    <x v="3"/>
    <n v="1128299"/>
    <d v="2021-01-31T00:00:00"/>
    <x v="2"/>
    <x v="2"/>
    <s v="San Francisco"/>
    <x v="1"/>
    <n v="59"/>
    <n v="219"/>
    <n v="12921"/>
    <n v="3747.0900000000006"/>
    <n v="0.29000000000000004"/>
    <x v="2"/>
    <x v="0"/>
    <x v="1"/>
  </r>
  <r>
    <x v="3"/>
    <n v="1128299"/>
    <d v="2021-02-01T00:00:00"/>
    <x v="2"/>
    <x v="2"/>
    <s v="San Francisco"/>
    <x v="2"/>
    <n v="50"/>
    <n v="182"/>
    <n v="9100"/>
    <n v="3822.0000000000005"/>
    <n v="0.42000000000000004"/>
    <x v="2"/>
    <x v="1"/>
    <x v="1"/>
  </r>
  <r>
    <x v="3"/>
    <n v="1128299"/>
    <d v="2021-02-02T00:00:00"/>
    <x v="2"/>
    <x v="2"/>
    <s v="San Francisco"/>
    <x v="3"/>
    <n v="51"/>
    <n v="203"/>
    <n v="10353"/>
    <n v="3727.08"/>
    <n v="0.36"/>
    <x v="2"/>
    <x v="1"/>
    <x v="1"/>
  </r>
  <r>
    <x v="3"/>
    <n v="1128299"/>
    <d v="2021-02-03T00:00:00"/>
    <x v="2"/>
    <x v="2"/>
    <s v="San Francisco"/>
    <x v="4"/>
    <n v="59"/>
    <n v="182"/>
    <n v="10738"/>
    <n v="6228.0400000000009"/>
    <n v="0.58000000000000007"/>
    <x v="2"/>
    <x v="1"/>
    <x v="1"/>
  </r>
  <r>
    <x v="3"/>
    <n v="1128299"/>
    <d v="2021-02-04T00:00:00"/>
    <x v="2"/>
    <x v="2"/>
    <s v="San Francisco"/>
    <x v="5"/>
    <n v="63"/>
    <n v="196"/>
    <n v="12348"/>
    <n v="2840.04"/>
    <n v="0.23"/>
    <x v="2"/>
    <x v="1"/>
    <x v="1"/>
  </r>
  <r>
    <x v="3"/>
    <n v="1128299"/>
    <d v="2021-02-05T00:00:00"/>
    <x v="2"/>
    <x v="2"/>
    <s v="San Francisco"/>
    <x v="0"/>
    <n v="52"/>
    <n v="263"/>
    <n v="13676"/>
    <n v="6017.4400000000005"/>
    <n v="0.44000000000000006"/>
    <x v="2"/>
    <x v="1"/>
    <x v="1"/>
  </r>
  <r>
    <x v="3"/>
    <n v="1128299"/>
    <d v="2021-02-06T00:00:00"/>
    <x v="2"/>
    <x v="2"/>
    <s v="San Francisco"/>
    <x v="1"/>
    <n v="58"/>
    <n v="236"/>
    <n v="13688"/>
    <n v="3422"/>
    <n v="0.25"/>
    <x v="2"/>
    <x v="1"/>
    <x v="1"/>
  </r>
  <r>
    <x v="3"/>
    <n v="1128299"/>
    <d v="2021-02-07T00:00:00"/>
    <x v="2"/>
    <x v="2"/>
    <s v="San Francisco"/>
    <x v="2"/>
    <n v="50"/>
    <n v="210"/>
    <n v="10500"/>
    <n v="4200"/>
    <n v="0.4"/>
    <x v="2"/>
    <x v="1"/>
    <x v="1"/>
  </r>
  <r>
    <x v="3"/>
    <n v="1128299"/>
    <d v="2021-02-08T00:00:00"/>
    <x v="2"/>
    <x v="2"/>
    <s v="San Francisco"/>
    <x v="3"/>
    <n v="53"/>
    <n v="210"/>
    <n v="11130"/>
    <n v="4452"/>
    <n v="0.39999999999999997"/>
    <x v="2"/>
    <x v="1"/>
    <x v="1"/>
  </r>
  <r>
    <x v="3"/>
    <n v="1128299"/>
    <d v="2021-02-09T00:00:00"/>
    <x v="2"/>
    <x v="2"/>
    <s v="San Francisco"/>
    <x v="4"/>
    <n v="63"/>
    <n v="163"/>
    <n v="10269"/>
    <n v="5853.3300000000008"/>
    <n v="0.57000000000000006"/>
    <x v="2"/>
    <x v="1"/>
    <x v="1"/>
  </r>
  <r>
    <x v="3"/>
    <n v="1128299"/>
    <d v="2021-02-10T00:00:00"/>
    <x v="2"/>
    <x v="2"/>
    <s v="San Francisco"/>
    <x v="5"/>
    <n v="67"/>
    <n v="202"/>
    <n v="13534"/>
    <n v="2842.1400000000003"/>
    <n v="0.21000000000000002"/>
    <x v="2"/>
    <x v="1"/>
    <x v="1"/>
  </r>
  <r>
    <x v="3"/>
    <n v="1128299"/>
    <d v="2021-02-11T00:00:00"/>
    <x v="2"/>
    <x v="2"/>
    <s v="San Francisco"/>
    <x v="0"/>
    <n v="51"/>
    <n v="293"/>
    <n v="14943"/>
    <n v="5977.2000000000007"/>
    <n v="0.4"/>
    <x v="2"/>
    <x v="1"/>
    <x v="1"/>
  </r>
  <r>
    <x v="3"/>
    <n v="1128299"/>
    <d v="2021-02-12T00:00:00"/>
    <x v="2"/>
    <x v="2"/>
    <s v="San Francisco"/>
    <x v="1"/>
    <n v="58"/>
    <n v="273"/>
    <n v="15834"/>
    <n v="4275.18"/>
    <n v="0.27"/>
    <x v="2"/>
    <x v="1"/>
    <x v="1"/>
  </r>
  <r>
    <x v="3"/>
    <n v="1128299"/>
    <d v="2021-02-13T00:00:00"/>
    <x v="2"/>
    <x v="2"/>
    <s v="San Francisco"/>
    <x v="2"/>
    <n v="52"/>
    <n v="233"/>
    <n v="12116"/>
    <n v="4846.4000000000005"/>
    <n v="0.4"/>
    <x v="2"/>
    <x v="1"/>
    <x v="1"/>
  </r>
  <r>
    <x v="3"/>
    <n v="1128299"/>
    <d v="2021-02-14T00:00:00"/>
    <x v="2"/>
    <x v="2"/>
    <s v="San Francisco"/>
    <x v="3"/>
    <n v="51"/>
    <n v="194"/>
    <n v="9894"/>
    <n v="3957.5999999999995"/>
    <n v="0.39999999999999997"/>
    <x v="2"/>
    <x v="1"/>
    <x v="1"/>
  </r>
  <r>
    <x v="3"/>
    <n v="1128299"/>
    <d v="2021-02-15T00:00:00"/>
    <x v="2"/>
    <x v="2"/>
    <s v="San Francisco"/>
    <x v="4"/>
    <n v="59"/>
    <n v="175"/>
    <n v="10325"/>
    <n v="6195.0000000000009"/>
    <n v="0.60000000000000009"/>
    <x v="2"/>
    <x v="1"/>
    <x v="1"/>
  </r>
  <r>
    <x v="3"/>
    <n v="1128299"/>
    <d v="2021-02-16T00:00:00"/>
    <x v="2"/>
    <x v="2"/>
    <s v="San Francisco"/>
    <x v="5"/>
    <n v="67"/>
    <n v="208"/>
    <n v="13936"/>
    <n v="3205.28"/>
    <n v="0.23"/>
    <x v="2"/>
    <x v="1"/>
    <x v="1"/>
  </r>
  <r>
    <x v="4"/>
    <n v="1189833"/>
    <d v="2021-02-17T00:00:00"/>
    <x v="2"/>
    <x v="2"/>
    <s v="San Francisco"/>
    <x v="0"/>
    <n v="32"/>
    <n v="203"/>
    <n v="6496"/>
    <n v="3312.96"/>
    <n v="0.51"/>
    <x v="2"/>
    <x v="1"/>
    <x v="1"/>
  </r>
  <r>
    <x v="4"/>
    <n v="1189833"/>
    <d v="2021-02-18T00:00:00"/>
    <x v="2"/>
    <x v="2"/>
    <s v="San Francisco"/>
    <x v="1"/>
    <n v="41"/>
    <n v="196"/>
    <n v="8036"/>
    <n v="2892.96"/>
    <n v="0.36"/>
    <x v="2"/>
    <x v="1"/>
    <x v="1"/>
  </r>
  <r>
    <x v="4"/>
    <n v="1189833"/>
    <d v="2021-03-09T00:00:00"/>
    <x v="2"/>
    <x v="2"/>
    <s v="San Francisco"/>
    <x v="2"/>
    <n v="41"/>
    <n v="189"/>
    <n v="7749"/>
    <n v="4029.48"/>
    <n v="0.52"/>
    <x v="2"/>
    <x v="2"/>
    <x v="1"/>
  </r>
  <r>
    <x v="4"/>
    <n v="1189833"/>
    <d v="2021-03-10T00:00:00"/>
    <x v="2"/>
    <x v="2"/>
    <s v="San Francisco"/>
    <x v="3"/>
    <n v="41"/>
    <n v="160"/>
    <n v="6560"/>
    <n v="3214.4"/>
    <n v="0.49"/>
    <x v="2"/>
    <x v="2"/>
    <x v="1"/>
  </r>
  <r>
    <x v="4"/>
    <n v="1189833"/>
    <d v="2021-03-11T00:00:00"/>
    <x v="2"/>
    <x v="2"/>
    <s v="Los Angeles"/>
    <x v="4"/>
    <n v="49"/>
    <n v="145"/>
    <n v="7105"/>
    <n v="4689.3"/>
    <n v="0.66"/>
    <x v="2"/>
    <x v="2"/>
    <x v="1"/>
  </r>
  <r>
    <x v="4"/>
    <n v="1189833"/>
    <d v="2021-03-12T00:00:00"/>
    <x v="2"/>
    <x v="2"/>
    <s v="Los Angeles"/>
    <x v="5"/>
    <n v="41"/>
    <n v="182"/>
    <n v="7462"/>
    <n v="2313.2199999999998"/>
    <n v="0.31"/>
    <x v="2"/>
    <x v="2"/>
    <x v="1"/>
  </r>
  <r>
    <x v="4"/>
    <n v="1189833"/>
    <d v="2021-03-13T00:00:00"/>
    <x v="2"/>
    <x v="2"/>
    <s v="Los Angeles"/>
    <x v="0"/>
    <n v="34"/>
    <n v="225"/>
    <n v="7650"/>
    <n v="4054.5"/>
    <n v="0.53"/>
    <x v="2"/>
    <x v="2"/>
    <x v="1"/>
  </r>
  <r>
    <x v="4"/>
    <n v="1189833"/>
    <d v="2021-03-14T00:00:00"/>
    <x v="2"/>
    <x v="2"/>
    <s v="Los Angeles"/>
    <x v="1"/>
    <n v="43"/>
    <n v="195"/>
    <n v="8385"/>
    <n v="3354"/>
    <n v="0.4"/>
    <x v="2"/>
    <x v="2"/>
    <x v="1"/>
  </r>
  <r>
    <x v="4"/>
    <n v="1189833"/>
    <d v="2021-03-15T00:00:00"/>
    <x v="2"/>
    <x v="2"/>
    <s v="Los Angeles"/>
    <x v="2"/>
    <n v="44"/>
    <n v="169"/>
    <n v="7436"/>
    <n v="3718"/>
    <n v="0.5"/>
    <x v="2"/>
    <x v="2"/>
    <x v="1"/>
  </r>
  <r>
    <x v="4"/>
    <n v="1189833"/>
    <d v="2021-03-16T00:00:00"/>
    <x v="2"/>
    <x v="2"/>
    <s v="Los Angeles"/>
    <x v="3"/>
    <n v="41"/>
    <n v="152"/>
    <n v="6232"/>
    <n v="3053.68"/>
    <n v="0.49"/>
    <x v="2"/>
    <x v="2"/>
    <x v="1"/>
  </r>
  <r>
    <x v="4"/>
    <n v="1189833"/>
    <d v="2021-03-17T00:00:00"/>
    <x v="2"/>
    <x v="2"/>
    <s v="Los Angeles"/>
    <x v="4"/>
    <n v="46"/>
    <n v="113"/>
    <n v="5198"/>
    <n v="3534.6400000000003"/>
    <n v="0.68"/>
    <x v="2"/>
    <x v="2"/>
    <x v="1"/>
  </r>
  <r>
    <x v="4"/>
    <n v="1189833"/>
    <d v="2021-03-18T00:00:00"/>
    <x v="2"/>
    <x v="2"/>
    <s v="Los Angeles"/>
    <x v="5"/>
    <n v="41"/>
    <n v="176"/>
    <n v="7216"/>
    <n v="2164.8000000000002"/>
    <n v="0.30000000000000004"/>
    <x v="2"/>
    <x v="2"/>
    <x v="1"/>
  </r>
  <r>
    <x v="4"/>
    <n v="1189833"/>
    <d v="2021-03-19T00:00:00"/>
    <x v="2"/>
    <x v="2"/>
    <s v="Los Angeles"/>
    <x v="0"/>
    <n v="32"/>
    <n v="216"/>
    <n v="6912"/>
    <n v="3456"/>
    <n v="0.5"/>
    <x v="2"/>
    <x v="2"/>
    <x v="1"/>
  </r>
  <r>
    <x v="4"/>
    <n v="1189833"/>
    <d v="2021-03-20T00:00:00"/>
    <x v="2"/>
    <x v="2"/>
    <s v="Los Angeles"/>
    <x v="1"/>
    <n v="41"/>
    <n v="195"/>
    <n v="7995"/>
    <n v="2798.25"/>
    <n v="0.35"/>
    <x v="2"/>
    <x v="2"/>
    <x v="1"/>
  </r>
  <r>
    <x v="4"/>
    <n v="1189833"/>
    <d v="2021-03-21T00:00:00"/>
    <x v="2"/>
    <x v="2"/>
    <s v="Los Angeles"/>
    <x v="2"/>
    <n v="42"/>
    <n v="169"/>
    <n v="7098"/>
    <n v="3903.9"/>
    <n v="0.55000000000000004"/>
    <x v="2"/>
    <x v="2"/>
    <x v="1"/>
  </r>
  <r>
    <x v="4"/>
    <n v="1189833"/>
    <d v="2021-03-22T00:00:00"/>
    <x v="2"/>
    <x v="2"/>
    <s v="Los Angeles"/>
    <x v="3"/>
    <n v="41"/>
    <n v="154"/>
    <n v="6314"/>
    <n v="2841.2999999999997"/>
    <n v="0.44999999999999996"/>
    <x v="2"/>
    <x v="2"/>
    <x v="1"/>
  </r>
  <r>
    <x v="4"/>
    <n v="1189833"/>
    <d v="2021-03-23T00:00:00"/>
    <x v="2"/>
    <x v="2"/>
    <s v="Los Angeles"/>
    <x v="4"/>
    <n v="46"/>
    <n v="106"/>
    <n v="4876"/>
    <n v="3315.6800000000003"/>
    <n v="0.68"/>
    <x v="2"/>
    <x v="2"/>
    <x v="1"/>
  </r>
  <r>
    <x v="4"/>
    <n v="1189833"/>
    <d v="2021-04-06T00:00:00"/>
    <x v="2"/>
    <x v="2"/>
    <s v="Los Angeles"/>
    <x v="5"/>
    <n v="41"/>
    <n v="188"/>
    <n v="7708"/>
    <n v="2697.7999999999997"/>
    <n v="0.35"/>
    <x v="2"/>
    <x v="3"/>
    <x v="1"/>
  </r>
  <r>
    <x v="4"/>
    <n v="1189833"/>
    <d v="2021-04-07T00:00:00"/>
    <x v="2"/>
    <x v="2"/>
    <s v="Los Angeles"/>
    <x v="0"/>
    <n v="43"/>
    <n v="240"/>
    <n v="10320"/>
    <n v="5160"/>
    <n v="0.5"/>
    <x v="2"/>
    <x v="3"/>
    <x v="1"/>
  </r>
  <r>
    <x v="4"/>
    <n v="1189833"/>
    <d v="2021-04-08T00:00:00"/>
    <x v="2"/>
    <x v="2"/>
    <s v="Los Angeles"/>
    <x v="1"/>
    <n v="49"/>
    <n v="156"/>
    <n v="7644"/>
    <n v="2751.8399999999997"/>
    <n v="0.36"/>
    <x v="2"/>
    <x v="3"/>
    <x v="1"/>
  </r>
  <r>
    <x v="4"/>
    <n v="1189833"/>
    <d v="2021-04-09T00:00:00"/>
    <x v="2"/>
    <x v="2"/>
    <s v="Los Angeles"/>
    <x v="2"/>
    <n v="49"/>
    <n v="175"/>
    <n v="8575"/>
    <n v="4716.25"/>
    <n v="0.55000000000000004"/>
    <x v="2"/>
    <x v="3"/>
    <x v="1"/>
  </r>
  <r>
    <x v="4"/>
    <n v="1189833"/>
    <d v="2021-04-10T00:00:00"/>
    <x v="2"/>
    <x v="2"/>
    <s v="Los Angeles"/>
    <x v="3"/>
    <n v="43"/>
    <n v="152"/>
    <n v="6536"/>
    <n v="3202.64"/>
    <n v="0.49"/>
    <x v="2"/>
    <x v="3"/>
    <x v="1"/>
  </r>
  <r>
    <x v="4"/>
    <n v="1189833"/>
    <d v="2021-04-11T00:00:00"/>
    <x v="2"/>
    <x v="2"/>
    <s v="Los Angeles"/>
    <x v="4"/>
    <n v="49"/>
    <n v="119"/>
    <n v="5831"/>
    <n v="3848.46"/>
    <n v="0.66"/>
    <x v="2"/>
    <x v="3"/>
    <x v="1"/>
  </r>
  <r>
    <x v="4"/>
    <n v="1189833"/>
    <d v="2021-04-12T00:00:00"/>
    <x v="2"/>
    <x v="2"/>
    <s v="Los Angeles"/>
    <x v="5"/>
    <n v="62"/>
    <n v="174"/>
    <n v="10788"/>
    <n v="3560.04"/>
    <n v="0.33"/>
    <x v="2"/>
    <x v="3"/>
    <x v="1"/>
  </r>
  <r>
    <x v="4"/>
    <n v="1189833"/>
    <d v="2021-04-13T00:00:00"/>
    <x v="2"/>
    <x v="2"/>
    <s v="Los Angeles"/>
    <x v="0"/>
    <n v="41"/>
    <n v="208"/>
    <n v="8528"/>
    <n v="4434.5600000000004"/>
    <n v="0.52"/>
    <x v="2"/>
    <x v="3"/>
    <x v="1"/>
  </r>
  <r>
    <x v="4"/>
    <n v="1189833"/>
    <d v="2021-04-14T00:00:00"/>
    <x v="2"/>
    <x v="2"/>
    <s v="Los Angeles"/>
    <x v="1"/>
    <n v="47"/>
    <n v="169"/>
    <n v="7943"/>
    <n v="2780.0499999999997"/>
    <n v="0.35"/>
    <x v="2"/>
    <x v="3"/>
    <x v="1"/>
  </r>
  <r>
    <x v="4"/>
    <n v="1189833"/>
    <d v="2021-04-15T00:00:00"/>
    <x v="2"/>
    <x v="2"/>
    <s v="Los Angeles"/>
    <x v="2"/>
    <n v="45"/>
    <n v="163"/>
    <n v="7335"/>
    <n v="3814.2000000000003"/>
    <n v="0.52"/>
    <x v="2"/>
    <x v="3"/>
    <x v="1"/>
  </r>
  <r>
    <x v="4"/>
    <n v="1189833"/>
    <d v="2021-04-16T00:00:00"/>
    <x v="2"/>
    <x v="2"/>
    <s v="Los Angeles"/>
    <x v="3"/>
    <n v="41"/>
    <n v="154"/>
    <n v="6314"/>
    <n v="3030.72"/>
    <n v="0.48"/>
    <x v="2"/>
    <x v="3"/>
    <x v="1"/>
  </r>
  <r>
    <x v="4"/>
    <n v="1189833"/>
    <d v="2021-04-17T00:00:00"/>
    <x v="2"/>
    <x v="2"/>
    <s v="Los Angeles"/>
    <x v="4"/>
    <n v="45"/>
    <n v="131"/>
    <n v="5895"/>
    <n v="3831.75"/>
    <n v="0.65"/>
    <x v="2"/>
    <x v="3"/>
    <x v="1"/>
  </r>
  <r>
    <x v="4"/>
    <n v="1189833"/>
    <d v="2021-04-18T00:00:00"/>
    <x v="2"/>
    <x v="2"/>
    <s v="Los Angeles"/>
    <x v="5"/>
    <n v="64"/>
    <n v="181"/>
    <n v="11584"/>
    <n v="3591.04"/>
    <n v="0.31"/>
    <x v="2"/>
    <x v="3"/>
    <x v="1"/>
  </r>
  <r>
    <x v="4"/>
    <n v="1189833"/>
    <d v="2021-04-19T00:00:00"/>
    <x v="2"/>
    <x v="2"/>
    <s v="Los Angeles"/>
    <x v="0"/>
    <n v="44"/>
    <n v="270"/>
    <n v="11880"/>
    <n v="6534.0000000000009"/>
    <n v="0.55000000000000004"/>
    <x v="2"/>
    <x v="3"/>
    <x v="1"/>
  </r>
  <r>
    <x v="4"/>
    <n v="1189833"/>
    <d v="2021-04-20T00:00:00"/>
    <x v="2"/>
    <x v="2"/>
    <s v="Los Angeles"/>
    <x v="1"/>
    <n v="47"/>
    <n v="225"/>
    <n v="10575"/>
    <n v="3701.2499999999995"/>
    <n v="0.35"/>
    <x v="2"/>
    <x v="3"/>
    <x v="1"/>
  </r>
  <r>
    <x v="4"/>
    <n v="1189833"/>
    <d v="2021-04-21T00:00:00"/>
    <x v="2"/>
    <x v="2"/>
    <s v="Los Angeles"/>
    <x v="2"/>
    <n v="48"/>
    <n v="203"/>
    <n v="9744"/>
    <n v="5359.2000000000007"/>
    <n v="0.55000000000000004"/>
    <x v="2"/>
    <x v="3"/>
    <x v="1"/>
  </r>
  <r>
    <x v="4"/>
    <n v="1189833"/>
    <d v="2021-04-22T00:00:00"/>
    <x v="2"/>
    <x v="2"/>
    <s v="Los Angeles"/>
    <x v="3"/>
    <n v="44"/>
    <n v="175"/>
    <n v="7700"/>
    <n v="3696"/>
    <n v="0.48"/>
    <x v="2"/>
    <x v="3"/>
    <x v="1"/>
  </r>
  <r>
    <x v="4"/>
    <n v="1189833"/>
    <d v="2021-04-23T00:00:00"/>
    <x v="2"/>
    <x v="2"/>
    <s v="Los Angeles"/>
    <x v="4"/>
    <n v="45"/>
    <n v="125"/>
    <n v="5625"/>
    <n v="3881.2500000000005"/>
    <n v="0.69000000000000006"/>
    <x v="2"/>
    <x v="3"/>
    <x v="1"/>
  </r>
  <r>
    <x v="4"/>
    <n v="1189833"/>
    <d v="2021-04-24T00:00:00"/>
    <x v="2"/>
    <x v="2"/>
    <s v="Los Angeles"/>
    <x v="5"/>
    <n v="60"/>
    <n v="200"/>
    <n v="12000"/>
    <n v="3720"/>
    <n v="0.31"/>
    <x v="2"/>
    <x v="3"/>
    <x v="1"/>
  </r>
  <r>
    <x v="4"/>
    <n v="1189833"/>
    <d v="2021-04-25T00:00:00"/>
    <x v="2"/>
    <x v="2"/>
    <s v="Los Angeles"/>
    <x v="0"/>
    <n v="41"/>
    <n v="238"/>
    <n v="9758"/>
    <n v="4976.58"/>
    <n v="0.51"/>
    <x v="2"/>
    <x v="3"/>
    <x v="1"/>
  </r>
  <r>
    <x v="4"/>
    <n v="1189833"/>
    <d v="2021-04-26T00:00:00"/>
    <x v="2"/>
    <x v="2"/>
    <s v="Los Angeles"/>
    <x v="1"/>
    <n v="46"/>
    <n v="216"/>
    <n v="9936"/>
    <n v="3775.68"/>
    <n v="0.38"/>
    <x v="2"/>
    <x v="3"/>
    <x v="1"/>
  </r>
  <r>
    <x v="4"/>
    <n v="1189833"/>
    <d v="2021-04-27T00:00:00"/>
    <x v="2"/>
    <x v="2"/>
    <s v="Los Angeles"/>
    <x v="2"/>
    <n v="47"/>
    <n v="218"/>
    <n v="10246"/>
    <n v="5327.92"/>
    <n v="0.52"/>
    <x v="2"/>
    <x v="3"/>
    <x v="1"/>
  </r>
  <r>
    <x v="4"/>
    <n v="1189833"/>
    <d v="2021-04-28T00:00:00"/>
    <x v="2"/>
    <x v="2"/>
    <s v="Los Angeles"/>
    <x v="3"/>
    <n v="44"/>
    <n v="189"/>
    <n v="8316"/>
    <n v="3991.68"/>
    <n v="0.48"/>
    <x v="2"/>
    <x v="3"/>
    <x v="1"/>
  </r>
  <r>
    <x v="4"/>
    <n v="1189833"/>
    <d v="2021-04-29T00:00:00"/>
    <x v="2"/>
    <x v="2"/>
    <s v="Los Angeles"/>
    <x v="4"/>
    <n v="46"/>
    <n v="189"/>
    <n v="8694"/>
    <n v="5738.04"/>
    <n v="0.66"/>
    <x v="2"/>
    <x v="3"/>
    <x v="1"/>
  </r>
  <r>
    <x v="4"/>
    <n v="1189833"/>
    <d v="2021-04-30T00:00:00"/>
    <x v="2"/>
    <x v="2"/>
    <s v="Los Angeles"/>
    <x v="5"/>
    <n v="59"/>
    <n v="203"/>
    <n v="11977"/>
    <n v="3593.1000000000004"/>
    <n v="0.30000000000000004"/>
    <x v="2"/>
    <x v="3"/>
    <x v="1"/>
  </r>
  <r>
    <x v="4"/>
    <n v="1189833"/>
    <d v="2021-05-01T00:00:00"/>
    <x v="2"/>
    <x v="2"/>
    <s v="Los Angeles"/>
    <x v="0"/>
    <n v="47"/>
    <n v="252"/>
    <n v="11844"/>
    <n v="6158.88"/>
    <n v="0.52"/>
    <x v="2"/>
    <x v="4"/>
    <x v="1"/>
  </r>
  <r>
    <x v="4"/>
    <n v="1189833"/>
    <d v="2021-05-02T00:00:00"/>
    <x v="2"/>
    <x v="2"/>
    <s v="Los Angeles"/>
    <x v="1"/>
    <n v="51"/>
    <n v="221"/>
    <n v="11271"/>
    <n v="4508.4000000000005"/>
    <n v="0.4"/>
    <x v="2"/>
    <x v="4"/>
    <x v="1"/>
  </r>
  <r>
    <x v="4"/>
    <n v="1189833"/>
    <d v="2021-05-03T00:00:00"/>
    <x v="2"/>
    <x v="2"/>
    <s v="Los Angeles"/>
    <x v="2"/>
    <n v="48"/>
    <n v="218"/>
    <n v="10464"/>
    <n v="5336.64"/>
    <n v="0.51"/>
    <x v="2"/>
    <x v="4"/>
    <x v="1"/>
  </r>
  <r>
    <x v="4"/>
    <n v="1189833"/>
    <d v="2021-05-04T00:00:00"/>
    <x v="2"/>
    <x v="2"/>
    <s v="Los Angeles"/>
    <x v="3"/>
    <n v="47"/>
    <n v="169"/>
    <n v="7943"/>
    <n v="3812.64"/>
    <n v="0.48"/>
    <x v="2"/>
    <x v="4"/>
    <x v="1"/>
  </r>
  <r>
    <x v="4"/>
    <n v="1189833"/>
    <d v="2021-05-05T00:00:00"/>
    <x v="2"/>
    <x v="2"/>
    <s v="Los Angeles"/>
    <x v="4"/>
    <n v="58"/>
    <n v="182"/>
    <n v="10556"/>
    <n v="7072.52"/>
    <n v="0.67"/>
    <x v="2"/>
    <x v="4"/>
    <x v="1"/>
  </r>
  <r>
    <x v="4"/>
    <n v="1189833"/>
    <d v="2021-05-06T00:00:00"/>
    <x v="2"/>
    <x v="2"/>
    <s v="Los Angeles"/>
    <x v="5"/>
    <n v="61"/>
    <n v="189"/>
    <n v="11529"/>
    <n v="4035.1499999999996"/>
    <n v="0.35"/>
    <x v="2"/>
    <x v="4"/>
    <x v="1"/>
  </r>
  <r>
    <x v="4"/>
    <n v="1189833"/>
    <d v="2021-05-07T00:00:00"/>
    <x v="2"/>
    <x v="2"/>
    <s v="Los Angeles"/>
    <x v="0"/>
    <n v="47"/>
    <n v="213"/>
    <n v="10011"/>
    <n v="5405.9400000000005"/>
    <n v="0.54"/>
    <x v="2"/>
    <x v="4"/>
    <x v="1"/>
  </r>
  <r>
    <x v="4"/>
    <n v="1189833"/>
    <d v="2021-05-08T00:00:00"/>
    <x v="2"/>
    <x v="2"/>
    <s v="Los Angeles"/>
    <x v="1"/>
    <n v="50"/>
    <n v="247"/>
    <n v="12350"/>
    <n v="4569.5"/>
    <n v="0.37"/>
    <x v="2"/>
    <x v="4"/>
    <x v="1"/>
  </r>
  <r>
    <x v="4"/>
    <n v="1189833"/>
    <d v="2021-05-09T00:00:00"/>
    <x v="2"/>
    <x v="2"/>
    <s v="Los Angeles"/>
    <x v="2"/>
    <n v="46"/>
    <n v="196"/>
    <n v="9016"/>
    <n v="4508"/>
    <n v="0.5"/>
    <x v="2"/>
    <x v="4"/>
    <x v="1"/>
  </r>
  <r>
    <x v="4"/>
    <n v="1189833"/>
    <d v="2021-05-10T00:00:00"/>
    <x v="2"/>
    <x v="2"/>
    <s v="Los Angeles"/>
    <x v="3"/>
    <n v="46"/>
    <n v="176"/>
    <n v="8096"/>
    <n v="4048"/>
    <n v="0.5"/>
    <x v="2"/>
    <x v="4"/>
    <x v="1"/>
  </r>
  <r>
    <x v="4"/>
    <n v="1189833"/>
    <d v="2021-05-11T00:00:00"/>
    <x v="2"/>
    <x v="2"/>
    <s v="Los Angeles"/>
    <x v="4"/>
    <n v="58"/>
    <n v="163"/>
    <n v="9454"/>
    <n v="6334.18"/>
    <n v="0.67"/>
    <x v="2"/>
    <x v="4"/>
    <x v="1"/>
  </r>
  <r>
    <x v="4"/>
    <n v="1189833"/>
    <d v="2021-05-12T00:00:00"/>
    <x v="2"/>
    <x v="2"/>
    <s v="Los Angeles"/>
    <x v="5"/>
    <n v="59"/>
    <n v="189"/>
    <n v="11151"/>
    <n v="3456.81"/>
    <n v="0.31"/>
    <x v="2"/>
    <x v="4"/>
    <x v="1"/>
  </r>
  <r>
    <x v="4"/>
    <n v="1189833"/>
    <d v="2021-05-13T00:00:00"/>
    <x v="2"/>
    <x v="2"/>
    <s v="Los Angeles"/>
    <x v="0"/>
    <n v="49"/>
    <n v="224"/>
    <n v="10976"/>
    <n v="5488"/>
    <n v="0.5"/>
    <x v="2"/>
    <x v="4"/>
    <x v="1"/>
  </r>
  <r>
    <x v="4"/>
    <n v="1189833"/>
    <d v="2021-05-14T00:00:00"/>
    <x v="2"/>
    <x v="2"/>
    <s v="Los Angeles"/>
    <x v="1"/>
    <n v="51"/>
    <n v="232"/>
    <n v="11832"/>
    <n v="4259.5199999999995"/>
    <n v="0.36"/>
    <x v="2"/>
    <x v="4"/>
    <x v="1"/>
  </r>
  <r>
    <x v="4"/>
    <n v="1189833"/>
    <d v="2021-05-15T00:00:00"/>
    <x v="2"/>
    <x v="2"/>
    <s v="Los Angeles"/>
    <x v="2"/>
    <n v="49"/>
    <n v="176"/>
    <n v="8624"/>
    <n v="4398.24"/>
    <n v="0.51"/>
    <x v="2"/>
    <x v="4"/>
    <x v="1"/>
  </r>
  <r>
    <x v="4"/>
    <n v="1189833"/>
    <d v="2021-05-16T00:00:00"/>
    <x v="2"/>
    <x v="2"/>
    <s v="Los Angeles"/>
    <x v="3"/>
    <n v="48"/>
    <n v="175"/>
    <n v="8400"/>
    <n v="3779.9999999999995"/>
    <n v="0.44999999999999996"/>
    <x v="2"/>
    <x v="4"/>
    <x v="1"/>
  </r>
  <r>
    <x v="4"/>
    <n v="1189833"/>
    <d v="2021-05-17T00:00:00"/>
    <x v="2"/>
    <x v="2"/>
    <s v="Los Angeles"/>
    <x v="4"/>
    <n v="56"/>
    <n v="174"/>
    <n v="9744"/>
    <n v="6625.92"/>
    <n v="0.68"/>
    <x v="2"/>
    <x v="4"/>
    <x v="1"/>
  </r>
  <r>
    <x v="4"/>
    <n v="1189833"/>
    <d v="2021-05-18T00:00:00"/>
    <x v="2"/>
    <x v="2"/>
    <s v="Los Angeles"/>
    <x v="5"/>
    <n v="62"/>
    <n v="176"/>
    <n v="10912"/>
    <n v="3819.2"/>
    <n v="0.35"/>
    <x v="2"/>
    <x v="4"/>
    <x v="1"/>
  </r>
  <r>
    <x v="4"/>
    <n v="1189833"/>
    <d v="2021-05-19T00:00:00"/>
    <x v="2"/>
    <x v="2"/>
    <s v="Los Angeles"/>
    <x v="0"/>
    <n v="49"/>
    <n v="231"/>
    <n v="11319"/>
    <n v="5659.5"/>
    <n v="0.5"/>
    <x v="2"/>
    <x v="4"/>
    <x v="1"/>
  </r>
  <r>
    <x v="4"/>
    <n v="1189833"/>
    <d v="2021-05-20T00:00:00"/>
    <x v="2"/>
    <x v="2"/>
    <s v="Los Angeles"/>
    <x v="1"/>
    <n v="54"/>
    <n v="215"/>
    <n v="11610"/>
    <n v="4411.8"/>
    <n v="0.38"/>
    <x v="2"/>
    <x v="4"/>
    <x v="1"/>
  </r>
  <r>
    <x v="4"/>
    <n v="1189833"/>
    <d v="2021-05-21T00:00:00"/>
    <x v="2"/>
    <x v="2"/>
    <s v="Los Angeles"/>
    <x v="2"/>
    <n v="47"/>
    <n v="169"/>
    <n v="7943"/>
    <n v="3971.5"/>
    <n v="0.5"/>
    <x v="2"/>
    <x v="4"/>
    <x v="1"/>
  </r>
  <r>
    <x v="4"/>
    <n v="1189833"/>
    <d v="2021-05-22T00:00:00"/>
    <x v="2"/>
    <x v="2"/>
    <s v="Los Angeles"/>
    <x v="3"/>
    <n v="47"/>
    <n v="176"/>
    <n v="8272"/>
    <n v="3722.3999999999996"/>
    <n v="0.44999999999999996"/>
    <x v="2"/>
    <x v="4"/>
    <x v="1"/>
  </r>
  <r>
    <x v="4"/>
    <n v="1189833"/>
    <d v="2021-05-23T00:00:00"/>
    <x v="2"/>
    <x v="2"/>
    <s v="Los Angeles"/>
    <x v="4"/>
    <n v="55"/>
    <n v="174"/>
    <n v="9570"/>
    <n v="6603.3"/>
    <n v="0.69000000000000006"/>
    <x v="2"/>
    <x v="4"/>
    <x v="1"/>
  </r>
  <r>
    <x v="4"/>
    <n v="1189833"/>
    <d v="2021-05-24T00:00:00"/>
    <x v="2"/>
    <x v="2"/>
    <s v="Los Angeles"/>
    <x v="5"/>
    <n v="59"/>
    <n v="189"/>
    <n v="11151"/>
    <n v="3791.34"/>
    <n v="0.34"/>
    <x v="2"/>
    <x v="4"/>
    <x v="1"/>
  </r>
  <r>
    <x v="4"/>
    <n v="1189833"/>
    <d v="2021-05-25T00:00:00"/>
    <x v="2"/>
    <x v="2"/>
    <s v="Los Angeles"/>
    <x v="0"/>
    <n v="49"/>
    <n v="225"/>
    <n v="11025"/>
    <n v="5622.75"/>
    <n v="0.51"/>
    <x v="2"/>
    <x v="4"/>
    <x v="1"/>
  </r>
  <r>
    <x v="4"/>
    <n v="1189833"/>
    <d v="2021-05-26T00:00:00"/>
    <x v="2"/>
    <x v="2"/>
    <s v="Los Angeles"/>
    <x v="1"/>
    <n v="50"/>
    <n v="243"/>
    <n v="12150"/>
    <n v="4617"/>
    <n v="0.38"/>
    <x v="2"/>
    <x v="4"/>
    <x v="1"/>
  </r>
  <r>
    <x v="4"/>
    <n v="1189833"/>
    <d v="2021-05-27T00:00:00"/>
    <x v="2"/>
    <x v="2"/>
    <s v="Los Angeles"/>
    <x v="2"/>
    <n v="46"/>
    <n v="182"/>
    <n v="8372"/>
    <n v="4520.88"/>
    <n v="0.54"/>
    <x v="2"/>
    <x v="4"/>
    <x v="1"/>
  </r>
  <r>
    <x v="4"/>
    <n v="1189833"/>
    <d v="2021-05-28T00:00:00"/>
    <x v="2"/>
    <x v="2"/>
    <s v="Los Angeles"/>
    <x v="3"/>
    <n v="49"/>
    <n v="210"/>
    <n v="10290"/>
    <n v="5145"/>
    <n v="0.5"/>
    <x v="2"/>
    <x v="4"/>
    <x v="1"/>
  </r>
  <r>
    <x v="4"/>
    <n v="1189833"/>
    <d v="2021-05-29T00:00:00"/>
    <x v="2"/>
    <x v="2"/>
    <s v="Los Angeles"/>
    <x v="4"/>
    <n v="55"/>
    <n v="156"/>
    <n v="8580"/>
    <n v="5577"/>
    <n v="0.65"/>
    <x v="2"/>
    <x v="4"/>
    <x v="1"/>
  </r>
  <r>
    <x v="4"/>
    <n v="1189833"/>
    <d v="2021-05-30T00:00:00"/>
    <x v="2"/>
    <x v="2"/>
    <s v="Los Angeles"/>
    <x v="5"/>
    <n v="59"/>
    <n v="196"/>
    <n v="11564"/>
    <n v="4047.3999999999996"/>
    <n v="0.35"/>
    <x v="2"/>
    <x v="4"/>
    <x v="1"/>
  </r>
  <r>
    <x v="0"/>
    <n v="1185732"/>
    <d v="2021-05-31T00:00:00"/>
    <x v="2"/>
    <x v="2"/>
    <s v="Los Angeles"/>
    <x v="0"/>
    <n v="44"/>
    <n v="124"/>
    <n v="5456"/>
    <n v="2837.12"/>
    <n v="0.52"/>
    <x v="2"/>
    <x v="4"/>
    <x v="1"/>
  </r>
  <r>
    <x v="0"/>
    <n v="1185732"/>
    <d v="2021-06-01T00:00:00"/>
    <x v="2"/>
    <x v="2"/>
    <s v="Los Angeles"/>
    <x v="1"/>
    <n v="41"/>
    <n v="77"/>
    <n v="3157"/>
    <n v="1452.2199999999998"/>
    <n v="0.45999999999999996"/>
    <x v="2"/>
    <x v="11"/>
    <x v="1"/>
  </r>
  <r>
    <x v="0"/>
    <n v="1185732"/>
    <d v="2021-06-02T00:00:00"/>
    <x v="2"/>
    <x v="2"/>
    <s v="Los Angeles"/>
    <x v="2"/>
    <n v="32"/>
    <n v="83"/>
    <n v="2656"/>
    <n v="1248.32"/>
    <n v="0.47"/>
    <x v="2"/>
    <x v="11"/>
    <x v="1"/>
  </r>
  <r>
    <x v="0"/>
    <n v="1185732"/>
    <d v="2021-06-03T00:00:00"/>
    <x v="2"/>
    <x v="2"/>
    <s v="Los Angeles"/>
    <x v="3"/>
    <n v="37"/>
    <n v="34"/>
    <n v="1258"/>
    <n v="654.16"/>
    <n v="0.52"/>
    <x v="2"/>
    <x v="11"/>
    <x v="1"/>
  </r>
  <r>
    <x v="0"/>
    <n v="1185732"/>
    <d v="2021-06-04T00:00:00"/>
    <x v="3"/>
    <x v="3"/>
    <s v="Chicago"/>
    <x v="4"/>
    <n v="53"/>
    <n v="47"/>
    <n v="2491"/>
    <n v="1220.5899999999999"/>
    <n v="0.49"/>
    <x v="2"/>
    <x v="11"/>
    <x v="1"/>
  </r>
  <r>
    <x v="0"/>
    <n v="1185732"/>
    <d v="2021-06-05T00:00:00"/>
    <x v="3"/>
    <x v="3"/>
    <s v="Chicago"/>
    <x v="5"/>
    <n v="41"/>
    <n v="69"/>
    <n v="2829"/>
    <n v="1697.3999999999999"/>
    <n v="0.6"/>
    <x v="2"/>
    <x v="11"/>
    <x v="1"/>
  </r>
  <r>
    <x v="0"/>
    <n v="1185732"/>
    <d v="2021-06-06T00:00:00"/>
    <x v="3"/>
    <x v="3"/>
    <s v="Chicago"/>
    <x v="0"/>
    <n v="44"/>
    <n v="158"/>
    <n v="6952"/>
    <n v="3545.52"/>
    <n v="0.51"/>
    <x v="2"/>
    <x v="11"/>
    <x v="1"/>
  </r>
  <r>
    <x v="0"/>
    <n v="1185732"/>
    <d v="2021-06-07T00:00:00"/>
    <x v="3"/>
    <x v="3"/>
    <s v="Chicago"/>
    <x v="1"/>
    <n v="43"/>
    <n v="51"/>
    <n v="2193"/>
    <n v="1030.71"/>
    <n v="0.47"/>
    <x v="2"/>
    <x v="11"/>
    <x v="1"/>
  </r>
  <r>
    <x v="0"/>
    <n v="1185732"/>
    <d v="2021-06-08T00:00:00"/>
    <x v="3"/>
    <x v="3"/>
    <s v="Chicago"/>
    <x v="2"/>
    <n v="32"/>
    <n v="61"/>
    <n v="1952"/>
    <n v="897.92"/>
    <n v="0.45999999999999996"/>
    <x v="2"/>
    <x v="11"/>
    <x v="1"/>
  </r>
  <r>
    <x v="0"/>
    <n v="1185732"/>
    <d v="2021-06-09T00:00:00"/>
    <x v="3"/>
    <x v="3"/>
    <s v="Chicago"/>
    <x v="3"/>
    <n v="39"/>
    <n v="28"/>
    <n v="1092"/>
    <n v="578.76"/>
    <n v="0.53"/>
    <x v="2"/>
    <x v="11"/>
    <x v="1"/>
  </r>
  <r>
    <x v="0"/>
    <n v="1185732"/>
    <d v="2021-06-10T00:00:00"/>
    <x v="3"/>
    <x v="3"/>
    <s v="Chicago"/>
    <x v="4"/>
    <n v="50"/>
    <n v="44"/>
    <n v="2200"/>
    <n v="1034"/>
    <n v="0.47"/>
    <x v="2"/>
    <x v="11"/>
    <x v="1"/>
  </r>
  <r>
    <x v="0"/>
    <n v="1185732"/>
    <d v="2021-06-11T00:00:00"/>
    <x v="3"/>
    <x v="3"/>
    <s v="Chicago"/>
    <x v="5"/>
    <n v="43"/>
    <n v="77"/>
    <n v="3311"/>
    <n v="2152.15"/>
    <n v="0.65"/>
    <x v="2"/>
    <x v="11"/>
    <x v="1"/>
  </r>
  <r>
    <x v="0"/>
    <n v="1185732"/>
    <d v="2021-06-12T00:00:00"/>
    <x v="3"/>
    <x v="3"/>
    <s v="Chicago"/>
    <x v="0"/>
    <n v="47"/>
    <n v="144"/>
    <n v="6768"/>
    <n v="3722.4"/>
    <n v="0.55000000000000004"/>
    <x v="2"/>
    <x v="11"/>
    <x v="1"/>
  </r>
  <r>
    <x v="0"/>
    <n v="1185732"/>
    <d v="2021-06-13T00:00:00"/>
    <x v="3"/>
    <x v="3"/>
    <s v="Chicago"/>
    <x v="1"/>
    <n v="46"/>
    <n v="60"/>
    <n v="2760"/>
    <n v="1324.8"/>
    <n v="0.48"/>
    <x v="2"/>
    <x v="11"/>
    <x v="1"/>
  </r>
  <r>
    <x v="0"/>
    <n v="1185732"/>
    <d v="2021-06-14T00:00:00"/>
    <x v="3"/>
    <x v="3"/>
    <s v="Chicago"/>
    <x v="2"/>
    <n v="37"/>
    <n v="68"/>
    <n v="2516"/>
    <n v="1132.1999999999998"/>
    <n v="0.44999999999999996"/>
    <x v="2"/>
    <x v="11"/>
    <x v="1"/>
  </r>
  <r>
    <x v="0"/>
    <n v="1185732"/>
    <d v="2021-06-15T00:00:00"/>
    <x v="3"/>
    <x v="3"/>
    <s v="Chicago"/>
    <x v="3"/>
    <n v="41"/>
    <n v="19"/>
    <n v="779"/>
    <n v="412.87"/>
    <n v="0.53"/>
    <x v="2"/>
    <x v="11"/>
    <x v="1"/>
  </r>
  <r>
    <x v="0"/>
    <n v="1185732"/>
    <d v="2021-06-16T00:00:00"/>
    <x v="3"/>
    <x v="3"/>
    <s v="Chicago"/>
    <x v="4"/>
    <n v="56"/>
    <n v="38"/>
    <n v="2128"/>
    <n v="1000.16"/>
    <n v="0.47"/>
    <x v="2"/>
    <x v="11"/>
    <x v="1"/>
  </r>
  <r>
    <x v="0"/>
    <n v="1185732"/>
    <d v="2021-06-17T00:00:00"/>
    <x v="3"/>
    <x v="3"/>
    <s v="Chicago"/>
    <x v="5"/>
    <n v="45"/>
    <n v="63"/>
    <n v="2835"/>
    <n v="1786.05"/>
    <n v="0.63"/>
    <x v="2"/>
    <x v="11"/>
    <x v="1"/>
  </r>
  <r>
    <x v="0"/>
    <n v="1185732"/>
    <d v="2021-06-18T00:00:00"/>
    <x v="3"/>
    <x v="3"/>
    <s v="Chicago"/>
    <x v="0"/>
    <n v="48"/>
    <n v="122"/>
    <n v="5856"/>
    <n v="3045.12"/>
    <n v="0.52"/>
    <x v="2"/>
    <x v="11"/>
    <x v="1"/>
  </r>
  <r>
    <x v="0"/>
    <n v="1185732"/>
    <d v="2021-06-19T00:00:00"/>
    <x v="3"/>
    <x v="3"/>
    <s v="Chicago"/>
    <x v="1"/>
    <n v="48"/>
    <n v="44"/>
    <n v="2112"/>
    <n v="971.52"/>
    <n v="0.45999999999999996"/>
    <x v="2"/>
    <x v="11"/>
    <x v="1"/>
  </r>
  <r>
    <x v="0"/>
    <n v="1185732"/>
    <d v="2021-06-20T00:00:00"/>
    <x v="3"/>
    <x v="3"/>
    <s v="Chicago"/>
    <x v="2"/>
    <n v="36"/>
    <n v="42"/>
    <n v="1512"/>
    <n v="725.76"/>
    <n v="0.48"/>
    <x v="2"/>
    <x v="11"/>
    <x v="1"/>
  </r>
  <r>
    <x v="0"/>
    <n v="1185732"/>
    <d v="2021-06-21T00:00:00"/>
    <x v="3"/>
    <x v="3"/>
    <s v="Chicago"/>
    <x v="3"/>
    <n v="44"/>
    <n v="20"/>
    <n v="880"/>
    <n v="440"/>
    <n v="0.5"/>
    <x v="2"/>
    <x v="11"/>
    <x v="1"/>
  </r>
  <r>
    <x v="0"/>
    <n v="1185732"/>
    <d v="2021-06-22T00:00:00"/>
    <x v="3"/>
    <x v="3"/>
    <s v="Chicago"/>
    <x v="4"/>
    <n v="54"/>
    <n v="28"/>
    <n v="1512"/>
    <n v="710.64"/>
    <n v="0.47"/>
    <x v="2"/>
    <x v="11"/>
    <x v="1"/>
  </r>
  <r>
    <x v="0"/>
    <n v="1185732"/>
    <d v="2021-06-23T00:00:00"/>
    <x v="3"/>
    <x v="3"/>
    <s v="Chicago"/>
    <x v="5"/>
    <n v="49"/>
    <n v="65"/>
    <n v="3185"/>
    <n v="1911"/>
    <n v="0.6"/>
    <x v="2"/>
    <x v="11"/>
    <x v="1"/>
  </r>
  <r>
    <x v="0"/>
    <n v="1185732"/>
    <d v="2021-06-24T00:00:00"/>
    <x v="3"/>
    <x v="3"/>
    <s v="Chicago"/>
    <x v="0"/>
    <n v="58"/>
    <n v="134"/>
    <n v="7772"/>
    <n v="4196.88"/>
    <n v="0.54"/>
    <x v="2"/>
    <x v="11"/>
    <x v="1"/>
  </r>
  <r>
    <x v="0"/>
    <n v="1185732"/>
    <d v="2021-06-25T00:00:00"/>
    <x v="3"/>
    <x v="3"/>
    <s v="Chicago"/>
    <x v="1"/>
    <n v="53"/>
    <n v="54"/>
    <n v="2862"/>
    <n v="1287.8999999999999"/>
    <n v="0.44999999999999996"/>
    <x v="2"/>
    <x v="11"/>
    <x v="1"/>
  </r>
  <r>
    <x v="0"/>
    <n v="1185732"/>
    <d v="2021-06-26T00:00:00"/>
    <x v="3"/>
    <x v="3"/>
    <s v="Chicago"/>
    <x v="2"/>
    <n v="49"/>
    <n v="44"/>
    <n v="2156"/>
    <n v="991.75999999999988"/>
    <n v="0.45999999999999996"/>
    <x v="2"/>
    <x v="11"/>
    <x v="1"/>
  </r>
  <r>
    <x v="0"/>
    <n v="1185732"/>
    <d v="2021-06-27T00:00:00"/>
    <x v="3"/>
    <x v="3"/>
    <s v="Chicago"/>
    <x v="3"/>
    <n v="48"/>
    <n v="28"/>
    <n v="1344"/>
    <n v="712.32"/>
    <n v="0.53"/>
    <x v="2"/>
    <x v="11"/>
    <x v="1"/>
  </r>
  <r>
    <x v="0"/>
    <n v="1185732"/>
    <d v="2021-06-28T00:00:00"/>
    <x v="3"/>
    <x v="3"/>
    <s v="Chicago"/>
    <x v="4"/>
    <n v="59"/>
    <n v="35"/>
    <n v="2065"/>
    <n v="949.9"/>
    <n v="0.45999999999999996"/>
    <x v="2"/>
    <x v="11"/>
    <x v="1"/>
  </r>
  <r>
    <x v="0"/>
    <n v="1185732"/>
    <d v="2021-06-29T00:00:00"/>
    <x v="3"/>
    <x v="3"/>
    <s v="Chicago"/>
    <x v="5"/>
    <n v="64"/>
    <n v="63"/>
    <n v="4032"/>
    <n v="2419.1999999999998"/>
    <n v="0.6"/>
    <x v="2"/>
    <x v="11"/>
    <x v="1"/>
  </r>
  <r>
    <x v="0"/>
    <n v="1185732"/>
    <d v="2021-06-30T00:00:00"/>
    <x v="3"/>
    <x v="3"/>
    <s v="Chicago"/>
    <x v="0"/>
    <n v="46"/>
    <n v="135"/>
    <n v="6210"/>
    <n v="3415.5000000000005"/>
    <n v="0.55000000000000004"/>
    <x v="2"/>
    <x v="11"/>
    <x v="1"/>
  </r>
  <r>
    <x v="0"/>
    <n v="1185732"/>
    <d v="2021-07-01T00:00:00"/>
    <x v="3"/>
    <x v="3"/>
    <s v="Chicago"/>
    <x v="1"/>
    <n v="43"/>
    <n v="63"/>
    <n v="2709"/>
    <n v="1219.05"/>
    <n v="0.44999999999999996"/>
    <x v="2"/>
    <x v="5"/>
    <x v="1"/>
  </r>
  <r>
    <x v="0"/>
    <n v="1185732"/>
    <d v="2021-07-02T00:00:00"/>
    <x v="3"/>
    <x v="3"/>
    <s v="Chicago"/>
    <x v="2"/>
    <n v="39"/>
    <n v="54"/>
    <n v="2106"/>
    <n v="947.69999999999993"/>
    <n v="0.44999999999999996"/>
    <x v="2"/>
    <x v="5"/>
    <x v="1"/>
  </r>
  <r>
    <x v="0"/>
    <n v="1185732"/>
    <d v="2021-07-03T00:00:00"/>
    <x v="3"/>
    <x v="3"/>
    <s v="Chicago"/>
    <x v="3"/>
    <n v="38"/>
    <n v="47"/>
    <n v="1786"/>
    <n v="946.58"/>
    <n v="0.53"/>
    <x v="2"/>
    <x v="5"/>
    <x v="1"/>
  </r>
  <r>
    <x v="0"/>
    <n v="1185732"/>
    <d v="2021-07-04T00:00:00"/>
    <x v="3"/>
    <x v="3"/>
    <s v="Chicago"/>
    <x v="4"/>
    <n v="46"/>
    <n v="51"/>
    <n v="2346"/>
    <n v="1173"/>
    <n v="0.5"/>
    <x v="2"/>
    <x v="5"/>
    <x v="1"/>
  </r>
  <r>
    <x v="0"/>
    <n v="1185732"/>
    <d v="2021-07-05T00:00:00"/>
    <x v="3"/>
    <x v="3"/>
    <s v="Chicago"/>
    <x v="5"/>
    <n v="51"/>
    <n v="105"/>
    <n v="5355"/>
    <n v="3373.65"/>
    <n v="0.63"/>
    <x v="2"/>
    <x v="5"/>
    <x v="1"/>
  </r>
  <r>
    <x v="0"/>
    <n v="1185732"/>
    <d v="2021-07-06T00:00:00"/>
    <x v="3"/>
    <x v="3"/>
    <s v="Chicago"/>
    <x v="0"/>
    <n v="47"/>
    <n v="161"/>
    <n v="7567"/>
    <n v="3934.84"/>
    <n v="0.52"/>
    <x v="2"/>
    <x v="5"/>
    <x v="1"/>
  </r>
  <r>
    <x v="0"/>
    <n v="1185732"/>
    <d v="2021-07-07T00:00:00"/>
    <x v="3"/>
    <x v="3"/>
    <s v="Chicago"/>
    <x v="1"/>
    <n v="43"/>
    <n v="81"/>
    <n v="3483"/>
    <n v="1567.35"/>
    <n v="0.44999999999999996"/>
    <x v="2"/>
    <x v="5"/>
    <x v="1"/>
  </r>
  <r>
    <x v="0"/>
    <n v="1185732"/>
    <d v="2021-07-08T00:00:00"/>
    <x v="3"/>
    <x v="3"/>
    <s v="Chicago"/>
    <x v="2"/>
    <n v="36"/>
    <n v="65"/>
    <n v="2340"/>
    <n v="1053"/>
    <n v="0.44999999999999996"/>
    <x v="2"/>
    <x v="5"/>
    <x v="1"/>
  </r>
  <r>
    <x v="0"/>
    <n v="1185732"/>
    <d v="2021-07-09T00:00:00"/>
    <x v="3"/>
    <x v="3"/>
    <s v="Chicago"/>
    <x v="3"/>
    <n v="39"/>
    <n v="50"/>
    <n v="1950"/>
    <n v="1053"/>
    <n v="0.54"/>
    <x v="2"/>
    <x v="5"/>
    <x v="1"/>
  </r>
  <r>
    <x v="0"/>
    <n v="1185732"/>
    <d v="2021-07-10T00:00:00"/>
    <x v="3"/>
    <x v="3"/>
    <s v="Chicago"/>
    <x v="4"/>
    <n v="47"/>
    <n v="56"/>
    <n v="2632"/>
    <n v="1210.7199999999998"/>
    <n v="0.45999999999999996"/>
    <x v="2"/>
    <x v="5"/>
    <x v="1"/>
  </r>
  <r>
    <x v="0"/>
    <n v="1185732"/>
    <d v="2021-07-11T00:00:00"/>
    <x v="3"/>
    <x v="3"/>
    <s v="Chicago"/>
    <x v="5"/>
    <n v="54"/>
    <n v="120"/>
    <n v="6480"/>
    <n v="3952.7999999999997"/>
    <n v="0.61"/>
    <x v="2"/>
    <x v="5"/>
    <x v="1"/>
  </r>
  <r>
    <x v="0"/>
    <n v="1185732"/>
    <d v="2021-07-12T00:00:00"/>
    <x v="3"/>
    <x v="3"/>
    <s v="Chicago"/>
    <x v="0"/>
    <n v="49"/>
    <n v="149"/>
    <n v="7301"/>
    <n v="3723.51"/>
    <n v="0.51"/>
    <x v="2"/>
    <x v="5"/>
    <x v="1"/>
  </r>
  <r>
    <x v="0"/>
    <n v="1185732"/>
    <d v="2021-07-13T00:00:00"/>
    <x v="3"/>
    <x v="3"/>
    <s v="Chicago"/>
    <x v="1"/>
    <n v="41"/>
    <n v="94"/>
    <n v="3854"/>
    <n v="1772.84"/>
    <n v="0.45999999999999996"/>
    <x v="2"/>
    <x v="5"/>
    <x v="1"/>
  </r>
  <r>
    <x v="0"/>
    <n v="1185732"/>
    <d v="2021-07-14T00:00:00"/>
    <x v="3"/>
    <x v="3"/>
    <s v="Chicago"/>
    <x v="2"/>
    <n v="38"/>
    <n v="75"/>
    <n v="2850"/>
    <n v="1396.5"/>
    <n v="0.49"/>
    <x v="2"/>
    <x v="5"/>
    <x v="1"/>
  </r>
  <r>
    <x v="0"/>
    <n v="1185732"/>
    <d v="2021-07-15T00:00:00"/>
    <x v="3"/>
    <x v="3"/>
    <s v="Chicago"/>
    <x v="3"/>
    <n v="37"/>
    <n v="63"/>
    <n v="2331"/>
    <n v="1165.5"/>
    <n v="0.5"/>
    <x v="2"/>
    <x v="5"/>
    <x v="1"/>
  </r>
  <r>
    <x v="0"/>
    <n v="1185732"/>
    <d v="2021-07-16T00:00:00"/>
    <x v="3"/>
    <x v="3"/>
    <s v="Chicago"/>
    <x v="4"/>
    <n v="49"/>
    <n v="50"/>
    <n v="2450"/>
    <n v="1225"/>
    <n v="0.5"/>
    <x v="2"/>
    <x v="5"/>
    <x v="1"/>
  </r>
  <r>
    <x v="0"/>
    <n v="1185732"/>
    <d v="2021-07-17T00:00:00"/>
    <x v="3"/>
    <x v="3"/>
    <s v="Chicago"/>
    <x v="5"/>
    <n v="50"/>
    <n v="94"/>
    <n v="4700"/>
    <n v="3055"/>
    <n v="0.65"/>
    <x v="2"/>
    <x v="5"/>
    <x v="1"/>
  </r>
  <r>
    <x v="0"/>
    <n v="1185732"/>
    <d v="2021-07-18T00:00:00"/>
    <x v="3"/>
    <x v="3"/>
    <s v="Chicago"/>
    <x v="0"/>
    <n v="47"/>
    <n v="135"/>
    <n v="6345"/>
    <n v="3172.5"/>
    <n v="0.5"/>
    <x v="2"/>
    <x v="5"/>
    <x v="1"/>
  </r>
  <r>
    <x v="0"/>
    <n v="1185732"/>
    <d v="2021-07-19T00:00:00"/>
    <x v="3"/>
    <x v="3"/>
    <s v="Chicago"/>
    <x v="1"/>
    <n v="41"/>
    <n v="84"/>
    <n v="3444"/>
    <n v="1687.56"/>
    <n v="0.49"/>
    <x v="2"/>
    <x v="5"/>
    <x v="1"/>
  </r>
  <r>
    <x v="0"/>
    <n v="1185732"/>
    <d v="2021-07-20T00:00:00"/>
    <x v="3"/>
    <x v="3"/>
    <s v="Chicago"/>
    <x v="2"/>
    <n v="36"/>
    <n v="60"/>
    <n v="2160"/>
    <n v="1015.1999999999999"/>
    <n v="0.47"/>
    <x v="2"/>
    <x v="5"/>
    <x v="1"/>
  </r>
  <r>
    <x v="0"/>
    <n v="1185732"/>
    <d v="2021-07-21T00:00:00"/>
    <x v="3"/>
    <x v="3"/>
    <s v="Chicago"/>
    <x v="3"/>
    <n v="36"/>
    <n v="44"/>
    <n v="1584"/>
    <n v="839.5200000000001"/>
    <n v="0.53"/>
    <x v="2"/>
    <x v="5"/>
    <x v="1"/>
  </r>
  <r>
    <x v="0"/>
    <n v="1185732"/>
    <d v="2021-07-22T00:00:00"/>
    <x v="3"/>
    <x v="3"/>
    <s v="Chicago"/>
    <x v="4"/>
    <n v="49"/>
    <n v="49"/>
    <n v="2401"/>
    <n v="1104.4599999999998"/>
    <n v="0.45999999999999996"/>
    <x v="2"/>
    <x v="5"/>
    <x v="1"/>
  </r>
  <r>
    <x v="0"/>
    <n v="1185732"/>
    <d v="2021-07-23T00:00:00"/>
    <x v="3"/>
    <x v="3"/>
    <s v="Chicago"/>
    <x v="5"/>
    <n v="53"/>
    <n v="73"/>
    <n v="3869"/>
    <n v="2476.16"/>
    <n v="0.64"/>
    <x v="2"/>
    <x v="5"/>
    <x v="1"/>
  </r>
  <r>
    <x v="0"/>
    <n v="1185732"/>
    <d v="2021-07-24T00:00:00"/>
    <x v="3"/>
    <x v="3"/>
    <s v="Chicago"/>
    <x v="0"/>
    <n v="56"/>
    <n v="115"/>
    <n v="6440"/>
    <n v="3542.0000000000005"/>
    <n v="0.55000000000000004"/>
    <x v="2"/>
    <x v="5"/>
    <x v="1"/>
  </r>
  <r>
    <x v="0"/>
    <n v="1185732"/>
    <d v="2021-07-25T00:00:00"/>
    <x v="3"/>
    <x v="3"/>
    <s v="Chicago"/>
    <x v="1"/>
    <n v="49"/>
    <n v="75"/>
    <n v="3675"/>
    <n v="1800.75"/>
    <n v="0.49"/>
    <x v="2"/>
    <x v="5"/>
    <x v="1"/>
  </r>
  <r>
    <x v="0"/>
    <n v="1185732"/>
    <d v="2021-07-26T00:00:00"/>
    <x v="3"/>
    <x v="3"/>
    <s v="Chicago"/>
    <x v="2"/>
    <n v="48"/>
    <n v="39"/>
    <n v="1872"/>
    <n v="842.39999999999986"/>
    <n v="0.44999999999999996"/>
    <x v="2"/>
    <x v="5"/>
    <x v="1"/>
  </r>
  <r>
    <x v="0"/>
    <n v="1185732"/>
    <d v="2021-07-27T00:00:00"/>
    <x v="3"/>
    <x v="3"/>
    <s v="Chicago"/>
    <x v="3"/>
    <n v="47"/>
    <n v="33"/>
    <n v="1551"/>
    <n v="791.01"/>
    <n v="0.51"/>
    <x v="2"/>
    <x v="5"/>
    <x v="1"/>
  </r>
  <r>
    <x v="0"/>
    <n v="1185732"/>
    <d v="2021-07-28T00:00:00"/>
    <x v="3"/>
    <x v="3"/>
    <s v="Chicago"/>
    <x v="4"/>
    <n v="56"/>
    <n v="33"/>
    <n v="1848"/>
    <n v="868.56"/>
    <n v="0.47"/>
    <x v="2"/>
    <x v="5"/>
    <x v="1"/>
  </r>
  <r>
    <x v="0"/>
    <n v="1185732"/>
    <d v="2021-07-29T00:00:00"/>
    <x v="3"/>
    <x v="3"/>
    <s v="Chicago"/>
    <x v="5"/>
    <n v="60"/>
    <n v="65"/>
    <n v="3900"/>
    <n v="2340"/>
    <n v="0.6"/>
    <x v="2"/>
    <x v="5"/>
    <x v="1"/>
  </r>
  <r>
    <x v="0"/>
    <n v="1185732"/>
    <d v="2021-07-30T00:00:00"/>
    <x v="3"/>
    <x v="3"/>
    <s v="Chicago"/>
    <x v="0"/>
    <n v="55"/>
    <n v="112"/>
    <n v="6160"/>
    <n v="3326.4"/>
    <n v="0.54"/>
    <x v="2"/>
    <x v="5"/>
    <x v="1"/>
  </r>
  <r>
    <x v="0"/>
    <n v="1185732"/>
    <d v="2021-07-31T00:00:00"/>
    <x v="3"/>
    <x v="3"/>
    <s v="Chicago"/>
    <x v="1"/>
    <n v="46"/>
    <n v="65"/>
    <n v="2990"/>
    <n v="1405.3"/>
    <n v="0.47"/>
    <x v="2"/>
    <x v="5"/>
    <x v="1"/>
  </r>
  <r>
    <x v="0"/>
    <n v="1185732"/>
    <d v="2021-08-01T00:00:00"/>
    <x v="3"/>
    <x v="3"/>
    <s v="Chicago"/>
    <x v="2"/>
    <n v="48"/>
    <n v="49"/>
    <n v="2352"/>
    <n v="1105.4399999999998"/>
    <n v="0.47"/>
    <x v="2"/>
    <x v="6"/>
    <x v="1"/>
  </r>
  <r>
    <x v="0"/>
    <n v="1185732"/>
    <d v="2021-08-02T00:00:00"/>
    <x v="3"/>
    <x v="3"/>
    <s v="Chicago"/>
    <x v="3"/>
    <n v="46"/>
    <n v="53"/>
    <n v="2438"/>
    <n v="1292.1400000000001"/>
    <n v="0.53"/>
    <x v="2"/>
    <x v="6"/>
    <x v="1"/>
  </r>
  <r>
    <x v="0"/>
    <n v="1185732"/>
    <d v="2021-08-03T00:00:00"/>
    <x v="3"/>
    <x v="3"/>
    <s v="Chicago"/>
    <x v="4"/>
    <n v="56"/>
    <n v="41"/>
    <n v="2296"/>
    <n v="1148"/>
    <n v="0.5"/>
    <x v="2"/>
    <x v="6"/>
    <x v="1"/>
  </r>
  <r>
    <x v="0"/>
    <n v="1185732"/>
    <d v="2021-08-04T00:00:00"/>
    <x v="3"/>
    <x v="3"/>
    <s v="Chicago"/>
    <x v="5"/>
    <n v="61"/>
    <n v="65"/>
    <n v="3965"/>
    <n v="2379"/>
    <n v="0.6"/>
    <x v="2"/>
    <x v="6"/>
    <x v="1"/>
  </r>
  <r>
    <x v="0"/>
    <n v="1185732"/>
    <d v="2021-08-05T00:00:00"/>
    <x v="3"/>
    <x v="3"/>
    <s v="Chicago"/>
    <x v="0"/>
    <n v="57"/>
    <n v="150"/>
    <n v="8550"/>
    <n v="4702.5"/>
    <n v="0.55000000000000004"/>
    <x v="2"/>
    <x v="6"/>
    <x v="1"/>
  </r>
  <r>
    <x v="0"/>
    <n v="1185732"/>
    <d v="2021-08-06T00:00:00"/>
    <x v="3"/>
    <x v="3"/>
    <s v="Chicago"/>
    <x v="1"/>
    <n v="46"/>
    <n v="75"/>
    <n v="3450"/>
    <n v="1656"/>
    <n v="0.48"/>
    <x v="2"/>
    <x v="6"/>
    <x v="1"/>
  </r>
  <r>
    <x v="0"/>
    <n v="1185732"/>
    <d v="2021-08-07T00:00:00"/>
    <x v="3"/>
    <x v="3"/>
    <s v="Chicago"/>
    <x v="2"/>
    <n v="46"/>
    <n v="75"/>
    <n v="3450"/>
    <n v="1690.5"/>
    <n v="0.49"/>
    <x v="2"/>
    <x v="6"/>
    <x v="1"/>
  </r>
  <r>
    <x v="0"/>
    <n v="1185732"/>
    <d v="2021-08-08T00:00:00"/>
    <x v="3"/>
    <x v="3"/>
    <s v="Chicago"/>
    <x v="3"/>
    <n v="49"/>
    <n v="54"/>
    <n v="2646"/>
    <n v="1402.38"/>
    <n v="0.53"/>
    <x v="2"/>
    <x v="6"/>
    <x v="1"/>
  </r>
  <r>
    <x v="0"/>
    <n v="1185732"/>
    <d v="2021-08-09T00:00:00"/>
    <x v="3"/>
    <x v="3"/>
    <s v="Chicago"/>
    <x v="4"/>
    <n v="59"/>
    <n v="58"/>
    <n v="3422"/>
    <n v="1539.8999999999999"/>
    <n v="0.44999999999999996"/>
    <x v="2"/>
    <x v="6"/>
    <x v="1"/>
  </r>
  <r>
    <x v="0"/>
    <n v="1185732"/>
    <d v="2021-08-10T00:00:00"/>
    <x v="3"/>
    <x v="3"/>
    <s v="Chicago"/>
    <x v="5"/>
    <n v="64"/>
    <n v="81"/>
    <n v="5184"/>
    <n v="3265.92"/>
    <n v="0.63"/>
    <x v="2"/>
    <x v="6"/>
    <x v="1"/>
  </r>
  <r>
    <x v="2"/>
    <n v="1197831"/>
    <d v="2021-08-11T00:00:00"/>
    <x v="3"/>
    <x v="3"/>
    <s v="Chicago"/>
    <x v="0"/>
    <n v="20"/>
    <n v="189"/>
    <n v="3780"/>
    <n v="1512"/>
    <n v="0.4"/>
    <x v="2"/>
    <x v="6"/>
    <x v="1"/>
  </r>
  <r>
    <x v="2"/>
    <n v="1197831"/>
    <d v="2021-08-12T00:00:00"/>
    <x v="3"/>
    <x v="3"/>
    <s v="Chicago"/>
    <x v="1"/>
    <n v="28"/>
    <n v="196"/>
    <n v="5488"/>
    <n v="2195.2000000000003"/>
    <n v="0.4"/>
    <x v="2"/>
    <x v="6"/>
    <x v="1"/>
  </r>
  <r>
    <x v="2"/>
    <n v="1197831"/>
    <d v="2021-08-13T00:00:00"/>
    <x v="3"/>
    <x v="3"/>
    <s v="Chicago"/>
    <x v="2"/>
    <n v="27"/>
    <n v="158"/>
    <n v="4266"/>
    <n v="1749.06"/>
    <n v="0.41"/>
    <x v="2"/>
    <x v="6"/>
    <x v="1"/>
  </r>
  <r>
    <x v="2"/>
    <n v="1197831"/>
    <d v="2021-08-14T00:00:00"/>
    <x v="3"/>
    <x v="3"/>
    <s v="Chicago"/>
    <x v="3"/>
    <n v="34"/>
    <n v="152"/>
    <n v="5168"/>
    <n v="2635.68"/>
    <n v="0.51"/>
    <x v="2"/>
    <x v="6"/>
    <x v="1"/>
  </r>
  <r>
    <x v="2"/>
    <n v="1197831"/>
    <d v="2021-08-15T00:00:00"/>
    <x v="1"/>
    <x v="1"/>
    <s v="Dallas"/>
    <x v="4"/>
    <n v="37"/>
    <n v="94"/>
    <n v="3478"/>
    <n v="1217.3"/>
    <n v="0.35"/>
    <x v="2"/>
    <x v="6"/>
    <x v="1"/>
  </r>
  <r>
    <x v="2"/>
    <n v="1197831"/>
    <d v="2021-08-16T00:00:00"/>
    <x v="1"/>
    <x v="1"/>
    <s v="Dallas"/>
    <x v="5"/>
    <n v="33"/>
    <n v="147"/>
    <n v="4851"/>
    <n v="2668.05"/>
    <n v="0.55000000000000004"/>
    <x v="2"/>
    <x v="6"/>
    <x v="1"/>
  </r>
  <r>
    <x v="2"/>
    <n v="1197831"/>
    <d v="2021-08-17T00:00:00"/>
    <x v="1"/>
    <x v="1"/>
    <s v="Dallas"/>
    <x v="0"/>
    <n v="23"/>
    <n v="176"/>
    <n v="4048"/>
    <n v="1740.6399999999999"/>
    <n v="0.43"/>
    <x v="2"/>
    <x v="6"/>
    <x v="1"/>
  </r>
  <r>
    <x v="2"/>
    <n v="1197831"/>
    <d v="2021-08-18T00:00:00"/>
    <x v="1"/>
    <x v="1"/>
    <s v="Dallas"/>
    <x v="1"/>
    <n v="32"/>
    <n v="163"/>
    <n v="5216"/>
    <n v="2086.4"/>
    <n v="0.4"/>
    <x v="2"/>
    <x v="6"/>
    <x v="1"/>
  </r>
  <r>
    <x v="2"/>
    <n v="1197831"/>
    <d v="2021-08-19T00:00:00"/>
    <x v="1"/>
    <x v="1"/>
    <s v="Dallas"/>
    <x v="2"/>
    <n v="34"/>
    <n v="119"/>
    <n v="4046"/>
    <n v="1739.78"/>
    <n v="0.43"/>
    <x v="2"/>
    <x v="6"/>
    <x v="1"/>
  </r>
  <r>
    <x v="2"/>
    <n v="1197831"/>
    <d v="2021-08-20T00:00:00"/>
    <x v="1"/>
    <x v="1"/>
    <s v="Dallas"/>
    <x v="3"/>
    <n v="32"/>
    <n v="128"/>
    <n v="4096"/>
    <n v="2170.88"/>
    <n v="0.53"/>
    <x v="2"/>
    <x v="6"/>
    <x v="1"/>
  </r>
  <r>
    <x v="2"/>
    <n v="1197831"/>
    <d v="2021-08-21T00:00:00"/>
    <x v="1"/>
    <x v="1"/>
    <s v="Dallas"/>
    <x v="4"/>
    <n v="38"/>
    <n v="75"/>
    <n v="2850"/>
    <n v="997.49999999999989"/>
    <n v="0.35"/>
    <x v="2"/>
    <x v="6"/>
    <x v="1"/>
  </r>
  <r>
    <x v="2"/>
    <n v="1197831"/>
    <d v="2021-08-22T00:00:00"/>
    <x v="1"/>
    <x v="1"/>
    <s v="Dallas"/>
    <x v="5"/>
    <n v="32"/>
    <n v="140"/>
    <n v="4480"/>
    <n v="2508.8000000000002"/>
    <n v="0.56000000000000005"/>
    <x v="2"/>
    <x v="6"/>
    <x v="1"/>
  </r>
  <r>
    <x v="2"/>
    <n v="1197831"/>
    <d v="2021-08-23T00:00:00"/>
    <x v="1"/>
    <x v="1"/>
    <s v="Dallas"/>
    <x v="0"/>
    <n v="29"/>
    <n v="182"/>
    <n v="5278"/>
    <n v="2639"/>
    <n v="0.5"/>
    <x v="2"/>
    <x v="6"/>
    <x v="1"/>
  </r>
  <r>
    <x v="2"/>
    <n v="1197831"/>
    <d v="2021-08-24T00:00:00"/>
    <x v="1"/>
    <x v="1"/>
    <s v="Dallas"/>
    <x v="1"/>
    <n v="39"/>
    <n v="169"/>
    <n v="6591"/>
    <n v="3295.5"/>
    <n v="0.5"/>
    <x v="2"/>
    <x v="6"/>
    <x v="1"/>
  </r>
  <r>
    <x v="2"/>
    <n v="1197831"/>
    <d v="2021-08-25T00:00:00"/>
    <x v="1"/>
    <x v="1"/>
    <s v="Dallas"/>
    <x v="2"/>
    <n v="28"/>
    <n v="145"/>
    <n v="4060"/>
    <n v="1908.1999999999998"/>
    <n v="0.47"/>
    <x v="2"/>
    <x v="6"/>
    <x v="1"/>
  </r>
  <r>
    <x v="2"/>
    <n v="1197831"/>
    <d v="2021-08-26T00:00:00"/>
    <x v="1"/>
    <x v="1"/>
    <s v="Dallas"/>
    <x v="3"/>
    <n v="32"/>
    <n v="116"/>
    <n v="3712"/>
    <n v="2115.84"/>
    <n v="0.57000000000000006"/>
    <x v="2"/>
    <x v="6"/>
    <x v="1"/>
  </r>
  <r>
    <x v="2"/>
    <n v="1197831"/>
    <d v="2021-08-27T00:00:00"/>
    <x v="1"/>
    <x v="1"/>
    <s v="Dallas"/>
    <x v="4"/>
    <n v="38"/>
    <n v="81"/>
    <n v="3078"/>
    <n v="1385.1"/>
    <n v="0.44999999999999996"/>
    <x v="2"/>
    <x v="6"/>
    <x v="1"/>
  </r>
  <r>
    <x v="2"/>
    <n v="1197831"/>
    <d v="2021-08-28T00:00:00"/>
    <x v="1"/>
    <x v="1"/>
    <s v="Dallas"/>
    <x v="5"/>
    <n v="32"/>
    <n v="135"/>
    <n v="4320"/>
    <n v="2721.6"/>
    <n v="0.63"/>
    <x v="2"/>
    <x v="6"/>
    <x v="1"/>
  </r>
  <r>
    <x v="2"/>
    <n v="1197831"/>
    <d v="2021-08-29T00:00:00"/>
    <x v="1"/>
    <x v="1"/>
    <s v="Dallas"/>
    <x v="0"/>
    <n v="18"/>
    <n v="182"/>
    <n v="3276"/>
    <n v="1474.1999999999998"/>
    <n v="0.44999999999999996"/>
    <x v="2"/>
    <x v="6"/>
    <x v="1"/>
  </r>
  <r>
    <x v="2"/>
    <n v="1197831"/>
    <d v="2021-08-30T00:00:00"/>
    <x v="1"/>
    <x v="1"/>
    <s v="Dallas"/>
    <x v="1"/>
    <n v="28"/>
    <n v="175"/>
    <n v="4900"/>
    <n v="2352"/>
    <n v="0.48"/>
    <x v="2"/>
    <x v="6"/>
    <x v="1"/>
  </r>
  <r>
    <x v="2"/>
    <n v="1197831"/>
    <d v="2021-08-31T00:00:00"/>
    <x v="1"/>
    <x v="1"/>
    <s v="Dallas"/>
    <x v="2"/>
    <n v="25"/>
    <n v="152"/>
    <n v="3800"/>
    <n v="1862"/>
    <n v="0.49"/>
    <x v="2"/>
    <x v="6"/>
    <x v="1"/>
  </r>
  <r>
    <x v="2"/>
    <n v="1197831"/>
    <d v="2021-09-01T00:00:00"/>
    <x v="1"/>
    <x v="1"/>
    <s v="Dallas"/>
    <x v="3"/>
    <n v="29"/>
    <n v="128"/>
    <n v="3712"/>
    <n v="2190.0800000000004"/>
    <n v="0.59000000000000008"/>
    <x v="2"/>
    <x v="7"/>
    <x v="1"/>
  </r>
  <r>
    <x v="2"/>
    <n v="1197831"/>
    <d v="2021-09-02T00:00:00"/>
    <x v="1"/>
    <x v="1"/>
    <s v="Dallas"/>
    <x v="4"/>
    <n v="34"/>
    <n v="85"/>
    <n v="2890"/>
    <n v="1156"/>
    <n v="0.4"/>
    <x v="2"/>
    <x v="7"/>
    <x v="1"/>
  </r>
  <r>
    <x v="2"/>
    <n v="1197831"/>
    <d v="2021-09-03T00:00:00"/>
    <x v="1"/>
    <x v="1"/>
    <s v="Dallas"/>
    <x v="5"/>
    <n v="29"/>
    <n v="156"/>
    <n v="4524"/>
    <n v="2804.88"/>
    <n v="0.62"/>
    <x v="2"/>
    <x v="7"/>
    <x v="1"/>
  </r>
  <r>
    <x v="2"/>
    <n v="1197831"/>
    <d v="2021-09-04T00:00:00"/>
    <x v="1"/>
    <x v="1"/>
    <s v="Dallas"/>
    <x v="0"/>
    <n v="19"/>
    <n v="195"/>
    <n v="3705"/>
    <n v="1852.5"/>
    <n v="0.5"/>
    <x v="2"/>
    <x v="7"/>
    <x v="1"/>
  </r>
  <r>
    <x v="2"/>
    <n v="1197831"/>
    <d v="2021-09-05T00:00:00"/>
    <x v="1"/>
    <x v="1"/>
    <s v="Dallas"/>
    <x v="1"/>
    <n v="29"/>
    <n v="194"/>
    <n v="5626"/>
    <n v="2756.74"/>
    <n v="0.49"/>
    <x v="2"/>
    <x v="7"/>
    <x v="1"/>
  </r>
  <r>
    <x v="2"/>
    <n v="1197831"/>
    <d v="2021-09-06T00:00:00"/>
    <x v="1"/>
    <x v="1"/>
    <s v="Dallas"/>
    <x v="2"/>
    <n v="24"/>
    <n v="175"/>
    <n v="4200"/>
    <n v="1974"/>
    <n v="0.47"/>
    <x v="2"/>
    <x v="7"/>
    <x v="1"/>
  </r>
  <r>
    <x v="2"/>
    <n v="1197831"/>
    <d v="2021-09-07T00:00:00"/>
    <x v="1"/>
    <x v="1"/>
    <s v="Dallas"/>
    <x v="3"/>
    <n v="34"/>
    <n v="154"/>
    <n v="5236"/>
    <n v="3141.6"/>
    <n v="0.6"/>
    <x v="2"/>
    <x v="7"/>
    <x v="1"/>
  </r>
  <r>
    <x v="2"/>
    <n v="1197831"/>
    <d v="2021-09-08T00:00:00"/>
    <x v="1"/>
    <x v="1"/>
    <s v="Dallas"/>
    <x v="4"/>
    <n v="49"/>
    <n v="131"/>
    <n v="6419"/>
    <n v="2888.5499999999997"/>
    <n v="0.44999999999999996"/>
    <x v="2"/>
    <x v="7"/>
    <x v="1"/>
  </r>
  <r>
    <x v="2"/>
    <n v="1197831"/>
    <d v="2021-09-09T00:00:00"/>
    <x v="1"/>
    <x v="1"/>
    <s v="Dallas"/>
    <x v="5"/>
    <n v="43"/>
    <n v="224"/>
    <n v="9632"/>
    <n v="6260.8"/>
    <n v="0.65"/>
    <x v="2"/>
    <x v="7"/>
    <x v="1"/>
  </r>
  <r>
    <x v="2"/>
    <n v="1197831"/>
    <d v="2021-09-10T00:00:00"/>
    <x v="1"/>
    <x v="1"/>
    <s v="Dallas"/>
    <x v="0"/>
    <n v="41"/>
    <n v="224"/>
    <n v="9184"/>
    <n v="4132.7999999999993"/>
    <n v="0.44999999999999996"/>
    <x v="2"/>
    <x v="7"/>
    <x v="1"/>
  </r>
  <r>
    <x v="2"/>
    <n v="1197831"/>
    <d v="2021-09-11T00:00:00"/>
    <x v="1"/>
    <x v="1"/>
    <s v="Dallas"/>
    <x v="1"/>
    <n v="49"/>
    <n v="200"/>
    <n v="9800"/>
    <n v="4704"/>
    <n v="0.48"/>
    <x v="2"/>
    <x v="7"/>
    <x v="1"/>
  </r>
  <r>
    <x v="2"/>
    <n v="1197831"/>
    <d v="2021-09-12T00:00:00"/>
    <x v="1"/>
    <x v="1"/>
    <s v="Dallas"/>
    <x v="2"/>
    <n v="44"/>
    <n v="176"/>
    <n v="7744"/>
    <n v="3639.68"/>
    <n v="0.47"/>
    <x v="2"/>
    <x v="7"/>
    <x v="1"/>
  </r>
  <r>
    <x v="2"/>
    <n v="1197831"/>
    <d v="2021-09-13T00:00:00"/>
    <x v="1"/>
    <x v="1"/>
    <s v="Dallas"/>
    <x v="3"/>
    <n v="43"/>
    <n v="174"/>
    <n v="7482"/>
    <n v="4115.1000000000004"/>
    <n v="0.55000000000000004"/>
    <x v="2"/>
    <x v="7"/>
    <x v="1"/>
  </r>
  <r>
    <x v="2"/>
    <n v="1197831"/>
    <d v="2021-09-14T00:00:00"/>
    <x v="1"/>
    <x v="1"/>
    <s v="Dallas"/>
    <x v="4"/>
    <n v="45"/>
    <n v="145"/>
    <n v="6525"/>
    <n v="2805.75"/>
    <n v="0.43"/>
    <x v="2"/>
    <x v="7"/>
    <x v="1"/>
  </r>
  <r>
    <x v="2"/>
    <n v="1197831"/>
    <d v="2021-09-15T00:00:00"/>
    <x v="1"/>
    <x v="1"/>
    <s v="Dallas"/>
    <x v="5"/>
    <n v="53"/>
    <n v="263"/>
    <n v="13939"/>
    <n v="8781.57"/>
    <n v="0.63"/>
    <x v="2"/>
    <x v="7"/>
    <x v="1"/>
  </r>
  <r>
    <x v="2"/>
    <n v="1197831"/>
    <d v="2021-09-16T00:00:00"/>
    <x v="1"/>
    <x v="1"/>
    <s v="Dallas"/>
    <x v="0"/>
    <n v="41"/>
    <n v="231"/>
    <n v="9471"/>
    <n v="4924.92"/>
    <n v="0.52"/>
    <x v="2"/>
    <x v="7"/>
    <x v="1"/>
  </r>
  <r>
    <x v="2"/>
    <n v="1197831"/>
    <d v="2021-09-17T00:00:00"/>
    <x v="1"/>
    <x v="1"/>
    <s v="Dallas"/>
    <x v="1"/>
    <n v="48"/>
    <n v="215"/>
    <n v="10320"/>
    <n v="5572.8"/>
    <n v="0.54"/>
    <x v="2"/>
    <x v="7"/>
    <x v="1"/>
  </r>
  <r>
    <x v="2"/>
    <n v="1197831"/>
    <d v="2021-09-18T00:00:00"/>
    <x v="1"/>
    <x v="1"/>
    <s v="Dallas"/>
    <x v="2"/>
    <n v="44"/>
    <n v="254"/>
    <n v="11176"/>
    <n v="6146.7999999999993"/>
    <n v="0.54999999999999993"/>
    <x v="2"/>
    <x v="7"/>
    <x v="1"/>
  </r>
  <r>
    <x v="2"/>
    <n v="1197831"/>
    <d v="2021-09-19T00:00:00"/>
    <x v="1"/>
    <x v="1"/>
    <s v="Dallas"/>
    <x v="3"/>
    <n v="43"/>
    <n v="150"/>
    <n v="6450"/>
    <n v="3934.5"/>
    <n v="0.61"/>
    <x v="2"/>
    <x v="7"/>
    <x v="1"/>
  </r>
  <r>
    <x v="2"/>
    <n v="1197831"/>
    <d v="2021-09-20T00:00:00"/>
    <x v="1"/>
    <x v="1"/>
    <s v="Dallas"/>
    <x v="4"/>
    <n v="47"/>
    <n v="167"/>
    <n v="7849"/>
    <n v="3610.5399999999995"/>
    <n v="0.45999999999999996"/>
    <x v="2"/>
    <x v="7"/>
    <x v="1"/>
  </r>
  <r>
    <x v="2"/>
    <n v="1197831"/>
    <d v="2021-09-21T00:00:00"/>
    <x v="1"/>
    <x v="1"/>
    <s v="Dallas"/>
    <x v="5"/>
    <n v="54"/>
    <n v="255"/>
    <n v="13770"/>
    <n v="9225.9000000000015"/>
    <n v="0.67"/>
    <x v="2"/>
    <x v="7"/>
    <x v="1"/>
  </r>
  <r>
    <x v="2"/>
    <n v="1197831"/>
    <d v="2021-09-22T00:00:00"/>
    <x v="1"/>
    <x v="1"/>
    <s v="Dallas"/>
    <x v="0"/>
    <n v="49"/>
    <n v="208"/>
    <n v="10192"/>
    <n v="5197.92"/>
    <n v="0.51"/>
    <x v="2"/>
    <x v="7"/>
    <x v="1"/>
  </r>
  <r>
    <x v="2"/>
    <n v="1197831"/>
    <d v="2021-09-23T00:00:00"/>
    <x v="1"/>
    <x v="1"/>
    <s v="Dallas"/>
    <x v="1"/>
    <n v="53"/>
    <n v="208"/>
    <n v="11024"/>
    <n v="5512"/>
    <n v="0.5"/>
    <x v="2"/>
    <x v="7"/>
    <x v="1"/>
  </r>
  <r>
    <x v="2"/>
    <n v="1197831"/>
    <d v="2021-09-24T00:00:00"/>
    <x v="1"/>
    <x v="1"/>
    <s v="Dallas"/>
    <x v="2"/>
    <n v="46"/>
    <n v="273"/>
    <n v="12558"/>
    <n v="6906.8999999999987"/>
    <n v="0.54999999999999993"/>
    <x v="2"/>
    <x v="7"/>
    <x v="1"/>
  </r>
  <r>
    <x v="2"/>
    <n v="1197831"/>
    <d v="2021-09-25T00:00:00"/>
    <x v="1"/>
    <x v="1"/>
    <s v="Dallas"/>
    <x v="3"/>
    <n v="47"/>
    <n v="147"/>
    <n v="6909"/>
    <n v="4490.8500000000004"/>
    <n v="0.65"/>
    <x v="2"/>
    <x v="7"/>
    <x v="1"/>
  </r>
  <r>
    <x v="2"/>
    <n v="1197831"/>
    <d v="2021-09-26T00:00:00"/>
    <x v="1"/>
    <x v="1"/>
    <s v="Dallas"/>
    <x v="4"/>
    <n v="53"/>
    <n v="142"/>
    <n v="7526"/>
    <n v="3612.48"/>
    <n v="0.48"/>
    <x v="2"/>
    <x v="7"/>
    <x v="1"/>
  </r>
  <r>
    <x v="2"/>
    <n v="1197831"/>
    <d v="2021-09-27T00:00:00"/>
    <x v="1"/>
    <x v="1"/>
    <s v="Dallas"/>
    <x v="5"/>
    <n v="56"/>
    <n v="233"/>
    <n v="13048"/>
    <n v="9133.6"/>
    <n v="0.70000000000000007"/>
    <x v="2"/>
    <x v="7"/>
    <x v="1"/>
  </r>
  <r>
    <x v="2"/>
    <n v="1197831"/>
    <d v="2021-09-28T00:00:00"/>
    <x v="1"/>
    <x v="1"/>
    <s v="Dallas"/>
    <x v="0"/>
    <n v="53"/>
    <n v="181"/>
    <n v="9593"/>
    <n v="5276.15"/>
    <n v="0.54999999999999993"/>
    <x v="2"/>
    <x v="7"/>
    <x v="1"/>
  </r>
  <r>
    <x v="2"/>
    <n v="1197831"/>
    <d v="2021-09-29T00:00:00"/>
    <x v="1"/>
    <x v="1"/>
    <s v="Dallas"/>
    <x v="1"/>
    <n v="54"/>
    <n v="176"/>
    <n v="9504"/>
    <n v="4847.04"/>
    <n v="0.51"/>
    <x v="2"/>
    <x v="7"/>
    <x v="1"/>
  </r>
  <r>
    <x v="2"/>
    <n v="1197831"/>
    <d v="2021-09-30T00:00:00"/>
    <x v="1"/>
    <x v="1"/>
    <s v="Dallas"/>
    <x v="2"/>
    <n v="59"/>
    <n v="203"/>
    <n v="11977"/>
    <n v="6347.81"/>
    <n v="0.53"/>
    <x v="2"/>
    <x v="7"/>
    <x v="1"/>
  </r>
  <r>
    <x v="2"/>
    <n v="1197831"/>
    <d v="2021-10-01T00:00:00"/>
    <x v="1"/>
    <x v="1"/>
    <s v="Dallas"/>
    <x v="3"/>
    <n v="56"/>
    <n v="126"/>
    <n v="7056"/>
    <n v="4586.4000000000005"/>
    <n v="0.65"/>
    <x v="2"/>
    <x v="8"/>
    <x v="1"/>
  </r>
  <r>
    <x v="2"/>
    <n v="1197831"/>
    <d v="2021-10-02T00:00:00"/>
    <x v="1"/>
    <x v="1"/>
    <s v="Dallas"/>
    <x v="4"/>
    <n v="53"/>
    <n v="135"/>
    <n v="7155"/>
    <n v="3505.95"/>
    <n v="0.49"/>
    <x v="2"/>
    <x v="8"/>
    <x v="1"/>
  </r>
  <r>
    <x v="2"/>
    <n v="1197831"/>
    <d v="2021-10-03T00:00:00"/>
    <x v="1"/>
    <x v="1"/>
    <s v="Dallas"/>
    <x v="5"/>
    <n v="48"/>
    <n v="203"/>
    <n v="9744"/>
    <n v="6820.8000000000011"/>
    <n v="0.70000000000000007"/>
    <x v="2"/>
    <x v="8"/>
    <x v="1"/>
  </r>
  <r>
    <x v="2"/>
    <n v="1197831"/>
    <d v="2021-10-04T00:00:00"/>
    <x v="1"/>
    <x v="1"/>
    <s v="Dallas"/>
    <x v="0"/>
    <n v="39"/>
    <n v="156"/>
    <n v="6084"/>
    <n v="3042"/>
    <n v="0.5"/>
    <x v="2"/>
    <x v="8"/>
    <x v="1"/>
  </r>
  <r>
    <x v="2"/>
    <n v="1197831"/>
    <d v="2021-10-05T00:00:00"/>
    <x v="1"/>
    <x v="1"/>
    <s v="Dallas"/>
    <x v="1"/>
    <n v="38"/>
    <n v="169"/>
    <n v="6422"/>
    <n v="3275.2200000000003"/>
    <n v="0.51"/>
    <x v="2"/>
    <x v="8"/>
    <x v="1"/>
  </r>
  <r>
    <x v="2"/>
    <n v="1197831"/>
    <d v="2021-10-06T00:00:00"/>
    <x v="1"/>
    <x v="1"/>
    <s v="Dallas"/>
    <x v="2"/>
    <n v="41"/>
    <n v="144"/>
    <n v="5904"/>
    <n v="3070.08"/>
    <n v="0.52"/>
    <x v="2"/>
    <x v="8"/>
    <x v="1"/>
  </r>
  <r>
    <x v="2"/>
    <n v="1197831"/>
    <d v="2021-10-07T00:00:00"/>
    <x v="1"/>
    <x v="1"/>
    <s v="Dallas"/>
    <x v="3"/>
    <n v="41"/>
    <n v="111"/>
    <n v="4551"/>
    <n v="2730.6"/>
    <n v="0.6"/>
    <x v="2"/>
    <x v="8"/>
    <x v="1"/>
  </r>
  <r>
    <x v="2"/>
    <n v="1197831"/>
    <d v="2021-10-08T00:00:00"/>
    <x v="1"/>
    <x v="1"/>
    <s v="Dallas"/>
    <x v="4"/>
    <n v="36"/>
    <n v="100"/>
    <n v="3600"/>
    <n v="1619.9999999999998"/>
    <n v="0.44999999999999996"/>
    <x v="2"/>
    <x v="8"/>
    <x v="1"/>
  </r>
  <r>
    <x v="2"/>
    <n v="1197831"/>
    <d v="2021-10-09T00:00:00"/>
    <x v="1"/>
    <x v="1"/>
    <s v="Dallas"/>
    <x v="5"/>
    <n v="45"/>
    <n v="161"/>
    <n v="7245"/>
    <n v="5071.5000000000009"/>
    <n v="0.70000000000000007"/>
    <x v="2"/>
    <x v="8"/>
    <x v="1"/>
  </r>
  <r>
    <x v="2"/>
    <n v="1197831"/>
    <d v="2021-10-10T00:00:00"/>
    <x v="1"/>
    <x v="1"/>
    <s v="Dallas"/>
    <x v="0"/>
    <n v="38"/>
    <n v="181"/>
    <n v="6878"/>
    <n v="3782.8999999999996"/>
    <n v="0.54999999999999993"/>
    <x v="2"/>
    <x v="8"/>
    <x v="1"/>
  </r>
  <r>
    <x v="2"/>
    <n v="1197831"/>
    <d v="2021-10-11T00:00:00"/>
    <x v="1"/>
    <x v="1"/>
    <s v="Dallas"/>
    <x v="1"/>
    <n v="37"/>
    <n v="218"/>
    <n v="8066"/>
    <n v="4033"/>
    <n v="0.5"/>
    <x v="2"/>
    <x v="8"/>
    <x v="1"/>
  </r>
  <r>
    <x v="2"/>
    <n v="1197831"/>
    <d v="2021-10-12T00:00:00"/>
    <x v="1"/>
    <x v="1"/>
    <s v="Dallas"/>
    <x v="2"/>
    <n v="63"/>
    <n v="176"/>
    <n v="11088"/>
    <n v="6098.4"/>
    <n v="0.54999999999999993"/>
    <x v="2"/>
    <x v="8"/>
    <x v="1"/>
  </r>
  <r>
    <x v="2"/>
    <n v="1197831"/>
    <d v="2021-10-13T00:00:00"/>
    <x v="1"/>
    <x v="1"/>
    <s v="Dallas"/>
    <x v="3"/>
    <n v="59"/>
    <n v="145"/>
    <n v="8555"/>
    <n v="5304.1"/>
    <n v="0.62"/>
    <x v="2"/>
    <x v="8"/>
    <x v="1"/>
  </r>
  <r>
    <x v="2"/>
    <n v="1197831"/>
    <d v="2021-10-14T00:00:00"/>
    <x v="1"/>
    <x v="1"/>
    <s v="Dallas"/>
    <x v="4"/>
    <n v="56"/>
    <n v="138"/>
    <n v="7728"/>
    <n v="3709.44"/>
    <n v="0.48"/>
    <x v="2"/>
    <x v="8"/>
    <x v="1"/>
  </r>
  <r>
    <x v="2"/>
    <n v="1197831"/>
    <d v="2021-10-15T00:00:00"/>
    <x v="1"/>
    <x v="1"/>
    <s v="Dallas"/>
    <x v="5"/>
    <n v="67"/>
    <n v="176"/>
    <n v="11792"/>
    <n v="7664.8"/>
    <n v="0.65"/>
    <x v="2"/>
    <x v="8"/>
    <x v="1"/>
  </r>
  <r>
    <x v="2"/>
    <n v="1197831"/>
    <d v="2021-10-16T00:00:00"/>
    <x v="1"/>
    <x v="1"/>
    <s v="Dallas"/>
    <x v="0"/>
    <n v="59"/>
    <n v="223"/>
    <n v="13157"/>
    <n v="7104.7800000000007"/>
    <n v="0.54"/>
    <x v="2"/>
    <x v="8"/>
    <x v="1"/>
  </r>
  <r>
    <x v="2"/>
    <n v="1197831"/>
    <d v="2021-10-17T00:00:00"/>
    <x v="1"/>
    <x v="1"/>
    <s v="Dallas"/>
    <x v="1"/>
    <n v="56"/>
    <n v="231"/>
    <n v="12936"/>
    <n v="6726.72"/>
    <n v="0.52"/>
    <x v="2"/>
    <x v="8"/>
    <x v="1"/>
  </r>
  <r>
    <x v="2"/>
    <n v="1197831"/>
    <d v="2021-10-18T00:00:00"/>
    <x v="1"/>
    <x v="1"/>
    <s v="Dallas"/>
    <x v="2"/>
    <n v="62"/>
    <n v="189"/>
    <n v="11718"/>
    <n v="6327.72"/>
    <n v="0.54"/>
    <x v="2"/>
    <x v="8"/>
    <x v="1"/>
  </r>
  <r>
    <x v="2"/>
    <n v="1197831"/>
    <d v="2021-10-19T00:00:00"/>
    <x v="1"/>
    <x v="1"/>
    <s v="Dallas"/>
    <x v="3"/>
    <n v="59"/>
    <n v="173"/>
    <n v="10207"/>
    <n v="6328.34"/>
    <n v="0.62"/>
    <x v="2"/>
    <x v="8"/>
    <x v="1"/>
  </r>
  <r>
    <x v="2"/>
    <n v="1197831"/>
    <d v="2021-10-20T00:00:00"/>
    <x v="1"/>
    <x v="1"/>
    <s v="Dallas"/>
    <x v="4"/>
    <n v="58"/>
    <n v="158"/>
    <n v="9164"/>
    <n v="4582"/>
    <n v="0.5"/>
    <x v="2"/>
    <x v="8"/>
    <x v="1"/>
  </r>
  <r>
    <x v="2"/>
    <n v="1197831"/>
    <d v="2021-10-21T00:00:00"/>
    <x v="1"/>
    <x v="1"/>
    <s v="Dallas"/>
    <x v="5"/>
    <n v="65"/>
    <n v="233"/>
    <n v="15145"/>
    <n v="9995.7000000000007"/>
    <n v="0.66"/>
    <x v="2"/>
    <x v="8"/>
    <x v="1"/>
  </r>
  <r>
    <x v="0"/>
    <n v="1185732"/>
    <d v="2021-10-22T00:00:00"/>
    <x v="1"/>
    <x v="1"/>
    <s v="Dallas"/>
    <x v="0"/>
    <n v="44"/>
    <n v="111"/>
    <n v="4884"/>
    <n v="3418.8"/>
    <n v="0.70000000000000007"/>
    <x v="2"/>
    <x v="8"/>
    <x v="1"/>
  </r>
  <r>
    <x v="0"/>
    <n v="1185732"/>
    <d v="2021-10-23T00:00:00"/>
    <x v="1"/>
    <x v="1"/>
    <s v="Dallas"/>
    <x v="1"/>
    <n v="41"/>
    <n v="68"/>
    <n v="2788"/>
    <n v="1310.3599999999999"/>
    <n v="0.47"/>
    <x v="2"/>
    <x v="8"/>
    <x v="1"/>
  </r>
  <r>
    <x v="0"/>
    <n v="1185732"/>
    <d v="2021-10-24T00:00:00"/>
    <x v="1"/>
    <x v="1"/>
    <s v="Dallas"/>
    <x v="2"/>
    <n v="33"/>
    <n v="56"/>
    <n v="1848"/>
    <n v="942.48"/>
    <n v="0.51"/>
    <x v="2"/>
    <x v="8"/>
    <x v="1"/>
  </r>
  <r>
    <x v="0"/>
    <n v="1185732"/>
    <d v="2021-10-25T00:00:00"/>
    <x v="1"/>
    <x v="1"/>
    <s v="Dallas"/>
    <x v="3"/>
    <n v="38"/>
    <n v="19"/>
    <n v="722"/>
    <n v="368.22"/>
    <n v="0.51"/>
    <x v="2"/>
    <x v="8"/>
    <x v="1"/>
  </r>
  <r>
    <x v="0"/>
    <n v="1185732"/>
    <d v="2021-10-26T00:00:00"/>
    <x v="0"/>
    <x v="4"/>
    <s v="Philadelphia"/>
    <x v="4"/>
    <n v="54"/>
    <n v="36"/>
    <n v="1944"/>
    <n v="874.8"/>
    <n v="0.44999999999999996"/>
    <x v="2"/>
    <x v="8"/>
    <x v="1"/>
  </r>
  <r>
    <x v="0"/>
    <n v="1185732"/>
    <d v="2021-10-27T00:00:00"/>
    <x v="0"/>
    <x v="4"/>
    <s v="Philadelphia"/>
    <x v="5"/>
    <n v="43"/>
    <n v="61"/>
    <n v="2623"/>
    <n v="1154.1200000000001"/>
    <n v="0.44"/>
    <x v="2"/>
    <x v="8"/>
    <x v="1"/>
  </r>
  <r>
    <x v="0"/>
    <n v="1185732"/>
    <d v="2021-10-28T00:00:00"/>
    <x v="0"/>
    <x v="4"/>
    <s v="Philadelphia"/>
    <x v="0"/>
    <n v="42"/>
    <n v="119"/>
    <n v="4998"/>
    <n v="3348.6600000000003"/>
    <n v="0.67"/>
    <x v="2"/>
    <x v="8"/>
    <x v="1"/>
  </r>
  <r>
    <x v="0"/>
    <n v="1185732"/>
    <d v="2021-10-29T00:00:00"/>
    <x v="0"/>
    <x v="4"/>
    <s v="Philadelphia"/>
    <x v="1"/>
    <n v="44"/>
    <n v="35"/>
    <n v="1540"/>
    <n v="739.19999999999993"/>
    <n v="0.48"/>
    <x v="2"/>
    <x v="8"/>
    <x v="1"/>
  </r>
  <r>
    <x v="0"/>
    <n v="1185732"/>
    <d v="2021-10-30T00:00:00"/>
    <x v="0"/>
    <x v="4"/>
    <s v="Philadelphia"/>
    <x v="2"/>
    <n v="34"/>
    <n v="46"/>
    <n v="1564"/>
    <n v="813.28"/>
    <n v="0.52"/>
    <x v="2"/>
    <x v="8"/>
    <x v="1"/>
  </r>
  <r>
    <x v="0"/>
    <n v="1185732"/>
    <d v="2021-10-31T00:00:00"/>
    <x v="0"/>
    <x v="4"/>
    <s v="Philadelphia"/>
    <x v="3"/>
    <n v="39"/>
    <n v="13"/>
    <n v="507"/>
    <n v="263.64"/>
    <n v="0.52"/>
    <x v="2"/>
    <x v="8"/>
    <x v="1"/>
  </r>
  <r>
    <x v="0"/>
    <n v="1185732"/>
    <d v="2021-11-01T00:00:00"/>
    <x v="0"/>
    <x v="4"/>
    <s v="Philadelphia"/>
    <x v="4"/>
    <n v="51"/>
    <n v="36"/>
    <n v="1836"/>
    <n v="844.56"/>
    <n v="0.45999999999999996"/>
    <x v="2"/>
    <x v="9"/>
    <x v="1"/>
  </r>
  <r>
    <x v="0"/>
    <n v="1185732"/>
    <d v="2021-11-02T00:00:00"/>
    <x v="0"/>
    <x v="4"/>
    <s v="Philadelphia"/>
    <x v="5"/>
    <n v="44"/>
    <n v="68"/>
    <n v="2992"/>
    <n v="1346.3999999999999"/>
    <n v="0.44999999999999996"/>
    <x v="2"/>
    <x v="9"/>
    <x v="1"/>
  </r>
  <r>
    <x v="0"/>
    <n v="1185732"/>
    <d v="2021-11-03T00:00:00"/>
    <x v="0"/>
    <x v="4"/>
    <s v="Philadelphia"/>
    <x v="0"/>
    <n v="49"/>
    <n v="120"/>
    <n v="5880"/>
    <n v="4116"/>
    <n v="0.70000000000000007"/>
    <x v="2"/>
    <x v="9"/>
    <x v="1"/>
  </r>
  <r>
    <x v="0"/>
    <n v="1185732"/>
    <d v="2021-11-04T00:00:00"/>
    <x v="0"/>
    <x v="4"/>
    <s v="Philadelphia"/>
    <x v="1"/>
    <n v="47"/>
    <n v="38"/>
    <n v="1786"/>
    <n v="875.14"/>
    <n v="0.49"/>
    <x v="2"/>
    <x v="9"/>
    <x v="1"/>
  </r>
  <r>
    <x v="0"/>
    <n v="1185732"/>
    <d v="2021-11-05T00:00:00"/>
    <x v="0"/>
    <x v="4"/>
    <s v="Philadelphia"/>
    <x v="2"/>
    <n v="36"/>
    <n v="51"/>
    <n v="1836"/>
    <n v="991.44"/>
    <n v="0.54"/>
    <x v="2"/>
    <x v="9"/>
    <x v="1"/>
  </r>
  <r>
    <x v="0"/>
    <n v="1185732"/>
    <d v="2021-11-06T00:00:00"/>
    <x v="0"/>
    <x v="4"/>
    <s v="Philadelphia"/>
    <x v="3"/>
    <n v="43"/>
    <n v="8"/>
    <n v="344"/>
    <n v="175.44"/>
    <n v="0.51"/>
    <x v="2"/>
    <x v="9"/>
    <x v="1"/>
  </r>
  <r>
    <x v="0"/>
    <n v="1185732"/>
    <d v="2021-11-07T00:00:00"/>
    <x v="0"/>
    <x v="4"/>
    <s v="Philadelphia"/>
    <x v="4"/>
    <n v="58"/>
    <n v="20"/>
    <n v="1160"/>
    <n v="464"/>
    <n v="0.4"/>
    <x v="2"/>
    <x v="9"/>
    <x v="1"/>
  </r>
  <r>
    <x v="0"/>
    <n v="1185732"/>
    <d v="2021-11-08T00:00:00"/>
    <x v="0"/>
    <x v="4"/>
    <s v="Philadelphia"/>
    <x v="5"/>
    <n v="47"/>
    <n v="44"/>
    <n v="2068"/>
    <n v="723.8"/>
    <n v="0.35"/>
    <x v="2"/>
    <x v="9"/>
    <x v="1"/>
  </r>
  <r>
    <x v="0"/>
    <n v="1185732"/>
    <d v="2021-11-09T00:00:00"/>
    <x v="0"/>
    <x v="4"/>
    <s v="Philadelphia"/>
    <x v="0"/>
    <n v="46"/>
    <n v="122"/>
    <n v="5612"/>
    <n v="3535.56"/>
    <n v="0.63"/>
    <x v="2"/>
    <x v="9"/>
    <x v="1"/>
  </r>
  <r>
    <x v="0"/>
    <n v="1185732"/>
    <d v="2021-11-10T00:00:00"/>
    <x v="0"/>
    <x v="4"/>
    <s v="Philadelphia"/>
    <x v="1"/>
    <n v="45"/>
    <n v="45"/>
    <n v="2025"/>
    <n v="850.5"/>
    <n v="0.42"/>
    <x v="2"/>
    <x v="9"/>
    <x v="1"/>
  </r>
  <r>
    <x v="0"/>
    <n v="1185732"/>
    <d v="2021-11-11T00:00:00"/>
    <x v="0"/>
    <x v="4"/>
    <s v="Philadelphia"/>
    <x v="2"/>
    <n v="38"/>
    <n v="38"/>
    <n v="1444"/>
    <n v="664.2399999999999"/>
    <n v="0.45999999999999996"/>
    <x v="2"/>
    <x v="9"/>
    <x v="1"/>
  </r>
  <r>
    <x v="0"/>
    <n v="1185732"/>
    <d v="2021-11-12T00:00:00"/>
    <x v="0"/>
    <x v="4"/>
    <s v="Philadelphia"/>
    <x v="3"/>
    <n v="42"/>
    <n v="20"/>
    <n v="840"/>
    <n v="386.4"/>
    <n v="0.45999999999999996"/>
    <x v="2"/>
    <x v="9"/>
    <x v="1"/>
  </r>
  <r>
    <x v="0"/>
    <n v="1185732"/>
    <d v="2021-11-13T00:00:00"/>
    <x v="0"/>
    <x v="4"/>
    <s v="Philadelphia"/>
    <x v="4"/>
    <n v="55"/>
    <n v="22"/>
    <n v="1210"/>
    <n v="508.2"/>
    <n v="0.42"/>
    <x v="2"/>
    <x v="9"/>
    <x v="1"/>
  </r>
  <r>
    <x v="0"/>
    <n v="1185732"/>
    <d v="2021-11-14T00:00:00"/>
    <x v="0"/>
    <x v="4"/>
    <s v="Philadelphia"/>
    <x v="5"/>
    <n v="48"/>
    <n v="54"/>
    <n v="2592"/>
    <n v="933.12"/>
    <n v="0.36"/>
    <x v="2"/>
    <x v="9"/>
    <x v="1"/>
  </r>
  <r>
    <x v="0"/>
    <n v="1185732"/>
    <d v="2021-11-15T00:00:00"/>
    <x v="0"/>
    <x v="4"/>
    <s v="Philadelphia"/>
    <x v="0"/>
    <n v="58"/>
    <n v="136"/>
    <n v="7888"/>
    <n v="4969.4399999999996"/>
    <n v="0.63"/>
    <x v="2"/>
    <x v="9"/>
    <x v="1"/>
  </r>
  <r>
    <x v="0"/>
    <n v="1185732"/>
    <d v="2021-11-16T00:00:00"/>
    <x v="0"/>
    <x v="4"/>
    <s v="Philadelphia"/>
    <x v="1"/>
    <n v="54"/>
    <n v="53"/>
    <n v="2862"/>
    <n v="1144.8"/>
    <n v="0.4"/>
    <x v="2"/>
    <x v="9"/>
    <x v="1"/>
  </r>
  <r>
    <x v="0"/>
    <n v="1185732"/>
    <d v="2021-11-17T00:00:00"/>
    <x v="0"/>
    <x v="4"/>
    <s v="Philadelphia"/>
    <x v="2"/>
    <n v="52"/>
    <n v="42"/>
    <n v="2184"/>
    <n v="1004.6399999999999"/>
    <n v="0.45999999999999996"/>
    <x v="2"/>
    <x v="9"/>
    <x v="1"/>
  </r>
  <r>
    <x v="0"/>
    <n v="1185732"/>
    <d v="2021-11-18T00:00:00"/>
    <x v="0"/>
    <x v="4"/>
    <s v="Philadelphia"/>
    <x v="3"/>
    <n v="51"/>
    <n v="29"/>
    <n v="1479"/>
    <n v="695.13"/>
    <n v="0.47"/>
    <x v="2"/>
    <x v="9"/>
    <x v="1"/>
  </r>
  <r>
    <x v="0"/>
    <n v="1185732"/>
    <d v="2021-11-19T00:00:00"/>
    <x v="0"/>
    <x v="4"/>
    <s v="Philadelphia"/>
    <x v="4"/>
    <n v="59"/>
    <n v="31"/>
    <n v="1829"/>
    <n v="768.18"/>
    <n v="0.42"/>
    <x v="2"/>
    <x v="9"/>
    <x v="1"/>
  </r>
  <r>
    <x v="0"/>
    <n v="1185732"/>
    <d v="2021-11-20T00:00:00"/>
    <x v="0"/>
    <x v="4"/>
    <s v="Philadelphia"/>
    <x v="5"/>
    <n v="64"/>
    <n v="63"/>
    <n v="4032"/>
    <n v="1814.3999999999999"/>
    <n v="0.44999999999999996"/>
    <x v="2"/>
    <x v="9"/>
    <x v="1"/>
  </r>
  <r>
    <x v="0"/>
    <n v="1185732"/>
    <d v="2021-11-21T00:00:00"/>
    <x v="0"/>
    <x v="4"/>
    <s v="Philadelphia"/>
    <x v="0"/>
    <n v="64"/>
    <n v="135"/>
    <n v="8640"/>
    <n v="5616"/>
    <n v="0.65"/>
    <x v="2"/>
    <x v="9"/>
    <x v="1"/>
  </r>
  <r>
    <x v="0"/>
    <n v="1185732"/>
    <d v="2021-11-22T00:00:00"/>
    <x v="0"/>
    <x v="4"/>
    <s v="Philadelphia"/>
    <x v="1"/>
    <n v="59"/>
    <n v="70"/>
    <n v="4130"/>
    <n v="1899.8"/>
    <n v="0.45999999999999996"/>
    <x v="2"/>
    <x v="9"/>
    <x v="1"/>
  </r>
  <r>
    <x v="0"/>
    <n v="1185732"/>
    <d v="2021-11-23T00:00:00"/>
    <x v="0"/>
    <x v="4"/>
    <s v="Philadelphia"/>
    <x v="2"/>
    <n v="52"/>
    <n v="44"/>
    <n v="2288"/>
    <n v="1144"/>
    <n v="0.5"/>
    <x v="2"/>
    <x v="9"/>
    <x v="1"/>
  </r>
  <r>
    <x v="0"/>
    <n v="1185732"/>
    <d v="2021-11-24T00:00:00"/>
    <x v="0"/>
    <x v="4"/>
    <s v="Philadelphia"/>
    <x v="3"/>
    <n v="52"/>
    <n v="39"/>
    <n v="2028"/>
    <n v="1074.8400000000001"/>
    <n v="0.53"/>
    <x v="2"/>
    <x v="9"/>
    <x v="1"/>
  </r>
  <r>
    <x v="0"/>
    <n v="1185732"/>
    <d v="2021-11-25T00:00:00"/>
    <x v="0"/>
    <x v="4"/>
    <s v="Philadelphia"/>
    <x v="4"/>
    <n v="60"/>
    <n v="45"/>
    <n v="2700"/>
    <n v="1242"/>
    <n v="0.45999999999999996"/>
    <x v="2"/>
    <x v="9"/>
    <x v="1"/>
  </r>
  <r>
    <x v="0"/>
    <n v="1185732"/>
    <d v="2021-11-26T00:00:00"/>
    <x v="0"/>
    <x v="4"/>
    <s v="Philadelphia"/>
    <x v="5"/>
    <n v="65"/>
    <n v="81"/>
    <n v="5265"/>
    <n v="2211.2999999999997"/>
    <n v="0.42"/>
    <x v="2"/>
    <x v="9"/>
    <x v="1"/>
  </r>
  <r>
    <x v="0"/>
    <n v="1185732"/>
    <d v="2021-11-27T00:00:00"/>
    <x v="0"/>
    <x v="4"/>
    <s v="Philadelphia"/>
    <x v="0"/>
    <n v="60"/>
    <n v="145"/>
    <n v="8700"/>
    <n v="5829"/>
    <n v="0.67"/>
    <x v="2"/>
    <x v="9"/>
    <x v="1"/>
  </r>
  <r>
    <x v="0"/>
    <n v="1185732"/>
    <d v="2021-11-28T00:00:00"/>
    <x v="0"/>
    <x v="4"/>
    <s v="Philadelphia"/>
    <x v="1"/>
    <n v="55"/>
    <n v="90"/>
    <n v="4950"/>
    <n v="2475"/>
    <n v="0.5"/>
    <x v="2"/>
    <x v="9"/>
    <x v="1"/>
  </r>
  <r>
    <x v="0"/>
    <n v="1185732"/>
    <d v="2021-11-29T00:00:00"/>
    <x v="0"/>
    <x v="4"/>
    <s v="Philadelphia"/>
    <x v="2"/>
    <n v="51"/>
    <n v="59"/>
    <n v="3009"/>
    <n v="1504.5"/>
    <n v="0.5"/>
    <x v="2"/>
    <x v="9"/>
    <x v="1"/>
  </r>
  <r>
    <x v="0"/>
    <n v="1185732"/>
    <d v="2021-11-30T00:00:00"/>
    <x v="0"/>
    <x v="4"/>
    <s v="Philadelphia"/>
    <x v="3"/>
    <n v="51"/>
    <n v="44"/>
    <n v="2244"/>
    <n v="1189.3200000000002"/>
    <n v="0.53"/>
    <x v="2"/>
    <x v="9"/>
    <x v="1"/>
  </r>
  <r>
    <x v="0"/>
    <n v="1185732"/>
    <d v="2021-12-01T00:00:00"/>
    <x v="0"/>
    <x v="4"/>
    <s v="Philadelphia"/>
    <x v="4"/>
    <n v="64"/>
    <n v="60"/>
    <n v="3840"/>
    <n v="1843.1999999999998"/>
    <n v="0.48"/>
    <x v="2"/>
    <x v="10"/>
    <x v="1"/>
  </r>
  <r>
    <x v="0"/>
    <n v="1185732"/>
    <d v="2021-12-02T00:00:00"/>
    <x v="0"/>
    <x v="4"/>
    <s v="Philadelphia"/>
    <x v="5"/>
    <n v="64"/>
    <n v="98"/>
    <n v="6272"/>
    <n v="2634.24"/>
    <n v="0.42"/>
    <x v="2"/>
    <x v="10"/>
    <x v="1"/>
  </r>
  <r>
    <x v="0"/>
    <n v="1185732"/>
    <d v="2021-12-03T00:00:00"/>
    <x v="0"/>
    <x v="4"/>
    <s v="Philadelphia"/>
    <x v="0"/>
    <n v="60"/>
    <n v="158"/>
    <n v="9480"/>
    <n v="6256.8"/>
    <n v="0.66"/>
    <x v="2"/>
    <x v="10"/>
    <x v="1"/>
  </r>
  <r>
    <x v="0"/>
    <n v="1185732"/>
    <d v="2021-12-04T00:00:00"/>
    <x v="0"/>
    <x v="4"/>
    <s v="Philadelphia"/>
    <x v="1"/>
    <n v="54"/>
    <n v="75"/>
    <n v="4050"/>
    <n v="1903.5"/>
    <n v="0.47"/>
    <x v="2"/>
    <x v="10"/>
    <x v="1"/>
  </r>
  <r>
    <x v="0"/>
    <n v="1185732"/>
    <d v="2021-12-05T00:00:00"/>
    <x v="0"/>
    <x v="4"/>
    <s v="Philadelphia"/>
    <x v="2"/>
    <n v="54"/>
    <n v="61"/>
    <n v="3294"/>
    <n v="1811.6999999999998"/>
    <n v="0.54999999999999993"/>
    <x v="2"/>
    <x v="10"/>
    <x v="1"/>
  </r>
  <r>
    <x v="0"/>
    <n v="1185732"/>
    <d v="2021-12-06T00:00:00"/>
    <x v="0"/>
    <x v="4"/>
    <s v="Philadelphia"/>
    <x v="3"/>
    <n v="53"/>
    <n v="58"/>
    <n v="3074"/>
    <n v="1659.96"/>
    <n v="0.54"/>
    <x v="2"/>
    <x v="10"/>
    <x v="1"/>
  </r>
  <r>
    <x v="0"/>
    <n v="1185732"/>
    <d v="2021-12-07T00:00:00"/>
    <x v="0"/>
    <x v="4"/>
    <s v="Philadelphia"/>
    <x v="4"/>
    <n v="61"/>
    <n v="46"/>
    <n v="2806"/>
    <n v="1290.76"/>
    <n v="0.45999999999999996"/>
    <x v="2"/>
    <x v="10"/>
    <x v="1"/>
  </r>
  <r>
    <x v="0"/>
    <n v="1185732"/>
    <d v="2021-12-08T00:00:00"/>
    <x v="0"/>
    <x v="4"/>
    <s v="Philadelphia"/>
    <x v="5"/>
    <n v="64"/>
    <n v="95"/>
    <n v="6080"/>
    <n v="2614.4"/>
    <n v="0.43"/>
    <x v="2"/>
    <x v="10"/>
    <x v="1"/>
  </r>
  <r>
    <x v="0"/>
    <n v="1185732"/>
    <d v="2021-12-09T00:00:00"/>
    <x v="0"/>
    <x v="4"/>
    <s v="Philadelphia"/>
    <x v="0"/>
    <n v="62"/>
    <n v="143"/>
    <n v="8866"/>
    <n v="5319.5999999999995"/>
    <n v="0.6"/>
    <x v="2"/>
    <x v="10"/>
    <x v="1"/>
  </r>
  <r>
    <x v="0"/>
    <n v="1185732"/>
    <d v="2021-12-10T00:00:00"/>
    <x v="0"/>
    <x v="4"/>
    <s v="Philadelphia"/>
    <x v="1"/>
    <n v="48"/>
    <n v="80"/>
    <n v="3840"/>
    <n v="1536"/>
    <n v="0.4"/>
    <x v="2"/>
    <x v="10"/>
    <x v="1"/>
  </r>
  <r>
    <x v="0"/>
    <n v="1185732"/>
    <d v="2021-12-11T00:00:00"/>
    <x v="0"/>
    <x v="4"/>
    <s v="Philadelphia"/>
    <x v="2"/>
    <n v="41"/>
    <n v="50"/>
    <n v="2050"/>
    <n v="922.49999999999989"/>
    <n v="0.44999999999999996"/>
    <x v="2"/>
    <x v="10"/>
    <x v="1"/>
  </r>
  <r>
    <x v="0"/>
    <n v="1185732"/>
    <d v="2021-12-12T00:00:00"/>
    <x v="0"/>
    <x v="4"/>
    <s v="Philadelphia"/>
    <x v="3"/>
    <n v="41"/>
    <n v="53"/>
    <n v="2173"/>
    <n v="1021.31"/>
    <n v="0.47"/>
    <x v="2"/>
    <x v="10"/>
    <x v="1"/>
  </r>
  <r>
    <x v="0"/>
    <n v="1185732"/>
    <d v="2021-12-13T00:00:00"/>
    <x v="0"/>
    <x v="4"/>
    <s v="Philadelphia"/>
    <x v="4"/>
    <n v="50"/>
    <n v="36"/>
    <n v="1800"/>
    <n v="809.99999999999989"/>
    <n v="0.44999999999999996"/>
    <x v="2"/>
    <x v="10"/>
    <x v="1"/>
  </r>
  <r>
    <x v="0"/>
    <n v="1185732"/>
    <d v="2021-12-14T00:00:00"/>
    <x v="0"/>
    <x v="4"/>
    <s v="Philadelphia"/>
    <x v="5"/>
    <n v="55"/>
    <n v="61"/>
    <n v="3355"/>
    <n v="1342"/>
    <n v="0.4"/>
    <x v="2"/>
    <x v="10"/>
    <x v="1"/>
  </r>
  <r>
    <x v="0"/>
    <n v="1185732"/>
    <d v="2021-12-15T00:00:00"/>
    <x v="0"/>
    <x v="4"/>
    <s v="Philadelphia"/>
    <x v="0"/>
    <n v="55"/>
    <n v="104"/>
    <n v="5720"/>
    <n v="3546.4"/>
    <n v="0.62"/>
    <x v="2"/>
    <x v="10"/>
    <x v="1"/>
  </r>
  <r>
    <x v="0"/>
    <n v="1185732"/>
    <d v="2021-12-16T00:00:00"/>
    <x v="0"/>
    <x v="4"/>
    <s v="Philadelphia"/>
    <x v="1"/>
    <n v="47"/>
    <n v="63"/>
    <n v="2961"/>
    <n v="1243.6199999999999"/>
    <n v="0.42"/>
    <x v="2"/>
    <x v="10"/>
    <x v="1"/>
  </r>
  <r>
    <x v="0"/>
    <n v="1185732"/>
    <d v="2021-12-17T00:00:00"/>
    <x v="0"/>
    <x v="4"/>
    <s v="Philadelphia"/>
    <x v="2"/>
    <n v="48"/>
    <n v="34"/>
    <n v="1632"/>
    <n v="734.4"/>
    <n v="0.44999999999999996"/>
    <x v="2"/>
    <x v="10"/>
    <x v="1"/>
  </r>
  <r>
    <x v="0"/>
    <n v="1185732"/>
    <d v="2021-12-18T00:00:00"/>
    <x v="0"/>
    <x v="4"/>
    <s v="Philadelphia"/>
    <x v="3"/>
    <n v="48"/>
    <n v="29"/>
    <n v="1392"/>
    <n v="626.4"/>
    <n v="0.44999999999999996"/>
    <x v="2"/>
    <x v="10"/>
    <x v="1"/>
  </r>
  <r>
    <x v="0"/>
    <n v="1185732"/>
    <d v="2021-12-19T00:00:00"/>
    <x v="0"/>
    <x v="4"/>
    <s v="Philadelphia"/>
    <x v="4"/>
    <n v="56"/>
    <n v="27"/>
    <n v="1512"/>
    <n v="650.16"/>
    <n v="0.43"/>
    <x v="2"/>
    <x v="10"/>
    <x v="1"/>
  </r>
  <r>
    <x v="0"/>
    <n v="1185732"/>
    <d v="2021-12-20T00:00:00"/>
    <x v="0"/>
    <x v="4"/>
    <s v="Philadelphia"/>
    <x v="5"/>
    <n v="60"/>
    <n v="63"/>
    <n v="3780"/>
    <n v="1474.2"/>
    <n v="0.39"/>
    <x v="2"/>
    <x v="10"/>
    <x v="1"/>
  </r>
  <r>
    <x v="0"/>
    <n v="1185732"/>
    <d v="2021-12-21T00:00:00"/>
    <x v="0"/>
    <x v="4"/>
    <s v="Philadelphia"/>
    <x v="0"/>
    <n v="66"/>
    <n v="113"/>
    <n v="7458"/>
    <n v="4847.7"/>
    <n v="0.65"/>
    <x v="2"/>
    <x v="10"/>
    <x v="1"/>
  </r>
  <r>
    <x v="0"/>
    <n v="1185732"/>
    <d v="2021-12-22T00:00:00"/>
    <x v="0"/>
    <x v="4"/>
    <s v="Philadelphia"/>
    <x v="1"/>
    <n v="55"/>
    <n v="60"/>
    <n v="3300"/>
    <n v="1551"/>
    <n v="0.47"/>
    <x v="2"/>
    <x v="10"/>
    <x v="1"/>
  </r>
  <r>
    <x v="0"/>
    <n v="1185732"/>
    <d v="2021-12-23T00:00:00"/>
    <x v="0"/>
    <x v="4"/>
    <s v="Philadelphia"/>
    <x v="2"/>
    <n v="55"/>
    <n v="55"/>
    <n v="3025"/>
    <n v="1603.25"/>
    <n v="0.53"/>
    <x v="2"/>
    <x v="10"/>
    <x v="1"/>
  </r>
  <r>
    <x v="0"/>
    <n v="1185732"/>
    <d v="2021-12-24T00:00:00"/>
    <x v="0"/>
    <x v="4"/>
    <s v="Philadelphia"/>
    <x v="3"/>
    <n v="56"/>
    <n v="44"/>
    <n v="2464"/>
    <n v="1256.6400000000001"/>
    <n v="0.51"/>
    <x v="2"/>
    <x v="10"/>
    <x v="1"/>
  </r>
  <r>
    <x v="0"/>
    <n v="1185732"/>
    <d v="2021-12-25T00:00:00"/>
    <x v="0"/>
    <x v="4"/>
    <s v="Philadelphia"/>
    <x v="4"/>
    <n v="64"/>
    <n v="42"/>
    <n v="2688"/>
    <n v="1290.24"/>
    <n v="0.48"/>
    <x v="2"/>
    <x v="10"/>
    <x v="1"/>
  </r>
  <r>
    <x v="0"/>
    <n v="1185732"/>
    <d v="2021-12-26T00:00:00"/>
    <x v="0"/>
    <x v="4"/>
    <s v="Philadelphia"/>
    <x v="5"/>
    <n v="71"/>
    <n v="65"/>
    <n v="4615"/>
    <n v="2030.6"/>
    <n v="0.44"/>
    <x v="2"/>
    <x v="10"/>
    <x v="1"/>
  </r>
  <r>
    <x v="0"/>
    <n v="1185732"/>
    <d v="2021-12-27T00:00:00"/>
    <x v="0"/>
    <x v="4"/>
    <s v="Philadelphia"/>
    <x v="0"/>
    <n v="67"/>
    <n v="124"/>
    <n v="8308"/>
    <n v="5732.52"/>
    <n v="0.69000000000000006"/>
    <x v="2"/>
    <x v="10"/>
    <x v="1"/>
  </r>
  <r>
    <x v="0"/>
    <n v="1185732"/>
    <d v="2021-12-28T00:00:00"/>
    <x v="0"/>
    <x v="4"/>
    <s v="Philadelphia"/>
    <x v="1"/>
    <n v="55"/>
    <n v="69"/>
    <n v="3795"/>
    <n v="1707.7499999999998"/>
    <n v="0.44999999999999996"/>
    <x v="2"/>
    <x v="10"/>
    <x v="1"/>
  </r>
  <r>
    <x v="0"/>
    <n v="1185732"/>
    <d v="2021-12-29T00:00:00"/>
    <x v="0"/>
    <x v="4"/>
    <s v="Philadelphia"/>
    <x v="2"/>
    <n v="55"/>
    <n v="65"/>
    <n v="3575"/>
    <n v="1894.75"/>
    <n v="0.53"/>
    <x v="2"/>
    <x v="10"/>
    <x v="1"/>
  </r>
  <r>
    <x v="0"/>
    <n v="1185732"/>
    <d v="2021-12-30T00:00:00"/>
    <x v="0"/>
    <x v="4"/>
    <s v="Philadelphia"/>
    <x v="3"/>
    <n v="57"/>
    <n v="53"/>
    <n v="3021"/>
    <n v="1601.13"/>
    <n v="0.53"/>
    <x v="2"/>
    <x v="10"/>
    <x v="1"/>
  </r>
  <r>
    <x v="0"/>
    <n v="1185732"/>
    <d v="2021-12-31T00:00:00"/>
    <x v="0"/>
    <x v="4"/>
    <s v="Philadelphia"/>
    <x v="4"/>
    <n v="63"/>
    <n v="47"/>
    <n v="2961"/>
    <n v="1362.06"/>
    <n v="0.45999999999999996"/>
    <x v="2"/>
    <x v="10"/>
    <x v="1"/>
  </r>
  <r>
    <x v="0"/>
    <n v="1185732"/>
    <d v="2020-01-01T00:00:00"/>
    <x v="0"/>
    <x v="4"/>
    <s v="Philadelphia"/>
    <x v="5"/>
    <n v="68"/>
    <n v="83"/>
    <n v="5644"/>
    <n v="2426.92"/>
    <n v="0.43"/>
    <x v="2"/>
    <x v="0"/>
    <x v="0"/>
  </r>
  <r>
    <x v="3"/>
    <n v="1128299"/>
    <d v="2020-01-02T00:00:00"/>
    <x v="0"/>
    <x v="4"/>
    <s v="Philadelphia"/>
    <x v="0"/>
    <n v="32"/>
    <n v="122"/>
    <n v="3904"/>
    <n v="1991.04"/>
    <n v="0.51"/>
    <x v="2"/>
    <x v="0"/>
    <x v="0"/>
  </r>
  <r>
    <x v="3"/>
    <n v="1128299"/>
    <d v="2020-01-03T00:00:00"/>
    <x v="0"/>
    <x v="4"/>
    <s v="Philadelphia"/>
    <x v="1"/>
    <n v="44"/>
    <n v="117"/>
    <n v="5148"/>
    <n v="1904.76"/>
    <n v="0.37"/>
    <x v="2"/>
    <x v="0"/>
    <x v="0"/>
  </r>
  <r>
    <x v="3"/>
    <n v="1128299"/>
    <d v="2020-01-04T00:00:00"/>
    <x v="0"/>
    <x v="4"/>
    <s v="Philadelphia"/>
    <x v="2"/>
    <n v="41"/>
    <n v="117"/>
    <n v="4797"/>
    <n v="2590.38"/>
    <n v="0.54"/>
    <x v="2"/>
    <x v="0"/>
    <x v="0"/>
  </r>
  <r>
    <x v="3"/>
    <n v="1128299"/>
    <d v="2020-01-05T00:00:00"/>
    <x v="0"/>
    <x v="4"/>
    <s v="Philadelphia"/>
    <x v="3"/>
    <n v="43"/>
    <n v="87"/>
    <n v="3741"/>
    <n v="1870.5"/>
    <n v="0.5"/>
    <x v="2"/>
    <x v="0"/>
    <x v="0"/>
  </r>
  <r>
    <x v="3"/>
    <n v="1128299"/>
    <d v="2020-01-06T00:00:00"/>
    <x v="2"/>
    <x v="5"/>
    <s v="Las Vegas"/>
    <x v="4"/>
    <n v="47"/>
    <n v="70"/>
    <n v="3290"/>
    <n v="2138.5"/>
    <n v="0.65"/>
    <x v="2"/>
    <x v="0"/>
    <x v="0"/>
  </r>
  <r>
    <x v="3"/>
    <n v="1128299"/>
    <d v="2020-01-07T00:00:00"/>
    <x v="2"/>
    <x v="5"/>
    <s v="Las Vegas"/>
    <x v="5"/>
    <n v="41"/>
    <n v="128"/>
    <n v="5248"/>
    <n v="1574.4000000000003"/>
    <n v="0.30000000000000004"/>
    <x v="2"/>
    <x v="0"/>
    <x v="0"/>
  </r>
  <r>
    <x v="3"/>
    <n v="1128299"/>
    <d v="2020-01-08T00:00:00"/>
    <x v="2"/>
    <x v="5"/>
    <s v="Las Vegas"/>
    <x v="0"/>
    <n v="34"/>
    <n v="158"/>
    <n v="5372"/>
    <n v="2686"/>
    <n v="0.5"/>
    <x v="2"/>
    <x v="0"/>
    <x v="0"/>
  </r>
  <r>
    <x v="3"/>
    <n v="1128299"/>
    <d v="2020-01-09T00:00:00"/>
    <x v="2"/>
    <x v="5"/>
    <s v="Las Vegas"/>
    <x v="1"/>
    <n v="43"/>
    <n v="128"/>
    <n v="5504"/>
    <n v="2201.6"/>
    <n v="0.4"/>
    <x v="2"/>
    <x v="0"/>
    <x v="0"/>
  </r>
  <r>
    <x v="3"/>
    <n v="1128299"/>
    <d v="2020-01-10T00:00:00"/>
    <x v="2"/>
    <x v="5"/>
    <s v="Las Vegas"/>
    <x v="2"/>
    <n v="41"/>
    <n v="119"/>
    <n v="4879"/>
    <n v="2585.8700000000003"/>
    <n v="0.53"/>
    <x v="2"/>
    <x v="0"/>
    <x v="0"/>
  </r>
  <r>
    <x v="3"/>
    <n v="1128299"/>
    <d v="2020-01-11T00:00:00"/>
    <x v="2"/>
    <x v="5"/>
    <s v="Las Vegas"/>
    <x v="3"/>
    <n v="44"/>
    <n v="74"/>
    <n v="3256"/>
    <n v="1497.76"/>
    <n v="0.45999999999999996"/>
    <x v="2"/>
    <x v="0"/>
    <x v="0"/>
  </r>
  <r>
    <x v="3"/>
    <n v="1128299"/>
    <d v="2020-01-12T00:00:00"/>
    <x v="2"/>
    <x v="5"/>
    <s v="Las Vegas"/>
    <x v="4"/>
    <n v="46"/>
    <n v="52"/>
    <n v="2392"/>
    <n v="1674.4"/>
    <n v="0.70000000000000007"/>
    <x v="2"/>
    <x v="0"/>
    <x v="0"/>
  </r>
  <r>
    <x v="3"/>
    <n v="1128299"/>
    <d v="2020-01-13T00:00:00"/>
    <x v="2"/>
    <x v="5"/>
    <s v="Las Vegas"/>
    <x v="5"/>
    <n v="41"/>
    <n v="116"/>
    <n v="4756"/>
    <n v="1617.0400000000002"/>
    <n v="0.34"/>
    <x v="2"/>
    <x v="0"/>
    <x v="0"/>
  </r>
  <r>
    <x v="3"/>
    <n v="1128299"/>
    <d v="2020-01-14T00:00:00"/>
    <x v="2"/>
    <x v="5"/>
    <s v="Las Vegas"/>
    <x v="0"/>
    <n v="43"/>
    <n v="160"/>
    <n v="6880"/>
    <n v="3784.0000000000005"/>
    <n v="0.55000000000000004"/>
    <x v="2"/>
    <x v="0"/>
    <x v="0"/>
  </r>
  <r>
    <x v="3"/>
    <n v="1128299"/>
    <d v="2020-01-15T00:00:00"/>
    <x v="2"/>
    <x v="5"/>
    <s v="Las Vegas"/>
    <x v="1"/>
    <n v="50"/>
    <n v="120"/>
    <n v="6000"/>
    <n v="2400"/>
    <n v="0.4"/>
    <x v="2"/>
    <x v="0"/>
    <x v="0"/>
  </r>
  <r>
    <x v="3"/>
    <n v="1128299"/>
    <d v="2020-01-16T00:00:00"/>
    <x v="2"/>
    <x v="5"/>
    <s v="Las Vegas"/>
    <x v="2"/>
    <n v="52"/>
    <n v="104"/>
    <n v="5408"/>
    <n v="2866.2400000000002"/>
    <n v="0.53"/>
    <x v="2"/>
    <x v="0"/>
    <x v="0"/>
  </r>
  <r>
    <x v="3"/>
    <n v="1128299"/>
    <d v="2020-01-17T00:00:00"/>
    <x v="2"/>
    <x v="5"/>
    <s v="Las Vegas"/>
    <x v="3"/>
    <n v="50"/>
    <n v="84"/>
    <n v="4200"/>
    <n v="1974"/>
    <n v="0.47"/>
    <x v="2"/>
    <x v="0"/>
    <x v="0"/>
  </r>
  <r>
    <x v="3"/>
    <n v="1128299"/>
    <d v="2020-01-18T00:00:00"/>
    <x v="2"/>
    <x v="5"/>
    <s v="Las Vegas"/>
    <x v="4"/>
    <n v="55"/>
    <n v="47"/>
    <n v="2585"/>
    <n v="1809.5000000000002"/>
    <n v="0.70000000000000007"/>
    <x v="2"/>
    <x v="0"/>
    <x v="0"/>
  </r>
  <r>
    <x v="3"/>
    <n v="1128299"/>
    <d v="2020-01-19T00:00:00"/>
    <x v="2"/>
    <x v="5"/>
    <s v="Las Vegas"/>
    <x v="5"/>
    <n v="54"/>
    <n v="94"/>
    <n v="5076"/>
    <n v="1725.8400000000001"/>
    <n v="0.34"/>
    <x v="2"/>
    <x v="0"/>
    <x v="0"/>
  </r>
  <r>
    <x v="3"/>
    <n v="1128299"/>
    <d v="2020-01-20T00:00:00"/>
    <x v="2"/>
    <x v="5"/>
    <s v="Las Vegas"/>
    <x v="0"/>
    <n v="58"/>
    <n v="143"/>
    <n v="8294"/>
    <n v="4229.9400000000005"/>
    <n v="0.51"/>
    <x v="2"/>
    <x v="0"/>
    <x v="0"/>
  </r>
  <r>
    <x v="3"/>
    <n v="1128299"/>
    <d v="2020-01-21T00:00:00"/>
    <x v="2"/>
    <x v="5"/>
    <s v="Las Vegas"/>
    <x v="1"/>
    <n v="62"/>
    <n v="102"/>
    <n v="6324"/>
    <n v="2403.12"/>
    <n v="0.38"/>
    <x v="2"/>
    <x v="0"/>
    <x v="0"/>
  </r>
  <r>
    <x v="3"/>
    <n v="1128299"/>
    <d v="2020-01-22T00:00:00"/>
    <x v="2"/>
    <x v="5"/>
    <s v="Las Vegas"/>
    <x v="2"/>
    <n v="61"/>
    <n v="120"/>
    <n v="7320"/>
    <n v="3879.6000000000004"/>
    <n v="0.53"/>
    <x v="2"/>
    <x v="0"/>
    <x v="0"/>
  </r>
  <r>
    <x v="3"/>
    <n v="1128299"/>
    <d v="2020-01-23T00:00:00"/>
    <x v="2"/>
    <x v="5"/>
    <s v="Las Vegas"/>
    <x v="3"/>
    <n v="59"/>
    <n v="75"/>
    <n v="4425"/>
    <n v="2035.4999999999998"/>
    <n v="0.45999999999999996"/>
    <x v="2"/>
    <x v="0"/>
    <x v="0"/>
  </r>
  <r>
    <x v="3"/>
    <n v="1128299"/>
    <d v="2020-01-24T00:00:00"/>
    <x v="2"/>
    <x v="5"/>
    <s v="Las Vegas"/>
    <x v="4"/>
    <n v="63"/>
    <n v="52"/>
    <n v="3276"/>
    <n v="2162.1600000000003"/>
    <n v="0.66"/>
    <x v="2"/>
    <x v="0"/>
    <x v="0"/>
  </r>
  <r>
    <x v="3"/>
    <n v="1128299"/>
    <d v="2020-01-25T00:00:00"/>
    <x v="2"/>
    <x v="5"/>
    <s v="Las Vegas"/>
    <x v="5"/>
    <n v="78"/>
    <n v="95"/>
    <n v="7410"/>
    <n v="2519.4"/>
    <n v="0.34"/>
    <x v="2"/>
    <x v="0"/>
    <x v="0"/>
  </r>
  <r>
    <x v="3"/>
    <n v="1128299"/>
    <d v="2020-01-26T00:00:00"/>
    <x v="2"/>
    <x v="5"/>
    <s v="Las Vegas"/>
    <x v="0"/>
    <n v="58"/>
    <n v="149"/>
    <n v="8642"/>
    <n v="5012.3600000000006"/>
    <n v="0.58000000000000007"/>
    <x v="2"/>
    <x v="0"/>
    <x v="0"/>
  </r>
  <r>
    <x v="3"/>
    <n v="1128299"/>
    <d v="2020-01-27T00:00:00"/>
    <x v="2"/>
    <x v="5"/>
    <s v="Las Vegas"/>
    <x v="1"/>
    <n v="60"/>
    <n v="104"/>
    <n v="6240"/>
    <n v="2683.2"/>
    <n v="0.43"/>
    <x v="2"/>
    <x v="0"/>
    <x v="0"/>
  </r>
  <r>
    <x v="3"/>
    <n v="1128299"/>
    <d v="2020-01-28T00:00:00"/>
    <x v="2"/>
    <x v="5"/>
    <s v="Las Vegas"/>
    <x v="2"/>
    <n v="63"/>
    <n v="116"/>
    <n v="7308"/>
    <n v="4165.5600000000004"/>
    <n v="0.57000000000000006"/>
    <x v="2"/>
    <x v="0"/>
    <x v="0"/>
  </r>
  <r>
    <x v="3"/>
    <n v="1128299"/>
    <d v="2020-01-29T00:00:00"/>
    <x v="2"/>
    <x v="5"/>
    <s v="Las Vegas"/>
    <x v="3"/>
    <n v="57"/>
    <n v="90"/>
    <n v="5130"/>
    <n v="2565"/>
    <n v="0.5"/>
    <x v="2"/>
    <x v="0"/>
    <x v="0"/>
  </r>
  <r>
    <x v="3"/>
    <n v="1128299"/>
    <d v="2020-01-30T00:00:00"/>
    <x v="2"/>
    <x v="5"/>
    <s v="Las Vegas"/>
    <x v="4"/>
    <n v="60"/>
    <n v="60"/>
    <n v="3600"/>
    <n v="2520.0000000000005"/>
    <n v="0.70000000000000007"/>
    <x v="2"/>
    <x v="0"/>
    <x v="0"/>
  </r>
  <r>
    <x v="3"/>
    <n v="1128299"/>
    <d v="2020-01-31T00:00:00"/>
    <x v="2"/>
    <x v="5"/>
    <s v="Las Vegas"/>
    <x v="5"/>
    <n v="78"/>
    <n v="131"/>
    <n v="10218"/>
    <n v="3576.2999999999997"/>
    <n v="0.35"/>
    <x v="2"/>
    <x v="0"/>
    <x v="0"/>
  </r>
  <r>
    <x v="3"/>
    <n v="1128299"/>
    <d v="2020-02-01T00:00:00"/>
    <x v="2"/>
    <x v="5"/>
    <s v="Las Vegas"/>
    <x v="0"/>
    <n v="56"/>
    <n v="189"/>
    <n v="10584"/>
    <n v="6032.880000000001"/>
    <n v="0.57000000000000006"/>
    <x v="2"/>
    <x v="1"/>
    <x v="0"/>
  </r>
  <r>
    <x v="3"/>
    <n v="1128299"/>
    <d v="2020-02-02T00:00:00"/>
    <x v="2"/>
    <x v="5"/>
    <s v="Las Vegas"/>
    <x v="1"/>
    <n v="62"/>
    <n v="165"/>
    <n v="10230"/>
    <n v="4194.3"/>
    <n v="0.41"/>
    <x v="2"/>
    <x v="1"/>
    <x v="0"/>
  </r>
  <r>
    <x v="3"/>
    <n v="1128299"/>
    <d v="2020-02-03T00:00:00"/>
    <x v="2"/>
    <x v="5"/>
    <s v="Las Vegas"/>
    <x v="2"/>
    <n v="62"/>
    <n v="165"/>
    <n v="10230"/>
    <n v="6035.7000000000007"/>
    <n v="0.59000000000000008"/>
    <x v="2"/>
    <x v="1"/>
    <x v="0"/>
  </r>
  <r>
    <x v="3"/>
    <n v="1128299"/>
    <d v="2020-02-04T00:00:00"/>
    <x v="2"/>
    <x v="5"/>
    <s v="Las Vegas"/>
    <x v="3"/>
    <n v="58"/>
    <n v="111"/>
    <n v="6438"/>
    <n v="3283.38"/>
    <n v="0.51"/>
    <x v="2"/>
    <x v="1"/>
    <x v="0"/>
  </r>
  <r>
    <x v="3"/>
    <n v="1128299"/>
    <d v="2020-02-05T00:00:00"/>
    <x v="2"/>
    <x v="5"/>
    <s v="Las Vegas"/>
    <x v="4"/>
    <n v="59"/>
    <n v="81"/>
    <n v="4779"/>
    <n v="3536.4600000000005"/>
    <n v="0.7400000000000001"/>
    <x v="2"/>
    <x v="1"/>
    <x v="0"/>
  </r>
  <r>
    <x v="3"/>
    <n v="1128299"/>
    <d v="2020-02-06T00:00:00"/>
    <x v="2"/>
    <x v="5"/>
    <s v="Las Vegas"/>
    <x v="5"/>
    <n v="73"/>
    <n v="174"/>
    <n v="12702"/>
    <n v="5080.8"/>
    <n v="0.4"/>
    <x v="2"/>
    <x v="1"/>
    <x v="0"/>
  </r>
  <r>
    <x v="3"/>
    <n v="1128299"/>
    <d v="2020-02-07T00:00:00"/>
    <x v="2"/>
    <x v="5"/>
    <s v="Las Vegas"/>
    <x v="0"/>
    <n v="58"/>
    <n v="218"/>
    <n v="12644"/>
    <n v="6701.3200000000006"/>
    <n v="0.53"/>
    <x v="2"/>
    <x v="1"/>
    <x v="0"/>
  </r>
  <r>
    <x v="3"/>
    <n v="1128299"/>
    <d v="2020-02-08T00:00:00"/>
    <x v="2"/>
    <x v="5"/>
    <s v="Las Vegas"/>
    <x v="1"/>
    <n v="61"/>
    <n v="174"/>
    <n v="10614"/>
    <n v="3821.04"/>
    <n v="0.36"/>
    <x v="2"/>
    <x v="1"/>
    <x v="0"/>
  </r>
  <r>
    <x v="3"/>
    <n v="1128299"/>
    <d v="2020-02-09T00:00:00"/>
    <x v="2"/>
    <x v="5"/>
    <s v="Las Vegas"/>
    <x v="2"/>
    <n v="61"/>
    <n v="143"/>
    <n v="8723"/>
    <n v="4623.1900000000005"/>
    <n v="0.53"/>
    <x v="2"/>
    <x v="1"/>
    <x v="0"/>
  </r>
  <r>
    <x v="3"/>
    <n v="1128299"/>
    <d v="2020-02-10T00:00:00"/>
    <x v="2"/>
    <x v="5"/>
    <s v="Las Vegas"/>
    <x v="3"/>
    <n v="55"/>
    <n v="117"/>
    <n v="6435"/>
    <n v="3153.15"/>
    <n v="0.49"/>
    <x v="2"/>
    <x v="1"/>
    <x v="0"/>
  </r>
  <r>
    <x v="3"/>
    <n v="1128299"/>
    <d v="2020-02-11T00:00:00"/>
    <x v="2"/>
    <x v="5"/>
    <s v="Las Vegas"/>
    <x v="4"/>
    <n v="60"/>
    <n v="130"/>
    <n v="7800"/>
    <n v="5460.0000000000009"/>
    <n v="0.70000000000000007"/>
    <x v="2"/>
    <x v="1"/>
    <x v="0"/>
  </r>
  <r>
    <x v="3"/>
    <n v="1128299"/>
    <d v="2020-02-12T00:00:00"/>
    <x v="2"/>
    <x v="5"/>
    <s v="Las Vegas"/>
    <x v="5"/>
    <n v="78"/>
    <n v="145"/>
    <n v="11310"/>
    <n v="3393.0000000000005"/>
    <n v="0.30000000000000004"/>
    <x v="2"/>
    <x v="1"/>
    <x v="0"/>
  </r>
  <r>
    <x v="3"/>
    <n v="1128299"/>
    <d v="2020-02-13T00:00:00"/>
    <x v="2"/>
    <x v="5"/>
    <s v="Las Vegas"/>
    <x v="0"/>
    <n v="62"/>
    <n v="210"/>
    <n v="13020"/>
    <n v="6900.6"/>
    <n v="0.53"/>
    <x v="2"/>
    <x v="1"/>
    <x v="0"/>
  </r>
  <r>
    <x v="3"/>
    <n v="1128299"/>
    <d v="2020-02-14T00:00:00"/>
    <x v="2"/>
    <x v="5"/>
    <s v="Las Vegas"/>
    <x v="1"/>
    <n v="64"/>
    <n v="182"/>
    <n v="11648"/>
    <n v="4542.72"/>
    <n v="0.39"/>
    <x v="2"/>
    <x v="1"/>
    <x v="0"/>
  </r>
  <r>
    <x v="3"/>
    <n v="1128299"/>
    <d v="2020-02-15T00:00:00"/>
    <x v="2"/>
    <x v="5"/>
    <s v="Las Vegas"/>
    <x v="2"/>
    <n v="60"/>
    <n v="152"/>
    <n v="9120"/>
    <n v="4742.4000000000005"/>
    <n v="0.52"/>
    <x v="2"/>
    <x v="1"/>
    <x v="0"/>
  </r>
  <r>
    <x v="3"/>
    <n v="1128299"/>
    <d v="2020-02-16T00:00:00"/>
    <x v="2"/>
    <x v="5"/>
    <s v="Las Vegas"/>
    <x v="3"/>
    <n v="64"/>
    <n v="124"/>
    <n v="7936"/>
    <n v="3729.9199999999996"/>
    <n v="0.47"/>
    <x v="2"/>
    <x v="1"/>
    <x v="0"/>
  </r>
  <r>
    <x v="3"/>
    <n v="1128299"/>
    <d v="2020-02-17T00:00:00"/>
    <x v="2"/>
    <x v="5"/>
    <s v="Las Vegas"/>
    <x v="4"/>
    <n v="68"/>
    <n v="138"/>
    <n v="9384"/>
    <n v="6381.1200000000008"/>
    <n v="0.68"/>
    <x v="2"/>
    <x v="1"/>
    <x v="0"/>
  </r>
  <r>
    <x v="3"/>
    <n v="1128299"/>
    <d v="2020-02-18T00:00:00"/>
    <x v="2"/>
    <x v="5"/>
    <s v="Las Vegas"/>
    <x v="5"/>
    <n v="78"/>
    <n v="108"/>
    <n v="8424"/>
    <n v="2864.1600000000003"/>
    <n v="0.34"/>
    <x v="2"/>
    <x v="1"/>
    <x v="0"/>
  </r>
  <r>
    <x v="3"/>
    <n v="1128299"/>
    <d v="2020-02-19T00:00:00"/>
    <x v="2"/>
    <x v="5"/>
    <s v="Las Vegas"/>
    <x v="0"/>
    <n v="56"/>
    <n v="174"/>
    <n v="9744"/>
    <n v="4677.1200000000008"/>
    <n v="0.48000000000000004"/>
    <x v="2"/>
    <x v="1"/>
    <x v="0"/>
  </r>
  <r>
    <x v="3"/>
    <n v="1128299"/>
    <d v="2020-02-20T00:00:00"/>
    <x v="2"/>
    <x v="5"/>
    <s v="Las Vegas"/>
    <x v="1"/>
    <n v="61"/>
    <n v="162"/>
    <n v="9882"/>
    <n v="3359.88"/>
    <n v="0.34"/>
    <x v="2"/>
    <x v="1"/>
    <x v="0"/>
  </r>
  <r>
    <x v="3"/>
    <n v="1128299"/>
    <d v="2020-02-21T00:00:00"/>
    <x v="2"/>
    <x v="5"/>
    <s v="Las Vegas"/>
    <x v="2"/>
    <n v="57"/>
    <n v="117"/>
    <n v="6669"/>
    <n v="3334.5"/>
    <n v="0.5"/>
    <x v="2"/>
    <x v="1"/>
    <x v="0"/>
  </r>
  <r>
    <x v="3"/>
    <n v="1128299"/>
    <d v="2020-02-22T00:00:00"/>
    <x v="2"/>
    <x v="5"/>
    <s v="Las Vegas"/>
    <x v="3"/>
    <n v="58"/>
    <n v="112"/>
    <n v="6496"/>
    <n v="2858.2400000000002"/>
    <n v="0.44"/>
    <x v="2"/>
    <x v="1"/>
    <x v="0"/>
  </r>
  <r>
    <x v="3"/>
    <n v="1128299"/>
    <d v="2020-02-23T00:00:00"/>
    <x v="2"/>
    <x v="5"/>
    <s v="Las Vegas"/>
    <x v="4"/>
    <n v="67"/>
    <n v="120"/>
    <n v="8040"/>
    <n v="4904.4000000000005"/>
    <n v="0.6100000000000001"/>
    <x v="2"/>
    <x v="1"/>
    <x v="0"/>
  </r>
  <r>
    <x v="3"/>
    <n v="1128299"/>
    <d v="2020-02-24T00:00:00"/>
    <x v="2"/>
    <x v="5"/>
    <s v="Las Vegas"/>
    <x v="5"/>
    <n v="74"/>
    <n v="113"/>
    <n v="8362"/>
    <n v="2508.6000000000004"/>
    <n v="0.30000000000000004"/>
    <x v="2"/>
    <x v="1"/>
    <x v="0"/>
  </r>
  <r>
    <x v="3"/>
    <n v="1128299"/>
    <d v="2020-02-25T00:00:00"/>
    <x v="2"/>
    <x v="5"/>
    <s v="Las Vegas"/>
    <x v="0"/>
    <n v="56"/>
    <n v="138"/>
    <n v="7728"/>
    <n v="3786.7200000000003"/>
    <n v="0.49000000000000005"/>
    <x v="2"/>
    <x v="1"/>
    <x v="0"/>
  </r>
  <r>
    <x v="3"/>
    <n v="1128299"/>
    <d v="2020-02-26T00:00:00"/>
    <x v="2"/>
    <x v="5"/>
    <s v="Las Vegas"/>
    <x v="1"/>
    <n v="59"/>
    <n v="165"/>
    <n v="9735"/>
    <n v="3407.25"/>
    <n v="0.35"/>
    <x v="2"/>
    <x v="1"/>
    <x v="0"/>
  </r>
  <r>
    <x v="3"/>
    <n v="1128299"/>
    <d v="2020-02-27T00:00:00"/>
    <x v="2"/>
    <x v="5"/>
    <s v="Las Vegas"/>
    <x v="2"/>
    <n v="54"/>
    <n v="109"/>
    <n v="5886"/>
    <n v="2648.7000000000003"/>
    <n v="0.45000000000000007"/>
    <x v="2"/>
    <x v="1"/>
    <x v="0"/>
  </r>
  <r>
    <x v="3"/>
    <n v="1128299"/>
    <d v="2020-02-28T00:00:00"/>
    <x v="2"/>
    <x v="5"/>
    <s v="Las Vegas"/>
    <x v="3"/>
    <n v="54"/>
    <n v="105"/>
    <n v="5670"/>
    <n v="2381.4"/>
    <n v="0.42"/>
    <x v="2"/>
    <x v="1"/>
    <x v="0"/>
  </r>
  <r>
    <x v="3"/>
    <n v="1128299"/>
    <d v="2020-03-01T00:00:00"/>
    <x v="2"/>
    <x v="5"/>
    <s v="Las Vegas"/>
    <x v="4"/>
    <n v="63"/>
    <n v="81"/>
    <n v="5103"/>
    <n v="3112.8300000000004"/>
    <n v="0.6100000000000001"/>
    <x v="2"/>
    <x v="2"/>
    <x v="0"/>
  </r>
  <r>
    <x v="3"/>
    <n v="1128299"/>
    <d v="2020-03-02T00:00:00"/>
    <x v="2"/>
    <x v="5"/>
    <s v="Las Vegas"/>
    <x v="5"/>
    <n v="68"/>
    <n v="94"/>
    <n v="6392"/>
    <n v="1598"/>
    <n v="0.25"/>
    <x v="2"/>
    <x v="2"/>
    <x v="0"/>
  </r>
  <r>
    <x v="3"/>
    <n v="1128299"/>
    <d v="2020-03-03T00:00:00"/>
    <x v="2"/>
    <x v="5"/>
    <s v="Las Vegas"/>
    <x v="0"/>
    <n v="57"/>
    <n v="155"/>
    <n v="8835"/>
    <n v="4240.8"/>
    <n v="0.48000000000000004"/>
    <x v="2"/>
    <x v="2"/>
    <x v="0"/>
  </r>
  <r>
    <x v="3"/>
    <n v="1128299"/>
    <d v="2020-03-04T00:00:00"/>
    <x v="2"/>
    <x v="5"/>
    <s v="Las Vegas"/>
    <x v="1"/>
    <n v="64"/>
    <n v="150"/>
    <n v="9600"/>
    <n v="3264.0000000000005"/>
    <n v="0.34"/>
    <x v="2"/>
    <x v="2"/>
    <x v="0"/>
  </r>
  <r>
    <x v="3"/>
    <n v="1128299"/>
    <d v="2020-03-05T00:00:00"/>
    <x v="2"/>
    <x v="5"/>
    <s v="Las Vegas"/>
    <x v="2"/>
    <n v="55"/>
    <n v="106"/>
    <n v="5830"/>
    <n v="2681.8"/>
    <n v="0.46"/>
    <x v="2"/>
    <x v="2"/>
    <x v="0"/>
  </r>
  <r>
    <x v="3"/>
    <n v="1128299"/>
    <d v="2020-03-06T00:00:00"/>
    <x v="2"/>
    <x v="5"/>
    <s v="Las Vegas"/>
    <x v="3"/>
    <n v="56"/>
    <n v="108"/>
    <n v="6048"/>
    <n v="2479.6799999999998"/>
    <n v="0.41"/>
    <x v="2"/>
    <x v="2"/>
    <x v="0"/>
  </r>
  <r>
    <x v="3"/>
    <n v="1128299"/>
    <d v="2020-03-07T00:00:00"/>
    <x v="2"/>
    <x v="5"/>
    <s v="Las Vegas"/>
    <x v="4"/>
    <n v="64"/>
    <n v="88"/>
    <n v="5632"/>
    <n v="3604.4800000000005"/>
    <n v="0.64000000000000012"/>
    <x v="2"/>
    <x v="2"/>
    <x v="0"/>
  </r>
  <r>
    <x v="3"/>
    <n v="1128299"/>
    <d v="2020-03-08T00:00:00"/>
    <x v="2"/>
    <x v="5"/>
    <s v="Las Vegas"/>
    <x v="5"/>
    <n v="68"/>
    <n v="133"/>
    <n v="9044"/>
    <n v="2351.44"/>
    <n v="0.26"/>
    <x v="2"/>
    <x v="2"/>
    <x v="0"/>
  </r>
  <r>
    <x v="3"/>
    <n v="1128299"/>
    <d v="2020-03-09T00:00:00"/>
    <x v="2"/>
    <x v="5"/>
    <s v="Las Vegas"/>
    <x v="0"/>
    <n v="58"/>
    <n v="196"/>
    <n v="11368"/>
    <n v="5342.96"/>
    <n v="0.47000000000000003"/>
    <x v="2"/>
    <x v="2"/>
    <x v="0"/>
  </r>
  <r>
    <x v="3"/>
    <n v="1128299"/>
    <d v="2020-03-10T00:00:00"/>
    <x v="2"/>
    <x v="5"/>
    <s v="Las Vegas"/>
    <x v="1"/>
    <n v="62"/>
    <n v="189"/>
    <n v="11718"/>
    <n v="3984.1200000000003"/>
    <n v="0.34"/>
    <x v="2"/>
    <x v="2"/>
    <x v="0"/>
  </r>
  <r>
    <x v="3"/>
    <n v="1128299"/>
    <d v="2020-03-11T00:00:00"/>
    <x v="2"/>
    <x v="5"/>
    <s v="Las Vegas"/>
    <x v="2"/>
    <n v="59"/>
    <n v="119"/>
    <n v="7021"/>
    <n v="3299.8700000000003"/>
    <n v="0.47000000000000003"/>
    <x v="2"/>
    <x v="2"/>
    <x v="0"/>
  </r>
  <r>
    <x v="3"/>
    <n v="1128299"/>
    <d v="2020-03-12T00:00:00"/>
    <x v="2"/>
    <x v="5"/>
    <s v="Las Vegas"/>
    <x v="3"/>
    <n v="57"/>
    <n v="133"/>
    <n v="7581"/>
    <n v="3335.64"/>
    <n v="0.44"/>
    <x v="2"/>
    <x v="2"/>
    <x v="0"/>
  </r>
  <r>
    <x v="3"/>
    <n v="1128299"/>
    <d v="2020-03-13T00:00:00"/>
    <x v="2"/>
    <x v="5"/>
    <s v="Las Vegas"/>
    <x v="4"/>
    <n v="69"/>
    <n v="112"/>
    <n v="7728"/>
    <n v="4636.8000000000011"/>
    <n v="0.60000000000000009"/>
    <x v="2"/>
    <x v="2"/>
    <x v="0"/>
  </r>
  <r>
    <x v="3"/>
    <n v="1128299"/>
    <d v="2020-03-14T00:00:00"/>
    <x v="2"/>
    <x v="5"/>
    <s v="Las Vegas"/>
    <x v="5"/>
    <n v="74"/>
    <n v="150"/>
    <n v="11100"/>
    <n v="2997"/>
    <n v="0.27"/>
    <x v="2"/>
    <x v="2"/>
    <x v="0"/>
  </r>
  <r>
    <x v="3"/>
    <n v="1128299"/>
    <d v="2020-03-15T00:00:00"/>
    <x v="2"/>
    <x v="5"/>
    <s v="Las Vegas"/>
    <x v="0"/>
    <n v="28"/>
    <n v="123"/>
    <n v="3444"/>
    <n v="1722"/>
    <n v="0.5"/>
    <x v="2"/>
    <x v="2"/>
    <x v="0"/>
  </r>
  <r>
    <x v="3"/>
    <n v="1128299"/>
    <d v="2020-03-16T00:00:00"/>
    <x v="2"/>
    <x v="5"/>
    <s v="Las Vegas"/>
    <x v="1"/>
    <n v="38"/>
    <n v="123"/>
    <n v="4674"/>
    <n v="1542.42"/>
    <n v="0.33"/>
    <x v="2"/>
    <x v="2"/>
    <x v="0"/>
  </r>
  <r>
    <x v="3"/>
    <n v="1128299"/>
    <d v="2020-03-17T00:00:00"/>
    <x v="2"/>
    <x v="5"/>
    <s v="Las Vegas"/>
    <x v="2"/>
    <n v="39"/>
    <n v="115"/>
    <n v="4485"/>
    <n v="2063.1"/>
    <n v="0.46"/>
    <x v="2"/>
    <x v="2"/>
    <x v="0"/>
  </r>
  <r>
    <x v="3"/>
    <n v="1128299"/>
    <d v="2020-03-18T00:00:00"/>
    <x v="2"/>
    <x v="5"/>
    <s v="Las Vegas"/>
    <x v="3"/>
    <n v="38"/>
    <n v="72"/>
    <n v="2736"/>
    <n v="1231.1999999999998"/>
    <n v="0.44999999999999996"/>
    <x v="2"/>
    <x v="2"/>
    <x v="0"/>
  </r>
  <r>
    <x v="3"/>
    <n v="1128299"/>
    <d v="2020-03-19T00:00:00"/>
    <x v="2"/>
    <x v="6"/>
    <s v="Denver"/>
    <x v="4"/>
    <n v="41"/>
    <n v="56"/>
    <n v="2296"/>
    <n v="1469.44"/>
    <n v="0.64"/>
    <x v="2"/>
    <x v="2"/>
    <x v="0"/>
  </r>
  <r>
    <x v="3"/>
    <n v="1128299"/>
    <d v="2020-03-20T00:00:00"/>
    <x v="2"/>
    <x v="6"/>
    <s v="Denver"/>
    <x v="5"/>
    <n v="37"/>
    <n v="128"/>
    <n v="4736"/>
    <n v="1231.3600000000001"/>
    <n v="0.26"/>
    <x v="2"/>
    <x v="2"/>
    <x v="0"/>
  </r>
  <r>
    <x v="3"/>
    <n v="1128299"/>
    <d v="2020-03-21T00:00:00"/>
    <x v="2"/>
    <x v="6"/>
    <s v="Denver"/>
    <x v="0"/>
    <n v="27"/>
    <n v="131"/>
    <n v="3537"/>
    <n v="1697.7600000000002"/>
    <n v="0.48000000000000004"/>
    <x v="2"/>
    <x v="2"/>
    <x v="0"/>
  </r>
  <r>
    <x v="3"/>
    <n v="1128299"/>
    <d v="2020-03-22T00:00:00"/>
    <x v="2"/>
    <x v="6"/>
    <s v="Denver"/>
    <x v="1"/>
    <n v="38"/>
    <n v="111"/>
    <n v="4218"/>
    <n v="1265.4000000000001"/>
    <n v="0.30000000000000004"/>
    <x v="2"/>
    <x v="2"/>
    <x v="0"/>
  </r>
  <r>
    <x v="3"/>
    <n v="1128299"/>
    <d v="2020-03-23T00:00:00"/>
    <x v="2"/>
    <x v="6"/>
    <s v="Denver"/>
    <x v="2"/>
    <n v="38"/>
    <n v="123"/>
    <n v="4674"/>
    <n v="2337"/>
    <n v="0.5"/>
    <x v="2"/>
    <x v="2"/>
    <x v="0"/>
  </r>
  <r>
    <x v="3"/>
    <n v="1128299"/>
    <d v="2020-03-24T00:00:00"/>
    <x v="2"/>
    <x v="6"/>
    <s v="Denver"/>
    <x v="3"/>
    <n v="36"/>
    <n v="72"/>
    <n v="2592"/>
    <n v="1166.3999999999999"/>
    <n v="0.44999999999999996"/>
    <x v="2"/>
    <x v="2"/>
    <x v="0"/>
  </r>
  <r>
    <x v="3"/>
    <n v="1128299"/>
    <d v="2020-03-25T00:00:00"/>
    <x v="2"/>
    <x v="6"/>
    <s v="Denver"/>
    <x v="4"/>
    <n v="43"/>
    <n v="58"/>
    <n v="2494"/>
    <n v="1546.28"/>
    <n v="0.62"/>
    <x v="2"/>
    <x v="2"/>
    <x v="0"/>
  </r>
  <r>
    <x v="3"/>
    <n v="1128299"/>
    <d v="2020-03-26T00:00:00"/>
    <x v="2"/>
    <x v="6"/>
    <s v="Denver"/>
    <x v="5"/>
    <n v="37"/>
    <n v="116"/>
    <n v="4292"/>
    <n v="1158.8400000000001"/>
    <n v="0.27"/>
    <x v="2"/>
    <x v="2"/>
    <x v="0"/>
  </r>
  <r>
    <x v="3"/>
    <n v="1128299"/>
    <d v="2020-03-27T00:00:00"/>
    <x v="2"/>
    <x v="6"/>
    <s v="Denver"/>
    <x v="0"/>
    <n v="37"/>
    <n v="165"/>
    <n v="6105"/>
    <n v="2930.4"/>
    <n v="0.48000000000000004"/>
    <x v="2"/>
    <x v="2"/>
    <x v="0"/>
  </r>
  <r>
    <x v="3"/>
    <n v="1128299"/>
    <d v="2020-03-28T00:00:00"/>
    <x v="2"/>
    <x v="6"/>
    <s v="Denver"/>
    <x v="1"/>
    <n v="48"/>
    <n v="112"/>
    <n v="5376"/>
    <n v="1827.8400000000001"/>
    <n v="0.34"/>
    <x v="2"/>
    <x v="2"/>
    <x v="0"/>
  </r>
  <r>
    <x v="3"/>
    <n v="1128299"/>
    <d v="2020-03-29T00:00:00"/>
    <x v="2"/>
    <x v="6"/>
    <s v="Denver"/>
    <x v="2"/>
    <n v="51"/>
    <n v="116"/>
    <n v="5916"/>
    <n v="2898.84"/>
    <n v="0.49000000000000005"/>
    <x v="2"/>
    <x v="2"/>
    <x v="0"/>
  </r>
  <r>
    <x v="3"/>
    <n v="1128299"/>
    <d v="2020-03-30T00:00:00"/>
    <x v="2"/>
    <x v="6"/>
    <s v="Denver"/>
    <x v="3"/>
    <n v="51"/>
    <n v="90"/>
    <n v="4590"/>
    <n v="1973.7"/>
    <n v="0.43"/>
    <x v="2"/>
    <x v="2"/>
    <x v="0"/>
  </r>
  <r>
    <x v="3"/>
    <n v="1128299"/>
    <d v="2020-03-31T00:00:00"/>
    <x v="2"/>
    <x v="6"/>
    <s v="Denver"/>
    <x v="4"/>
    <n v="56"/>
    <n v="39"/>
    <n v="2184"/>
    <n v="1310.3999999999999"/>
    <n v="0.6"/>
    <x v="2"/>
    <x v="2"/>
    <x v="0"/>
  </r>
  <r>
    <x v="3"/>
    <n v="1128299"/>
    <d v="2020-04-01T00:00:00"/>
    <x v="2"/>
    <x v="6"/>
    <s v="Denver"/>
    <x v="5"/>
    <n v="52"/>
    <n v="95"/>
    <n v="4940"/>
    <n v="1432.6000000000001"/>
    <n v="0.29000000000000004"/>
    <x v="2"/>
    <x v="3"/>
    <x v="0"/>
  </r>
  <r>
    <x v="3"/>
    <n v="1128299"/>
    <d v="2020-04-02T00:00:00"/>
    <x v="2"/>
    <x v="6"/>
    <s v="Denver"/>
    <x v="0"/>
    <n v="55"/>
    <n v="131"/>
    <n v="7205"/>
    <n v="3386.3500000000004"/>
    <n v="0.47000000000000003"/>
    <x v="2"/>
    <x v="3"/>
    <x v="0"/>
  </r>
  <r>
    <x v="3"/>
    <n v="1128299"/>
    <d v="2020-04-03T00:00:00"/>
    <x v="2"/>
    <x v="6"/>
    <s v="Denver"/>
    <x v="1"/>
    <n v="59"/>
    <n v="94"/>
    <n v="5546"/>
    <n v="1941.1"/>
    <n v="0.35"/>
    <x v="2"/>
    <x v="3"/>
    <x v="0"/>
  </r>
  <r>
    <x v="3"/>
    <n v="1128299"/>
    <d v="2020-04-04T00:00:00"/>
    <x v="2"/>
    <x v="6"/>
    <s v="Denver"/>
    <x v="2"/>
    <n v="61"/>
    <n v="113"/>
    <n v="6893"/>
    <n v="3446.5"/>
    <n v="0.5"/>
    <x v="2"/>
    <x v="3"/>
    <x v="0"/>
  </r>
  <r>
    <x v="3"/>
    <n v="1128299"/>
    <d v="2020-04-05T00:00:00"/>
    <x v="2"/>
    <x v="6"/>
    <s v="Denver"/>
    <x v="3"/>
    <n v="56"/>
    <n v="74"/>
    <n v="4144"/>
    <n v="1781.92"/>
    <n v="0.43"/>
    <x v="2"/>
    <x v="3"/>
    <x v="0"/>
  </r>
  <r>
    <x v="3"/>
    <n v="1128299"/>
    <d v="2020-04-06T00:00:00"/>
    <x v="2"/>
    <x v="6"/>
    <s v="Denver"/>
    <x v="4"/>
    <n v="62"/>
    <n v="44"/>
    <n v="2728"/>
    <n v="1664.08"/>
    <n v="0.61"/>
    <x v="2"/>
    <x v="3"/>
    <x v="0"/>
  </r>
  <r>
    <x v="3"/>
    <n v="1128299"/>
    <d v="2020-04-07T00:00:00"/>
    <x v="2"/>
    <x v="6"/>
    <s v="Denver"/>
    <x v="5"/>
    <n v="72"/>
    <n v="98"/>
    <n v="7056"/>
    <n v="1764"/>
    <n v="0.25"/>
    <x v="2"/>
    <x v="3"/>
    <x v="0"/>
  </r>
  <r>
    <x v="3"/>
    <n v="1128299"/>
    <d v="2020-04-08T00:00:00"/>
    <x v="2"/>
    <x v="6"/>
    <s v="Denver"/>
    <x v="0"/>
    <n v="55"/>
    <n v="131"/>
    <n v="7205"/>
    <n v="4395.05"/>
    <n v="0.61"/>
    <x v="2"/>
    <x v="3"/>
    <x v="0"/>
  </r>
  <r>
    <x v="3"/>
    <n v="1128299"/>
    <d v="2020-04-09T00:00:00"/>
    <x v="2"/>
    <x v="6"/>
    <s v="Denver"/>
    <x v="1"/>
    <n v="60"/>
    <n v="105"/>
    <n v="6300"/>
    <n v="2898"/>
    <n v="0.45999999999999996"/>
    <x v="2"/>
    <x v="3"/>
    <x v="0"/>
  </r>
  <r>
    <x v="3"/>
    <n v="1128299"/>
    <d v="2020-04-10T00:00:00"/>
    <x v="2"/>
    <x v="6"/>
    <s v="Denver"/>
    <x v="2"/>
    <n v="59"/>
    <n v="98"/>
    <n v="5782"/>
    <n v="3469.2"/>
    <n v="0.6"/>
    <x v="2"/>
    <x v="3"/>
    <x v="0"/>
  </r>
  <r>
    <x v="3"/>
    <n v="1128299"/>
    <d v="2020-04-11T00:00:00"/>
    <x v="2"/>
    <x v="6"/>
    <s v="Denver"/>
    <x v="3"/>
    <n v="58"/>
    <n v="69"/>
    <n v="4002"/>
    <n v="2361.1799999999998"/>
    <n v="0.59"/>
    <x v="2"/>
    <x v="3"/>
    <x v="0"/>
  </r>
  <r>
    <x v="3"/>
    <n v="1128299"/>
    <d v="2020-04-12T00:00:00"/>
    <x v="2"/>
    <x v="6"/>
    <s v="Denver"/>
    <x v="4"/>
    <n v="63"/>
    <n v="44"/>
    <n v="2772"/>
    <n v="2106.7200000000003"/>
    <n v="0.76000000000000012"/>
    <x v="2"/>
    <x v="3"/>
    <x v="0"/>
  </r>
  <r>
    <x v="3"/>
    <n v="1128299"/>
    <d v="2020-04-13T00:00:00"/>
    <x v="2"/>
    <x v="6"/>
    <s v="Denver"/>
    <x v="5"/>
    <n v="74"/>
    <n v="133"/>
    <n v="9842"/>
    <n v="4232.0599999999995"/>
    <n v="0.43"/>
    <x v="2"/>
    <x v="3"/>
    <x v="0"/>
  </r>
  <r>
    <x v="3"/>
    <n v="1128299"/>
    <d v="2020-04-14T00:00:00"/>
    <x v="2"/>
    <x v="6"/>
    <s v="Denver"/>
    <x v="0"/>
    <n v="54"/>
    <n v="189"/>
    <n v="10206"/>
    <n v="6531.84"/>
    <n v="0.64"/>
    <x v="2"/>
    <x v="3"/>
    <x v="0"/>
  </r>
  <r>
    <x v="3"/>
    <n v="1128299"/>
    <d v="2020-04-15T00:00:00"/>
    <x v="2"/>
    <x v="6"/>
    <s v="Denver"/>
    <x v="1"/>
    <n v="59"/>
    <n v="144"/>
    <n v="8496"/>
    <n v="4248"/>
    <n v="0.5"/>
    <x v="2"/>
    <x v="3"/>
    <x v="0"/>
  </r>
  <r>
    <x v="3"/>
    <n v="1128299"/>
    <d v="2020-04-16T00:00:00"/>
    <x v="2"/>
    <x v="6"/>
    <s v="Denver"/>
    <x v="2"/>
    <n v="64"/>
    <n v="150"/>
    <n v="9600"/>
    <n v="6144"/>
    <n v="0.64"/>
    <x v="2"/>
    <x v="3"/>
    <x v="0"/>
  </r>
  <r>
    <x v="3"/>
    <n v="1128299"/>
    <d v="2020-04-17T00:00:00"/>
    <x v="2"/>
    <x v="6"/>
    <s v="Denver"/>
    <x v="3"/>
    <n v="62"/>
    <n v="135"/>
    <n v="8370"/>
    <n v="5022"/>
    <n v="0.6"/>
    <x v="2"/>
    <x v="3"/>
    <x v="0"/>
  </r>
  <r>
    <x v="3"/>
    <n v="1128299"/>
    <d v="2020-04-18T00:00:00"/>
    <x v="2"/>
    <x v="6"/>
    <s v="Denver"/>
    <x v="4"/>
    <n v="66"/>
    <n v="91"/>
    <n v="6006"/>
    <n v="4624.6200000000008"/>
    <n v="0.77000000000000013"/>
    <x v="2"/>
    <x v="3"/>
    <x v="0"/>
  </r>
  <r>
    <x v="3"/>
    <n v="1128299"/>
    <d v="2020-04-19T00:00:00"/>
    <x v="2"/>
    <x v="6"/>
    <s v="Denver"/>
    <x v="5"/>
    <n v="83"/>
    <n v="181"/>
    <n v="15023"/>
    <n v="6459.89"/>
    <n v="0.43"/>
    <x v="2"/>
    <x v="3"/>
    <x v="0"/>
  </r>
  <r>
    <x v="3"/>
    <n v="1128299"/>
    <d v="2020-04-20T00:00:00"/>
    <x v="2"/>
    <x v="6"/>
    <s v="Denver"/>
    <x v="0"/>
    <n v="64"/>
    <n v="202"/>
    <n v="12928"/>
    <n v="7756.7999999999993"/>
    <n v="0.6"/>
    <x v="2"/>
    <x v="3"/>
    <x v="0"/>
  </r>
  <r>
    <x v="3"/>
    <n v="1128299"/>
    <d v="2020-04-21T00:00:00"/>
    <x v="2"/>
    <x v="6"/>
    <s v="Denver"/>
    <x v="1"/>
    <n v="67"/>
    <n v="188"/>
    <n v="12596"/>
    <n v="5038.4000000000005"/>
    <n v="0.4"/>
    <x v="2"/>
    <x v="3"/>
    <x v="0"/>
  </r>
  <r>
    <x v="3"/>
    <n v="1128299"/>
    <d v="2020-04-22T00:00:00"/>
    <x v="2"/>
    <x v="6"/>
    <s v="Denver"/>
    <x v="2"/>
    <n v="67"/>
    <n v="161"/>
    <n v="10787"/>
    <n v="5932.85"/>
    <n v="0.55000000000000004"/>
    <x v="2"/>
    <x v="3"/>
    <x v="0"/>
  </r>
  <r>
    <x v="3"/>
    <n v="1128299"/>
    <d v="2020-04-23T00:00:00"/>
    <x v="2"/>
    <x v="6"/>
    <s v="Denver"/>
    <x v="3"/>
    <n v="61"/>
    <n v="143"/>
    <n v="8723"/>
    <n v="4535.96"/>
    <n v="0.52"/>
    <x v="2"/>
    <x v="3"/>
    <x v="0"/>
  </r>
  <r>
    <x v="3"/>
    <n v="1128299"/>
    <d v="2020-04-24T00:00:00"/>
    <x v="2"/>
    <x v="6"/>
    <s v="Denver"/>
    <x v="4"/>
    <n v="67"/>
    <n v="131"/>
    <n v="8777"/>
    <n v="6143.9000000000005"/>
    <n v="0.70000000000000007"/>
    <x v="2"/>
    <x v="3"/>
    <x v="0"/>
  </r>
  <r>
    <x v="3"/>
    <n v="1128299"/>
    <d v="2020-04-25T00:00:00"/>
    <x v="2"/>
    <x v="6"/>
    <s v="Denver"/>
    <x v="5"/>
    <n v="78"/>
    <n v="137"/>
    <n v="10686"/>
    <n v="4274.4000000000005"/>
    <n v="0.4"/>
    <x v="2"/>
    <x v="3"/>
    <x v="0"/>
  </r>
  <r>
    <x v="3"/>
    <n v="1128299"/>
    <d v="2020-04-26T00:00:00"/>
    <x v="2"/>
    <x v="6"/>
    <s v="Denver"/>
    <x v="0"/>
    <n v="63"/>
    <n v="196"/>
    <n v="12348"/>
    <n v="7285.3200000000006"/>
    <n v="0.59000000000000008"/>
    <x v="2"/>
    <x v="3"/>
    <x v="0"/>
  </r>
  <r>
    <x v="3"/>
    <n v="1128299"/>
    <d v="2020-04-27T00:00:00"/>
    <x v="2"/>
    <x v="6"/>
    <s v="Denver"/>
    <x v="1"/>
    <n v="73"/>
    <n v="189"/>
    <n v="13797"/>
    <n v="5794.74"/>
    <n v="0.42"/>
    <x v="2"/>
    <x v="3"/>
    <x v="0"/>
  </r>
  <r>
    <x v="3"/>
    <n v="1128299"/>
    <d v="2020-04-28T00:00:00"/>
    <x v="2"/>
    <x v="6"/>
    <s v="Denver"/>
    <x v="2"/>
    <n v="67"/>
    <n v="143"/>
    <n v="9581"/>
    <n v="5461.170000000001"/>
    <n v="0.57000000000000006"/>
    <x v="2"/>
    <x v="3"/>
    <x v="0"/>
  </r>
  <r>
    <x v="3"/>
    <n v="1128299"/>
    <d v="2020-04-29T00:00:00"/>
    <x v="2"/>
    <x v="6"/>
    <s v="Denver"/>
    <x v="3"/>
    <n v="63"/>
    <n v="135"/>
    <n v="8505"/>
    <n v="4592.7000000000007"/>
    <n v="0.54"/>
    <x v="2"/>
    <x v="3"/>
    <x v="0"/>
  </r>
  <r>
    <x v="3"/>
    <n v="1128299"/>
    <d v="2020-04-30T00:00:00"/>
    <x v="2"/>
    <x v="6"/>
    <s v="Denver"/>
    <x v="4"/>
    <n v="74"/>
    <n v="140"/>
    <n v="10360"/>
    <n v="7562.8000000000011"/>
    <n v="0.73000000000000009"/>
    <x v="2"/>
    <x v="3"/>
    <x v="0"/>
  </r>
  <r>
    <x v="3"/>
    <n v="1128299"/>
    <d v="2020-05-01T00:00:00"/>
    <x v="2"/>
    <x v="6"/>
    <s v="Denver"/>
    <x v="5"/>
    <n v="74"/>
    <n v="100"/>
    <n v="7400"/>
    <n v="2590"/>
    <n v="0.35"/>
    <x v="2"/>
    <x v="4"/>
    <x v="0"/>
  </r>
  <r>
    <x v="3"/>
    <n v="1128299"/>
    <d v="2020-05-02T00:00:00"/>
    <x v="2"/>
    <x v="6"/>
    <s v="Denver"/>
    <x v="0"/>
    <n v="59"/>
    <n v="162"/>
    <n v="9558"/>
    <n v="5065.7400000000007"/>
    <n v="0.53"/>
    <x v="2"/>
    <x v="4"/>
    <x v="0"/>
  </r>
  <r>
    <x v="3"/>
    <n v="1128299"/>
    <d v="2020-05-03T00:00:00"/>
    <x v="2"/>
    <x v="6"/>
    <s v="Denver"/>
    <x v="1"/>
    <n v="69"/>
    <n v="168"/>
    <n v="11592"/>
    <n v="4173.12"/>
    <n v="0.36"/>
    <x v="2"/>
    <x v="4"/>
    <x v="0"/>
  </r>
  <r>
    <x v="3"/>
    <n v="1128299"/>
    <d v="2020-05-04T00:00:00"/>
    <x v="2"/>
    <x v="6"/>
    <s v="Denver"/>
    <x v="2"/>
    <n v="60"/>
    <n v="113"/>
    <n v="6780"/>
    <n v="3390"/>
    <n v="0.5"/>
    <x v="2"/>
    <x v="4"/>
    <x v="0"/>
  </r>
  <r>
    <x v="3"/>
    <n v="1128299"/>
    <d v="2020-05-05T00:00:00"/>
    <x v="2"/>
    <x v="6"/>
    <s v="Denver"/>
    <x v="3"/>
    <n v="59"/>
    <n v="100"/>
    <n v="5900"/>
    <n v="2832"/>
    <n v="0.48"/>
    <x v="2"/>
    <x v="4"/>
    <x v="0"/>
  </r>
  <r>
    <x v="3"/>
    <n v="1128299"/>
    <d v="2020-05-06T00:00:00"/>
    <x v="2"/>
    <x v="6"/>
    <s v="Denver"/>
    <x v="4"/>
    <n v="74"/>
    <n v="120"/>
    <n v="8880"/>
    <n v="6127.2000000000016"/>
    <n v="0.69000000000000017"/>
    <x v="2"/>
    <x v="4"/>
    <x v="0"/>
  </r>
  <r>
    <x v="3"/>
    <n v="1128299"/>
    <d v="2020-05-07T00:00:00"/>
    <x v="2"/>
    <x v="6"/>
    <s v="Denver"/>
    <x v="5"/>
    <n v="65"/>
    <n v="106"/>
    <n v="6890"/>
    <n v="2135.9"/>
    <n v="0.31"/>
    <x v="2"/>
    <x v="4"/>
    <x v="0"/>
  </r>
  <r>
    <x v="3"/>
    <n v="1128299"/>
    <d v="2020-05-08T00:00:00"/>
    <x v="2"/>
    <x v="6"/>
    <s v="Denver"/>
    <x v="0"/>
    <n v="51"/>
    <n v="137"/>
    <n v="6987"/>
    <n v="3493.5"/>
    <n v="0.5"/>
    <x v="2"/>
    <x v="4"/>
    <x v="0"/>
  </r>
  <r>
    <x v="3"/>
    <n v="1128299"/>
    <d v="2020-05-09T00:00:00"/>
    <x v="2"/>
    <x v="6"/>
    <s v="Denver"/>
    <x v="1"/>
    <n v="54"/>
    <n v="152"/>
    <n v="8208"/>
    <n v="2872.7999999999997"/>
    <n v="0.35"/>
    <x v="2"/>
    <x v="4"/>
    <x v="0"/>
  </r>
  <r>
    <x v="3"/>
    <n v="1128299"/>
    <d v="2020-05-10T00:00:00"/>
    <x v="2"/>
    <x v="6"/>
    <s v="Denver"/>
    <x v="2"/>
    <n v="51"/>
    <n v="102"/>
    <n v="5202"/>
    <n v="2601"/>
    <n v="0.5"/>
    <x v="2"/>
    <x v="4"/>
    <x v="0"/>
  </r>
  <r>
    <x v="3"/>
    <n v="1128299"/>
    <d v="2020-05-11T00:00:00"/>
    <x v="2"/>
    <x v="6"/>
    <s v="Denver"/>
    <x v="3"/>
    <n v="53"/>
    <n v="85"/>
    <n v="4505"/>
    <n v="2072.2999999999997"/>
    <n v="0.45999999999999996"/>
    <x v="2"/>
    <x v="4"/>
    <x v="0"/>
  </r>
  <r>
    <x v="3"/>
    <n v="1128299"/>
    <d v="2020-05-12T00:00:00"/>
    <x v="2"/>
    <x v="6"/>
    <s v="Denver"/>
    <x v="4"/>
    <n v="64"/>
    <n v="75"/>
    <n v="4800"/>
    <n v="3168.0000000000009"/>
    <n v="0.66000000000000014"/>
    <x v="2"/>
    <x v="4"/>
    <x v="0"/>
  </r>
  <r>
    <x v="3"/>
    <n v="1128299"/>
    <d v="2020-05-13T00:00:00"/>
    <x v="2"/>
    <x v="6"/>
    <s v="Denver"/>
    <x v="5"/>
    <n v="65"/>
    <n v="105"/>
    <n v="6825"/>
    <n v="2047.5000000000002"/>
    <n v="0.30000000000000004"/>
    <x v="2"/>
    <x v="4"/>
    <x v="0"/>
  </r>
  <r>
    <x v="3"/>
    <n v="1128299"/>
    <d v="2020-05-14T00:00:00"/>
    <x v="2"/>
    <x v="6"/>
    <s v="Denver"/>
    <x v="0"/>
    <n v="52"/>
    <n v="150"/>
    <n v="7800"/>
    <n v="4290"/>
    <n v="0.55000000000000004"/>
    <x v="2"/>
    <x v="4"/>
    <x v="0"/>
  </r>
  <r>
    <x v="3"/>
    <n v="1128299"/>
    <d v="2020-05-15T00:00:00"/>
    <x v="2"/>
    <x v="6"/>
    <s v="Denver"/>
    <x v="1"/>
    <n v="55"/>
    <n v="150"/>
    <n v="8250"/>
    <n v="3052.5"/>
    <n v="0.37"/>
    <x v="2"/>
    <x v="4"/>
    <x v="0"/>
  </r>
  <r>
    <x v="3"/>
    <n v="1128299"/>
    <d v="2020-05-16T00:00:00"/>
    <x v="2"/>
    <x v="6"/>
    <s v="Denver"/>
    <x v="2"/>
    <n v="51"/>
    <n v="128"/>
    <n v="6528"/>
    <n v="3459.84"/>
    <n v="0.53"/>
    <x v="2"/>
    <x v="4"/>
    <x v="0"/>
  </r>
  <r>
    <x v="3"/>
    <n v="1128299"/>
    <d v="2020-05-17T00:00:00"/>
    <x v="2"/>
    <x v="6"/>
    <s v="Denver"/>
    <x v="3"/>
    <n v="60"/>
    <n v="116"/>
    <n v="6960"/>
    <n v="3340.7999999999997"/>
    <n v="0.48"/>
    <x v="2"/>
    <x v="4"/>
    <x v="0"/>
  </r>
  <r>
    <x v="3"/>
    <n v="1128299"/>
    <d v="2020-05-18T00:00:00"/>
    <x v="2"/>
    <x v="6"/>
    <s v="Denver"/>
    <x v="4"/>
    <n v="68"/>
    <n v="105"/>
    <n v="7140"/>
    <n v="4926.6000000000013"/>
    <n v="0.69000000000000017"/>
    <x v="2"/>
    <x v="4"/>
    <x v="0"/>
  </r>
  <r>
    <x v="3"/>
    <n v="1128299"/>
    <d v="2020-05-19T00:00:00"/>
    <x v="2"/>
    <x v="6"/>
    <s v="Denver"/>
    <x v="5"/>
    <n v="73"/>
    <n v="130"/>
    <n v="9490"/>
    <n v="2941.9"/>
    <n v="0.31"/>
    <x v="2"/>
    <x v="4"/>
    <x v="0"/>
  </r>
  <r>
    <x v="3"/>
    <n v="1128299"/>
    <d v="2020-05-20T00:00:00"/>
    <x v="2"/>
    <x v="6"/>
    <s v="Denver"/>
    <x v="0"/>
    <n v="59"/>
    <n v="203"/>
    <n v="11977"/>
    <n v="6228.04"/>
    <n v="0.52"/>
    <x v="2"/>
    <x v="4"/>
    <x v="0"/>
  </r>
  <r>
    <x v="3"/>
    <n v="1128299"/>
    <d v="2020-05-21T00:00:00"/>
    <x v="2"/>
    <x v="6"/>
    <s v="Denver"/>
    <x v="1"/>
    <n v="64"/>
    <n v="182"/>
    <n v="11648"/>
    <n v="4426.24"/>
    <n v="0.38"/>
    <x v="2"/>
    <x v="4"/>
    <x v="0"/>
  </r>
  <r>
    <x v="3"/>
    <n v="1128299"/>
    <d v="2020-05-22T00:00:00"/>
    <x v="2"/>
    <x v="6"/>
    <s v="Denver"/>
    <x v="2"/>
    <n v="60"/>
    <n v="125"/>
    <n v="7500"/>
    <n v="4125"/>
    <n v="0.55000000000000004"/>
    <x v="2"/>
    <x v="4"/>
    <x v="0"/>
  </r>
  <r>
    <x v="3"/>
    <n v="1128299"/>
    <d v="2020-05-23T00:00:00"/>
    <x v="2"/>
    <x v="6"/>
    <s v="Denver"/>
    <x v="3"/>
    <n v="63"/>
    <n v="125"/>
    <n v="7875"/>
    <n v="3543.7499999999995"/>
    <n v="0.44999999999999996"/>
    <x v="2"/>
    <x v="4"/>
    <x v="0"/>
  </r>
  <r>
    <x v="3"/>
    <n v="1128299"/>
    <d v="2020-05-24T00:00:00"/>
    <x v="2"/>
    <x v="6"/>
    <s v="Denver"/>
    <x v="4"/>
    <n v="68"/>
    <n v="115"/>
    <n v="7820"/>
    <n v="5239.4000000000015"/>
    <n v="0.67000000000000015"/>
    <x v="2"/>
    <x v="4"/>
    <x v="0"/>
  </r>
  <r>
    <x v="3"/>
    <n v="1128299"/>
    <d v="2020-05-25T00:00:00"/>
    <x v="2"/>
    <x v="6"/>
    <s v="Denver"/>
    <x v="5"/>
    <n v="75"/>
    <n v="137"/>
    <n v="10275"/>
    <n v="3390.75"/>
    <n v="0.33"/>
    <x v="2"/>
    <x v="4"/>
    <x v="0"/>
  </r>
  <r>
    <x v="3"/>
    <n v="1128299"/>
    <d v="2020-05-26T00:00:00"/>
    <x v="2"/>
    <x v="6"/>
    <s v="Denver"/>
    <x v="0"/>
    <n v="36"/>
    <n v="117"/>
    <n v="4212"/>
    <n v="1726.9199999999998"/>
    <n v="0.41"/>
    <x v="2"/>
    <x v="4"/>
    <x v="0"/>
  </r>
  <r>
    <x v="3"/>
    <n v="1128299"/>
    <d v="2020-05-27T00:00:00"/>
    <x v="2"/>
    <x v="6"/>
    <s v="Denver"/>
    <x v="1"/>
    <n v="48"/>
    <n v="131"/>
    <n v="6288"/>
    <n v="2515.2000000000003"/>
    <n v="0.4"/>
    <x v="2"/>
    <x v="4"/>
    <x v="0"/>
  </r>
  <r>
    <x v="3"/>
    <n v="1128299"/>
    <d v="2020-05-28T00:00:00"/>
    <x v="2"/>
    <x v="6"/>
    <s v="Denver"/>
    <x v="2"/>
    <n v="46"/>
    <n v="135"/>
    <n v="6210"/>
    <n v="2173.5"/>
    <n v="0.35"/>
    <x v="2"/>
    <x v="4"/>
    <x v="0"/>
  </r>
  <r>
    <x v="3"/>
    <n v="1128299"/>
    <d v="2020-05-29T00:00:00"/>
    <x v="2"/>
    <x v="6"/>
    <s v="Denver"/>
    <x v="3"/>
    <n v="49"/>
    <n v="78"/>
    <n v="3822"/>
    <n v="1567.02"/>
    <n v="0.41"/>
    <x v="2"/>
    <x v="4"/>
    <x v="0"/>
  </r>
  <r>
    <x v="3"/>
    <n v="1128299"/>
    <d v="2020-05-30T00:00:00"/>
    <x v="2"/>
    <x v="7"/>
    <s v="Seattle"/>
    <x v="4"/>
    <n v="51"/>
    <n v="73"/>
    <n v="3723"/>
    <n v="1451.97"/>
    <n v="0.39"/>
    <x v="2"/>
    <x v="4"/>
    <x v="0"/>
  </r>
  <r>
    <x v="3"/>
    <n v="1128299"/>
    <d v="2020-05-31T00:00:00"/>
    <x v="2"/>
    <x v="7"/>
    <s v="Seattle"/>
    <x v="5"/>
    <n v="46"/>
    <n v="125"/>
    <n v="5750"/>
    <n v="1782.5"/>
    <n v="0.31"/>
    <x v="2"/>
    <x v="4"/>
    <x v="0"/>
  </r>
  <r>
    <x v="3"/>
    <n v="1128299"/>
    <d v="2020-06-01T00:00:00"/>
    <x v="2"/>
    <x v="7"/>
    <s v="Seattle"/>
    <x v="0"/>
    <n v="36"/>
    <n v="138"/>
    <n v="4968"/>
    <n v="2136.2399999999998"/>
    <n v="0.43"/>
    <x v="2"/>
    <x v="11"/>
    <x v="0"/>
  </r>
  <r>
    <x v="3"/>
    <n v="1128299"/>
    <d v="2020-06-02T00:00:00"/>
    <x v="2"/>
    <x v="7"/>
    <s v="Seattle"/>
    <x v="1"/>
    <n v="47"/>
    <n v="131"/>
    <n v="6157"/>
    <n v="2401.23"/>
    <n v="0.39"/>
    <x v="2"/>
    <x v="11"/>
    <x v="0"/>
  </r>
  <r>
    <x v="3"/>
    <n v="1128299"/>
    <d v="2020-06-03T00:00:00"/>
    <x v="2"/>
    <x v="7"/>
    <s v="Seattle"/>
    <x v="2"/>
    <n v="47"/>
    <n v="122"/>
    <n v="5734"/>
    <n v="2236.2600000000002"/>
    <n v="0.39"/>
    <x v="2"/>
    <x v="11"/>
    <x v="0"/>
  </r>
  <r>
    <x v="3"/>
    <n v="1128299"/>
    <d v="2020-06-04T00:00:00"/>
    <x v="2"/>
    <x v="7"/>
    <s v="Seattle"/>
    <x v="3"/>
    <n v="48"/>
    <n v="87"/>
    <n v="4176"/>
    <n v="1753.9199999999998"/>
    <n v="0.42"/>
    <x v="2"/>
    <x v="11"/>
    <x v="0"/>
  </r>
  <r>
    <x v="3"/>
    <n v="1128299"/>
    <d v="2020-06-05T00:00:00"/>
    <x v="2"/>
    <x v="7"/>
    <s v="Seattle"/>
    <x v="4"/>
    <n v="52"/>
    <n v="65"/>
    <n v="3380"/>
    <n v="1352"/>
    <n v="0.4"/>
    <x v="2"/>
    <x v="11"/>
    <x v="0"/>
  </r>
  <r>
    <x v="3"/>
    <n v="1128299"/>
    <d v="2020-06-06T00:00:00"/>
    <x v="2"/>
    <x v="7"/>
    <s v="Seattle"/>
    <x v="5"/>
    <n v="46"/>
    <n v="123"/>
    <n v="5658"/>
    <n v="1753.98"/>
    <n v="0.31"/>
    <x v="2"/>
    <x v="11"/>
    <x v="0"/>
  </r>
  <r>
    <x v="3"/>
    <n v="1128299"/>
    <d v="2020-06-07T00:00:00"/>
    <x v="2"/>
    <x v="7"/>
    <s v="Seattle"/>
    <x v="0"/>
    <n v="46"/>
    <n v="167"/>
    <n v="7682"/>
    <n v="3456.8999999999996"/>
    <n v="0.44999999999999996"/>
    <x v="2"/>
    <x v="11"/>
    <x v="0"/>
  </r>
  <r>
    <x v="3"/>
    <n v="1128299"/>
    <d v="2020-06-08T00:00:00"/>
    <x v="2"/>
    <x v="7"/>
    <s v="Seattle"/>
    <x v="1"/>
    <n v="58"/>
    <n v="115"/>
    <n v="6670"/>
    <n v="2401.1999999999998"/>
    <n v="0.36"/>
    <x v="2"/>
    <x v="11"/>
    <x v="0"/>
  </r>
  <r>
    <x v="3"/>
    <n v="1128299"/>
    <d v="2020-06-09T00:00:00"/>
    <x v="2"/>
    <x v="7"/>
    <s v="Seattle"/>
    <x v="2"/>
    <n v="60"/>
    <n v="115"/>
    <n v="6900"/>
    <n v="2760"/>
    <n v="0.4"/>
    <x v="2"/>
    <x v="11"/>
    <x v="0"/>
  </r>
  <r>
    <x v="3"/>
    <n v="1128299"/>
    <d v="2020-06-10T00:00:00"/>
    <x v="2"/>
    <x v="7"/>
    <s v="Seattle"/>
    <x v="3"/>
    <n v="64"/>
    <n v="85"/>
    <n v="5440"/>
    <n v="2284.7999999999997"/>
    <n v="0.42"/>
    <x v="2"/>
    <x v="11"/>
    <x v="0"/>
  </r>
  <r>
    <x v="3"/>
    <n v="1128299"/>
    <d v="2020-06-11T00:00:00"/>
    <x v="2"/>
    <x v="7"/>
    <s v="Seattle"/>
    <x v="4"/>
    <n v="69"/>
    <n v="46"/>
    <n v="3174"/>
    <n v="1206.1200000000001"/>
    <n v="0.38"/>
    <x v="2"/>
    <x v="11"/>
    <x v="0"/>
  </r>
  <r>
    <x v="3"/>
    <n v="1128299"/>
    <d v="2020-06-12T00:00:00"/>
    <x v="2"/>
    <x v="7"/>
    <s v="Seattle"/>
    <x v="5"/>
    <n v="62"/>
    <n v="105"/>
    <n v="6510"/>
    <n v="2213.4"/>
    <n v="0.34"/>
    <x v="2"/>
    <x v="11"/>
    <x v="0"/>
  </r>
  <r>
    <x v="3"/>
    <n v="1128299"/>
    <d v="2020-06-13T00:00:00"/>
    <x v="2"/>
    <x v="7"/>
    <s v="Seattle"/>
    <x v="0"/>
    <n v="68"/>
    <n v="160"/>
    <n v="10880"/>
    <n v="4787.2"/>
    <n v="0.44"/>
    <x v="2"/>
    <x v="11"/>
    <x v="0"/>
  </r>
  <r>
    <x v="3"/>
    <n v="1128299"/>
    <d v="2020-06-14T00:00:00"/>
    <x v="2"/>
    <x v="7"/>
    <s v="Seattle"/>
    <x v="1"/>
    <n v="71"/>
    <n v="88"/>
    <n v="6248"/>
    <n v="2436.7200000000003"/>
    <n v="0.39"/>
    <x v="2"/>
    <x v="11"/>
    <x v="0"/>
  </r>
  <r>
    <x v="3"/>
    <n v="1128299"/>
    <d v="2020-06-15T00:00:00"/>
    <x v="2"/>
    <x v="7"/>
    <s v="Seattle"/>
    <x v="2"/>
    <n v="74"/>
    <n v="120"/>
    <n v="8880"/>
    <n v="3463.2000000000003"/>
    <n v="0.39"/>
    <x v="2"/>
    <x v="11"/>
    <x v="0"/>
  </r>
  <r>
    <x v="3"/>
    <n v="1128299"/>
    <d v="2020-06-16T00:00:00"/>
    <x v="2"/>
    <x v="7"/>
    <s v="Seattle"/>
    <x v="3"/>
    <n v="55"/>
    <n v="90"/>
    <n v="4950"/>
    <n v="2079"/>
    <n v="0.42"/>
    <x v="2"/>
    <x v="11"/>
    <x v="0"/>
  </r>
  <r>
    <x v="3"/>
    <n v="1128299"/>
    <d v="2020-06-17T00:00:00"/>
    <x v="2"/>
    <x v="7"/>
    <s v="Seattle"/>
    <x v="4"/>
    <n v="59"/>
    <n v="56"/>
    <n v="3304"/>
    <n v="1321.6000000000001"/>
    <n v="0.4"/>
    <x v="2"/>
    <x v="11"/>
    <x v="0"/>
  </r>
  <r>
    <x v="3"/>
    <n v="1128299"/>
    <d v="2020-06-18T00:00:00"/>
    <x v="2"/>
    <x v="7"/>
    <s v="Seattle"/>
    <x v="5"/>
    <n v="78"/>
    <n v="88"/>
    <n v="6864"/>
    <n v="2196.48"/>
    <n v="0.32"/>
    <x v="2"/>
    <x v="11"/>
    <x v="0"/>
  </r>
  <r>
    <x v="3"/>
    <n v="1128299"/>
    <d v="2020-06-19T00:00:00"/>
    <x v="2"/>
    <x v="7"/>
    <s v="Seattle"/>
    <x v="0"/>
    <n v="55"/>
    <n v="165"/>
    <n v="9075"/>
    <n v="3720.75"/>
    <n v="0.41"/>
    <x v="2"/>
    <x v="11"/>
    <x v="0"/>
  </r>
  <r>
    <x v="3"/>
    <n v="1128299"/>
    <d v="2020-06-20T00:00:00"/>
    <x v="2"/>
    <x v="7"/>
    <s v="Seattle"/>
    <x v="1"/>
    <n v="60"/>
    <n v="108"/>
    <n v="6480"/>
    <n v="2462.4"/>
    <n v="0.38"/>
    <x v="2"/>
    <x v="11"/>
    <x v="0"/>
  </r>
  <r>
    <x v="3"/>
    <n v="1128299"/>
    <d v="2020-06-21T00:00:00"/>
    <x v="2"/>
    <x v="7"/>
    <s v="Seattle"/>
    <x v="2"/>
    <n v="61"/>
    <n v="120"/>
    <n v="7320"/>
    <n v="2781.6"/>
    <n v="0.38"/>
    <x v="2"/>
    <x v="11"/>
    <x v="0"/>
  </r>
  <r>
    <x v="3"/>
    <n v="1128299"/>
    <d v="2020-06-22T00:00:00"/>
    <x v="2"/>
    <x v="7"/>
    <s v="Seattle"/>
    <x v="3"/>
    <n v="59"/>
    <n v="90"/>
    <n v="5310"/>
    <n v="2336.4"/>
    <n v="0.44"/>
    <x v="2"/>
    <x v="11"/>
    <x v="0"/>
  </r>
  <r>
    <x v="3"/>
    <n v="1128299"/>
    <d v="2020-06-23T00:00:00"/>
    <x v="2"/>
    <x v="7"/>
    <s v="Seattle"/>
    <x v="4"/>
    <n v="60"/>
    <n v="52"/>
    <n v="3120"/>
    <n v="1185.5999999999999"/>
    <n v="0.38"/>
    <x v="2"/>
    <x v="11"/>
    <x v="0"/>
  </r>
  <r>
    <x v="3"/>
    <n v="1128299"/>
    <d v="2020-06-24T00:00:00"/>
    <x v="2"/>
    <x v="7"/>
    <s v="Seattle"/>
    <x v="5"/>
    <n v="75"/>
    <n v="125"/>
    <n v="9375"/>
    <n v="3093.75"/>
    <n v="0.33"/>
    <x v="2"/>
    <x v="11"/>
    <x v="0"/>
  </r>
  <r>
    <x v="3"/>
    <n v="1128299"/>
    <d v="2020-06-25T00:00:00"/>
    <x v="2"/>
    <x v="7"/>
    <s v="Seattle"/>
    <x v="0"/>
    <n v="71"/>
    <n v="195"/>
    <n v="13845"/>
    <n v="5814.9"/>
    <n v="0.42"/>
    <x v="2"/>
    <x v="11"/>
    <x v="0"/>
  </r>
  <r>
    <x v="3"/>
    <n v="1128299"/>
    <d v="2020-06-26T00:00:00"/>
    <x v="2"/>
    <x v="7"/>
    <s v="Seattle"/>
    <x v="1"/>
    <n v="74"/>
    <n v="188"/>
    <n v="13912"/>
    <n v="5147.4399999999996"/>
    <n v="0.37"/>
    <x v="2"/>
    <x v="11"/>
    <x v="0"/>
  </r>
  <r>
    <x v="3"/>
    <n v="1128299"/>
    <d v="2020-06-27T00:00:00"/>
    <x v="2"/>
    <x v="7"/>
    <s v="Seattle"/>
    <x v="2"/>
    <n v="72"/>
    <n v="163"/>
    <n v="11736"/>
    <n v="4459.68"/>
    <n v="0.38"/>
    <x v="2"/>
    <x v="11"/>
    <x v="0"/>
  </r>
  <r>
    <x v="3"/>
    <n v="1128299"/>
    <d v="2020-06-28T00:00:00"/>
    <x v="2"/>
    <x v="7"/>
    <s v="Seattle"/>
    <x v="3"/>
    <n v="75"/>
    <n v="125"/>
    <n v="9375"/>
    <n v="3750"/>
    <n v="0.4"/>
    <x v="2"/>
    <x v="11"/>
    <x v="0"/>
  </r>
  <r>
    <x v="3"/>
    <n v="1128299"/>
    <d v="2020-06-29T00:00:00"/>
    <x v="2"/>
    <x v="7"/>
    <s v="Seattle"/>
    <x v="4"/>
    <n v="82"/>
    <n v="105"/>
    <n v="8610"/>
    <n v="3357.9"/>
    <n v="0.39"/>
    <x v="2"/>
    <x v="11"/>
    <x v="0"/>
  </r>
  <r>
    <x v="3"/>
    <n v="1128299"/>
    <d v="2020-06-30T00:00:00"/>
    <x v="2"/>
    <x v="7"/>
    <s v="Seattle"/>
    <x v="5"/>
    <n v="98"/>
    <n v="182"/>
    <n v="17836"/>
    <n v="6064.2400000000007"/>
    <n v="0.34"/>
    <x v="2"/>
    <x v="11"/>
    <x v="0"/>
  </r>
  <r>
    <x v="3"/>
    <n v="1128299"/>
    <d v="2020-07-01T00:00:00"/>
    <x v="2"/>
    <x v="7"/>
    <s v="Seattle"/>
    <x v="0"/>
    <n v="73"/>
    <n v="239"/>
    <n v="17447"/>
    <n v="6978.8"/>
    <n v="0.4"/>
    <x v="2"/>
    <x v="5"/>
    <x v="0"/>
  </r>
  <r>
    <x v="3"/>
    <n v="1128299"/>
    <d v="2020-07-02T00:00:00"/>
    <x v="2"/>
    <x v="7"/>
    <s v="Seattle"/>
    <x v="1"/>
    <n v="82"/>
    <n v="182"/>
    <n v="14924"/>
    <n v="5372.6399999999994"/>
    <n v="0.36"/>
    <x v="2"/>
    <x v="5"/>
    <x v="0"/>
  </r>
  <r>
    <x v="3"/>
    <n v="1128299"/>
    <d v="2020-07-03T00:00:00"/>
    <x v="2"/>
    <x v="7"/>
    <s v="Seattle"/>
    <x v="2"/>
    <n v="78"/>
    <n v="175"/>
    <n v="13650"/>
    <n v="4777.5"/>
    <n v="0.35"/>
    <x v="2"/>
    <x v="5"/>
    <x v="0"/>
  </r>
  <r>
    <x v="3"/>
    <n v="1128299"/>
    <d v="2020-07-04T00:00:00"/>
    <x v="2"/>
    <x v="7"/>
    <s v="Seattle"/>
    <x v="3"/>
    <n v="78"/>
    <n v="137"/>
    <n v="10686"/>
    <n v="4381.2599999999993"/>
    <n v="0.41"/>
    <x v="2"/>
    <x v="5"/>
    <x v="0"/>
  </r>
  <r>
    <x v="3"/>
    <n v="1128299"/>
    <d v="2020-07-05T00:00:00"/>
    <x v="2"/>
    <x v="7"/>
    <s v="Seattle"/>
    <x v="4"/>
    <n v="77"/>
    <n v="144"/>
    <n v="11088"/>
    <n v="3880.7999999999997"/>
    <n v="0.35"/>
    <x v="2"/>
    <x v="5"/>
    <x v="0"/>
  </r>
  <r>
    <x v="3"/>
    <n v="1128299"/>
    <d v="2020-07-06T00:00:00"/>
    <x v="2"/>
    <x v="7"/>
    <s v="Seattle"/>
    <x v="5"/>
    <n v="95"/>
    <n v="155"/>
    <n v="14725"/>
    <n v="5153.75"/>
    <n v="0.35"/>
    <x v="2"/>
    <x v="5"/>
    <x v="0"/>
  </r>
  <r>
    <x v="3"/>
    <n v="1128299"/>
    <d v="2020-07-07T00:00:00"/>
    <x v="2"/>
    <x v="7"/>
    <s v="Seattle"/>
    <x v="0"/>
    <n v="80"/>
    <n v="217"/>
    <n v="17360"/>
    <n v="7811.9999999999991"/>
    <n v="0.44999999999999996"/>
    <x v="2"/>
    <x v="5"/>
    <x v="0"/>
  </r>
  <r>
    <x v="3"/>
    <n v="1128299"/>
    <d v="2020-07-08T00:00:00"/>
    <x v="2"/>
    <x v="7"/>
    <s v="Seattle"/>
    <x v="1"/>
    <n v="77"/>
    <n v="210"/>
    <n v="16170"/>
    <n v="6306.3"/>
    <n v="0.39"/>
    <x v="2"/>
    <x v="5"/>
    <x v="0"/>
  </r>
  <r>
    <x v="3"/>
    <n v="1128299"/>
    <d v="2020-07-09T00:00:00"/>
    <x v="2"/>
    <x v="7"/>
    <s v="Seattle"/>
    <x v="2"/>
    <n v="73"/>
    <n v="163"/>
    <n v="11899"/>
    <n v="4164.6499999999996"/>
    <n v="0.35"/>
    <x v="2"/>
    <x v="5"/>
    <x v="0"/>
  </r>
  <r>
    <x v="3"/>
    <n v="1128299"/>
    <d v="2020-07-10T00:00:00"/>
    <x v="2"/>
    <x v="7"/>
    <s v="Seattle"/>
    <x v="3"/>
    <n v="74"/>
    <n v="155"/>
    <n v="11470"/>
    <n v="5046.8"/>
    <n v="0.44"/>
    <x v="2"/>
    <x v="5"/>
    <x v="0"/>
  </r>
  <r>
    <x v="3"/>
    <n v="1128299"/>
    <d v="2020-07-11T00:00:00"/>
    <x v="2"/>
    <x v="7"/>
    <s v="Seattle"/>
    <x v="4"/>
    <n v="71"/>
    <n v="155"/>
    <n v="11005"/>
    <n v="4291.95"/>
    <n v="0.39"/>
    <x v="2"/>
    <x v="5"/>
    <x v="0"/>
  </r>
  <r>
    <x v="3"/>
    <n v="1128299"/>
    <d v="2020-07-12T00:00:00"/>
    <x v="2"/>
    <x v="7"/>
    <s v="Seattle"/>
    <x v="5"/>
    <n v="76"/>
    <n v="108"/>
    <n v="8208"/>
    <n v="2708.6400000000003"/>
    <n v="0.33"/>
    <x v="2"/>
    <x v="5"/>
    <x v="0"/>
  </r>
  <r>
    <x v="3"/>
    <n v="1128299"/>
    <d v="2020-07-13T00:00:00"/>
    <x v="2"/>
    <x v="7"/>
    <s v="Seattle"/>
    <x v="0"/>
    <n v="64"/>
    <n v="156"/>
    <n v="9984"/>
    <n v="4093.4399999999996"/>
    <n v="0.41"/>
    <x v="2"/>
    <x v="5"/>
    <x v="0"/>
  </r>
  <r>
    <x v="3"/>
    <n v="1128299"/>
    <d v="2020-07-14T00:00:00"/>
    <x v="2"/>
    <x v="7"/>
    <s v="Seattle"/>
    <x v="1"/>
    <n v="71"/>
    <n v="174"/>
    <n v="12354"/>
    <n v="4323.8999999999996"/>
    <n v="0.35"/>
    <x v="2"/>
    <x v="5"/>
    <x v="0"/>
  </r>
  <r>
    <x v="3"/>
    <n v="1128299"/>
    <d v="2020-07-15T00:00:00"/>
    <x v="2"/>
    <x v="7"/>
    <s v="Seattle"/>
    <x v="2"/>
    <n v="63"/>
    <n v="135"/>
    <n v="8505"/>
    <n v="3146.85"/>
    <n v="0.37"/>
    <x v="2"/>
    <x v="5"/>
    <x v="0"/>
  </r>
  <r>
    <x v="3"/>
    <n v="1128299"/>
    <d v="2020-07-16T00:00:00"/>
    <x v="2"/>
    <x v="7"/>
    <s v="Seattle"/>
    <x v="3"/>
    <n v="67"/>
    <n v="112"/>
    <n v="7504"/>
    <n v="3001.6000000000004"/>
    <n v="0.4"/>
    <x v="2"/>
    <x v="5"/>
    <x v="0"/>
  </r>
  <r>
    <x v="3"/>
    <n v="1128299"/>
    <d v="2020-07-17T00:00:00"/>
    <x v="2"/>
    <x v="7"/>
    <s v="Seattle"/>
    <x v="4"/>
    <n v="72"/>
    <n v="111"/>
    <n v="7992"/>
    <n v="3196.8"/>
    <n v="0.4"/>
    <x v="2"/>
    <x v="5"/>
    <x v="0"/>
  </r>
  <r>
    <x v="3"/>
    <n v="1128299"/>
    <d v="2020-07-18T00:00:00"/>
    <x v="2"/>
    <x v="7"/>
    <s v="Seattle"/>
    <x v="5"/>
    <n v="62"/>
    <n v="113"/>
    <n v="7006"/>
    <n v="2452.1"/>
    <n v="0.35"/>
    <x v="2"/>
    <x v="5"/>
    <x v="0"/>
  </r>
  <r>
    <x v="3"/>
    <n v="1128299"/>
    <d v="2020-07-19T00:00:00"/>
    <x v="2"/>
    <x v="7"/>
    <s v="Seattle"/>
    <x v="0"/>
    <n v="58"/>
    <n v="149"/>
    <n v="8642"/>
    <n v="3456.8"/>
    <n v="0.4"/>
    <x v="2"/>
    <x v="5"/>
    <x v="0"/>
  </r>
  <r>
    <x v="3"/>
    <n v="1128299"/>
    <d v="2020-07-20T00:00:00"/>
    <x v="2"/>
    <x v="7"/>
    <s v="Seattle"/>
    <x v="1"/>
    <n v="64"/>
    <n v="138"/>
    <n v="8832"/>
    <n v="3267.84"/>
    <n v="0.37"/>
    <x v="2"/>
    <x v="5"/>
    <x v="0"/>
  </r>
  <r>
    <x v="3"/>
    <n v="1128299"/>
    <d v="2020-07-21T00:00:00"/>
    <x v="2"/>
    <x v="7"/>
    <s v="Seattle"/>
    <x v="2"/>
    <n v="56"/>
    <n v="113"/>
    <n v="6328"/>
    <n v="2278.08"/>
    <n v="0.36"/>
    <x v="2"/>
    <x v="5"/>
    <x v="0"/>
  </r>
  <r>
    <x v="3"/>
    <n v="1128299"/>
    <d v="2020-07-22T00:00:00"/>
    <x v="2"/>
    <x v="7"/>
    <s v="Seattle"/>
    <x v="3"/>
    <n v="58"/>
    <n v="98"/>
    <n v="5684"/>
    <n v="2500.96"/>
    <n v="0.44"/>
    <x v="2"/>
    <x v="5"/>
    <x v="0"/>
  </r>
  <r>
    <x v="3"/>
    <n v="1128299"/>
    <d v="2020-07-23T00:00:00"/>
    <x v="2"/>
    <x v="7"/>
    <s v="Seattle"/>
    <x v="4"/>
    <n v="69"/>
    <n v="94"/>
    <n v="6486"/>
    <n v="2270.1"/>
    <n v="0.35"/>
    <x v="2"/>
    <x v="5"/>
    <x v="0"/>
  </r>
  <r>
    <x v="3"/>
    <n v="1128299"/>
    <d v="2020-07-24T00:00:00"/>
    <x v="2"/>
    <x v="7"/>
    <s v="Seattle"/>
    <x v="5"/>
    <n v="71"/>
    <n v="101"/>
    <n v="7171"/>
    <n v="2509.85"/>
    <n v="0.35"/>
    <x v="2"/>
    <x v="5"/>
    <x v="0"/>
  </r>
  <r>
    <x v="3"/>
    <n v="1128299"/>
    <d v="2020-07-25T00:00:00"/>
    <x v="2"/>
    <x v="7"/>
    <s v="Seattle"/>
    <x v="0"/>
    <n v="54"/>
    <n v="162"/>
    <n v="8748"/>
    <n v="3849.12"/>
    <n v="0.44"/>
    <x v="2"/>
    <x v="5"/>
    <x v="0"/>
  </r>
  <r>
    <x v="3"/>
    <n v="1128299"/>
    <d v="2020-07-26T00:00:00"/>
    <x v="2"/>
    <x v="7"/>
    <s v="Seattle"/>
    <x v="1"/>
    <n v="60"/>
    <n v="188"/>
    <n v="11280"/>
    <n v="4173.6000000000004"/>
    <n v="0.37"/>
    <x v="2"/>
    <x v="5"/>
    <x v="0"/>
  </r>
  <r>
    <x v="3"/>
    <n v="1128299"/>
    <d v="2020-07-27T00:00:00"/>
    <x v="2"/>
    <x v="7"/>
    <s v="Seattle"/>
    <x v="2"/>
    <n v="54"/>
    <n v="124"/>
    <n v="6696"/>
    <n v="2477.52"/>
    <n v="0.37"/>
    <x v="2"/>
    <x v="5"/>
    <x v="0"/>
  </r>
  <r>
    <x v="3"/>
    <n v="1128299"/>
    <d v="2020-07-28T00:00:00"/>
    <x v="2"/>
    <x v="7"/>
    <s v="Seattle"/>
    <x v="3"/>
    <n v="69"/>
    <n v="117"/>
    <n v="8073"/>
    <n v="3471.39"/>
    <n v="0.43"/>
    <x v="2"/>
    <x v="5"/>
    <x v="0"/>
  </r>
  <r>
    <x v="3"/>
    <n v="1128299"/>
    <d v="2020-07-29T00:00:00"/>
    <x v="2"/>
    <x v="7"/>
    <s v="Seattle"/>
    <x v="4"/>
    <n v="85"/>
    <n v="115"/>
    <n v="9775"/>
    <n v="3910"/>
    <n v="0.4"/>
    <x v="2"/>
    <x v="5"/>
    <x v="0"/>
  </r>
  <r>
    <x v="3"/>
    <n v="1128299"/>
    <d v="2020-07-30T00:00:00"/>
    <x v="2"/>
    <x v="7"/>
    <s v="Seattle"/>
    <x v="5"/>
    <n v="88"/>
    <n v="138"/>
    <n v="12144"/>
    <n v="3764.64"/>
    <n v="0.31"/>
    <x v="2"/>
    <x v="5"/>
    <x v="0"/>
  </r>
  <r>
    <x v="3"/>
    <n v="1128299"/>
    <d v="2020-07-31T00:00:00"/>
    <x v="2"/>
    <x v="7"/>
    <s v="Seattle"/>
    <x v="0"/>
    <n v="78"/>
    <n v="188"/>
    <n v="14664"/>
    <n v="5865.6"/>
    <n v="0.4"/>
    <x v="2"/>
    <x v="5"/>
    <x v="0"/>
  </r>
  <r>
    <x v="3"/>
    <n v="1128299"/>
    <d v="2020-08-01T00:00:00"/>
    <x v="2"/>
    <x v="7"/>
    <s v="Seattle"/>
    <x v="1"/>
    <n v="77"/>
    <n v="195"/>
    <n v="15015"/>
    <n v="5705.7"/>
    <n v="0.38"/>
    <x v="2"/>
    <x v="6"/>
    <x v="0"/>
  </r>
  <r>
    <x v="3"/>
    <n v="1128299"/>
    <d v="2020-08-02T00:00:00"/>
    <x v="2"/>
    <x v="7"/>
    <s v="Seattle"/>
    <x v="2"/>
    <n v="73"/>
    <n v="138"/>
    <n v="10074"/>
    <n v="3928.86"/>
    <n v="0.39"/>
    <x v="2"/>
    <x v="6"/>
    <x v="0"/>
  </r>
  <r>
    <x v="3"/>
    <n v="1128299"/>
    <d v="2020-08-03T00:00:00"/>
    <x v="2"/>
    <x v="7"/>
    <s v="Seattle"/>
    <x v="3"/>
    <n v="76"/>
    <n v="138"/>
    <n v="10488"/>
    <n v="4509.84"/>
    <n v="0.43"/>
    <x v="2"/>
    <x v="6"/>
    <x v="0"/>
  </r>
  <r>
    <x v="3"/>
    <n v="1128299"/>
    <d v="2020-08-04T00:00:00"/>
    <x v="2"/>
    <x v="7"/>
    <s v="Seattle"/>
    <x v="4"/>
    <n v="82"/>
    <n v="133"/>
    <n v="10906"/>
    <n v="4144.28"/>
    <n v="0.38"/>
    <x v="2"/>
    <x v="6"/>
    <x v="0"/>
  </r>
  <r>
    <x v="3"/>
    <n v="1128299"/>
    <d v="2020-08-05T00:00:00"/>
    <x v="2"/>
    <x v="7"/>
    <s v="Seattle"/>
    <x v="5"/>
    <n v="86"/>
    <n v="150"/>
    <n v="12900"/>
    <n v="4386"/>
    <n v="0.34"/>
    <x v="2"/>
    <x v="6"/>
    <x v="0"/>
  </r>
  <r>
    <x v="0"/>
    <n v="1185732"/>
    <d v="2020-08-06T00:00:00"/>
    <x v="2"/>
    <x v="7"/>
    <s v="Seattle"/>
    <x v="0"/>
    <n v="44"/>
    <n v="273"/>
    <n v="12012"/>
    <n v="6606.6"/>
    <n v="0.55000000000000004"/>
    <x v="2"/>
    <x v="6"/>
    <x v="0"/>
  </r>
  <r>
    <x v="0"/>
    <n v="1185732"/>
    <d v="2020-08-07T00:00:00"/>
    <x v="2"/>
    <x v="7"/>
    <s v="Seattle"/>
    <x v="1"/>
    <n v="41"/>
    <n v="221"/>
    <n v="9061"/>
    <n v="4439.8900000000003"/>
    <n v="0.49"/>
    <x v="2"/>
    <x v="6"/>
    <x v="0"/>
  </r>
  <r>
    <x v="0"/>
    <n v="1185732"/>
    <d v="2020-08-08T00:00:00"/>
    <x v="2"/>
    <x v="7"/>
    <s v="Seattle"/>
    <x v="2"/>
    <n v="34"/>
    <n v="230"/>
    <n v="7820"/>
    <n v="3049.8"/>
    <n v="0.39"/>
    <x v="2"/>
    <x v="6"/>
    <x v="0"/>
  </r>
  <r>
    <x v="0"/>
    <n v="1185732"/>
    <d v="2020-08-09T00:00:00"/>
    <x v="2"/>
    <x v="7"/>
    <s v="Seattle"/>
    <x v="3"/>
    <n v="38"/>
    <n v="175"/>
    <n v="6650"/>
    <n v="2660"/>
    <n v="0.4"/>
    <x v="2"/>
    <x v="6"/>
    <x v="0"/>
  </r>
  <r>
    <x v="0"/>
    <n v="1185732"/>
    <d v="2020-08-10T00:00:00"/>
    <x v="4"/>
    <x v="8"/>
    <s v="Miami"/>
    <x v="4"/>
    <n v="50"/>
    <n v="195"/>
    <n v="9750"/>
    <n v="4875"/>
    <n v="0.5"/>
    <x v="2"/>
    <x v="6"/>
    <x v="0"/>
  </r>
  <r>
    <x v="0"/>
    <n v="1185732"/>
    <d v="2020-08-11T00:00:00"/>
    <x v="4"/>
    <x v="8"/>
    <s v="Miami"/>
    <x v="5"/>
    <n v="41"/>
    <n v="247"/>
    <n v="10127"/>
    <n v="6278.74"/>
    <n v="0.62"/>
    <x v="2"/>
    <x v="6"/>
    <x v="0"/>
  </r>
  <r>
    <x v="0"/>
    <n v="1185732"/>
    <d v="2020-08-12T00:00:00"/>
    <x v="4"/>
    <x v="8"/>
    <s v="Miami"/>
    <x v="0"/>
    <n v="43"/>
    <n v="319"/>
    <n v="13717"/>
    <n v="7818.6900000000005"/>
    <n v="0.57000000000000006"/>
    <x v="2"/>
    <x v="6"/>
    <x v="0"/>
  </r>
  <r>
    <x v="0"/>
    <n v="1185732"/>
    <d v="2020-08-13T00:00:00"/>
    <x v="4"/>
    <x v="8"/>
    <s v="Miami"/>
    <x v="1"/>
    <n v="43"/>
    <n v="195"/>
    <n v="8385"/>
    <n v="4108.6499999999996"/>
    <n v="0.49"/>
    <x v="2"/>
    <x v="6"/>
    <x v="0"/>
  </r>
  <r>
    <x v="0"/>
    <n v="1185732"/>
    <d v="2020-08-14T00:00:00"/>
    <x v="4"/>
    <x v="8"/>
    <s v="Miami"/>
    <x v="2"/>
    <n v="32"/>
    <n v="240"/>
    <n v="7680"/>
    <n v="2918.4"/>
    <n v="0.38"/>
    <x v="2"/>
    <x v="6"/>
    <x v="0"/>
  </r>
  <r>
    <x v="3"/>
    <n v="1185732"/>
    <d v="2020-08-15T00:00:00"/>
    <x v="4"/>
    <x v="8"/>
    <s v="Miami"/>
    <x v="3"/>
    <n v="38"/>
    <n v="169"/>
    <n v="6422"/>
    <n v="2825.68"/>
    <n v="0.44"/>
    <x v="2"/>
    <x v="6"/>
    <x v="0"/>
  </r>
  <r>
    <x v="0"/>
    <n v="1185732"/>
    <d v="2020-08-16T00:00:00"/>
    <x v="4"/>
    <x v="8"/>
    <s v="Miami"/>
    <x v="4"/>
    <n v="53"/>
    <n v="218"/>
    <n v="11554"/>
    <n v="5545.92"/>
    <n v="0.48"/>
    <x v="2"/>
    <x v="6"/>
    <x v="0"/>
  </r>
  <r>
    <x v="0"/>
    <n v="1185732"/>
    <d v="2020-08-17T00:00:00"/>
    <x v="4"/>
    <x v="8"/>
    <s v="Miami"/>
    <x v="5"/>
    <n v="41"/>
    <n v="221"/>
    <n v="9061"/>
    <n v="5889.6500000000005"/>
    <n v="0.65"/>
    <x v="2"/>
    <x v="6"/>
    <x v="0"/>
  </r>
  <r>
    <x v="0"/>
    <n v="1185732"/>
    <d v="2020-08-18T00:00:00"/>
    <x v="4"/>
    <x v="8"/>
    <s v="Miami"/>
    <x v="0"/>
    <n v="41"/>
    <n v="268"/>
    <n v="10988"/>
    <n v="6592.8"/>
    <n v="0.6"/>
    <x v="2"/>
    <x v="6"/>
    <x v="0"/>
  </r>
  <r>
    <x v="0"/>
    <n v="1185732"/>
    <d v="2020-08-19T00:00:00"/>
    <x v="4"/>
    <x v="8"/>
    <s v="Miami"/>
    <x v="1"/>
    <n v="42"/>
    <n v="225"/>
    <n v="9450"/>
    <n v="4536"/>
    <n v="0.48"/>
    <x v="2"/>
    <x v="6"/>
    <x v="0"/>
  </r>
  <r>
    <x v="0"/>
    <n v="1185732"/>
    <d v="2020-08-20T00:00:00"/>
    <x v="4"/>
    <x v="8"/>
    <s v="Miami"/>
    <x v="2"/>
    <n v="32"/>
    <n v="217"/>
    <n v="6944"/>
    <n v="2430.3999999999996"/>
    <n v="0.35"/>
    <x v="2"/>
    <x v="6"/>
    <x v="0"/>
  </r>
  <r>
    <x v="0"/>
    <n v="1185732"/>
    <d v="2020-08-21T00:00:00"/>
    <x v="4"/>
    <x v="8"/>
    <s v="Miami"/>
    <x v="3"/>
    <n v="36"/>
    <n v="175"/>
    <n v="6300"/>
    <n v="2520"/>
    <n v="0.4"/>
    <x v="2"/>
    <x v="6"/>
    <x v="0"/>
  </r>
  <r>
    <x v="0"/>
    <n v="1185732"/>
    <d v="2020-08-22T00:00:00"/>
    <x v="4"/>
    <x v="8"/>
    <s v="Miami"/>
    <x v="4"/>
    <n v="53"/>
    <n v="182"/>
    <n v="9646"/>
    <n v="4437.16"/>
    <n v="0.45999999999999996"/>
    <x v="2"/>
    <x v="6"/>
    <x v="0"/>
  </r>
  <r>
    <x v="0"/>
    <n v="1185732"/>
    <d v="2020-08-23T00:00:00"/>
    <x v="4"/>
    <x v="8"/>
    <s v="Miami"/>
    <x v="5"/>
    <n v="42"/>
    <n v="225"/>
    <n v="9450"/>
    <n v="6048"/>
    <n v="0.64"/>
    <x v="2"/>
    <x v="6"/>
    <x v="0"/>
  </r>
  <r>
    <x v="0"/>
    <n v="1185732"/>
    <d v="2020-04-24T00:00:00"/>
    <x v="4"/>
    <x v="8"/>
    <s v="Miami"/>
    <x v="0"/>
    <n v="42"/>
    <n v="256"/>
    <n v="10752"/>
    <n v="6236.1600000000008"/>
    <n v="0.58000000000000007"/>
    <x v="2"/>
    <x v="3"/>
    <x v="0"/>
  </r>
  <r>
    <x v="0"/>
    <n v="1185732"/>
    <d v="2020-04-24T00:00:00"/>
    <x v="4"/>
    <x v="8"/>
    <s v="Miami"/>
    <x v="1"/>
    <n v="41"/>
    <n v="210"/>
    <n v="8610"/>
    <n v="4305"/>
    <n v="0.5"/>
    <x v="2"/>
    <x v="3"/>
    <x v="0"/>
  </r>
  <r>
    <x v="3"/>
    <n v="1185732"/>
    <d v="2020-04-24T00:00:00"/>
    <x v="4"/>
    <x v="8"/>
    <s v="Miami"/>
    <x v="2"/>
    <n v="32"/>
    <n v="203"/>
    <n v="6496"/>
    <n v="2598.4"/>
    <n v="0.4"/>
    <x v="2"/>
    <x v="3"/>
    <x v="0"/>
  </r>
  <r>
    <x v="3"/>
    <n v="1185732"/>
    <d v="2020-04-24T00:00:00"/>
    <x v="4"/>
    <x v="8"/>
    <s v="Miami"/>
    <x v="3"/>
    <n v="38"/>
    <n v="189"/>
    <n v="7182"/>
    <n v="3231.8999999999996"/>
    <n v="0.44999999999999996"/>
    <x v="2"/>
    <x v="3"/>
    <x v="0"/>
  </r>
  <r>
    <x v="3"/>
    <n v="1185732"/>
    <d v="2020-04-24T00:00:00"/>
    <x v="4"/>
    <x v="8"/>
    <s v="Miami"/>
    <x v="4"/>
    <n v="52"/>
    <n v="196"/>
    <n v="10192"/>
    <n v="4586.3999999999996"/>
    <n v="0.44999999999999996"/>
    <x v="2"/>
    <x v="3"/>
    <x v="0"/>
  </r>
  <r>
    <x v="3"/>
    <n v="1185732"/>
    <d v="2020-04-24T00:00:00"/>
    <x v="4"/>
    <x v="8"/>
    <s v="Miami"/>
    <x v="5"/>
    <n v="44"/>
    <n v="208"/>
    <n v="9152"/>
    <n v="5491.2"/>
    <n v="0.6"/>
    <x v="2"/>
    <x v="3"/>
    <x v="0"/>
  </r>
  <r>
    <x v="3"/>
    <n v="1185732"/>
    <d v="2020-04-24T00:00:00"/>
    <x v="4"/>
    <x v="8"/>
    <s v="Miami"/>
    <x v="0"/>
    <n v="52"/>
    <n v="300"/>
    <n v="15600"/>
    <n v="8736"/>
    <n v="0.56000000000000005"/>
    <x v="2"/>
    <x v="3"/>
    <x v="0"/>
  </r>
  <r>
    <x v="3"/>
    <n v="1185732"/>
    <d v="2020-04-24T00:00:00"/>
    <x v="4"/>
    <x v="8"/>
    <s v="Miami"/>
    <x v="1"/>
    <n v="54"/>
    <n v="194"/>
    <n v="10476"/>
    <n v="5238"/>
    <n v="0.5"/>
    <x v="2"/>
    <x v="3"/>
    <x v="0"/>
  </r>
  <r>
    <x v="3"/>
    <n v="1185732"/>
    <d v="2020-04-24T00:00:00"/>
    <x v="4"/>
    <x v="8"/>
    <s v="Miami"/>
    <x v="2"/>
    <n v="47"/>
    <n v="188"/>
    <n v="8836"/>
    <n v="3269.32"/>
    <n v="0.37"/>
    <x v="2"/>
    <x v="3"/>
    <x v="0"/>
  </r>
  <r>
    <x v="3"/>
    <n v="1185732"/>
    <d v="2020-04-24T00:00:00"/>
    <x v="4"/>
    <x v="8"/>
    <s v="Miami"/>
    <x v="3"/>
    <n v="49"/>
    <n v="175"/>
    <n v="8575"/>
    <n v="3687.25"/>
    <n v="0.43"/>
    <x v="2"/>
    <x v="3"/>
    <x v="0"/>
  </r>
  <r>
    <x v="3"/>
    <n v="1185732"/>
    <d v="2020-04-24T00:00:00"/>
    <x v="4"/>
    <x v="8"/>
    <s v="Miami"/>
    <x v="4"/>
    <n v="58"/>
    <n v="196"/>
    <n v="11368"/>
    <n v="5342.96"/>
    <n v="0.47"/>
    <x v="2"/>
    <x v="3"/>
    <x v="0"/>
  </r>
  <r>
    <x v="3"/>
    <n v="1185732"/>
    <d v="2020-04-24T00:00:00"/>
    <x v="4"/>
    <x v="8"/>
    <s v="Miami"/>
    <x v="5"/>
    <n v="64"/>
    <n v="248"/>
    <n v="15872"/>
    <n v="10158.08"/>
    <n v="0.64"/>
    <x v="2"/>
    <x v="3"/>
    <x v="0"/>
  </r>
  <r>
    <x v="3"/>
    <n v="1185732"/>
    <d v="2020-04-24T00:00:00"/>
    <x v="4"/>
    <x v="8"/>
    <s v="Miami"/>
    <x v="0"/>
    <n v="55"/>
    <n v="290"/>
    <n v="15950"/>
    <n v="9410.5000000000018"/>
    <n v="0.59000000000000008"/>
    <x v="2"/>
    <x v="3"/>
    <x v="0"/>
  </r>
  <r>
    <x v="3"/>
    <n v="1185732"/>
    <d v="2020-04-24T00:00:00"/>
    <x v="4"/>
    <x v="8"/>
    <s v="Miami"/>
    <x v="1"/>
    <n v="54"/>
    <n v="206"/>
    <n v="11124"/>
    <n v="5450.76"/>
    <n v="0.49"/>
    <x v="2"/>
    <x v="3"/>
    <x v="0"/>
  </r>
  <r>
    <x v="3"/>
    <n v="1185732"/>
    <d v="2020-09-07T00:00:00"/>
    <x v="4"/>
    <x v="8"/>
    <s v="Miami"/>
    <x v="2"/>
    <n v="49"/>
    <n v="208"/>
    <n v="10192"/>
    <n v="3567.2"/>
    <n v="0.35"/>
    <x v="2"/>
    <x v="7"/>
    <x v="0"/>
  </r>
  <r>
    <x v="3"/>
    <n v="1185732"/>
    <d v="2020-09-08T00:00:00"/>
    <x v="4"/>
    <x v="8"/>
    <s v="Miami"/>
    <x v="3"/>
    <n v="47"/>
    <n v="217"/>
    <n v="10199"/>
    <n v="4079.6000000000004"/>
    <n v="0.4"/>
    <x v="2"/>
    <x v="7"/>
    <x v="0"/>
  </r>
  <r>
    <x v="3"/>
    <n v="1185732"/>
    <d v="2020-09-09T00:00:00"/>
    <x v="4"/>
    <x v="8"/>
    <s v="Miami"/>
    <x v="4"/>
    <n v="62"/>
    <n v="233"/>
    <n v="14446"/>
    <n v="7078.54"/>
    <n v="0.49"/>
    <x v="2"/>
    <x v="7"/>
    <x v="0"/>
  </r>
  <r>
    <x v="3"/>
    <n v="1185732"/>
    <d v="2020-09-10T00:00:00"/>
    <x v="4"/>
    <x v="8"/>
    <s v="Miami"/>
    <x v="5"/>
    <n v="63"/>
    <n v="259"/>
    <n v="16317"/>
    <n v="10606.050000000001"/>
    <n v="0.65"/>
    <x v="2"/>
    <x v="7"/>
    <x v="0"/>
  </r>
  <r>
    <x v="3"/>
    <n v="1185732"/>
    <d v="2020-09-11T00:00:00"/>
    <x v="4"/>
    <x v="8"/>
    <s v="Miami"/>
    <x v="0"/>
    <n v="60"/>
    <n v="299"/>
    <n v="17940"/>
    <n v="10764"/>
    <n v="0.6"/>
    <x v="2"/>
    <x v="7"/>
    <x v="0"/>
  </r>
  <r>
    <x v="3"/>
    <n v="1185732"/>
    <d v="2020-09-12T00:00:00"/>
    <x v="4"/>
    <x v="8"/>
    <s v="Miami"/>
    <x v="1"/>
    <n v="57"/>
    <n v="225"/>
    <n v="12825"/>
    <n v="5899.4999999999991"/>
    <n v="0.45999999999999996"/>
    <x v="2"/>
    <x v="7"/>
    <x v="0"/>
  </r>
  <r>
    <x v="3"/>
    <n v="1185732"/>
    <d v="2020-09-13T00:00:00"/>
    <x v="4"/>
    <x v="8"/>
    <s v="Miami"/>
    <x v="2"/>
    <n v="50"/>
    <n v="215"/>
    <n v="10750"/>
    <n v="3977.5"/>
    <n v="0.37"/>
    <x v="2"/>
    <x v="7"/>
    <x v="0"/>
  </r>
  <r>
    <x v="3"/>
    <n v="1185732"/>
    <d v="2020-09-14T00:00:00"/>
    <x v="4"/>
    <x v="8"/>
    <s v="Miami"/>
    <x v="3"/>
    <n v="53"/>
    <n v="233"/>
    <n v="12349"/>
    <n v="5310.07"/>
    <n v="0.43"/>
    <x v="2"/>
    <x v="7"/>
    <x v="0"/>
  </r>
  <r>
    <x v="3"/>
    <n v="1185732"/>
    <d v="2020-09-15T00:00:00"/>
    <x v="4"/>
    <x v="8"/>
    <s v="Miami"/>
    <x v="4"/>
    <n v="61"/>
    <n v="208"/>
    <n v="12688"/>
    <n v="6217.12"/>
    <n v="0.49"/>
    <x v="2"/>
    <x v="7"/>
    <x v="0"/>
  </r>
  <r>
    <x v="3"/>
    <n v="1185732"/>
    <d v="2020-09-16T00:00:00"/>
    <x v="4"/>
    <x v="8"/>
    <s v="Miami"/>
    <x v="5"/>
    <n v="67"/>
    <n v="244"/>
    <n v="16348"/>
    <n v="10626.2"/>
    <n v="0.65"/>
    <x v="2"/>
    <x v="7"/>
    <x v="0"/>
  </r>
  <r>
    <x v="3"/>
    <n v="1185732"/>
    <d v="2020-09-17T00:00:00"/>
    <x v="4"/>
    <x v="8"/>
    <s v="Miami"/>
    <x v="0"/>
    <n v="60"/>
    <n v="304"/>
    <n v="18240"/>
    <n v="10396.800000000001"/>
    <n v="0.57000000000000006"/>
    <x v="2"/>
    <x v="7"/>
    <x v="0"/>
  </r>
  <r>
    <x v="3"/>
    <n v="1185732"/>
    <d v="2020-09-18T00:00:00"/>
    <x v="4"/>
    <x v="8"/>
    <s v="Miami"/>
    <x v="1"/>
    <n v="55"/>
    <n v="252"/>
    <n v="13860"/>
    <n v="6236.9999999999991"/>
    <n v="0.44999999999999996"/>
    <x v="2"/>
    <x v="7"/>
    <x v="0"/>
  </r>
  <r>
    <x v="3"/>
    <n v="1185732"/>
    <d v="2020-09-19T00:00:00"/>
    <x v="4"/>
    <x v="8"/>
    <s v="Miami"/>
    <x v="2"/>
    <n v="53"/>
    <n v="231"/>
    <n v="12243"/>
    <n v="4529.91"/>
    <n v="0.37"/>
    <x v="2"/>
    <x v="7"/>
    <x v="0"/>
  </r>
  <r>
    <x v="0"/>
    <n v="1185732"/>
    <d v="2020-09-20T00:00:00"/>
    <x v="4"/>
    <x v="8"/>
    <s v="Miami"/>
    <x v="3"/>
    <n v="44"/>
    <n v="233"/>
    <n v="10252"/>
    <n v="4100.8"/>
    <n v="0.4"/>
    <x v="2"/>
    <x v="7"/>
    <x v="0"/>
  </r>
  <r>
    <x v="0"/>
    <n v="1185732"/>
    <d v="2020-09-21T00:00:00"/>
    <x v="4"/>
    <x v="8"/>
    <s v="Miami"/>
    <x v="4"/>
    <n v="52"/>
    <n v="225"/>
    <n v="11700"/>
    <n v="5264.9999999999991"/>
    <n v="0.44999999999999996"/>
    <x v="2"/>
    <x v="7"/>
    <x v="0"/>
  </r>
  <r>
    <x v="0"/>
    <n v="1185732"/>
    <d v="2020-09-22T00:00:00"/>
    <x v="4"/>
    <x v="8"/>
    <s v="Miami"/>
    <x v="5"/>
    <n v="56"/>
    <n v="278"/>
    <n v="15568"/>
    <n v="9496.48"/>
    <n v="0.61"/>
    <x v="2"/>
    <x v="7"/>
    <x v="0"/>
  </r>
  <r>
    <x v="0"/>
    <n v="1185732"/>
    <d v="2020-09-23T00:00:00"/>
    <x v="4"/>
    <x v="8"/>
    <s v="Miami"/>
    <x v="0"/>
    <n v="53"/>
    <n v="284"/>
    <n v="15052"/>
    <n v="8278.6"/>
    <n v="0.55000000000000004"/>
    <x v="2"/>
    <x v="7"/>
    <x v="0"/>
  </r>
  <r>
    <x v="0"/>
    <n v="1185732"/>
    <d v="2020-09-24T00:00:00"/>
    <x v="4"/>
    <x v="8"/>
    <s v="Miami"/>
    <x v="1"/>
    <n v="46"/>
    <n v="255"/>
    <n v="11730"/>
    <n v="5278.4999999999991"/>
    <n v="0.44999999999999996"/>
    <x v="2"/>
    <x v="7"/>
    <x v="0"/>
  </r>
  <r>
    <x v="2"/>
    <n v="1185732"/>
    <d v="2020-09-25T00:00:00"/>
    <x v="4"/>
    <x v="8"/>
    <s v="Miami"/>
    <x v="2"/>
    <n v="41"/>
    <n v="225"/>
    <n v="9225"/>
    <n v="3413.25"/>
    <n v="0.37"/>
    <x v="2"/>
    <x v="7"/>
    <x v="0"/>
  </r>
  <r>
    <x v="2"/>
    <n v="1185732"/>
    <d v="2020-09-26T00:00:00"/>
    <x v="4"/>
    <x v="8"/>
    <s v="Miami"/>
    <x v="3"/>
    <n v="42"/>
    <n v="210"/>
    <n v="8820"/>
    <n v="3792.6"/>
    <n v="0.43"/>
    <x v="2"/>
    <x v="7"/>
    <x v="0"/>
  </r>
  <r>
    <x v="2"/>
    <n v="1185732"/>
    <d v="2020-09-27T00:00:00"/>
    <x v="4"/>
    <x v="8"/>
    <s v="Miami"/>
    <x v="4"/>
    <n v="50"/>
    <n v="210"/>
    <n v="10500"/>
    <n v="5250"/>
    <n v="0.5"/>
    <x v="2"/>
    <x v="7"/>
    <x v="0"/>
  </r>
  <r>
    <x v="2"/>
    <n v="1185732"/>
    <d v="2020-09-28T00:00:00"/>
    <x v="4"/>
    <x v="8"/>
    <s v="Miami"/>
    <x v="5"/>
    <n v="55"/>
    <n v="223"/>
    <n v="12265"/>
    <n v="7726.95"/>
    <n v="0.63"/>
    <x v="2"/>
    <x v="7"/>
    <x v="0"/>
  </r>
  <r>
    <x v="2"/>
    <n v="1185732"/>
    <d v="2020-09-29T00:00:00"/>
    <x v="4"/>
    <x v="8"/>
    <s v="Miami"/>
    <x v="0"/>
    <n v="56"/>
    <n v="270"/>
    <n v="15120"/>
    <n v="9072"/>
    <n v="0.6"/>
    <x v="2"/>
    <x v="7"/>
    <x v="0"/>
  </r>
  <r>
    <x v="2"/>
    <n v="1185732"/>
    <d v="2020-09-30T00:00:00"/>
    <x v="4"/>
    <x v="8"/>
    <s v="Miami"/>
    <x v="1"/>
    <n v="47"/>
    <n v="215"/>
    <n v="10105"/>
    <n v="4547.25"/>
    <n v="0.44999999999999996"/>
    <x v="2"/>
    <x v="7"/>
    <x v="0"/>
  </r>
  <r>
    <x v="2"/>
    <n v="1185732"/>
    <d v="2020-10-01T00:00:00"/>
    <x v="4"/>
    <x v="8"/>
    <s v="Miami"/>
    <x v="2"/>
    <n v="47"/>
    <n v="203"/>
    <n v="9541"/>
    <n v="3720.9900000000002"/>
    <n v="0.39"/>
    <x v="2"/>
    <x v="8"/>
    <x v="0"/>
  </r>
  <r>
    <x v="2"/>
    <n v="1185732"/>
    <d v="2020-10-02T00:00:00"/>
    <x v="4"/>
    <x v="8"/>
    <s v="Miami"/>
    <x v="3"/>
    <n v="45"/>
    <n v="182"/>
    <n v="8190"/>
    <n v="3603.6"/>
    <n v="0.44"/>
    <x v="2"/>
    <x v="8"/>
    <x v="0"/>
  </r>
  <r>
    <x v="2"/>
    <n v="1185732"/>
    <d v="2020-10-03T00:00:00"/>
    <x v="4"/>
    <x v="8"/>
    <s v="Miami"/>
    <x v="4"/>
    <n v="57"/>
    <n v="189"/>
    <n v="10773"/>
    <n v="5386.5"/>
    <n v="0.5"/>
    <x v="2"/>
    <x v="8"/>
    <x v="0"/>
  </r>
  <r>
    <x v="2"/>
    <n v="1185732"/>
    <d v="2020-10-04T00:00:00"/>
    <x v="4"/>
    <x v="8"/>
    <s v="Miami"/>
    <x v="5"/>
    <n v="59"/>
    <n v="223"/>
    <n v="13157"/>
    <n v="8552.0500000000011"/>
    <n v="0.65"/>
    <x v="2"/>
    <x v="8"/>
    <x v="0"/>
  </r>
  <r>
    <x v="2"/>
    <n v="1185732"/>
    <d v="2020-10-05T00:00:00"/>
    <x v="4"/>
    <x v="8"/>
    <s v="Miami"/>
    <x v="0"/>
    <n v="56"/>
    <n v="244"/>
    <n v="13664"/>
    <n v="7925.1200000000008"/>
    <n v="0.58000000000000007"/>
    <x v="2"/>
    <x v="8"/>
    <x v="0"/>
  </r>
  <r>
    <x v="2"/>
    <n v="1185732"/>
    <d v="2020-10-06T00:00:00"/>
    <x v="4"/>
    <x v="8"/>
    <s v="Miami"/>
    <x v="1"/>
    <n v="49"/>
    <n v="224"/>
    <n v="10976"/>
    <n v="5268.48"/>
    <n v="0.48"/>
    <x v="2"/>
    <x v="8"/>
    <x v="0"/>
  </r>
  <r>
    <x v="2"/>
    <n v="1185732"/>
    <d v="2020-10-07T00:00:00"/>
    <x v="4"/>
    <x v="8"/>
    <s v="Miami"/>
    <x v="2"/>
    <n v="46"/>
    <n v="224"/>
    <n v="10304"/>
    <n v="3812.48"/>
    <n v="0.37"/>
    <x v="2"/>
    <x v="8"/>
    <x v="0"/>
  </r>
  <r>
    <x v="2"/>
    <n v="1185732"/>
    <d v="2020-10-08T00:00:00"/>
    <x v="4"/>
    <x v="8"/>
    <s v="Miami"/>
    <x v="3"/>
    <n v="49"/>
    <n v="202"/>
    <n v="9898"/>
    <n v="4355.12"/>
    <n v="0.44"/>
    <x v="2"/>
    <x v="8"/>
    <x v="0"/>
  </r>
  <r>
    <x v="2"/>
    <n v="1185732"/>
    <d v="2020-10-09T00:00:00"/>
    <x v="4"/>
    <x v="8"/>
    <s v="Miami"/>
    <x v="4"/>
    <n v="64"/>
    <n v="195"/>
    <n v="12480"/>
    <n v="6240"/>
    <n v="0.5"/>
    <x v="2"/>
    <x v="8"/>
    <x v="0"/>
  </r>
  <r>
    <x v="2"/>
    <n v="1185732"/>
    <d v="2020-10-10T00:00:00"/>
    <x v="4"/>
    <x v="8"/>
    <s v="Miami"/>
    <x v="5"/>
    <n v="64"/>
    <n v="213"/>
    <n v="13632"/>
    <n v="8179.2"/>
    <n v="0.6"/>
    <x v="2"/>
    <x v="8"/>
    <x v="0"/>
  </r>
  <r>
    <x v="2"/>
    <n v="1185732"/>
    <d v="2020-05-24T00:00:00"/>
    <x v="4"/>
    <x v="8"/>
    <s v="Miami"/>
    <x v="0"/>
    <n v="63"/>
    <n v="323"/>
    <n v="20349"/>
    <n v="11395.44"/>
    <n v="0.56000000000000005"/>
    <x v="2"/>
    <x v="4"/>
    <x v="0"/>
  </r>
  <r>
    <x v="2"/>
    <n v="1185732"/>
    <d v="2020-05-24T00:00:00"/>
    <x v="4"/>
    <x v="8"/>
    <s v="Miami"/>
    <x v="1"/>
    <n v="51"/>
    <n v="254"/>
    <n v="12954"/>
    <n v="6088.38"/>
    <n v="0.47"/>
    <x v="2"/>
    <x v="4"/>
    <x v="0"/>
  </r>
  <r>
    <x v="2"/>
    <n v="1185732"/>
    <d v="2020-05-24T00:00:00"/>
    <x v="4"/>
    <x v="8"/>
    <s v="Miami"/>
    <x v="2"/>
    <n v="52"/>
    <n v="248"/>
    <n v="12896"/>
    <n v="4771.5199999999995"/>
    <n v="0.37"/>
    <x v="2"/>
    <x v="4"/>
    <x v="0"/>
  </r>
  <r>
    <x v="2"/>
    <n v="1185732"/>
    <d v="2020-05-24T00:00:00"/>
    <x v="4"/>
    <x v="8"/>
    <s v="Miami"/>
    <x v="3"/>
    <n v="54"/>
    <n v="209"/>
    <n v="11286"/>
    <n v="4852.9799999999996"/>
    <n v="0.43"/>
    <x v="2"/>
    <x v="4"/>
    <x v="0"/>
  </r>
  <r>
    <x v="0"/>
    <n v="1185732"/>
    <d v="2020-05-24T00:00:00"/>
    <x v="4"/>
    <x v="8"/>
    <s v="Miami"/>
    <x v="4"/>
    <n v="60"/>
    <n v="202"/>
    <n v="12120"/>
    <n v="5938.8"/>
    <n v="0.49"/>
    <x v="2"/>
    <x v="4"/>
    <x v="0"/>
  </r>
  <r>
    <x v="0"/>
    <n v="1185732"/>
    <d v="2020-05-24T00:00:00"/>
    <x v="4"/>
    <x v="8"/>
    <s v="Miami"/>
    <x v="5"/>
    <n v="64"/>
    <n v="219"/>
    <n v="14016"/>
    <n v="8830.08"/>
    <n v="0.63"/>
    <x v="2"/>
    <x v="4"/>
    <x v="0"/>
  </r>
  <r>
    <x v="0"/>
    <n v="1185732"/>
    <d v="2020-10-17T00:00:00"/>
    <x v="4"/>
    <x v="8"/>
    <s v="Miami"/>
    <x v="0"/>
    <n v="33"/>
    <n v="131"/>
    <n v="4323"/>
    <n v="1945.3500000000004"/>
    <n v="0.45000000000000007"/>
    <x v="2"/>
    <x v="8"/>
    <x v="0"/>
  </r>
  <r>
    <x v="0"/>
    <n v="1185732"/>
    <d v="2020-10-18T00:00:00"/>
    <x v="4"/>
    <x v="8"/>
    <s v="Miami"/>
    <x v="1"/>
    <n v="33"/>
    <n v="65"/>
    <n v="2145"/>
    <n v="858"/>
    <n v="0.4"/>
    <x v="2"/>
    <x v="8"/>
    <x v="0"/>
  </r>
  <r>
    <x v="0"/>
    <n v="1185732"/>
    <d v="2020-10-19T00:00:00"/>
    <x v="4"/>
    <x v="8"/>
    <s v="Miami"/>
    <x v="2"/>
    <n v="24"/>
    <n v="63"/>
    <n v="1512"/>
    <n v="665.28"/>
    <n v="0.44"/>
    <x v="2"/>
    <x v="8"/>
    <x v="0"/>
  </r>
  <r>
    <x v="0"/>
    <n v="1185732"/>
    <d v="2020-10-20T00:00:00"/>
    <x v="4"/>
    <x v="8"/>
    <s v="Miami"/>
    <x v="3"/>
    <n v="29"/>
    <n v="26"/>
    <n v="754"/>
    <n v="339.30000000000007"/>
    <n v="0.45000000000000007"/>
    <x v="2"/>
    <x v="8"/>
    <x v="0"/>
  </r>
  <r>
    <x v="0"/>
    <n v="1185732"/>
    <d v="2020-10-21T00:00:00"/>
    <x v="3"/>
    <x v="9"/>
    <s v="Minneapolis"/>
    <x v="4"/>
    <n v="43"/>
    <n v="39"/>
    <n v="1677"/>
    <n v="754.65"/>
    <n v="0.44999999999999996"/>
    <x v="2"/>
    <x v="8"/>
    <x v="0"/>
  </r>
  <r>
    <x v="0"/>
    <n v="1185732"/>
    <d v="2020-10-22T00:00:00"/>
    <x v="3"/>
    <x v="9"/>
    <s v="Minneapolis"/>
    <x v="5"/>
    <n v="32"/>
    <n v="65"/>
    <n v="2080"/>
    <n v="1164.8000000000002"/>
    <n v="0.56000000000000005"/>
    <x v="2"/>
    <x v="8"/>
    <x v="0"/>
  </r>
  <r>
    <x v="0"/>
    <n v="1185732"/>
    <d v="2020-10-23T00:00:00"/>
    <x v="3"/>
    <x v="9"/>
    <s v="Minneapolis"/>
    <x v="0"/>
    <n v="32"/>
    <n v="135"/>
    <n v="4320"/>
    <n v="1944.0000000000002"/>
    <n v="0.45000000000000007"/>
    <x v="2"/>
    <x v="8"/>
    <x v="0"/>
  </r>
  <r>
    <x v="0"/>
    <n v="1185732"/>
    <d v="2020-10-24T00:00:00"/>
    <x v="3"/>
    <x v="9"/>
    <s v="Minneapolis"/>
    <x v="1"/>
    <n v="34"/>
    <n v="38"/>
    <n v="1292"/>
    <n v="581.4"/>
    <n v="0.44999999999999996"/>
    <x v="2"/>
    <x v="8"/>
    <x v="0"/>
  </r>
  <r>
    <x v="0"/>
    <n v="1185732"/>
    <d v="2020-10-25T00:00:00"/>
    <x v="3"/>
    <x v="9"/>
    <s v="Minneapolis"/>
    <x v="2"/>
    <n v="25"/>
    <n v="56"/>
    <n v="1400"/>
    <n v="588"/>
    <n v="0.42"/>
    <x v="2"/>
    <x v="8"/>
    <x v="0"/>
  </r>
  <r>
    <x v="0"/>
    <n v="1185732"/>
    <d v="2020-10-26T00:00:00"/>
    <x v="3"/>
    <x v="9"/>
    <s v="Minneapolis"/>
    <x v="3"/>
    <n v="27"/>
    <n v="20"/>
    <n v="540"/>
    <n v="253.8"/>
    <n v="0.47000000000000003"/>
    <x v="2"/>
    <x v="8"/>
    <x v="0"/>
  </r>
  <r>
    <x v="0"/>
    <n v="1185732"/>
    <d v="2020-10-27T00:00:00"/>
    <x v="3"/>
    <x v="9"/>
    <s v="Minneapolis"/>
    <x v="4"/>
    <n v="41"/>
    <n v="44"/>
    <n v="1804"/>
    <n v="739.64"/>
    <n v="0.41"/>
    <x v="2"/>
    <x v="8"/>
    <x v="0"/>
  </r>
  <r>
    <x v="0"/>
    <n v="1185732"/>
    <d v="2020-10-28T00:00:00"/>
    <x v="3"/>
    <x v="9"/>
    <s v="Minneapolis"/>
    <x v="5"/>
    <n v="34"/>
    <n v="65"/>
    <n v="2210"/>
    <n v="1215.5"/>
    <n v="0.55000000000000004"/>
    <x v="2"/>
    <x v="8"/>
    <x v="0"/>
  </r>
  <r>
    <x v="0"/>
    <n v="1185732"/>
    <d v="2020-10-29T00:00:00"/>
    <x v="3"/>
    <x v="9"/>
    <s v="Minneapolis"/>
    <x v="0"/>
    <n v="39"/>
    <n v="116"/>
    <n v="4524"/>
    <n v="2262"/>
    <n v="0.5"/>
    <x v="2"/>
    <x v="8"/>
    <x v="0"/>
  </r>
  <r>
    <x v="0"/>
    <n v="1185732"/>
    <d v="2020-10-30T00:00:00"/>
    <x v="3"/>
    <x v="9"/>
    <s v="Minneapolis"/>
    <x v="1"/>
    <n v="38"/>
    <n v="35"/>
    <n v="1330"/>
    <n v="532"/>
    <n v="0.4"/>
    <x v="2"/>
    <x v="8"/>
    <x v="0"/>
  </r>
  <r>
    <x v="0"/>
    <n v="1185732"/>
    <d v="2020-10-31T00:00:00"/>
    <x v="3"/>
    <x v="9"/>
    <s v="Minneapolis"/>
    <x v="2"/>
    <n v="29"/>
    <n v="53"/>
    <n v="1537"/>
    <n v="691.65"/>
    <n v="0.44999999999999996"/>
    <x v="2"/>
    <x v="8"/>
    <x v="0"/>
  </r>
  <r>
    <x v="0"/>
    <n v="1185732"/>
    <d v="2020-11-01T00:00:00"/>
    <x v="3"/>
    <x v="9"/>
    <s v="Minneapolis"/>
    <x v="3"/>
    <n v="32"/>
    <n v="7"/>
    <n v="224"/>
    <n v="112"/>
    <n v="0.5"/>
    <x v="2"/>
    <x v="9"/>
    <x v="0"/>
  </r>
  <r>
    <x v="0"/>
    <n v="1185732"/>
    <d v="2020-11-02T00:00:00"/>
    <x v="3"/>
    <x v="9"/>
    <s v="Minneapolis"/>
    <x v="4"/>
    <n v="47"/>
    <n v="19"/>
    <n v="893"/>
    <n v="375.06"/>
    <n v="0.42"/>
    <x v="2"/>
    <x v="9"/>
    <x v="0"/>
  </r>
  <r>
    <x v="0"/>
    <n v="1185732"/>
    <d v="2020-11-03T00:00:00"/>
    <x v="3"/>
    <x v="9"/>
    <s v="Minneapolis"/>
    <x v="5"/>
    <n v="38"/>
    <n v="47"/>
    <n v="1786"/>
    <n v="982.30000000000007"/>
    <n v="0.55000000000000004"/>
    <x v="2"/>
    <x v="9"/>
    <x v="0"/>
  </r>
  <r>
    <x v="0"/>
    <n v="1185732"/>
    <d v="2020-11-04T00:00:00"/>
    <x v="3"/>
    <x v="9"/>
    <s v="Minneapolis"/>
    <x v="0"/>
    <n v="36"/>
    <n v="120"/>
    <n v="4320"/>
    <n v="2030.4"/>
    <n v="0.47000000000000003"/>
    <x v="2"/>
    <x v="9"/>
    <x v="0"/>
  </r>
  <r>
    <x v="0"/>
    <n v="1185732"/>
    <d v="2020-11-05T00:00:00"/>
    <x v="3"/>
    <x v="9"/>
    <s v="Minneapolis"/>
    <x v="1"/>
    <n v="38"/>
    <n v="28"/>
    <n v="1064"/>
    <n v="446.88"/>
    <n v="0.42"/>
    <x v="2"/>
    <x v="9"/>
    <x v="0"/>
  </r>
  <r>
    <x v="0"/>
    <n v="1185732"/>
    <d v="2020-11-06T00:00:00"/>
    <x v="3"/>
    <x v="9"/>
    <s v="Minneapolis"/>
    <x v="2"/>
    <n v="29"/>
    <n v="26"/>
    <n v="754"/>
    <n v="331.76"/>
    <n v="0.44"/>
    <x v="2"/>
    <x v="9"/>
    <x v="0"/>
  </r>
  <r>
    <x v="0"/>
    <n v="1185732"/>
    <d v="2020-11-07T00:00:00"/>
    <x v="3"/>
    <x v="9"/>
    <s v="Minneapolis"/>
    <x v="3"/>
    <n v="32"/>
    <n v="7"/>
    <n v="224"/>
    <n v="112"/>
    <n v="0.5"/>
    <x v="2"/>
    <x v="9"/>
    <x v="0"/>
  </r>
  <r>
    <x v="0"/>
    <n v="1185732"/>
    <d v="2020-11-08T00:00:00"/>
    <x v="3"/>
    <x v="9"/>
    <s v="Minneapolis"/>
    <x v="4"/>
    <n v="47"/>
    <n v="14"/>
    <n v="658"/>
    <n v="263.2"/>
    <n v="0.4"/>
    <x v="2"/>
    <x v="9"/>
    <x v="0"/>
  </r>
  <r>
    <x v="0"/>
    <n v="1185732"/>
    <d v="2020-11-09T00:00:00"/>
    <x v="3"/>
    <x v="9"/>
    <s v="Minneapolis"/>
    <x v="5"/>
    <n v="36"/>
    <n v="53"/>
    <n v="1908"/>
    <n v="1144.8"/>
    <n v="0.6"/>
    <x v="2"/>
    <x v="9"/>
    <x v="0"/>
  </r>
  <r>
    <x v="0"/>
    <n v="1185732"/>
    <d v="2020-11-10T00:00:00"/>
    <x v="3"/>
    <x v="9"/>
    <s v="Minneapolis"/>
    <x v="0"/>
    <n v="48"/>
    <n v="116"/>
    <n v="5568"/>
    <n v="2616.96"/>
    <n v="0.47000000000000003"/>
    <x v="2"/>
    <x v="9"/>
    <x v="0"/>
  </r>
  <r>
    <x v="0"/>
    <n v="1185732"/>
    <d v="2020-11-11T00:00:00"/>
    <x v="3"/>
    <x v="9"/>
    <s v="Minneapolis"/>
    <x v="1"/>
    <n v="44"/>
    <n v="44"/>
    <n v="1936"/>
    <n v="793.76"/>
    <n v="0.41"/>
    <x v="2"/>
    <x v="9"/>
    <x v="0"/>
  </r>
  <r>
    <x v="0"/>
    <n v="1185732"/>
    <d v="2020-11-12T00:00:00"/>
    <x v="3"/>
    <x v="9"/>
    <s v="Minneapolis"/>
    <x v="2"/>
    <n v="37"/>
    <n v="38"/>
    <n v="1406"/>
    <n v="618.64"/>
    <n v="0.44"/>
    <x v="2"/>
    <x v="9"/>
    <x v="0"/>
  </r>
  <r>
    <x v="0"/>
    <n v="1185732"/>
    <d v="2020-11-13T00:00:00"/>
    <x v="3"/>
    <x v="9"/>
    <s v="Minneapolis"/>
    <x v="3"/>
    <n v="36"/>
    <n v="13"/>
    <n v="468"/>
    <n v="229.32000000000002"/>
    <n v="0.49000000000000005"/>
    <x v="2"/>
    <x v="9"/>
    <x v="0"/>
  </r>
  <r>
    <x v="0"/>
    <n v="1185732"/>
    <d v="2020-11-14T00:00:00"/>
    <x v="3"/>
    <x v="9"/>
    <s v="Minneapolis"/>
    <x v="4"/>
    <n v="50"/>
    <n v="20"/>
    <n v="1000"/>
    <n v="410"/>
    <n v="0.41"/>
    <x v="2"/>
    <x v="9"/>
    <x v="0"/>
  </r>
  <r>
    <x v="0"/>
    <n v="1185732"/>
    <d v="2020-11-15T00:00:00"/>
    <x v="3"/>
    <x v="9"/>
    <s v="Minneapolis"/>
    <x v="5"/>
    <n v="58"/>
    <n v="51"/>
    <n v="2958"/>
    <n v="1745.2200000000003"/>
    <n v="0.59000000000000008"/>
    <x v="2"/>
    <x v="9"/>
    <x v="0"/>
  </r>
  <r>
    <x v="0"/>
    <n v="1185732"/>
    <d v="2020-11-16T00:00:00"/>
    <x v="3"/>
    <x v="9"/>
    <s v="Minneapolis"/>
    <x v="0"/>
    <n v="44"/>
    <n v="106"/>
    <n v="4664"/>
    <n v="2285.36"/>
    <n v="0.49000000000000005"/>
    <x v="2"/>
    <x v="9"/>
    <x v="0"/>
  </r>
  <r>
    <x v="0"/>
    <n v="1185732"/>
    <d v="2020-11-17T00:00:00"/>
    <x v="3"/>
    <x v="9"/>
    <s v="Minneapolis"/>
    <x v="1"/>
    <n v="38"/>
    <n v="49"/>
    <n v="1862"/>
    <n v="763.42"/>
    <n v="0.41"/>
    <x v="2"/>
    <x v="9"/>
    <x v="0"/>
  </r>
  <r>
    <x v="0"/>
    <n v="1185732"/>
    <d v="2020-11-18T00:00:00"/>
    <x v="3"/>
    <x v="9"/>
    <s v="Minneapolis"/>
    <x v="2"/>
    <n v="33"/>
    <n v="47"/>
    <n v="1551"/>
    <n v="697.94999999999993"/>
    <n v="0.44999999999999996"/>
    <x v="2"/>
    <x v="9"/>
    <x v="0"/>
  </r>
  <r>
    <x v="0"/>
    <n v="1185732"/>
    <d v="2020-11-19T00:00:00"/>
    <x v="3"/>
    <x v="9"/>
    <s v="Minneapolis"/>
    <x v="3"/>
    <n v="32"/>
    <n v="45"/>
    <n v="1440"/>
    <n v="676.80000000000007"/>
    <n v="0.47000000000000003"/>
    <x v="2"/>
    <x v="9"/>
    <x v="0"/>
  </r>
  <r>
    <x v="0"/>
    <n v="1185732"/>
    <d v="2020-11-20T00:00:00"/>
    <x v="3"/>
    <x v="9"/>
    <s v="Minneapolis"/>
    <x v="4"/>
    <n v="49"/>
    <n v="45"/>
    <n v="2205"/>
    <n v="926.09999999999991"/>
    <n v="0.42"/>
    <x v="2"/>
    <x v="9"/>
    <x v="0"/>
  </r>
  <r>
    <x v="0"/>
    <n v="1185732"/>
    <d v="2020-11-21T00:00:00"/>
    <x v="3"/>
    <x v="9"/>
    <s v="Minneapolis"/>
    <x v="5"/>
    <n v="53"/>
    <n v="81"/>
    <n v="4293"/>
    <n v="2404.0800000000004"/>
    <n v="0.56000000000000005"/>
    <x v="2"/>
    <x v="9"/>
    <x v="0"/>
  </r>
  <r>
    <x v="0"/>
    <n v="1185732"/>
    <d v="2020-11-22T00:00:00"/>
    <x v="3"/>
    <x v="9"/>
    <s v="Minneapolis"/>
    <x v="0"/>
    <n v="49"/>
    <n v="160"/>
    <n v="7840"/>
    <n v="3684.8"/>
    <n v="0.47000000000000003"/>
    <x v="2"/>
    <x v="9"/>
    <x v="0"/>
  </r>
  <r>
    <x v="0"/>
    <n v="1185732"/>
    <d v="2020-11-23T00:00:00"/>
    <x v="3"/>
    <x v="9"/>
    <s v="Minneapolis"/>
    <x v="1"/>
    <n v="42"/>
    <n v="75"/>
    <n v="3150"/>
    <n v="1417.4999999999998"/>
    <n v="0.44999999999999996"/>
    <x v="2"/>
    <x v="9"/>
    <x v="0"/>
  </r>
  <r>
    <x v="0"/>
    <n v="1185732"/>
    <d v="2020-11-24T00:00:00"/>
    <x v="3"/>
    <x v="9"/>
    <s v="Minneapolis"/>
    <x v="2"/>
    <n v="36"/>
    <n v="63"/>
    <n v="2268"/>
    <n v="952.56"/>
    <n v="0.42"/>
    <x v="2"/>
    <x v="9"/>
    <x v="0"/>
  </r>
  <r>
    <x v="0"/>
    <n v="1185732"/>
    <d v="2020-11-25T00:00:00"/>
    <x v="3"/>
    <x v="9"/>
    <s v="Minneapolis"/>
    <x v="3"/>
    <n v="38"/>
    <n v="51"/>
    <n v="1938"/>
    <n v="930.24000000000012"/>
    <n v="0.48000000000000004"/>
    <x v="2"/>
    <x v="9"/>
    <x v="0"/>
  </r>
  <r>
    <x v="0"/>
    <n v="1185732"/>
    <d v="2020-11-26T00:00:00"/>
    <x v="3"/>
    <x v="9"/>
    <s v="Minneapolis"/>
    <x v="4"/>
    <n v="49"/>
    <n v="58"/>
    <n v="2842"/>
    <n v="1165.22"/>
    <n v="0.41"/>
    <x v="2"/>
    <x v="9"/>
    <x v="0"/>
  </r>
  <r>
    <x v="0"/>
    <n v="1185732"/>
    <d v="2020-11-27T00:00:00"/>
    <x v="3"/>
    <x v="9"/>
    <s v="Minneapolis"/>
    <x v="5"/>
    <n v="54"/>
    <n v="98"/>
    <n v="5292"/>
    <n v="2910.6000000000004"/>
    <n v="0.55000000000000004"/>
    <x v="2"/>
    <x v="9"/>
    <x v="0"/>
  </r>
  <r>
    <x v="0"/>
    <n v="1185732"/>
    <d v="2020-11-28T00:00:00"/>
    <x v="3"/>
    <x v="9"/>
    <s v="Minneapolis"/>
    <x v="0"/>
    <n v="47"/>
    <n v="137"/>
    <n v="6439"/>
    <n v="3026.3300000000004"/>
    <n v="0.47000000000000003"/>
    <x v="2"/>
    <x v="9"/>
    <x v="0"/>
  </r>
  <r>
    <x v="0"/>
    <n v="1185732"/>
    <d v="2020-11-29T00:00:00"/>
    <x v="3"/>
    <x v="9"/>
    <s v="Minneapolis"/>
    <x v="1"/>
    <n v="43"/>
    <n v="87"/>
    <n v="3741"/>
    <n v="1533.81"/>
    <n v="0.41"/>
    <x v="2"/>
    <x v="9"/>
    <x v="0"/>
  </r>
  <r>
    <x v="0"/>
    <n v="1185732"/>
    <d v="2020-11-30T00:00:00"/>
    <x v="3"/>
    <x v="9"/>
    <s v="Minneapolis"/>
    <x v="2"/>
    <n v="37"/>
    <n v="68"/>
    <n v="2516"/>
    <n v="1006.4000000000001"/>
    <n v="0.4"/>
    <x v="2"/>
    <x v="9"/>
    <x v="0"/>
  </r>
  <r>
    <x v="0"/>
    <n v="1185732"/>
    <d v="2020-12-01T00:00:00"/>
    <x v="3"/>
    <x v="9"/>
    <s v="Minneapolis"/>
    <x v="3"/>
    <n v="33"/>
    <n v="47"/>
    <n v="1551"/>
    <n v="759.99000000000012"/>
    <n v="0.49000000000000005"/>
    <x v="2"/>
    <x v="10"/>
    <x v="0"/>
  </r>
  <r>
    <x v="0"/>
    <n v="1185732"/>
    <d v="2020-12-02T00:00:00"/>
    <x v="3"/>
    <x v="9"/>
    <s v="Minneapolis"/>
    <x v="4"/>
    <n v="42"/>
    <n v="42"/>
    <n v="1764"/>
    <n v="723.24"/>
    <n v="0.41"/>
    <x v="2"/>
    <x v="10"/>
    <x v="0"/>
  </r>
  <r>
    <x v="0"/>
    <n v="1185732"/>
    <d v="2020-12-03T00:00:00"/>
    <x v="3"/>
    <x v="9"/>
    <s v="Minneapolis"/>
    <x v="5"/>
    <n v="46"/>
    <n v="88"/>
    <n v="4048"/>
    <n v="2307.36"/>
    <n v="0.57000000000000006"/>
    <x v="2"/>
    <x v="10"/>
    <x v="0"/>
  </r>
  <r>
    <x v="0"/>
    <n v="1185732"/>
    <d v="2020-12-04T00:00:00"/>
    <x v="3"/>
    <x v="9"/>
    <s v="Minneapolis"/>
    <x v="0"/>
    <n v="43"/>
    <n v="113"/>
    <n v="4859"/>
    <n v="2332.3200000000002"/>
    <n v="0.48000000000000004"/>
    <x v="2"/>
    <x v="10"/>
    <x v="0"/>
  </r>
  <r>
    <x v="0"/>
    <n v="1185732"/>
    <d v="2020-12-05T00:00:00"/>
    <x v="3"/>
    <x v="9"/>
    <s v="Minneapolis"/>
    <x v="1"/>
    <n v="37"/>
    <n v="73"/>
    <n v="2701"/>
    <n v="1215.4499999999998"/>
    <n v="0.44999999999999996"/>
    <x v="2"/>
    <x v="10"/>
    <x v="0"/>
  </r>
  <r>
    <x v="0"/>
    <n v="1185732"/>
    <d v="2020-12-06T00:00:00"/>
    <x v="3"/>
    <x v="9"/>
    <s v="Minneapolis"/>
    <x v="2"/>
    <n v="24"/>
    <n v="41"/>
    <n v="984"/>
    <n v="393.6"/>
    <n v="0.4"/>
    <x v="2"/>
    <x v="10"/>
    <x v="0"/>
  </r>
  <r>
    <x v="0"/>
    <n v="1185732"/>
    <d v="2020-12-07T00:00:00"/>
    <x v="3"/>
    <x v="9"/>
    <s v="Minneapolis"/>
    <x v="3"/>
    <n v="24"/>
    <n v="31"/>
    <n v="744"/>
    <n v="342.24"/>
    <n v="0.46"/>
    <x v="2"/>
    <x v="10"/>
    <x v="0"/>
  </r>
  <r>
    <x v="0"/>
    <n v="1185732"/>
    <d v="2020-12-08T00:00:00"/>
    <x v="3"/>
    <x v="9"/>
    <s v="Minneapolis"/>
    <x v="4"/>
    <n v="32"/>
    <n v="34"/>
    <n v="1088"/>
    <n v="478.72"/>
    <n v="0.44"/>
    <x v="2"/>
    <x v="10"/>
    <x v="0"/>
  </r>
  <r>
    <x v="0"/>
    <n v="1185732"/>
    <d v="2020-12-09T00:00:00"/>
    <x v="3"/>
    <x v="9"/>
    <s v="Minneapolis"/>
    <x v="5"/>
    <n v="39"/>
    <n v="52"/>
    <n v="2028"/>
    <n v="1155.96"/>
    <n v="0.57000000000000006"/>
    <x v="2"/>
    <x v="10"/>
    <x v="0"/>
  </r>
  <r>
    <x v="0"/>
    <n v="1185732"/>
    <d v="2020-12-10T00:00:00"/>
    <x v="3"/>
    <x v="9"/>
    <s v="Minneapolis"/>
    <x v="0"/>
    <n v="41"/>
    <n v="98"/>
    <n v="4018"/>
    <n v="1888.46"/>
    <n v="0.47000000000000003"/>
    <x v="2"/>
    <x v="10"/>
    <x v="0"/>
  </r>
  <r>
    <x v="0"/>
    <n v="1185732"/>
    <d v="2020-12-11T00:00:00"/>
    <x v="3"/>
    <x v="9"/>
    <s v="Minneapolis"/>
    <x v="1"/>
    <n v="34"/>
    <n v="58"/>
    <n v="1972"/>
    <n v="847.96"/>
    <n v="0.43"/>
    <x v="2"/>
    <x v="10"/>
    <x v="0"/>
  </r>
  <r>
    <x v="0"/>
    <n v="1185732"/>
    <d v="2020-12-12T00:00:00"/>
    <x v="3"/>
    <x v="9"/>
    <s v="Minneapolis"/>
    <x v="2"/>
    <n v="32"/>
    <n v="25"/>
    <n v="800"/>
    <n v="336"/>
    <n v="0.42"/>
    <x v="2"/>
    <x v="10"/>
    <x v="0"/>
  </r>
  <r>
    <x v="0"/>
    <n v="1185732"/>
    <d v="2020-12-13T00:00:00"/>
    <x v="3"/>
    <x v="9"/>
    <s v="Minneapolis"/>
    <x v="3"/>
    <n v="32"/>
    <n v="21"/>
    <n v="672"/>
    <n v="309.12"/>
    <n v="0.46"/>
    <x v="2"/>
    <x v="10"/>
    <x v="0"/>
  </r>
  <r>
    <x v="0"/>
    <n v="1185732"/>
    <d v="2020-12-14T00:00:00"/>
    <x v="3"/>
    <x v="9"/>
    <s v="Minneapolis"/>
    <x v="4"/>
    <n v="41"/>
    <n v="19"/>
    <n v="779"/>
    <n v="327.18"/>
    <n v="0.42"/>
    <x v="2"/>
    <x v="10"/>
    <x v="0"/>
  </r>
  <r>
    <x v="0"/>
    <n v="1185732"/>
    <d v="2020-12-15T00:00:00"/>
    <x v="3"/>
    <x v="9"/>
    <s v="Minneapolis"/>
    <x v="5"/>
    <n v="49"/>
    <n v="60"/>
    <n v="2940"/>
    <n v="1764"/>
    <n v="0.6"/>
    <x v="2"/>
    <x v="10"/>
    <x v="0"/>
  </r>
  <r>
    <x v="0"/>
    <n v="1185732"/>
    <d v="2020-12-16T00:00:00"/>
    <x v="3"/>
    <x v="9"/>
    <s v="Minneapolis"/>
    <x v="0"/>
    <n v="46"/>
    <n v="91"/>
    <n v="4186"/>
    <n v="1967.42"/>
    <n v="0.47000000000000003"/>
    <x v="2"/>
    <x v="10"/>
    <x v="0"/>
  </r>
  <r>
    <x v="0"/>
    <n v="1185732"/>
    <d v="2020-12-17T00:00:00"/>
    <x v="3"/>
    <x v="9"/>
    <s v="Minneapolis"/>
    <x v="1"/>
    <n v="38"/>
    <n v="52"/>
    <n v="1976"/>
    <n v="790.40000000000009"/>
    <n v="0.4"/>
    <x v="2"/>
    <x v="10"/>
    <x v="0"/>
  </r>
  <r>
    <x v="0"/>
    <n v="1185732"/>
    <d v="2020-12-18T00:00:00"/>
    <x v="3"/>
    <x v="9"/>
    <s v="Minneapolis"/>
    <x v="2"/>
    <n v="36"/>
    <n v="38"/>
    <n v="1368"/>
    <n v="547.20000000000005"/>
    <n v="0.4"/>
    <x v="2"/>
    <x v="10"/>
    <x v="0"/>
  </r>
  <r>
    <x v="0"/>
    <n v="1185732"/>
    <d v="2020-12-19T00:00:00"/>
    <x v="3"/>
    <x v="9"/>
    <s v="Minneapolis"/>
    <x v="3"/>
    <n v="38"/>
    <n v="45"/>
    <n v="1710"/>
    <n v="837.90000000000009"/>
    <n v="0.49000000000000005"/>
    <x v="2"/>
    <x v="10"/>
    <x v="0"/>
  </r>
  <r>
    <x v="0"/>
    <n v="1185732"/>
    <d v="2020-12-20T00:00:00"/>
    <x v="3"/>
    <x v="9"/>
    <s v="Minneapolis"/>
    <x v="4"/>
    <n v="52"/>
    <n v="34"/>
    <n v="1768"/>
    <n v="742.56"/>
    <n v="0.42"/>
    <x v="2"/>
    <x v="10"/>
    <x v="0"/>
  </r>
  <r>
    <x v="0"/>
    <n v="1185732"/>
    <d v="2020-12-21T00:00:00"/>
    <x v="3"/>
    <x v="9"/>
    <s v="Minneapolis"/>
    <x v="5"/>
    <n v="59"/>
    <n v="61"/>
    <n v="3599"/>
    <n v="2159.4"/>
    <n v="0.6"/>
    <x v="2"/>
    <x v="10"/>
    <x v="0"/>
  </r>
  <r>
    <x v="0"/>
    <n v="1185732"/>
    <d v="2020-12-22T00:00:00"/>
    <x v="3"/>
    <x v="9"/>
    <s v="Minneapolis"/>
    <x v="0"/>
    <n v="50"/>
    <n v="124"/>
    <n v="6200"/>
    <n v="3100"/>
    <n v="0.5"/>
    <x v="2"/>
    <x v="10"/>
    <x v="0"/>
  </r>
  <r>
    <x v="0"/>
    <n v="1185732"/>
    <d v="2020-12-23T00:00:00"/>
    <x v="3"/>
    <x v="9"/>
    <s v="Minneapolis"/>
    <x v="1"/>
    <n v="42"/>
    <n v="77"/>
    <n v="3234"/>
    <n v="1455.3"/>
    <n v="0.44999999999999996"/>
    <x v="2"/>
    <x v="10"/>
    <x v="0"/>
  </r>
  <r>
    <x v="0"/>
    <n v="1185732"/>
    <d v="2020-12-24T00:00:00"/>
    <x v="3"/>
    <x v="9"/>
    <s v="Minneapolis"/>
    <x v="2"/>
    <n v="44"/>
    <n v="56"/>
    <n v="2464"/>
    <n v="1010.2399999999999"/>
    <n v="0.41"/>
    <x v="2"/>
    <x v="10"/>
    <x v="0"/>
  </r>
  <r>
    <x v="0"/>
    <n v="1185732"/>
    <d v="2020-12-25T00:00:00"/>
    <x v="3"/>
    <x v="9"/>
    <s v="Minneapolis"/>
    <x v="3"/>
    <n v="44"/>
    <n v="49"/>
    <n v="2156"/>
    <n v="1056.44"/>
    <n v="0.49000000000000005"/>
    <x v="2"/>
    <x v="10"/>
    <x v="0"/>
  </r>
  <r>
    <x v="0"/>
    <n v="1185732"/>
    <d v="2020-12-26T00:00:00"/>
    <x v="3"/>
    <x v="9"/>
    <s v="Minneapolis"/>
    <x v="4"/>
    <n v="54"/>
    <n v="44"/>
    <n v="2376"/>
    <n v="974.16"/>
    <n v="0.41"/>
    <x v="2"/>
    <x v="10"/>
    <x v="0"/>
  </r>
  <r>
    <x v="0"/>
    <n v="1185732"/>
    <d v="2020-12-27T00:00:00"/>
    <x v="3"/>
    <x v="9"/>
    <s v="Minneapolis"/>
    <x v="5"/>
    <n v="54"/>
    <n v="77"/>
    <n v="4158"/>
    <n v="2370.0600000000004"/>
    <n v="0.57000000000000006"/>
    <x v="2"/>
    <x v="10"/>
    <x v="0"/>
  </r>
  <r>
    <x v="4"/>
    <n v="1189833"/>
    <d v="2020-12-28T00:00:00"/>
    <x v="3"/>
    <x v="9"/>
    <s v="Minneapolis"/>
    <x v="0"/>
    <n v="32"/>
    <n v="119"/>
    <n v="3808"/>
    <n v="2208.6400000000003"/>
    <n v="0.58000000000000007"/>
    <x v="2"/>
    <x v="10"/>
    <x v="0"/>
  </r>
  <r>
    <x v="4"/>
    <n v="1189833"/>
    <d v="2020-12-29T00:00:00"/>
    <x v="3"/>
    <x v="9"/>
    <s v="Minneapolis"/>
    <x v="1"/>
    <n v="43"/>
    <n v="128"/>
    <n v="5504"/>
    <n v="2311.6799999999998"/>
    <n v="0.42"/>
    <x v="2"/>
    <x v="10"/>
    <x v="0"/>
  </r>
  <r>
    <x v="4"/>
    <n v="1189833"/>
    <d v="2020-12-30T00:00:00"/>
    <x v="3"/>
    <x v="9"/>
    <s v="Minneapolis"/>
    <x v="2"/>
    <n v="41"/>
    <n v="119"/>
    <n v="4879"/>
    <n v="2878.6100000000006"/>
    <n v="0.59000000000000008"/>
    <x v="2"/>
    <x v="10"/>
    <x v="0"/>
  </r>
  <r>
    <x v="4"/>
    <n v="1189833"/>
    <d v="2020-12-31T00:00:00"/>
    <x v="3"/>
    <x v="9"/>
    <s v="Minneapolis"/>
    <x v="3"/>
    <n v="44"/>
    <n v="98"/>
    <n v="4312"/>
    <n v="2242.2400000000002"/>
    <n v="0.52"/>
    <x v="2"/>
    <x v="10"/>
    <x v="0"/>
  </r>
  <r>
    <x v="4"/>
    <n v="1189833"/>
    <d v="2021-01-01T00:00:00"/>
    <x v="3"/>
    <x v="10"/>
    <s v="Billings"/>
    <x v="4"/>
    <n v="47"/>
    <n v="77"/>
    <n v="3619"/>
    <n v="2714.2500000000005"/>
    <n v="0.75000000000000011"/>
    <x v="2"/>
    <x v="0"/>
    <x v="1"/>
  </r>
  <r>
    <x v="4"/>
    <n v="1189833"/>
    <d v="2021-01-02T00:00:00"/>
    <x v="3"/>
    <x v="10"/>
    <s v="Billings"/>
    <x v="5"/>
    <n v="43"/>
    <n v="138"/>
    <n v="5934"/>
    <n v="2314.2600000000002"/>
    <n v="0.39"/>
    <x v="2"/>
    <x v="0"/>
    <x v="1"/>
  </r>
  <r>
    <x v="4"/>
    <n v="1189833"/>
    <d v="2021-01-03T00:00:00"/>
    <x v="3"/>
    <x v="10"/>
    <s v="Billings"/>
    <x v="0"/>
    <n v="34"/>
    <n v="158"/>
    <n v="5372"/>
    <n v="3062.0400000000004"/>
    <n v="0.57000000000000006"/>
    <x v="2"/>
    <x v="0"/>
    <x v="1"/>
  </r>
  <r>
    <x v="4"/>
    <n v="1189833"/>
    <d v="2021-01-04T00:00:00"/>
    <x v="3"/>
    <x v="10"/>
    <s v="Billings"/>
    <x v="1"/>
    <n v="42"/>
    <n v="123"/>
    <n v="5166"/>
    <n v="2324.6999999999998"/>
    <n v="0.44999999999999996"/>
    <x v="2"/>
    <x v="0"/>
    <x v="1"/>
  </r>
  <r>
    <x v="4"/>
    <n v="1189833"/>
    <d v="2021-01-05T00:00:00"/>
    <x v="3"/>
    <x v="10"/>
    <s v="Billings"/>
    <x v="2"/>
    <n v="43"/>
    <n v="122"/>
    <n v="5246"/>
    <n v="2990.2200000000003"/>
    <n v="0.57000000000000006"/>
    <x v="2"/>
    <x v="0"/>
    <x v="1"/>
  </r>
  <r>
    <x v="4"/>
    <n v="1189833"/>
    <d v="2021-01-06T00:00:00"/>
    <x v="3"/>
    <x v="10"/>
    <s v="Billings"/>
    <x v="3"/>
    <n v="44"/>
    <n v="81"/>
    <n v="3564"/>
    <n v="1960.1999999999998"/>
    <n v="0.54999999999999993"/>
    <x v="2"/>
    <x v="0"/>
    <x v="1"/>
  </r>
  <r>
    <x v="4"/>
    <n v="1189833"/>
    <d v="2021-01-07T00:00:00"/>
    <x v="3"/>
    <x v="10"/>
    <s v="Billings"/>
    <x v="4"/>
    <n v="48"/>
    <n v="59"/>
    <n v="2832"/>
    <n v="2039.0400000000002"/>
    <n v="0.72000000000000008"/>
    <x v="2"/>
    <x v="0"/>
    <x v="1"/>
  </r>
  <r>
    <x v="4"/>
    <n v="1189833"/>
    <d v="2021-01-08T00:00:00"/>
    <x v="3"/>
    <x v="10"/>
    <s v="Billings"/>
    <x v="5"/>
    <n v="43"/>
    <n v="119"/>
    <n v="5117"/>
    <n v="1893.29"/>
    <n v="0.37"/>
    <x v="2"/>
    <x v="0"/>
    <x v="1"/>
  </r>
  <r>
    <x v="4"/>
    <n v="1189833"/>
    <d v="2021-01-09T00:00:00"/>
    <x v="3"/>
    <x v="10"/>
    <s v="Billings"/>
    <x v="0"/>
    <n v="32"/>
    <n v="173"/>
    <n v="5536"/>
    <n v="3044.8"/>
    <n v="0.55000000000000004"/>
    <x v="2"/>
    <x v="0"/>
    <x v="1"/>
  </r>
  <r>
    <x v="4"/>
    <n v="1189833"/>
    <d v="2021-01-10T00:00:00"/>
    <x v="3"/>
    <x v="10"/>
    <s v="Billings"/>
    <x v="1"/>
    <n v="41"/>
    <n v="115"/>
    <n v="4715"/>
    <n v="1933.1499999999999"/>
    <n v="0.41"/>
    <x v="2"/>
    <x v="0"/>
    <x v="1"/>
  </r>
  <r>
    <x v="4"/>
    <n v="1189833"/>
    <d v="2021-01-11T00:00:00"/>
    <x v="3"/>
    <x v="10"/>
    <s v="Billings"/>
    <x v="2"/>
    <n v="42"/>
    <n v="128"/>
    <n v="5376"/>
    <n v="3064.32"/>
    <n v="0.57000000000000006"/>
    <x v="2"/>
    <x v="0"/>
    <x v="1"/>
  </r>
  <r>
    <x v="4"/>
    <n v="1189833"/>
    <d v="2021-01-12T00:00:00"/>
    <x v="3"/>
    <x v="10"/>
    <s v="Billings"/>
    <x v="3"/>
    <n v="44"/>
    <n v="91"/>
    <n v="4004"/>
    <n v="2122.12"/>
    <n v="0.53"/>
    <x v="2"/>
    <x v="0"/>
    <x v="1"/>
  </r>
  <r>
    <x v="4"/>
    <n v="1189833"/>
    <d v="2021-01-13T00:00:00"/>
    <x v="3"/>
    <x v="10"/>
    <s v="Billings"/>
    <x v="4"/>
    <n v="48"/>
    <n v="60"/>
    <n v="2880"/>
    <n v="2044.8000000000002"/>
    <n v="0.71000000000000008"/>
    <x v="2"/>
    <x v="0"/>
    <x v="1"/>
  </r>
  <r>
    <x v="4"/>
    <n v="1189833"/>
    <d v="2021-01-14T00:00:00"/>
    <x v="3"/>
    <x v="10"/>
    <s v="Billings"/>
    <x v="5"/>
    <n v="42"/>
    <n v="112"/>
    <n v="4704"/>
    <n v="1834.5600000000002"/>
    <n v="0.39"/>
    <x v="2"/>
    <x v="0"/>
    <x v="1"/>
  </r>
  <r>
    <x v="4"/>
    <n v="1189833"/>
    <d v="2021-01-15T00:00:00"/>
    <x v="3"/>
    <x v="10"/>
    <s v="Billings"/>
    <x v="0"/>
    <n v="44"/>
    <n v="161"/>
    <n v="7084"/>
    <n v="4179.5600000000004"/>
    <n v="0.59000000000000008"/>
    <x v="2"/>
    <x v="0"/>
    <x v="1"/>
  </r>
  <r>
    <x v="4"/>
    <n v="1189833"/>
    <d v="2021-01-16T00:00:00"/>
    <x v="3"/>
    <x v="10"/>
    <s v="Billings"/>
    <x v="1"/>
    <n v="43"/>
    <n v="101"/>
    <n v="4343"/>
    <n v="1954.35"/>
    <n v="0.44999999999999996"/>
    <x v="2"/>
    <x v="0"/>
    <x v="1"/>
  </r>
  <r>
    <x v="4"/>
    <n v="1189833"/>
    <d v="2021-01-17T00:00:00"/>
    <x v="3"/>
    <x v="10"/>
    <s v="Billings"/>
    <x v="2"/>
    <n v="44"/>
    <n v="120"/>
    <n v="5280"/>
    <n v="3168"/>
    <n v="0.6"/>
    <x v="2"/>
    <x v="0"/>
    <x v="1"/>
  </r>
  <r>
    <x v="4"/>
    <n v="1189833"/>
    <d v="2021-01-18T00:00:00"/>
    <x v="3"/>
    <x v="10"/>
    <s v="Billings"/>
    <x v="3"/>
    <n v="36"/>
    <n v="78"/>
    <n v="2808"/>
    <n v="1404"/>
    <n v="0.5"/>
    <x v="2"/>
    <x v="0"/>
    <x v="1"/>
  </r>
  <r>
    <x v="4"/>
    <n v="1189833"/>
    <d v="2021-01-19T00:00:00"/>
    <x v="3"/>
    <x v="10"/>
    <s v="Billings"/>
    <x v="4"/>
    <n v="44"/>
    <n v="56"/>
    <n v="2464"/>
    <n v="1823.3600000000004"/>
    <n v="0.7400000000000001"/>
    <x v="2"/>
    <x v="0"/>
    <x v="1"/>
  </r>
  <r>
    <x v="4"/>
    <n v="1189833"/>
    <d v="2021-01-20T00:00:00"/>
    <x v="3"/>
    <x v="10"/>
    <s v="Billings"/>
    <x v="5"/>
    <n v="55"/>
    <n v="101"/>
    <n v="5555"/>
    <n v="2166.4500000000003"/>
    <n v="0.39"/>
    <x v="2"/>
    <x v="0"/>
    <x v="1"/>
  </r>
  <r>
    <x v="4"/>
    <n v="1189833"/>
    <d v="2021-01-21T00:00:00"/>
    <x v="3"/>
    <x v="10"/>
    <s v="Billings"/>
    <x v="0"/>
    <n v="39"/>
    <n v="150"/>
    <n v="5850"/>
    <n v="3334.5000000000005"/>
    <n v="0.57000000000000006"/>
    <x v="2"/>
    <x v="0"/>
    <x v="1"/>
  </r>
  <r>
    <x v="4"/>
    <n v="1189833"/>
    <d v="2021-01-22T00:00:00"/>
    <x v="3"/>
    <x v="10"/>
    <s v="Billings"/>
    <x v="1"/>
    <n v="41"/>
    <n v="106"/>
    <n v="4346"/>
    <n v="1912.24"/>
    <n v="0.44"/>
    <x v="2"/>
    <x v="0"/>
    <x v="1"/>
  </r>
  <r>
    <x v="4"/>
    <n v="1189833"/>
    <d v="2021-01-23T00:00:00"/>
    <x v="3"/>
    <x v="10"/>
    <s v="Billings"/>
    <x v="2"/>
    <n v="44"/>
    <n v="111"/>
    <n v="4884"/>
    <n v="2686.2000000000003"/>
    <n v="0.55000000000000004"/>
    <x v="2"/>
    <x v="0"/>
    <x v="1"/>
  </r>
  <r>
    <x v="4"/>
    <n v="1189833"/>
    <d v="2021-01-24T00:00:00"/>
    <x v="3"/>
    <x v="10"/>
    <s v="Billings"/>
    <x v="3"/>
    <n v="38"/>
    <n v="88"/>
    <n v="3344"/>
    <n v="1772.3200000000002"/>
    <n v="0.53"/>
    <x v="2"/>
    <x v="0"/>
    <x v="1"/>
  </r>
  <r>
    <x v="4"/>
    <n v="1189833"/>
    <d v="2021-01-25T00:00:00"/>
    <x v="3"/>
    <x v="10"/>
    <s v="Billings"/>
    <x v="4"/>
    <n v="41"/>
    <n v="61"/>
    <n v="2501"/>
    <n v="1850.7400000000002"/>
    <n v="0.7400000000000001"/>
    <x v="2"/>
    <x v="0"/>
    <x v="1"/>
  </r>
  <r>
    <x v="4"/>
    <n v="1189833"/>
    <d v="2021-01-26T00:00:00"/>
    <x v="3"/>
    <x v="10"/>
    <s v="Billings"/>
    <x v="5"/>
    <n v="59"/>
    <n v="108"/>
    <n v="6372"/>
    <n v="2421.36"/>
    <n v="0.38"/>
    <x v="2"/>
    <x v="0"/>
    <x v="1"/>
  </r>
  <r>
    <x v="4"/>
    <n v="1189833"/>
    <d v="2021-01-27T00:00:00"/>
    <x v="3"/>
    <x v="10"/>
    <s v="Billings"/>
    <x v="0"/>
    <n v="36"/>
    <n v="169"/>
    <n v="6084"/>
    <n v="3589.5600000000004"/>
    <n v="0.59000000000000008"/>
    <x v="2"/>
    <x v="0"/>
    <x v="1"/>
  </r>
  <r>
    <x v="4"/>
    <n v="1189833"/>
    <d v="2021-01-28T00:00:00"/>
    <x v="3"/>
    <x v="10"/>
    <s v="Billings"/>
    <x v="1"/>
    <n v="42"/>
    <n v="147"/>
    <n v="6174"/>
    <n v="2531.3399999999997"/>
    <n v="0.41"/>
    <x v="2"/>
    <x v="0"/>
    <x v="1"/>
  </r>
  <r>
    <x v="4"/>
    <n v="1189833"/>
    <d v="2021-01-29T00:00:00"/>
    <x v="3"/>
    <x v="10"/>
    <s v="Billings"/>
    <x v="2"/>
    <n v="44"/>
    <n v="165"/>
    <n v="7260"/>
    <n v="3993.0000000000005"/>
    <n v="0.55000000000000004"/>
    <x v="2"/>
    <x v="0"/>
    <x v="1"/>
  </r>
  <r>
    <x v="4"/>
    <n v="1189833"/>
    <d v="2021-01-30T00:00:00"/>
    <x v="3"/>
    <x v="10"/>
    <s v="Billings"/>
    <x v="3"/>
    <n v="38"/>
    <n v="106"/>
    <n v="4028"/>
    <n v="2134.84"/>
    <n v="0.53"/>
    <x v="2"/>
    <x v="0"/>
    <x v="1"/>
  </r>
  <r>
    <x v="4"/>
    <n v="1189833"/>
    <d v="2021-01-31T00:00:00"/>
    <x v="3"/>
    <x v="10"/>
    <s v="Billings"/>
    <x v="4"/>
    <n v="41"/>
    <n v="75"/>
    <n v="3075"/>
    <n v="2275.5000000000005"/>
    <n v="0.7400000000000001"/>
    <x v="2"/>
    <x v="0"/>
    <x v="1"/>
  </r>
  <r>
    <x v="4"/>
    <n v="1189833"/>
    <d v="2021-02-01T00:00:00"/>
    <x v="3"/>
    <x v="10"/>
    <s v="Billings"/>
    <x v="5"/>
    <n v="55"/>
    <n v="150"/>
    <n v="8250"/>
    <n v="2970"/>
    <n v="0.36"/>
    <x v="2"/>
    <x v="1"/>
    <x v="1"/>
  </r>
  <r>
    <x v="4"/>
    <n v="1189833"/>
    <d v="2021-02-02T00:00:00"/>
    <x v="3"/>
    <x v="10"/>
    <s v="Billings"/>
    <x v="0"/>
    <n v="37"/>
    <n v="203"/>
    <n v="7511"/>
    <n v="4431.4900000000007"/>
    <n v="0.59000000000000008"/>
    <x v="2"/>
    <x v="1"/>
    <x v="1"/>
  </r>
  <r>
    <x v="4"/>
    <n v="1189833"/>
    <d v="2021-02-03T00:00:00"/>
    <x v="3"/>
    <x v="10"/>
    <s v="Billings"/>
    <x v="1"/>
    <n v="41"/>
    <n v="156"/>
    <n v="6396"/>
    <n v="2750.2799999999997"/>
    <n v="0.43"/>
    <x v="2"/>
    <x v="1"/>
    <x v="1"/>
  </r>
  <r>
    <x v="4"/>
    <n v="1189833"/>
    <d v="2021-02-04T00:00:00"/>
    <x v="3"/>
    <x v="10"/>
    <s v="Billings"/>
    <x v="2"/>
    <n v="44"/>
    <n v="143"/>
    <n v="6292"/>
    <n v="3712.2800000000007"/>
    <n v="0.59000000000000008"/>
    <x v="2"/>
    <x v="1"/>
    <x v="1"/>
  </r>
  <r>
    <x v="4"/>
    <n v="1189833"/>
    <d v="2021-02-05T00:00:00"/>
    <x v="3"/>
    <x v="10"/>
    <s v="Billings"/>
    <x v="3"/>
    <n v="36"/>
    <n v="113"/>
    <n v="4068"/>
    <n v="2156.04"/>
    <n v="0.53"/>
    <x v="2"/>
    <x v="1"/>
    <x v="1"/>
  </r>
  <r>
    <x v="4"/>
    <n v="1189833"/>
    <d v="2021-02-06T00:00:00"/>
    <x v="3"/>
    <x v="10"/>
    <s v="Billings"/>
    <x v="4"/>
    <n v="42"/>
    <n v="124"/>
    <n v="5208"/>
    <n v="3645.6000000000004"/>
    <n v="0.70000000000000007"/>
    <x v="2"/>
    <x v="1"/>
    <x v="1"/>
  </r>
  <r>
    <x v="4"/>
    <n v="1189833"/>
    <d v="2021-02-07T00:00:00"/>
    <x v="3"/>
    <x v="10"/>
    <s v="Billings"/>
    <x v="5"/>
    <n v="58"/>
    <n v="143"/>
    <n v="8294"/>
    <n v="2902.8999999999996"/>
    <n v="0.35"/>
    <x v="2"/>
    <x v="1"/>
    <x v="1"/>
  </r>
  <r>
    <x v="4"/>
    <n v="1189833"/>
    <d v="2021-02-08T00:00:00"/>
    <x v="3"/>
    <x v="10"/>
    <s v="Billings"/>
    <x v="0"/>
    <n v="42"/>
    <n v="203"/>
    <n v="8526"/>
    <n v="4945.0800000000008"/>
    <n v="0.58000000000000007"/>
    <x v="2"/>
    <x v="1"/>
    <x v="1"/>
  </r>
  <r>
    <x v="4"/>
    <n v="1189833"/>
    <d v="2021-02-09T00:00:00"/>
    <x v="3"/>
    <x v="10"/>
    <s v="Billings"/>
    <x v="1"/>
    <n v="54"/>
    <n v="188"/>
    <n v="10152"/>
    <n v="4365.3599999999997"/>
    <n v="0.43"/>
    <x v="2"/>
    <x v="1"/>
    <x v="1"/>
  </r>
  <r>
    <x v="4"/>
    <n v="1189833"/>
    <d v="2021-02-10T00:00:00"/>
    <x v="3"/>
    <x v="10"/>
    <s v="Billings"/>
    <x v="2"/>
    <n v="49"/>
    <n v="130"/>
    <n v="6370"/>
    <n v="3758.3000000000006"/>
    <n v="0.59000000000000008"/>
    <x v="2"/>
    <x v="1"/>
    <x v="1"/>
  </r>
  <r>
    <x v="4"/>
    <n v="1189833"/>
    <d v="2021-02-11T00:00:00"/>
    <x v="3"/>
    <x v="10"/>
    <s v="Billings"/>
    <x v="3"/>
    <n v="41"/>
    <n v="106"/>
    <n v="4346"/>
    <n v="2346.84"/>
    <n v="0.54"/>
    <x v="2"/>
    <x v="1"/>
    <x v="1"/>
  </r>
  <r>
    <x v="4"/>
    <n v="1189833"/>
    <d v="2021-02-12T00:00:00"/>
    <x v="3"/>
    <x v="10"/>
    <s v="Billings"/>
    <x v="4"/>
    <n v="52"/>
    <n v="106"/>
    <n v="5512"/>
    <n v="3858.4000000000005"/>
    <n v="0.70000000000000007"/>
    <x v="2"/>
    <x v="1"/>
    <x v="1"/>
  </r>
  <r>
    <x v="4"/>
    <n v="1189833"/>
    <d v="2021-02-13T00:00:00"/>
    <x v="3"/>
    <x v="10"/>
    <s v="Billings"/>
    <x v="5"/>
    <n v="56"/>
    <n v="112"/>
    <n v="6272"/>
    <n v="2383.36"/>
    <n v="0.38"/>
    <x v="2"/>
    <x v="1"/>
    <x v="1"/>
  </r>
  <r>
    <x v="4"/>
    <n v="1189833"/>
    <d v="2021-02-14T00:00:00"/>
    <x v="3"/>
    <x v="10"/>
    <s v="Billings"/>
    <x v="0"/>
    <n v="41"/>
    <n v="180"/>
    <n v="7380"/>
    <n v="4280.4000000000005"/>
    <n v="0.58000000000000007"/>
    <x v="2"/>
    <x v="1"/>
    <x v="1"/>
  </r>
  <r>
    <x v="4"/>
    <n v="1189833"/>
    <d v="2021-02-15T00:00:00"/>
    <x v="3"/>
    <x v="10"/>
    <s v="Billings"/>
    <x v="1"/>
    <n v="48"/>
    <n v="156"/>
    <n v="7488"/>
    <n v="3294.72"/>
    <n v="0.44"/>
    <x v="2"/>
    <x v="1"/>
    <x v="1"/>
  </r>
  <r>
    <x v="4"/>
    <n v="1189833"/>
    <d v="2021-02-16T00:00:00"/>
    <x v="3"/>
    <x v="10"/>
    <s v="Billings"/>
    <x v="2"/>
    <n v="42"/>
    <n v="117"/>
    <n v="4914"/>
    <n v="2751.84"/>
    <n v="0.56000000000000005"/>
    <x v="2"/>
    <x v="1"/>
    <x v="1"/>
  </r>
  <r>
    <x v="4"/>
    <n v="1189833"/>
    <d v="2021-02-17T00:00:00"/>
    <x v="3"/>
    <x v="10"/>
    <s v="Billings"/>
    <x v="3"/>
    <n v="41"/>
    <n v="116"/>
    <n v="4756"/>
    <n v="2615.7999999999997"/>
    <n v="0.54999999999999993"/>
    <x v="2"/>
    <x v="1"/>
    <x v="1"/>
  </r>
  <r>
    <x v="4"/>
    <n v="1189833"/>
    <d v="2021-02-18T00:00:00"/>
    <x v="3"/>
    <x v="10"/>
    <s v="Billings"/>
    <x v="4"/>
    <n v="50"/>
    <n v="100"/>
    <n v="5000"/>
    <n v="3650.0000000000005"/>
    <n v="0.73000000000000009"/>
    <x v="2"/>
    <x v="1"/>
    <x v="1"/>
  </r>
  <r>
    <x v="4"/>
    <n v="1189833"/>
    <d v="2021-02-19T00:00:00"/>
    <x v="3"/>
    <x v="10"/>
    <s v="Billings"/>
    <x v="5"/>
    <n v="59"/>
    <n v="122"/>
    <n v="7198"/>
    <n v="2879.2000000000003"/>
    <n v="0.4"/>
    <x v="2"/>
    <x v="1"/>
    <x v="1"/>
  </r>
  <r>
    <x v="4"/>
    <n v="1189833"/>
    <d v="2021-02-20T00:00:00"/>
    <x v="3"/>
    <x v="10"/>
    <s v="Billings"/>
    <x v="0"/>
    <n v="44"/>
    <n v="160"/>
    <n v="7040"/>
    <n v="3942.4000000000005"/>
    <n v="0.56000000000000005"/>
    <x v="2"/>
    <x v="1"/>
    <x v="1"/>
  </r>
  <r>
    <x v="4"/>
    <n v="1189833"/>
    <d v="2021-02-21T00:00:00"/>
    <x v="3"/>
    <x v="10"/>
    <s v="Billings"/>
    <x v="1"/>
    <n v="49"/>
    <n v="160"/>
    <n v="7840"/>
    <n v="3371.2"/>
    <n v="0.43"/>
    <x v="2"/>
    <x v="1"/>
    <x v="1"/>
  </r>
  <r>
    <x v="4"/>
    <n v="1189833"/>
    <d v="2021-02-22T00:00:00"/>
    <x v="3"/>
    <x v="10"/>
    <s v="Billings"/>
    <x v="2"/>
    <n v="41"/>
    <n v="116"/>
    <n v="4756"/>
    <n v="2710.92"/>
    <n v="0.57000000000000006"/>
    <x v="2"/>
    <x v="1"/>
    <x v="1"/>
  </r>
  <r>
    <x v="4"/>
    <n v="1189833"/>
    <d v="2021-02-23T00:00:00"/>
    <x v="3"/>
    <x v="10"/>
    <s v="Billings"/>
    <x v="3"/>
    <n v="44"/>
    <n v="105"/>
    <n v="4620"/>
    <n v="2402.4"/>
    <n v="0.52"/>
    <x v="2"/>
    <x v="1"/>
    <x v="1"/>
  </r>
  <r>
    <x v="4"/>
    <n v="1189833"/>
    <d v="2021-02-24T00:00:00"/>
    <x v="3"/>
    <x v="10"/>
    <s v="Billings"/>
    <x v="4"/>
    <n v="54"/>
    <n v="98"/>
    <n v="5292"/>
    <n v="3969.0000000000005"/>
    <n v="0.75000000000000011"/>
    <x v="2"/>
    <x v="1"/>
    <x v="1"/>
  </r>
  <r>
    <x v="4"/>
    <n v="1189833"/>
    <d v="2021-02-25T00:00:00"/>
    <x v="3"/>
    <x v="10"/>
    <s v="Billings"/>
    <x v="5"/>
    <n v="58"/>
    <n v="108"/>
    <n v="6264"/>
    <n v="2442.96"/>
    <n v="0.39"/>
    <x v="2"/>
    <x v="1"/>
    <x v="1"/>
  </r>
  <r>
    <x v="4"/>
    <n v="1189833"/>
    <d v="2021-02-26T00:00:00"/>
    <x v="3"/>
    <x v="10"/>
    <s v="Billings"/>
    <x v="0"/>
    <n v="38"/>
    <n v="167"/>
    <n v="6346"/>
    <n v="3744.1400000000003"/>
    <n v="0.59000000000000008"/>
    <x v="2"/>
    <x v="1"/>
    <x v="1"/>
  </r>
  <r>
    <x v="4"/>
    <n v="1189833"/>
    <d v="2021-02-27T00:00:00"/>
    <x v="3"/>
    <x v="10"/>
    <s v="Billings"/>
    <x v="1"/>
    <n v="42"/>
    <n v="173"/>
    <n v="7266"/>
    <n v="2979.06"/>
    <n v="0.41"/>
    <x v="2"/>
    <x v="1"/>
    <x v="1"/>
  </r>
  <r>
    <x v="4"/>
    <n v="1189833"/>
    <d v="2021-02-28T00:00:00"/>
    <x v="3"/>
    <x v="10"/>
    <s v="Billings"/>
    <x v="2"/>
    <n v="37"/>
    <n v="123"/>
    <n v="4551"/>
    <n v="2594.0700000000002"/>
    <n v="0.57000000000000006"/>
    <x v="2"/>
    <x v="1"/>
    <x v="1"/>
  </r>
  <r>
    <x v="4"/>
    <n v="1189833"/>
    <d v="2021-03-01T00:00:00"/>
    <x v="3"/>
    <x v="10"/>
    <s v="Billings"/>
    <x v="3"/>
    <n v="39"/>
    <n v="119"/>
    <n v="4641"/>
    <n v="2552.5499999999997"/>
    <n v="0.54999999999999993"/>
    <x v="2"/>
    <x v="2"/>
    <x v="1"/>
  </r>
  <r>
    <x v="4"/>
    <n v="1189833"/>
    <d v="2021-03-02T00:00:00"/>
    <x v="3"/>
    <x v="10"/>
    <s v="Billings"/>
    <x v="4"/>
    <n v="51"/>
    <n v="113"/>
    <n v="5763"/>
    <n v="4264.6200000000008"/>
    <n v="0.7400000000000001"/>
    <x v="2"/>
    <x v="2"/>
    <x v="1"/>
  </r>
  <r>
    <x v="4"/>
    <n v="1189833"/>
    <d v="2021-03-03T00:00:00"/>
    <x v="3"/>
    <x v="10"/>
    <s v="Billings"/>
    <x v="5"/>
    <n v="56"/>
    <n v="133"/>
    <n v="7448"/>
    <n v="2830.2400000000002"/>
    <n v="0.38"/>
    <x v="2"/>
    <x v="2"/>
    <x v="1"/>
  </r>
  <r>
    <x v="4"/>
    <n v="1189833"/>
    <d v="2021-03-04T00:00:00"/>
    <x v="3"/>
    <x v="10"/>
    <s v="Billings"/>
    <x v="0"/>
    <n v="41"/>
    <n v="196"/>
    <n v="8036"/>
    <n v="4500.1600000000008"/>
    <n v="0.56000000000000005"/>
    <x v="2"/>
    <x v="2"/>
    <x v="1"/>
  </r>
  <r>
    <x v="4"/>
    <n v="1189833"/>
    <d v="2021-03-05T00:00:00"/>
    <x v="3"/>
    <x v="10"/>
    <s v="Billings"/>
    <x v="1"/>
    <n v="45"/>
    <n v="182"/>
    <n v="8190"/>
    <n v="3521.7"/>
    <n v="0.43"/>
    <x v="2"/>
    <x v="2"/>
    <x v="1"/>
  </r>
  <r>
    <x v="4"/>
    <n v="1189833"/>
    <d v="2021-03-06T00:00:00"/>
    <x v="3"/>
    <x v="10"/>
    <s v="Billings"/>
    <x v="2"/>
    <n v="42"/>
    <n v="133"/>
    <n v="5586"/>
    <n v="3351.6"/>
    <n v="0.6"/>
    <x v="2"/>
    <x v="2"/>
    <x v="1"/>
  </r>
  <r>
    <x v="4"/>
    <n v="1189833"/>
    <d v="2021-03-07T00:00:00"/>
    <x v="3"/>
    <x v="10"/>
    <s v="Billings"/>
    <x v="3"/>
    <n v="43"/>
    <n v="143"/>
    <n v="6149"/>
    <n v="3135.9900000000002"/>
    <n v="0.51"/>
    <x v="2"/>
    <x v="2"/>
    <x v="1"/>
  </r>
  <r>
    <x v="4"/>
    <n v="1189833"/>
    <d v="2021-03-08T00:00:00"/>
    <x v="3"/>
    <x v="10"/>
    <s v="Billings"/>
    <x v="4"/>
    <n v="53"/>
    <n v="120"/>
    <n v="6360"/>
    <n v="4642.8"/>
    <n v="0.73000000000000009"/>
    <x v="2"/>
    <x v="2"/>
    <x v="1"/>
  </r>
  <r>
    <x v="4"/>
    <n v="1189833"/>
    <d v="2021-03-09T00:00:00"/>
    <x v="3"/>
    <x v="10"/>
    <s v="Billings"/>
    <x v="5"/>
    <n v="55"/>
    <n v="130"/>
    <n v="7150"/>
    <n v="2860"/>
    <n v="0.4"/>
    <x v="2"/>
    <x v="2"/>
    <x v="1"/>
  </r>
  <r>
    <x v="2"/>
    <n v="1197831"/>
    <d v="2021-03-10T00:00:00"/>
    <x v="3"/>
    <x v="10"/>
    <s v="Billings"/>
    <x v="0"/>
    <n v="18"/>
    <n v="210"/>
    <n v="3780"/>
    <n v="1890"/>
    <n v="0.5"/>
    <x v="2"/>
    <x v="2"/>
    <x v="1"/>
  </r>
  <r>
    <x v="2"/>
    <n v="1197831"/>
    <d v="2021-03-11T00:00:00"/>
    <x v="3"/>
    <x v="10"/>
    <s v="Billings"/>
    <x v="1"/>
    <n v="29"/>
    <n v="182"/>
    <n v="5278"/>
    <n v="2427.8799999999997"/>
    <n v="0.45999999999999996"/>
    <x v="2"/>
    <x v="2"/>
    <x v="1"/>
  </r>
  <r>
    <x v="2"/>
    <n v="1197831"/>
    <d v="2021-03-12T00:00:00"/>
    <x v="3"/>
    <x v="10"/>
    <s v="Billings"/>
    <x v="2"/>
    <n v="27"/>
    <n v="130"/>
    <n v="3510"/>
    <n v="1579.4999999999998"/>
    <n v="0.44999999999999996"/>
    <x v="2"/>
    <x v="2"/>
    <x v="1"/>
  </r>
  <r>
    <x v="2"/>
    <n v="1197831"/>
    <d v="2021-03-13T00:00:00"/>
    <x v="3"/>
    <x v="10"/>
    <s v="Billings"/>
    <x v="3"/>
    <n v="32"/>
    <n v="135"/>
    <n v="4320"/>
    <n v="2462.4"/>
    <n v="0.57000000000000006"/>
    <x v="2"/>
    <x v="2"/>
    <x v="1"/>
  </r>
  <r>
    <x v="2"/>
    <n v="1197831"/>
    <d v="2021-03-14T00:00:00"/>
    <x v="1"/>
    <x v="11"/>
    <s v="Knoxville"/>
    <x v="4"/>
    <n v="39"/>
    <n v="95"/>
    <n v="3705"/>
    <n v="1482"/>
    <n v="0.4"/>
    <x v="2"/>
    <x v="2"/>
    <x v="1"/>
  </r>
  <r>
    <x v="2"/>
    <n v="1197831"/>
    <d v="2021-03-15T00:00:00"/>
    <x v="1"/>
    <x v="11"/>
    <s v="Knoxville"/>
    <x v="5"/>
    <n v="33"/>
    <n v="125"/>
    <n v="4125"/>
    <n v="2681.25"/>
    <n v="0.65"/>
    <x v="2"/>
    <x v="2"/>
    <x v="1"/>
  </r>
  <r>
    <x v="2"/>
    <n v="1197831"/>
    <d v="2021-03-16T00:00:00"/>
    <x v="1"/>
    <x v="11"/>
    <s v="Knoxville"/>
    <x v="0"/>
    <n v="24"/>
    <n v="169"/>
    <n v="4056"/>
    <n v="2028"/>
    <n v="0.5"/>
    <x v="2"/>
    <x v="2"/>
    <x v="1"/>
  </r>
  <r>
    <x v="2"/>
    <n v="1197831"/>
    <d v="2021-03-17T00:00:00"/>
    <x v="1"/>
    <x v="11"/>
    <s v="Knoxville"/>
    <x v="1"/>
    <n v="33"/>
    <n v="181"/>
    <n v="5973"/>
    <n v="2867.04"/>
    <n v="0.48"/>
    <x v="2"/>
    <x v="2"/>
    <x v="1"/>
  </r>
  <r>
    <x v="2"/>
    <n v="1197831"/>
    <d v="2021-03-18T00:00:00"/>
    <x v="1"/>
    <x v="11"/>
    <s v="Knoxville"/>
    <x v="2"/>
    <n v="32"/>
    <n v="122"/>
    <n v="3904"/>
    <n v="1873.9199999999998"/>
    <n v="0.48"/>
    <x v="2"/>
    <x v="2"/>
    <x v="1"/>
  </r>
  <r>
    <x v="2"/>
    <n v="1197831"/>
    <d v="2021-03-19T00:00:00"/>
    <x v="1"/>
    <x v="11"/>
    <s v="Knoxville"/>
    <x v="3"/>
    <n v="33"/>
    <n v="108"/>
    <n v="3564"/>
    <n v="2138.4"/>
    <n v="0.6"/>
    <x v="2"/>
    <x v="2"/>
    <x v="1"/>
  </r>
  <r>
    <x v="2"/>
    <n v="1197831"/>
    <d v="2021-03-20T00:00:00"/>
    <x v="1"/>
    <x v="11"/>
    <s v="Knoxville"/>
    <x v="4"/>
    <n v="37"/>
    <n v="83"/>
    <n v="3071"/>
    <n v="1259.1099999999999"/>
    <n v="0.41"/>
    <x v="2"/>
    <x v="2"/>
    <x v="1"/>
  </r>
  <r>
    <x v="2"/>
    <n v="1197831"/>
    <d v="2021-03-21T00:00:00"/>
    <x v="1"/>
    <x v="11"/>
    <s v="Knoxville"/>
    <x v="5"/>
    <n v="32"/>
    <n v="133"/>
    <n v="4256"/>
    <n v="2723.84"/>
    <n v="0.64"/>
    <x v="2"/>
    <x v="2"/>
    <x v="1"/>
  </r>
  <r>
    <x v="2"/>
    <n v="1197831"/>
    <d v="2021-03-22T00:00:00"/>
    <x v="1"/>
    <x v="11"/>
    <s v="Knoxville"/>
    <x v="0"/>
    <n v="27"/>
    <n v="189"/>
    <n v="5103"/>
    <n v="2602.5300000000002"/>
    <n v="0.51"/>
    <x v="2"/>
    <x v="2"/>
    <x v="1"/>
  </r>
  <r>
    <x v="2"/>
    <n v="1197831"/>
    <d v="2021-03-23T00:00:00"/>
    <x v="1"/>
    <x v="11"/>
    <s v="Knoxville"/>
    <x v="1"/>
    <n v="37"/>
    <n v="163"/>
    <n v="6031"/>
    <n v="3136.12"/>
    <n v="0.52"/>
    <x v="2"/>
    <x v="2"/>
    <x v="1"/>
  </r>
  <r>
    <x v="2"/>
    <n v="1197831"/>
    <d v="2021-03-24T00:00:00"/>
    <x v="1"/>
    <x v="11"/>
    <s v="Knoxville"/>
    <x v="2"/>
    <n v="28"/>
    <n v="124"/>
    <n v="3472"/>
    <n v="1909.5999999999997"/>
    <n v="0.54999999999999993"/>
    <x v="2"/>
    <x v="2"/>
    <x v="1"/>
  </r>
  <r>
    <x v="2"/>
    <n v="1197831"/>
    <d v="2021-03-25T00:00:00"/>
    <x v="1"/>
    <x v="11"/>
    <s v="Knoxville"/>
    <x v="3"/>
    <n v="33"/>
    <n v="101"/>
    <n v="3333"/>
    <n v="2133.12"/>
    <n v="0.64"/>
    <x v="2"/>
    <x v="2"/>
    <x v="1"/>
  </r>
  <r>
    <x v="2"/>
    <n v="1197831"/>
    <d v="2021-03-26T00:00:00"/>
    <x v="1"/>
    <x v="11"/>
    <s v="Knoxville"/>
    <x v="4"/>
    <n v="39"/>
    <n v="69"/>
    <n v="2691"/>
    <n v="1264.77"/>
    <n v="0.47"/>
    <x v="2"/>
    <x v="2"/>
    <x v="1"/>
  </r>
  <r>
    <x v="2"/>
    <n v="1197831"/>
    <d v="2021-03-27T00:00:00"/>
    <x v="1"/>
    <x v="11"/>
    <s v="Knoxville"/>
    <x v="5"/>
    <n v="33"/>
    <n v="111"/>
    <n v="3663"/>
    <n v="2417.58"/>
    <n v="0.66"/>
    <x v="2"/>
    <x v="2"/>
    <x v="1"/>
  </r>
  <r>
    <x v="2"/>
    <n v="1197831"/>
    <d v="2021-03-28T00:00:00"/>
    <x v="1"/>
    <x v="11"/>
    <s v="Knoxville"/>
    <x v="0"/>
    <n v="19"/>
    <n v="169"/>
    <n v="3211"/>
    <n v="1605.5"/>
    <n v="0.5"/>
    <x v="2"/>
    <x v="2"/>
    <x v="1"/>
  </r>
  <r>
    <x v="2"/>
    <n v="1197831"/>
    <d v="2021-03-29T00:00:00"/>
    <x v="1"/>
    <x v="11"/>
    <s v="Knoxville"/>
    <x v="1"/>
    <n v="24"/>
    <n v="176"/>
    <n v="4224"/>
    <n v="2154.2400000000002"/>
    <n v="0.51"/>
    <x v="2"/>
    <x v="2"/>
    <x v="1"/>
  </r>
  <r>
    <x v="2"/>
    <n v="1197831"/>
    <d v="2021-03-30T00:00:00"/>
    <x v="1"/>
    <x v="11"/>
    <s v="Knoxville"/>
    <x v="2"/>
    <n v="19"/>
    <n v="135"/>
    <n v="2565"/>
    <n v="1410.7499999999998"/>
    <n v="0.54999999999999993"/>
    <x v="2"/>
    <x v="2"/>
    <x v="1"/>
  </r>
  <r>
    <x v="2"/>
    <n v="1197831"/>
    <d v="2021-03-31T00:00:00"/>
    <x v="1"/>
    <x v="11"/>
    <s v="Knoxville"/>
    <x v="3"/>
    <n v="23"/>
    <n v="112"/>
    <n v="2576"/>
    <n v="1674.4"/>
    <n v="0.65"/>
    <x v="2"/>
    <x v="2"/>
    <x v="1"/>
  </r>
  <r>
    <x v="2"/>
    <n v="1197831"/>
    <d v="2021-04-01T00:00:00"/>
    <x v="1"/>
    <x v="11"/>
    <s v="Knoxville"/>
    <x v="4"/>
    <n v="28"/>
    <n v="84"/>
    <n v="2352"/>
    <n v="1058.3999999999999"/>
    <n v="0.44999999999999996"/>
    <x v="2"/>
    <x v="3"/>
    <x v="1"/>
  </r>
  <r>
    <x v="2"/>
    <n v="1197831"/>
    <d v="2021-04-02T00:00:00"/>
    <x v="1"/>
    <x v="11"/>
    <s v="Knoxville"/>
    <x v="5"/>
    <n v="24"/>
    <n v="161"/>
    <n v="3864"/>
    <n v="2627.52"/>
    <n v="0.68"/>
    <x v="2"/>
    <x v="3"/>
    <x v="1"/>
  </r>
  <r>
    <x v="2"/>
    <n v="1197831"/>
    <d v="2021-04-03T00:00:00"/>
    <x v="1"/>
    <x v="11"/>
    <s v="Knoxville"/>
    <x v="0"/>
    <n v="14"/>
    <n v="189"/>
    <n v="2646"/>
    <n v="1323"/>
    <n v="0.5"/>
    <x v="2"/>
    <x v="3"/>
    <x v="1"/>
  </r>
  <r>
    <x v="2"/>
    <n v="1197831"/>
    <d v="2021-04-04T00:00:00"/>
    <x v="1"/>
    <x v="11"/>
    <s v="Knoxville"/>
    <x v="1"/>
    <n v="23"/>
    <n v="218"/>
    <n v="5014"/>
    <n v="2507"/>
    <n v="0.5"/>
    <x v="2"/>
    <x v="3"/>
    <x v="1"/>
  </r>
  <r>
    <x v="2"/>
    <n v="1197831"/>
    <d v="2021-04-05T00:00:00"/>
    <x v="1"/>
    <x v="11"/>
    <s v="Knoxville"/>
    <x v="2"/>
    <n v="19"/>
    <n v="180"/>
    <n v="3420"/>
    <n v="1846.8000000000002"/>
    <n v="0.54"/>
    <x v="2"/>
    <x v="3"/>
    <x v="1"/>
  </r>
  <r>
    <x v="2"/>
    <n v="1197831"/>
    <d v="2021-04-06T00:00:00"/>
    <x v="1"/>
    <x v="11"/>
    <s v="Knoxville"/>
    <x v="3"/>
    <n v="27"/>
    <n v="142"/>
    <n v="3834"/>
    <n v="2300.4"/>
    <n v="0.6"/>
    <x v="2"/>
    <x v="3"/>
    <x v="1"/>
  </r>
  <r>
    <x v="2"/>
    <n v="1197831"/>
    <d v="2021-04-07T00:00:00"/>
    <x v="1"/>
    <x v="11"/>
    <s v="Knoxville"/>
    <x v="4"/>
    <n v="41"/>
    <n v="106"/>
    <n v="4346"/>
    <n v="2129.54"/>
    <n v="0.49"/>
    <x v="2"/>
    <x v="3"/>
    <x v="1"/>
  </r>
  <r>
    <x v="2"/>
    <n v="1197831"/>
    <d v="2021-04-08T00:00:00"/>
    <x v="1"/>
    <x v="11"/>
    <s v="Knoxville"/>
    <x v="5"/>
    <n v="38"/>
    <n v="202"/>
    <n v="7676"/>
    <n v="5142.92"/>
    <n v="0.67"/>
    <x v="2"/>
    <x v="3"/>
    <x v="1"/>
  </r>
  <r>
    <x v="2"/>
    <n v="1197831"/>
    <d v="2021-04-09T00:00:00"/>
    <x v="1"/>
    <x v="11"/>
    <s v="Knoxville"/>
    <x v="0"/>
    <n v="36"/>
    <n v="217"/>
    <n v="7812"/>
    <n v="3984.12"/>
    <n v="0.51"/>
    <x v="2"/>
    <x v="3"/>
    <x v="1"/>
  </r>
  <r>
    <x v="2"/>
    <n v="1197831"/>
    <d v="2021-04-10T00:00:00"/>
    <x v="1"/>
    <x v="11"/>
    <s v="Knoxville"/>
    <x v="1"/>
    <n v="42"/>
    <n v="202"/>
    <n v="8484"/>
    <n v="4326.84"/>
    <n v="0.51"/>
    <x v="2"/>
    <x v="3"/>
    <x v="1"/>
  </r>
  <r>
    <x v="2"/>
    <n v="1197831"/>
    <d v="2021-04-11T00:00:00"/>
    <x v="1"/>
    <x v="11"/>
    <s v="Knoxville"/>
    <x v="2"/>
    <n v="36"/>
    <n v="169"/>
    <n v="6084"/>
    <n v="3102.84"/>
    <n v="0.51"/>
    <x v="2"/>
    <x v="3"/>
    <x v="1"/>
  </r>
  <r>
    <x v="2"/>
    <n v="1197831"/>
    <d v="2021-04-12T00:00:00"/>
    <x v="1"/>
    <x v="11"/>
    <s v="Knoxville"/>
    <x v="3"/>
    <n v="36"/>
    <n v="174"/>
    <n v="6264"/>
    <n v="3821.04"/>
    <n v="0.61"/>
    <x v="2"/>
    <x v="3"/>
    <x v="1"/>
  </r>
  <r>
    <x v="2"/>
    <n v="1197831"/>
    <d v="2021-04-13T00:00:00"/>
    <x v="1"/>
    <x v="11"/>
    <s v="Knoxville"/>
    <x v="4"/>
    <n v="43"/>
    <n v="145"/>
    <n v="6235"/>
    <n v="2992.7999999999997"/>
    <n v="0.48"/>
    <x v="2"/>
    <x v="3"/>
    <x v="1"/>
  </r>
  <r>
    <x v="2"/>
    <n v="1197831"/>
    <d v="2021-04-14T00:00:00"/>
    <x v="1"/>
    <x v="11"/>
    <s v="Knoxville"/>
    <x v="5"/>
    <n v="49"/>
    <n v="236"/>
    <n v="11564"/>
    <n v="7516.6"/>
    <n v="0.65"/>
    <x v="2"/>
    <x v="3"/>
    <x v="1"/>
  </r>
  <r>
    <x v="2"/>
    <n v="1197831"/>
    <d v="2021-04-15T00:00:00"/>
    <x v="1"/>
    <x v="11"/>
    <s v="Knoxville"/>
    <x v="0"/>
    <n v="36"/>
    <n v="215"/>
    <n v="7740"/>
    <n v="4411.7999999999993"/>
    <n v="0.56999999999999995"/>
    <x v="2"/>
    <x v="3"/>
    <x v="1"/>
  </r>
  <r>
    <x v="2"/>
    <n v="1197831"/>
    <d v="2021-04-16T00:00:00"/>
    <x v="1"/>
    <x v="11"/>
    <s v="Knoxville"/>
    <x v="1"/>
    <n v="43"/>
    <n v="206"/>
    <n v="8858"/>
    <n v="5137.6399999999994"/>
    <n v="0.57999999999999996"/>
    <x v="2"/>
    <x v="3"/>
    <x v="1"/>
  </r>
  <r>
    <x v="2"/>
    <n v="1197831"/>
    <d v="2021-04-17T00:00:00"/>
    <x v="1"/>
    <x v="11"/>
    <s v="Knoxville"/>
    <x v="2"/>
    <n v="36"/>
    <n v="263"/>
    <n v="9468"/>
    <n v="5680.8"/>
    <n v="0.6"/>
    <x v="2"/>
    <x v="3"/>
    <x v="1"/>
  </r>
  <r>
    <x v="2"/>
    <n v="1197831"/>
    <d v="2021-04-18T00:00:00"/>
    <x v="1"/>
    <x v="11"/>
    <s v="Knoxville"/>
    <x v="3"/>
    <n v="37"/>
    <n v="161"/>
    <n v="5957"/>
    <n v="3872.05"/>
    <n v="0.65"/>
    <x v="2"/>
    <x v="3"/>
    <x v="1"/>
  </r>
  <r>
    <x v="2"/>
    <n v="1197831"/>
    <d v="2021-04-19T00:00:00"/>
    <x v="1"/>
    <x v="11"/>
    <s v="Knoxville"/>
    <x v="4"/>
    <n v="43"/>
    <n v="165"/>
    <n v="7095"/>
    <n v="3760.3500000000004"/>
    <n v="0.53"/>
    <x v="2"/>
    <x v="3"/>
    <x v="1"/>
  </r>
  <r>
    <x v="2"/>
    <n v="1197831"/>
    <d v="2021-04-20T00:00:00"/>
    <x v="1"/>
    <x v="11"/>
    <s v="Knoxville"/>
    <x v="5"/>
    <n v="52"/>
    <n v="223"/>
    <n v="11596"/>
    <n v="8117.2000000000007"/>
    <n v="0.70000000000000007"/>
    <x v="2"/>
    <x v="3"/>
    <x v="1"/>
  </r>
  <r>
    <x v="2"/>
    <n v="1197831"/>
    <d v="2021-04-21T00:00:00"/>
    <x v="1"/>
    <x v="11"/>
    <s v="Knoxville"/>
    <x v="0"/>
    <n v="41"/>
    <n v="233"/>
    <n v="9553"/>
    <n v="5445.2099999999991"/>
    <n v="0.56999999999999995"/>
    <x v="2"/>
    <x v="3"/>
    <x v="1"/>
  </r>
  <r>
    <x v="2"/>
    <n v="1197831"/>
    <d v="2021-04-22T00:00:00"/>
    <x v="1"/>
    <x v="11"/>
    <s v="Knoxville"/>
    <x v="1"/>
    <n v="54"/>
    <n v="233"/>
    <n v="12582"/>
    <n v="7171.74"/>
    <n v="0.56999999999999995"/>
    <x v="2"/>
    <x v="3"/>
    <x v="1"/>
  </r>
  <r>
    <x v="2"/>
    <n v="1197831"/>
    <d v="2021-04-23T00:00:00"/>
    <x v="1"/>
    <x v="11"/>
    <s v="Knoxville"/>
    <x v="2"/>
    <n v="46"/>
    <n v="285"/>
    <n v="13110"/>
    <n v="7866"/>
    <n v="0.6"/>
    <x v="2"/>
    <x v="3"/>
    <x v="1"/>
  </r>
  <r>
    <x v="2"/>
    <n v="1197831"/>
    <d v="2021-04-24T00:00:00"/>
    <x v="1"/>
    <x v="11"/>
    <s v="Knoxville"/>
    <x v="3"/>
    <n v="42"/>
    <n v="133"/>
    <n v="5586"/>
    <n v="3854.34"/>
    <n v="0.69000000000000006"/>
    <x v="2"/>
    <x v="3"/>
    <x v="1"/>
  </r>
  <r>
    <x v="2"/>
    <n v="1197831"/>
    <d v="2021-04-25T00:00:00"/>
    <x v="1"/>
    <x v="11"/>
    <s v="Knoxville"/>
    <x v="4"/>
    <n v="49"/>
    <n v="133"/>
    <n v="6517"/>
    <n v="3454.01"/>
    <n v="0.53"/>
    <x v="2"/>
    <x v="3"/>
    <x v="1"/>
  </r>
  <r>
    <x v="2"/>
    <n v="1197831"/>
    <d v="2021-04-26T00:00:00"/>
    <x v="1"/>
    <x v="11"/>
    <s v="Knoxville"/>
    <x v="5"/>
    <n v="53"/>
    <n v="181"/>
    <n v="9593"/>
    <n v="6811.0300000000007"/>
    <n v="0.71000000000000008"/>
    <x v="2"/>
    <x v="3"/>
    <x v="1"/>
  </r>
  <r>
    <x v="2"/>
    <n v="1197831"/>
    <d v="2021-04-27T00:00:00"/>
    <x v="1"/>
    <x v="11"/>
    <s v="Knoxville"/>
    <x v="0"/>
    <n v="49"/>
    <n v="182"/>
    <n v="8918"/>
    <n v="5350.8"/>
    <n v="0.6"/>
    <x v="2"/>
    <x v="3"/>
    <x v="1"/>
  </r>
  <r>
    <x v="2"/>
    <n v="1197831"/>
    <d v="2021-04-28T00:00:00"/>
    <x v="1"/>
    <x v="11"/>
    <s v="Knoxville"/>
    <x v="1"/>
    <n v="47"/>
    <n v="169"/>
    <n v="7943"/>
    <n v="4765.8"/>
    <n v="0.6"/>
    <x v="2"/>
    <x v="3"/>
    <x v="1"/>
  </r>
  <r>
    <x v="2"/>
    <n v="1197831"/>
    <d v="2021-04-29T00:00:00"/>
    <x v="1"/>
    <x v="11"/>
    <s v="Knoxville"/>
    <x v="2"/>
    <n v="54"/>
    <n v="182"/>
    <n v="9828"/>
    <n v="5798.5199999999995"/>
    <n v="0.59"/>
    <x v="2"/>
    <x v="3"/>
    <x v="1"/>
  </r>
  <r>
    <x v="2"/>
    <n v="1197831"/>
    <d v="2021-04-30T00:00:00"/>
    <x v="1"/>
    <x v="11"/>
    <s v="Knoxville"/>
    <x v="3"/>
    <n v="53"/>
    <n v="100"/>
    <n v="5300"/>
    <n v="3710.0000000000005"/>
    <n v="0.70000000000000007"/>
    <x v="2"/>
    <x v="3"/>
    <x v="1"/>
  </r>
  <r>
    <x v="2"/>
    <n v="1197831"/>
    <d v="2021-05-01T00:00:00"/>
    <x v="1"/>
    <x v="11"/>
    <s v="Knoxville"/>
    <x v="4"/>
    <n v="47"/>
    <n v="120"/>
    <n v="5640"/>
    <n v="2876.4"/>
    <n v="0.51"/>
    <x v="2"/>
    <x v="4"/>
    <x v="1"/>
  </r>
  <r>
    <x v="2"/>
    <n v="1197831"/>
    <d v="2021-05-02T00:00:00"/>
    <x v="1"/>
    <x v="11"/>
    <s v="Knoxville"/>
    <x v="5"/>
    <n v="42"/>
    <n v="163"/>
    <n v="6846"/>
    <n v="5066.0400000000009"/>
    <n v="0.7400000000000001"/>
    <x v="2"/>
    <x v="4"/>
    <x v="1"/>
  </r>
  <r>
    <x v="2"/>
    <n v="1197831"/>
    <d v="2021-05-03T00:00:00"/>
    <x v="1"/>
    <x v="11"/>
    <s v="Knoxville"/>
    <x v="0"/>
    <n v="33"/>
    <n v="173"/>
    <n v="5709"/>
    <n v="3254.1299999999997"/>
    <n v="0.56999999999999995"/>
    <x v="2"/>
    <x v="4"/>
    <x v="1"/>
  </r>
  <r>
    <x v="2"/>
    <n v="1197831"/>
    <d v="2021-05-04T00:00:00"/>
    <x v="1"/>
    <x v="11"/>
    <s v="Knoxville"/>
    <x v="1"/>
    <n v="32"/>
    <n v="150"/>
    <n v="4800"/>
    <n v="2880"/>
    <n v="0.6"/>
    <x v="2"/>
    <x v="4"/>
    <x v="1"/>
  </r>
  <r>
    <x v="2"/>
    <n v="1197831"/>
    <d v="2021-05-05T00:00:00"/>
    <x v="1"/>
    <x v="11"/>
    <s v="Knoxville"/>
    <x v="2"/>
    <n v="36"/>
    <n v="147"/>
    <n v="5292"/>
    <n v="3069.3599999999997"/>
    <n v="0.57999999999999996"/>
    <x v="2"/>
    <x v="4"/>
    <x v="1"/>
  </r>
  <r>
    <x v="2"/>
    <n v="1197831"/>
    <d v="2021-05-06T00:00:00"/>
    <x v="1"/>
    <x v="11"/>
    <s v="Knoxville"/>
    <x v="3"/>
    <n v="38"/>
    <n v="98"/>
    <n v="3724"/>
    <n v="2606.8000000000002"/>
    <n v="0.70000000000000007"/>
    <x v="2"/>
    <x v="4"/>
    <x v="1"/>
  </r>
  <r>
    <x v="2"/>
    <n v="1197831"/>
    <d v="2021-05-07T00:00:00"/>
    <x v="1"/>
    <x v="11"/>
    <s v="Knoxville"/>
    <x v="4"/>
    <n v="32"/>
    <n v="88"/>
    <n v="2816"/>
    <n v="1436.16"/>
    <n v="0.51"/>
    <x v="2"/>
    <x v="4"/>
    <x v="1"/>
  </r>
  <r>
    <x v="2"/>
    <n v="1197831"/>
    <d v="2021-05-08T00:00:00"/>
    <x v="1"/>
    <x v="11"/>
    <s v="Knoxville"/>
    <x v="5"/>
    <n v="43"/>
    <n v="131"/>
    <n v="5633"/>
    <n v="3999.4300000000003"/>
    <n v="0.71000000000000008"/>
    <x v="2"/>
    <x v="4"/>
    <x v="1"/>
  </r>
  <r>
    <x v="2"/>
    <n v="1197831"/>
    <d v="2021-05-09T00:00:00"/>
    <x v="1"/>
    <x v="11"/>
    <s v="Knoxville"/>
    <x v="0"/>
    <n v="29"/>
    <n v="196"/>
    <n v="5684"/>
    <n v="3183.0399999999995"/>
    <n v="0.55999999999999994"/>
    <x v="2"/>
    <x v="4"/>
    <x v="1"/>
  </r>
  <r>
    <x v="2"/>
    <n v="1197831"/>
    <d v="2021-05-10T00:00:00"/>
    <x v="1"/>
    <x v="11"/>
    <s v="Knoxville"/>
    <x v="1"/>
    <n v="29"/>
    <n v="189"/>
    <n v="5481"/>
    <n v="3069.3599999999997"/>
    <n v="0.55999999999999994"/>
    <x v="2"/>
    <x v="4"/>
    <x v="1"/>
  </r>
  <r>
    <x v="2"/>
    <n v="1197831"/>
    <d v="2021-05-11T00:00:00"/>
    <x v="1"/>
    <x v="11"/>
    <s v="Knoxville"/>
    <x v="2"/>
    <n v="50"/>
    <n v="174"/>
    <n v="8700"/>
    <n v="4871.9999999999991"/>
    <n v="0.55999999999999994"/>
    <x v="2"/>
    <x v="4"/>
    <x v="1"/>
  </r>
  <r>
    <x v="2"/>
    <n v="1197831"/>
    <d v="2021-05-12T00:00:00"/>
    <x v="1"/>
    <x v="11"/>
    <s v="Knoxville"/>
    <x v="3"/>
    <n v="52"/>
    <n v="133"/>
    <n v="6916"/>
    <n v="4772.04"/>
    <n v="0.69000000000000006"/>
    <x v="2"/>
    <x v="4"/>
    <x v="1"/>
  </r>
  <r>
    <x v="2"/>
    <n v="1197831"/>
    <d v="2021-05-13T00:00:00"/>
    <x v="1"/>
    <x v="11"/>
    <s v="Knoxville"/>
    <x v="4"/>
    <n v="51"/>
    <n v="113"/>
    <n v="5763"/>
    <n v="3054.3900000000003"/>
    <n v="0.53"/>
    <x v="2"/>
    <x v="4"/>
    <x v="1"/>
  </r>
  <r>
    <x v="2"/>
    <n v="1197831"/>
    <d v="2021-05-14T00:00:00"/>
    <x v="1"/>
    <x v="11"/>
    <s v="Knoxville"/>
    <x v="5"/>
    <n v="59"/>
    <n v="169"/>
    <n v="9971"/>
    <n v="7079.4100000000008"/>
    <n v="0.71000000000000008"/>
    <x v="2"/>
    <x v="4"/>
    <x v="1"/>
  </r>
  <r>
    <x v="2"/>
    <n v="1197831"/>
    <d v="2021-05-15T00:00:00"/>
    <x v="1"/>
    <x v="11"/>
    <s v="Knoxville"/>
    <x v="0"/>
    <n v="53"/>
    <n v="200"/>
    <n v="10600"/>
    <n v="6148"/>
    <n v="0.57999999999999996"/>
    <x v="2"/>
    <x v="4"/>
    <x v="1"/>
  </r>
  <r>
    <x v="2"/>
    <n v="1197831"/>
    <d v="2021-05-16T00:00:00"/>
    <x v="1"/>
    <x v="11"/>
    <s v="Knoxville"/>
    <x v="1"/>
    <n v="51"/>
    <n v="240"/>
    <n v="12240"/>
    <n v="6731.9999999999991"/>
    <n v="0.54999999999999993"/>
    <x v="2"/>
    <x v="4"/>
    <x v="1"/>
  </r>
  <r>
    <x v="2"/>
    <n v="1197831"/>
    <d v="2021-05-17T00:00:00"/>
    <x v="1"/>
    <x v="11"/>
    <s v="Knoxville"/>
    <x v="2"/>
    <n v="54"/>
    <n v="210"/>
    <n v="11340"/>
    <n v="6236.9999999999991"/>
    <n v="0.54999999999999993"/>
    <x v="2"/>
    <x v="4"/>
    <x v="1"/>
  </r>
  <r>
    <x v="2"/>
    <n v="1197831"/>
    <d v="2021-05-18T00:00:00"/>
    <x v="1"/>
    <x v="11"/>
    <s v="Knoxville"/>
    <x v="3"/>
    <n v="54"/>
    <n v="149"/>
    <n v="8046"/>
    <n v="5551.7400000000007"/>
    <n v="0.69000000000000006"/>
    <x v="2"/>
    <x v="4"/>
    <x v="1"/>
  </r>
  <r>
    <x v="2"/>
    <n v="1197831"/>
    <d v="2021-05-19T00:00:00"/>
    <x v="1"/>
    <x v="11"/>
    <s v="Knoxville"/>
    <x v="4"/>
    <n v="50"/>
    <n v="140"/>
    <n v="7000"/>
    <n v="3500"/>
    <n v="0.5"/>
    <x v="2"/>
    <x v="4"/>
    <x v="1"/>
  </r>
  <r>
    <x v="2"/>
    <n v="1197831"/>
    <d v="2021-05-20T00:00:00"/>
    <x v="1"/>
    <x v="11"/>
    <s v="Knoxville"/>
    <x v="5"/>
    <n v="61"/>
    <n v="225"/>
    <n v="13725"/>
    <n v="10156.500000000002"/>
    <n v="0.7400000000000001"/>
    <x v="2"/>
    <x v="4"/>
    <x v="1"/>
  </r>
  <r>
    <x v="0"/>
    <n v="1185732"/>
    <d v="2021-05-21T00:00:00"/>
    <x v="1"/>
    <x v="11"/>
    <s v="Knoxville"/>
    <x v="0"/>
    <n v="32"/>
    <n v="119"/>
    <n v="3808"/>
    <n v="1904"/>
    <n v="0.5"/>
    <x v="2"/>
    <x v="4"/>
    <x v="1"/>
  </r>
  <r>
    <x v="0"/>
    <n v="1185732"/>
    <d v="2021-05-22T00:00:00"/>
    <x v="1"/>
    <x v="11"/>
    <s v="Knoxville"/>
    <x v="1"/>
    <n v="32"/>
    <n v="56"/>
    <n v="1792"/>
    <n v="878.07999999999993"/>
    <n v="0.49"/>
    <x v="2"/>
    <x v="4"/>
    <x v="1"/>
  </r>
  <r>
    <x v="0"/>
    <n v="1185732"/>
    <d v="2021-05-23T00:00:00"/>
    <x v="1"/>
    <x v="11"/>
    <s v="Knoxville"/>
    <x v="2"/>
    <n v="24"/>
    <n v="65"/>
    <n v="1560"/>
    <n v="748.8"/>
    <n v="0.48"/>
    <x v="2"/>
    <x v="4"/>
    <x v="1"/>
  </r>
  <r>
    <x v="0"/>
    <n v="1185732"/>
    <d v="2021-05-24T00:00:00"/>
    <x v="1"/>
    <x v="11"/>
    <s v="Knoxville"/>
    <x v="3"/>
    <n v="27"/>
    <n v="19"/>
    <n v="513"/>
    <n v="271.89"/>
    <n v="0.53"/>
    <x v="2"/>
    <x v="4"/>
    <x v="1"/>
  </r>
  <r>
    <x v="0"/>
    <n v="1185732"/>
    <d v="2021-05-25T00:00:00"/>
    <x v="3"/>
    <x v="12"/>
    <s v="Omaha"/>
    <x v="4"/>
    <n v="43"/>
    <n v="35"/>
    <n v="1505"/>
    <n v="677.24999999999989"/>
    <n v="0.44999999999999996"/>
    <x v="2"/>
    <x v="4"/>
    <x v="1"/>
  </r>
  <r>
    <x v="0"/>
    <n v="1185732"/>
    <d v="2021-05-26T00:00:00"/>
    <x v="3"/>
    <x v="12"/>
    <s v="Omaha"/>
    <x v="5"/>
    <n v="32"/>
    <n v="68"/>
    <n v="2176"/>
    <n v="1327.36"/>
    <n v="0.61"/>
    <x v="2"/>
    <x v="4"/>
    <x v="1"/>
  </r>
  <r>
    <x v="0"/>
    <n v="1185732"/>
    <d v="2021-05-27T00:00:00"/>
    <x v="3"/>
    <x v="12"/>
    <s v="Omaha"/>
    <x v="0"/>
    <n v="32"/>
    <n v="119"/>
    <n v="3808"/>
    <n v="2056.3200000000002"/>
    <n v="0.54"/>
    <x v="2"/>
    <x v="4"/>
    <x v="1"/>
  </r>
  <r>
    <x v="0"/>
    <n v="1185732"/>
    <d v="2021-05-28T00:00:00"/>
    <x v="3"/>
    <x v="12"/>
    <s v="Omaha"/>
    <x v="1"/>
    <n v="33"/>
    <n v="38"/>
    <n v="1254"/>
    <n v="627"/>
    <n v="0.5"/>
    <x v="2"/>
    <x v="4"/>
    <x v="1"/>
  </r>
  <r>
    <x v="0"/>
    <n v="1185732"/>
    <d v="2021-05-29T00:00:00"/>
    <x v="3"/>
    <x v="12"/>
    <s v="Omaha"/>
    <x v="2"/>
    <n v="23"/>
    <n v="47"/>
    <n v="1081"/>
    <n v="540.5"/>
    <n v="0.5"/>
    <x v="2"/>
    <x v="4"/>
    <x v="1"/>
  </r>
  <r>
    <x v="0"/>
    <n v="1185732"/>
    <d v="2021-05-30T00:00:00"/>
    <x v="3"/>
    <x v="12"/>
    <s v="Omaha"/>
    <x v="3"/>
    <n v="29"/>
    <n v="14"/>
    <n v="406"/>
    <n v="203"/>
    <n v="0.5"/>
    <x v="2"/>
    <x v="4"/>
    <x v="1"/>
  </r>
  <r>
    <x v="0"/>
    <n v="1185732"/>
    <d v="2021-05-31T00:00:00"/>
    <x v="3"/>
    <x v="12"/>
    <s v="Omaha"/>
    <x v="4"/>
    <n v="41"/>
    <n v="31"/>
    <n v="1271"/>
    <n v="622.79"/>
    <n v="0.49"/>
    <x v="2"/>
    <x v="4"/>
    <x v="1"/>
  </r>
  <r>
    <x v="0"/>
    <n v="1185732"/>
    <d v="2021-06-01T00:00:00"/>
    <x v="3"/>
    <x v="12"/>
    <s v="Omaha"/>
    <x v="5"/>
    <n v="32"/>
    <n v="60"/>
    <n v="1920"/>
    <n v="1190.4000000000001"/>
    <n v="0.62"/>
    <x v="2"/>
    <x v="11"/>
    <x v="1"/>
  </r>
  <r>
    <x v="0"/>
    <n v="1185732"/>
    <d v="2021-06-02T00:00:00"/>
    <x v="3"/>
    <x v="12"/>
    <s v="Omaha"/>
    <x v="0"/>
    <n v="38"/>
    <n v="122"/>
    <n v="4636"/>
    <n v="2503.44"/>
    <n v="0.54"/>
    <x v="2"/>
    <x v="11"/>
    <x v="1"/>
  </r>
  <r>
    <x v="0"/>
    <n v="1185732"/>
    <d v="2021-06-03T00:00:00"/>
    <x v="3"/>
    <x v="12"/>
    <s v="Omaha"/>
    <x v="1"/>
    <n v="39"/>
    <n v="26"/>
    <n v="1014"/>
    <n v="466.43999999999994"/>
    <n v="0.45999999999999996"/>
    <x v="2"/>
    <x v="11"/>
    <x v="1"/>
  </r>
  <r>
    <x v="0"/>
    <n v="1185732"/>
    <d v="2021-06-04T00:00:00"/>
    <x v="3"/>
    <x v="12"/>
    <s v="Omaha"/>
    <x v="2"/>
    <n v="29"/>
    <n v="39"/>
    <n v="1131"/>
    <n v="565.5"/>
    <n v="0.5"/>
    <x v="2"/>
    <x v="11"/>
    <x v="1"/>
  </r>
  <r>
    <x v="0"/>
    <n v="1185732"/>
    <d v="2021-06-05T00:00:00"/>
    <x v="3"/>
    <x v="12"/>
    <s v="Omaha"/>
    <x v="3"/>
    <n v="33"/>
    <n v="0"/>
    <n v="0"/>
    <n v="0"/>
    <n v="0.55000000000000004"/>
    <x v="2"/>
    <x v="11"/>
    <x v="1"/>
  </r>
  <r>
    <x v="0"/>
    <n v="1185732"/>
    <d v="2021-06-06T00:00:00"/>
    <x v="3"/>
    <x v="12"/>
    <s v="Omaha"/>
    <x v="4"/>
    <n v="45"/>
    <n v="13"/>
    <n v="585"/>
    <n v="274.95"/>
    <n v="0.47"/>
    <x v="2"/>
    <x v="11"/>
    <x v="1"/>
  </r>
  <r>
    <x v="0"/>
    <n v="1185732"/>
    <d v="2021-06-07T00:00:00"/>
    <x v="3"/>
    <x v="12"/>
    <s v="Omaha"/>
    <x v="5"/>
    <n v="37"/>
    <n v="38"/>
    <n v="1406"/>
    <n v="857.66"/>
    <n v="0.61"/>
    <x v="2"/>
    <x v="11"/>
    <x v="1"/>
  </r>
  <r>
    <x v="0"/>
    <n v="1185732"/>
    <d v="2021-06-08T00:00:00"/>
    <x v="3"/>
    <x v="12"/>
    <s v="Omaha"/>
    <x v="0"/>
    <n v="38"/>
    <n v="105"/>
    <n v="3990"/>
    <n v="2114.7000000000003"/>
    <n v="0.53"/>
    <x v="2"/>
    <x v="11"/>
    <x v="1"/>
  </r>
  <r>
    <x v="0"/>
    <n v="1185732"/>
    <d v="2021-06-09T00:00:00"/>
    <x v="3"/>
    <x v="12"/>
    <s v="Omaha"/>
    <x v="1"/>
    <n v="32"/>
    <n v="23"/>
    <n v="736"/>
    <n v="331.2"/>
    <n v="0.44999999999999996"/>
    <x v="2"/>
    <x v="11"/>
    <x v="1"/>
  </r>
  <r>
    <x v="0"/>
    <n v="1185732"/>
    <d v="2021-06-10T00:00:00"/>
    <x v="3"/>
    <x v="12"/>
    <s v="Omaha"/>
    <x v="2"/>
    <n v="23"/>
    <n v="21"/>
    <n v="483"/>
    <n v="217.34999999999997"/>
    <n v="0.44999999999999996"/>
    <x v="2"/>
    <x v="11"/>
    <x v="1"/>
  </r>
  <r>
    <x v="0"/>
    <n v="1185732"/>
    <d v="2021-06-11T00:00:00"/>
    <x v="3"/>
    <x v="12"/>
    <s v="Omaha"/>
    <x v="3"/>
    <n v="27"/>
    <n v="0"/>
    <n v="0"/>
    <n v="0"/>
    <n v="0.53"/>
    <x v="2"/>
    <x v="11"/>
    <x v="1"/>
  </r>
  <r>
    <x v="0"/>
    <n v="1185732"/>
    <d v="2021-06-12T00:00:00"/>
    <x v="3"/>
    <x v="12"/>
    <s v="Omaha"/>
    <x v="4"/>
    <n v="42"/>
    <n v="6"/>
    <n v="252"/>
    <n v="120.96"/>
    <n v="0.48"/>
    <x v="2"/>
    <x v="11"/>
    <x v="1"/>
  </r>
  <r>
    <x v="0"/>
    <n v="1185732"/>
    <d v="2021-06-13T00:00:00"/>
    <x v="3"/>
    <x v="12"/>
    <s v="Omaha"/>
    <x v="5"/>
    <n v="34"/>
    <n v="39"/>
    <n v="1326"/>
    <n v="822.12"/>
    <n v="0.62"/>
    <x v="2"/>
    <x v="11"/>
    <x v="1"/>
  </r>
  <r>
    <x v="0"/>
    <n v="1185732"/>
    <d v="2021-06-14T00:00:00"/>
    <x v="3"/>
    <x v="12"/>
    <s v="Omaha"/>
    <x v="0"/>
    <n v="44"/>
    <n v="118"/>
    <n v="5192"/>
    <n v="2803.6800000000003"/>
    <n v="0.54"/>
    <x v="2"/>
    <x v="11"/>
    <x v="1"/>
  </r>
  <r>
    <x v="0"/>
    <n v="1185732"/>
    <d v="2021-06-15T00:00:00"/>
    <x v="3"/>
    <x v="12"/>
    <s v="Omaha"/>
    <x v="1"/>
    <n v="38"/>
    <n v="33"/>
    <n v="1254"/>
    <n v="627"/>
    <n v="0.5"/>
    <x v="2"/>
    <x v="11"/>
    <x v="1"/>
  </r>
  <r>
    <x v="0"/>
    <n v="1185732"/>
    <d v="2021-06-16T00:00:00"/>
    <x v="3"/>
    <x v="12"/>
    <s v="Omaha"/>
    <x v="2"/>
    <n v="32"/>
    <n v="30"/>
    <n v="960"/>
    <n v="460.79999999999995"/>
    <n v="0.48"/>
    <x v="2"/>
    <x v="11"/>
    <x v="1"/>
  </r>
  <r>
    <x v="0"/>
    <n v="1185732"/>
    <d v="2021-06-17T00:00:00"/>
    <x v="3"/>
    <x v="12"/>
    <s v="Omaha"/>
    <x v="3"/>
    <n v="34"/>
    <n v="7"/>
    <n v="238"/>
    <n v="126.14"/>
    <n v="0.53"/>
    <x v="2"/>
    <x v="11"/>
    <x v="1"/>
  </r>
  <r>
    <x v="0"/>
    <n v="1185732"/>
    <d v="2021-06-18T00:00:00"/>
    <x v="3"/>
    <x v="12"/>
    <s v="Omaha"/>
    <x v="4"/>
    <n v="46"/>
    <n v="13"/>
    <n v="598"/>
    <n v="275.08"/>
    <n v="0.45999999999999996"/>
    <x v="2"/>
    <x v="11"/>
    <x v="1"/>
  </r>
  <r>
    <x v="0"/>
    <n v="1185732"/>
    <d v="2021-06-19T00:00:00"/>
    <x v="3"/>
    <x v="12"/>
    <s v="Omaha"/>
    <x v="5"/>
    <n v="51"/>
    <n v="41"/>
    <n v="2091"/>
    <n v="1296.42"/>
    <n v="0.62"/>
    <x v="2"/>
    <x v="11"/>
    <x v="1"/>
  </r>
  <r>
    <x v="0"/>
    <n v="1185732"/>
    <d v="2021-06-20T00:00:00"/>
    <x v="3"/>
    <x v="12"/>
    <s v="Omaha"/>
    <x v="0"/>
    <n v="36"/>
    <n v="120"/>
    <n v="4320"/>
    <n v="2289.6"/>
    <n v="0.53"/>
    <x v="2"/>
    <x v="11"/>
    <x v="1"/>
  </r>
  <r>
    <x v="0"/>
    <n v="1185732"/>
    <d v="2021-06-21T00:00:00"/>
    <x v="3"/>
    <x v="12"/>
    <s v="Omaha"/>
    <x v="1"/>
    <n v="32"/>
    <n v="45"/>
    <n v="1440"/>
    <n v="720"/>
    <n v="0.5"/>
    <x v="2"/>
    <x v="11"/>
    <x v="1"/>
  </r>
  <r>
    <x v="0"/>
    <n v="1185732"/>
    <d v="2021-06-22T00:00:00"/>
    <x v="3"/>
    <x v="12"/>
    <s v="Omaha"/>
    <x v="2"/>
    <n v="27"/>
    <n v="46"/>
    <n v="1242"/>
    <n v="558.9"/>
    <n v="0.44999999999999996"/>
    <x v="2"/>
    <x v="11"/>
    <x v="1"/>
  </r>
  <r>
    <x v="0"/>
    <n v="1185732"/>
    <d v="2021-06-23T00:00:00"/>
    <x v="3"/>
    <x v="12"/>
    <s v="Omaha"/>
    <x v="3"/>
    <n v="27"/>
    <n v="39"/>
    <n v="1053"/>
    <n v="568.62"/>
    <n v="0.54"/>
    <x v="2"/>
    <x v="11"/>
    <x v="1"/>
  </r>
  <r>
    <x v="0"/>
    <n v="1185732"/>
    <d v="2021-06-24T00:00:00"/>
    <x v="3"/>
    <x v="12"/>
    <s v="Omaha"/>
    <x v="4"/>
    <n v="42"/>
    <n v="42"/>
    <n v="1764"/>
    <n v="882"/>
    <n v="0.5"/>
    <x v="2"/>
    <x v="11"/>
    <x v="1"/>
  </r>
  <r>
    <x v="0"/>
    <n v="1185732"/>
    <d v="2021-06-25T00:00:00"/>
    <x v="3"/>
    <x v="12"/>
    <s v="Omaha"/>
    <x v="5"/>
    <n v="49"/>
    <n v="85"/>
    <n v="4165"/>
    <n v="2582.3000000000002"/>
    <n v="0.62"/>
    <x v="2"/>
    <x v="11"/>
    <x v="1"/>
  </r>
  <r>
    <x v="0"/>
    <n v="1185732"/>
    <d v="2021-06-26T00:00:00"/>
    <x v="3"/>
    <x v="12"/>
    <s v="Omaha"/>
    <x v="0"/>
    <n v="43"/>
    <n v="165"/>
    <n v="7095"/>
    <n v="3618.4500000000003"/>
    <n v="0.51"/>
    <x v="2"/>
    <x v="11"/>
    <x v="1"/>
  </r>
  <r>
    <x v="0"/>
    <n v="1185732"/>
    <d v="2021-06-27T00:00:00"/>
    <x v="3"/>
    <x v="12"/>
    <s v="Omaha"/>
    <x v="1"/>
    <n v="37"/>
    <n v="81"/>
    <n v="2997"/>
    <n v="1348.6499999999999"/>
    <n v="0.44999999999999996"/>
    <x v="2"/>
    <x v="11"/>
    <x v="1"/>
  </r>
  <r>
    <x v="0"/>
    <n v="1185732"/>
    <d v="2021-06-28T00:00:00"/>
    <x v="3"/>
    <x v="12"/>
    <s v="Omaha"/>
    <x v="2"/>
    <n v="34"/>
    <n v="63"/>
    <n v="2142"/>
    <n v="963.89999999999986"/>
    <n v="0.44999999999999996"/>
    <x v="2"/>
    <x v="11"/>
    <x v="1"/>
  </r>
  <r>
    <x v="0"/>
    <n v="1185732"/>
    <d v="2021-06-29T00:00:00"/>
    <x v="3"/>
    <x v="12"/>
    <s v="Omaha"/>
    <x v="3"/>
    <n v="33"/>
    <n v="46"/>
    <n v="1518"/>
    <n v="789.36"/>
    <n v="0.52"/>
    <x v="2"/>
    <x v="11"/>
    <x v="1"/>
  </r>
  <r>
    <x v="0"/>
    <n v="1185732"/>
    <d v="2021-06-30T00:00:00"/>
    <x v="3"/>
    <x v="12"/>
    <s v="Omaha"/>
    <x v="4"/>
    <n v="41"/>
    <n v="44"/>
    <n v="1804"/>
    <n v="883.96"/>
    <n v="0.49"/>
    <x v="2"/>
    <x v="11"/>
    <x v="1"/>
  </r>
  <r>
    <x v="0"/>
    <n v="1185732"/>
    <d v="2021-07-01T00:00:00"/>
    <x v="3"/>
    <x v="12"/>
    <s v="Omaha"/>
    <x v="5"/>
    <n v="49"/>
    <n v="91"/>
    <n v="4459"/>
    <n v="2809.17"/>
    <n v="0.63"/>
    <x v="2"/>
    <x v="5"/>
    <x v="1"/>
  </r>
  <r>
    <x v="0"/>
    <n v="1185732"/>
    <d v="2021-07-02T00:00:00"/>
    <x v="3"/>
    <x v="12"/>
    <s v="Omaha"/>
    <x v="0"/>
    <n v="41"/>
    <n v="145"/>
    <n v="5945"/>
    <n v="3150.8500000000004"/>
    <n v="0.53"/>
    <x v="2"/>
    <x v="5"/>
    <x v="1"/>
  </r>
  <r>
    <x v="0"/>
    <n v="1185732"/>
    <d v="2021-07-03T00:00:00"/>
    <x v="3"/>
    <x v="12"/>
    <s v="Omaha"/>
    <x v="1"/>
    <n v="42"/>
    <n v="80"/>
    <n v="3360"/>
    <n v="1646.3999999999999"/>
    <n v="0.49"/>
    <x v="2"/>
    <x v="5"/>
    <x v="1"/>
  </r>
  <r>
    <x v="0"/>
    <n v="1185732"/>
    <d v="2021-07-04T00:00:00"/>
    <x v="3"/>
    <x v="12"/>
    <s v="Omaha"/>
    <x v="2"/>
    <n v="36"/>
    <n v="52"/>
    <n v="1872"/>
    <n v="898.56"/>
    <n v="0.48"/>
    <x v="2"/>
    <x v="5"/>
    <x v="1"/>
  </r>
  <r>
    <x v="0"/>
    <n v="1185732"/>
    <d v="2021-07-05T00:00:00"/>
    <x v="3"/>
    <x v="12"/>
    <s v="Omaha"/>
    <x v="3"/>
    <n v="29"/>
    <n v="38"/>
    <n v="1102"/>
    <n v="562.02"/>
    <n v="0.51"/>
    <x v="2"/>
    <x v="5"/>
    <x v="1"/>
  </r>
  <r>
    <x v="0"/>
    <n v="1185732"/>
    <d v="2021-07-06T00:00:00"/>
    <x v="3"/>
    <x v="12"/>
    <s v="Omaha"/>
    <x v="4"/>
    <n v="37"/>
    <n v="27"/>
    <n v="999"/>
    <n v="479.52"/>
    <n v="0.48"/>
    <x v="2"/>
    <x v="5"/>
    <x v="1"/>
  </r>
  <r>
    <x v="0"/>
    <n v="1185732"/>
    <d v="2021-07-07T00:00:00"/>
    <x v="3"/>
    <x v="12"/>
    <s v="Omaha"/>
    <x v="5"/>
    <n v="44"/>
    <n v="69"/>
    <n v="3036"/>
    <n v="1821.6"/>
    <n v="0.6"/>
    <x v="2"/>
    <x v="5"/>
    <x v="1"/>
  </r>
  <r>
    <x v="0"/>
    <n v="1185732"/>
    <d v="2021-07-08T00:00:00"/>
    <x v="3"/>
    <x v="12"/>
    <s v="Omaha"/>
    <x v="0"/>
    <n v="38"/>
    <n v="112"/>
    <n v="4256"/>
    <n v="2298.2400000000002"/>
    <n v="0.54"/>
    <x v="2"/>
    <x v="5"/>
    <x v="1"/>
  </r>
  <r>
    <x v="0"/>
    <n v="1185732"/>
    <d v="2021-07-09T00:00:00"/>
    <x v="3"/>
    <x v="12"/>
    <s v="Omaha"/>
    <x v="1"/>
    <n v="33"/>
    <n v="56"/>
    <n v="1848"/>
    <n v="850.07999999999993"/>
    <n v="0.45999999999999996"/>
    <x v="2"/>
    <x v="5"/>
    <x v="1"/>
  </r>
  <r>
    <x v="0"/>
    <n v="1185732"/>
    <d v="2021-07-10T00:00:00"/>
    <x v="3"/>
    <x v="12"/>
    <s v="Omaha"/>
    <x v="2"/>
    <n v="18"/>
    <n v="25"/>
    <n v="450"/>
    <n v="216"/>
    <n v="0.48"/>
    <x v="2"/>
    <x v="5"/>
    <x v="1"/>
  </r>
  <r>
    <x v="0"/>
    <n v="1185732"/>
    <d v="2021-07-11T00:00:00"/>
    <x v="3"/>
    <x v="12"/>
    <s v="Omaha"/>
    <x v="3"/>
    <n v="19"/>
    <n v="23"/>
    <n v="437"/>
    <n v="227.24"/>
    <n v="0.52"/>
    <x v="2"/>
    <x v="5"/>
    <x v="1"/>
  </r>
  <r>
    <x v="0"/>
    <n v="1185732"/>
    <d v="2021-07-12T00:00:00"/>
    <x v="3"/>
    <x v="12"/>
    <s v="Omaha"/>
    <x v="4"/>
    <n v="29"/>
    <n v="21"/>
    <n v="609"/>
    <n v="292.32"/>
    <n v="0.48"/>
    <x v="2"/>
    <x v="5"/>
    <x v="1"/>
  </r>
  <r>
    <x v="0"/>
    <n v="1185732"/>
    <d v="2021-07-13T00:00:00"/>
    <x v="3"/>
    <x v="12"/>
    <s v="Omaha"/>
    <x v="5"/>
    <n v="34"/>
    <n v="39"/>
    <n v="1326"/>
    <n v="822.12"/>
    <n v="0.62"/>
    <x v="2"/>
    <x v="5"/>
    <x v="1"/>
  </r>
  <r>
    <x v="0"/>
    <n v="1185732"/>
    <d v="2021-07-14T00:00:00"/>
    <x v="3"/>
    <x v="12"/>
    <s v="Omaha"/>
    <x v="0"/>
    <n v="36"/>
    <n v="94"/>
    <n v="3384"/>
    <n v="1827.3600000000001"/>
    <n v="0.54"/>
    <x v="2"/>
    <x v="5"/>
    <x v="1"/>
  </r>
  <r>
    <x v="0"/>
    <n v="1185732"/>
    <d v="2021-07-15T00:00:00"/>
    <x v="3"/>
    <x v="12"/>
    <s v="Omaha"/>
    <x v="1"/>
    <n v="29"/>
    <n v="41"/>
    <n v="1189"/>
    <n v="546.93999999999994"/>
    <n v="0.45999999999999996"/>
    <x v="2"/>
    <x v="5"/>
    <x v="1"/>
  </r>
  <r>
    <x v="0"/>
    <n v="1185732"/>
    <d v="2021-07-16T00:00:00"/>
    <x v="3"/>
    <x v="12"/>
    <s v="Omaha"/>
    <x v="2"/>
    <n v="29"/>
    <n v="14"/>
    <n v="406"/>
    <n v="203"/>
    <n v="0.5"/>
    <x v="2"/>
    <x v="5"/>
    <x v="1"/>
  </r>
  <r>
    <x v="0"/>
    <n v="1185732"/>
    <d v="2021-07-17T00:00:00"/>
    <x v="3"/>
    <x v="12"/>
    <s v="Omaha"/>
    <x v="3"/>
    <n v="29"/>
    <n v="7"/>
    <n v="203"/>
    <n v="107.59"/>
    <n v="0.53"/>
    <x v="2"/>
    <x v="5"/>
    <x v="1"/>
  </r>
  <r>
    <x v="0"/>
    <n v="1185732"/>
    <d v="2021-07-18T00:00:00"/>
    <x v="3"/>
    <x v="12"/>
    <s v="Omaha"/>
    <x v="4"/>
    <n v="37"/>
    <n v="7"/>
    <n v="259"/>
    <n v="124.32"/>
    <n v="0.48"/>
    <x v="2"/>
    <x v="5"/>
    <x v="1"/>
  </r>
  <r>
    <x v="0"/>
    <n v="1185732"/>
    <d v="2021-07-19T00:00:00"/>
    <x v="3"/>
    <x v="12"/>
    <s v="Omaha"/>
    <x v="5"/>
    <n v="44"/>
    <n v="38"/>
    <n v="1672"/>
    <n v="1053.3599999999999"/>
    <n v="0.63"/>
    <x v="2"/>
    <x v="5"/>
    <x v="1"/>
  </r>
  <r>
    <x v="0"/>
    <n v="1185732"/>
    <d v="2021-07-20T00:00:00"/>
    <x v="3"/>
    <x v="12"/>
    <s v="Omaha"/>
    <x v="0"/>
    <n v="37"/>
    <n v="84"/>
    <n v="3108"/>
    <n v="1678.3200000000002"/>
    <n v="0.54"/>
    <x v="2"/>
    <x v="5"/>
    <x v="1"/>
  </r>
  <r>
    <x v="0"/>
    <n v="1185732"/>
    <d v="2021-07-21T00:00:00"/>
    <x v="3"/>
    <x v="12"/>
    <s v="Omaha"/>
    <x v="1"/>
    <n v="29"/>
    <n v="41"/>
    <n v="1189"/>
    <n v="546.93999999999994"/>
    <n v="0.45999999999999996"/>
    <x v="2"/>
    <x v="5"/>
    <x v="1"/>
  </r>
  <r>
    <x v="0"/>
    <n v="1185732"/>
    <d v="2021-07-22T00:00:00"/>
    <x v="3"/>
    <x v="12"/>
    <s v="Omaha"/>
    <x v="2"/>
    <n v="29"/>
    <n v="25"/>
    <n v="725"/>
    <n v="340.75"/>
    <n v="0.47"/>
    <x v="2"/>
    <x v="5"/>
    <x v="1"/>
  </r>
  <r>
    <x v="0"/>
    <n v="1185732"/>
    <d v="2021-07-23T00:00:00"/>
    <x v="3"/>
    <x v="12"/>
    <s v="Omaha"/>
    <x v="3"/>
    <n v="27"/>
    <n v="36"/>
    <n v="972"/>
    <n v="534.6"/>
    <n v="0.55000000000000004"/>
    <x v="2"/>
    <x v="5"/>
    <x v="1"/>
  </r>
  <r>
    <x v="0"/>
    <n v="1185732"/>
    <d v="2021-07-24T00:00:00"/>
    <x v="3"/>
    <x v="12"/>
    <s v="Omaha"/>
    <x v="4"/>
    <n v="48"/>
    <n v="27"/>
    <n v="1296"/>
    <n v="583.19999999999993"/>
    <n v="0.44999999999999996"/>
    <x v="2"/>
    <x v="5"/>
    <x v="1"/>
  </r>
  <r>
    <x v="0"/>
    <n v="1185732"/>
    <d v="2021-07-25T00:00:00"/>
    <x v="3"/>
    <x v="12"/>
    <s v="Omaha"/>
    <x v="5"/>
    <n v="53"/>
    <n v="58"/>
    <n v="3074"/>
    <n v="1905.8799999999999"/>
    <n v="0.62"/>
    <x v="2"/>
    <x v="5"/>
    <x v="1"/>
  </r>
  <r>
    <x v="0"/>
    <n v="1185732"/>
    <d v="2021-07-26T00:00:00"/>
    <x v="3"/>
    <x v="12"/>
    <s v="Omaha"/>
    <x v="0"/>
    <n v="49"/>
    <n v="117"/>
    <n v="5733"/>
    <n v="2866.5"/>
    <n v="0.5"/>
    <x v="2"/>
    <x v="5"/>
    <x v="1"/>
  </r>
  <r>
    <x v="0"/>
    <n v="1185732"/>
    <d v="2021-07-27T00:00:00"/>
    <x v="3"/>
    <x v="12"/>
    <s v="Omaha"/>
    <x v="1"/>
    <n v="36"/>
    <n v="63"/>
    <n v="2268"/>
    <n v="1134"/>
    <n v="0.5"/>
    <x v="2"/>
    <x v="5"/>
    <x v="1"/>
  </r>
  <r>
    <x v="0"/>
    <n v="1185732"/>
    <d v="2021-07-28T00:00:00"/>
    <x v="3"/>
    <x v="12"/>
    <s v="Omaha"/>
    <x v="2"/>
    <n v="39"/>
    <n v="60"/>
    <n v="2340"/>
    <n v="1146.5999999999999"/>
    <n v="0.49"/>
    <x v="2"/>
    <x v="5"/>
    <x v="1"/>
  </r>
  <r>
    <x v="0"/>
    <n v="1185732"/>
    <d v="2021-07-29T00:00:00"/>
    <x v="3"/>
    <x v="12"/>
    <s v="Omaha"/>
    <x v="3"/>
    <n v="38"/>
    <n v="38"/>
    <n v="1444"/>
    <n v="794.2"/>
    <n v="0.55000000000000004"/>
    <x v="2"/>
    <x v="5"/>
    <x v="1"/>
  </r>
  <r>
    <x v="0"/>
    <n v="1185732"/>
    <d v="2021-07-30T00:00:00"/>
    <x v="3"/>
    <x v="12"/>
    <s v="Omaha"/>
    <x v="4"/>
    <n v="45"/>
    <n v="39"/>
    <n v="1755"/>
    <n v="842.4"/>
    <n v="0.48"/>
    <x v="2"/>
    <x v="5"/>
    <x v="1"/>
  </r>
  <r>
    <x v="0"/>
    <n v="1185732"/>
    <d v="2021-07-31T00:00:00"/>
    <x v="3"/>
    <x v="12"/>
    <s v="Omaha"/>
    <x v="5"/>
    <n v="54"/>
    <n v="65"/>
    <n v="3510"/>
    <n v="2176.1999999999998"/>
    <n v="0.62"/>
    <x v="2"/>
    <x v="5"/>
    <x v="1"/>
  </r>
  <r>
    <x v="2"/>
    <n v="1197831"/>
    <d v="2021-08-01T00:00:00"/>
    <x v="3"/>
    <x v="12"/>
    <s v="Omaha"/>
    <x v="0"/>
    <n v="19"/>
    <n v="203"/>
    <n v="3857"/>
    <n v="2044.21"/>
    <n v="0.53"/>
    <x v="2"/>
    <x v="6"/>
    <x v="1"/>
  </r>
  <r>
    <x v="2"/>
    <n v="1197831"/>
    <d v="2021-08-02T00:00:00"/>
    <x v="3"/>
    <x v="12"/>
    <s v="Omaha"/>
    <x v="1"/>
    <n v="29"/>
    <n v="196"/>
    <n v="5684"/>
    <n v="3069.36"/>
    <n v="0.54"/>
    <x v="2"/>
    <x v="6"/>
    <x v="1"/>
  </r>
  <r>
    <x v="2"/>
    <n v="1197831"/>
    <d v="2021-08-03T00:00:00"/>
    <x v="3"/>
    <x v="12"/>
    <s v="Omaha"/>
    <x v="2"/>
    <n v="28"/>
    <n v="138"/>
    <n v="3864"/>
    <n v="2125.1999999999998"/>
    <n v="0.54999999999999993"/>
    <x v="2"/>
    <x v="6"/>
    <x v="1"/>
  </r>
  <r>
    <x v="2"/>
    <n v="1197831"/>
    <d v="2021-08-04T00:00:00"/>
    <x v="3"/>
    <x v="12"/>
    <s v="Omaha"/>
    <x v="3"/>
    <n v="33"/>
    <n v="138"/>
    <n v="4554"/>
    <n v="2914.56"/>
    <n v="0.64"/>
    <x v="2"/>
    <x v="6"/>
    <x v="1"/>
  </r>
  <r>
    <x v="2"/>
    <n v="1197831"/>
    <d v="2021-08-05T00:00:00"/>
    <x v="1"/>
    <x v="13"/>
    <s v="Birmingham"/>
    <x v="4"/>
    <n v="37"/>
    <n v="88"/>
    <n v="3256"/>
    <n v="1562.8799999999999"/>
    <n v="0.48"/>
    <x v="2"/>
    <x v="6"/>
    <x v="1"/>
  </r>
  <r>
    <x v="2"/>
    <n v="1197831"/>
    <d v="2021-08-06T00:00:00"/>
    <x v="1"/>
    <x v="13"/>
    <s v="Birmingham"/>
    <x v="5"/>
    <n v="32"/>
    <n v="138"/>
    <n v="4416"/>
    <n v="3091.2000000000003"/>
    <n v="0.70000000000000007"/>
    <x v="2"/>
    <x v="6"/>
    <x v="1"/>
  </r>
  <r>
    <x v="2"/>
    <n v="1197831"/>
    <d v="2021-08-07T00:00:00"/>
    <x v="1"/>
    <x v="13"/>
    <s v="Birmingham"/>
    <x v="0"/>
    <n v="24"/>
    <n v="156"/>
    <n v="3744"/>
    <n v="2021.7600000000002"/>
    <n v="0.54"/>
    <x v="2"/>
    <x v="6"/>
    <x v="1"/>
  </r>
  <r>
    <x v="2"/>
    <n v="1197831"/>
    <d v="2021-08-08T00:00:00"/>
    <x v="1"/>
    <x v="13"/>
    <s v="Birmingham"/>
    <x v="1"/>
    <n v="33"/>
    <n v="174"/>
    <n v="5742"/>
    <n v="3100.6800000000003"/>
    <n v="0.54"/>
    <x v="2"/>
    <x v="6"/>
    <x v="1"/>
  </r>
  <r>
    <x v="2"/>
    <n v="1197831"/>
    <d v="2021-08-09T00:00:00"/>
    <x v="1"/>
    <x v="13"/>
    <s v="Birmingham"/>
    <x v="2"/>
    <n v="32"/>
    <n v="128"/>
    <n v="4096"/>
    <n v="2129.92"/>
    <n v="0.52"/>
    <x v="2"/>
    <x v="6"/>
    <x v="1"/>
  </r>
  <r>
    <x v="2"/>
    <n v="1197831"/>
    <d v="2021-08-10T00:00:00"/>
    <x v="1"/>
    <x v="13"/>
    <s v="Birmingham"/>
    <x v="3"/>
    <n v="32"/>
    <n v="98"/>
    <n v="3136"/>
    <n v="1944.32"/>
    <n v="0.62"/>
    <x v="2"/>
    <x v="6"/>
    <x v="1"/>
  </r>
  <r>
    <x v="2"/>
    <n v="1197831"/>
    <d v="2021-08-11T00:00:00"/>
    <x v="1"/>
    <x v="13"/>
    <s v="Birmingham"/>
    <x v="4"/>
    <n v="38"/>
    <n v="68"/>
    <n v="2584"/>
    <n v="1240.32"/>
    <n v="0.48"/>
    <x v="2"/>
    <x v="6"/>
    <x v="1"/>
  </r>
  <r>
    <x v="2"/>
    <n v="1197831"/>
    <d v="2021-08-12T00:00:00"/>
    <x v="1"/>
    <x v="13"/>
    <s v="Birmingham"/>
    <x v="5"/>
    <n v="33"/>
    <n v="126"/>
    <n v="4158"/>
    <n v="2785.86"/>
    <n v="0.67"/>
    <x v="2"/>
    <x v="6"/>
    <x v="1"/>
  </r>
  <r>
    <x v="2"/>
    <n v="1197831"/>
    <d v="2021-08-13T00:00:00"/>
    <x v="1"/>
    <x v="13"/>
    <s v="Birmingham"/>
    <x v="0"/>
    <n v="28"/>
    <n v="163"/>
    <n v="4564"/>
    <n v="2510.1999999999998"/>
    <n v="0.54999999999999993"/>
    <x v="2"/>
    <x v="6"/>
    <x v="1"/>
  </r>
  <r>
    <x v="2"/>
    <n v="1197831"/>
    <d v="2021-08-14T00:00:00"/>
    <x v="1"/>
    <x v="13"/>
    <s v="Birmingham"/>
    <x v="1"/>
    <n v="36"/>
    <n v="188"/>
    <n v="6768"/>
    <n v="3722.3999999999996"/>
    <n v="0.54999999999999993"/>
    <x v="2"/>
    <x v="6"/>
    <x v="1"/>
  </r>
  <r>
    <x v="2"/>
    <n v="1197831"/>
    <d v="2021-08-15T00:00:00"/>
    <x v="1"/>
    <x v="13"/>
    <s v="Birmingham"/>
    <x v="2"/>
    <n v="27"/>
    <n v="117"/>
    <n v="3159"/>
    <n v="1832.2199999999998"/>
    <n v="0.57999999999999996"/>
    <x v="2"/>
    <x v="6"/>
    <x v="1"/>
  </r>
  <r>
    <x v="2"/>
    <n v="1197831"/>
    <d v="2021-08-16T00:00:00"/>
    <x v="1"/>
    <x v="13"/>
    <s v="Birmingham"/>
    <x v="3"/>
    <n v="33"/>
    <n v="105"/>
    <n v="3465"/>
    <n v="2356.2000000000003"/>
    <n v="0.68"/>
    <x v="2"/>
    <x v="6"/>
    <x v="1"/>
  </r>
  <r>
    <x v="2"/>
    <n v="1197831"/>
    <d v="2021-08-17T00:00:00"/>
    <x v="1"/>
    <x v="13"/>
    <s v="Birmingham"/>
    <x v="4"/>
    <n v="37"/>
    <n v="73"/>
    <n v="2701"/>
    <n v="1350.5"/>
    <n v="0.5"/>
    <x v="2"/>
    <x v="6"/>
    <x v="1"/>
  </r>
  <r>
    <x v="2"/>
    <n v="1197831"/>
    <d v="2021-08-18T00:00:00"/>
    <x v="1"/>
    <x v="13"/>
    <s v="Birmingham"/>
    <x v="5"/>
    <n v="34"/>
    <n v="104"/>
    <n v="3536"/>
    <n v="2652.0000000000005"/>
    <n v="0.75000000000000011"/>
    <x v="2"/>
    <x v="6"/>
    <x v="1"/>
  </r>
  <r>
    <x v="2"/>
    <n v="1197831"/>
    <d v="2021-08-19T00:00:00"/>
    <x v="1"/>
    <x v="13"/>
    <s v="Birmingham"/>
    <x v="0"/>
    <n v="19"/>
    <n v="195"/>
    <n v="3705"/>
    <n v="2148.8999999999996"/>
    <n v="0.57999999999999996"/>
    <x v="2"/>
    <x v="6"/>
    <x v="1"/>
  </r>
  <r>
    <x v="2"/>
    <n v="1197831"/>
    <d v="2021-08-20T00:00:00"/>
    <x v="1"/>
    <x v="13"/>
    <s v="Birmingham"/>
    <x v="1"/>
    <n v="19"/>
    <n v="189"/>
    <n v="3591"/>
    <n v="2082.7799999999997"/>
    <n v="0.57999999999999996"/>
    <x v="2"/>
    <x v="6"/>
    <x v="1"/>
  </r>
  <r>
    <x v="2"/>
    <n v="1197831"/>
    <d v="2021-08-21T00:00:00"/>
    <x v="1"/>
    <x v="13"/>
    <s v="Birmingham"/>
    <x v="2"/>
    <n v="14"/>
    <n v="119"/>
    <n v="1666"/>
    <n v="982.93999999999994"/>
    <n v="0.59"/>
    <x v="2"/>
    <x v="6"/>
    <x v="1"/>
  </r>
  <r>
    <x v="2"/>
    <n v="1197831"/>
    <d v="2021-08-22T00:00:00"/>
    <x v="1"/>
    <x v="13"/>
    <s v="Birmingham"/>
    <x v="3"/>
    <n v="18"/>
    <n v="113"/>
    <n v="2034"/>
    <n v="1342.44"/>
    <n v="0.66"/>
    <x v="2"/>
    <x v="6"/>
    <x v="1"/>
  </r>
  <r>
    <x v="2"/>
    <n v="1197831"/>
    <d v="2021-08-23T00:00:00"/>
    <x v="1"/>
    <x v="13"/>
    <s v="Birmingham"/>
    <x v="4"/>
    <n v="23"/>
    <n v="74"/>
    <n v="1702"/>
    <n v="902.06000000000006"/>
    <n v="0.53"/>
    <x v="2"/>
    <x v="6"/>
    <x v="1"/>
  </r>
  <r>
    <x v="2"/>
    <n v="1197831"/>
    <d v="2021-08-24T00:00:00"/>
    <x v="1"/>
    <x v="13"/>
    <s v="Birmingham"/>
    <x v="5"/>
    <n v="20"/>
    <n v="149"/>
    <n v="2980"/>
    <n v="2235.0000000000005"/>
    <n v="0.75000000000000011"/>
    <x v="2"/>
    <x v="6"/>
    <x v="1"/>
  </r>
  <r>
    <x v="2"/>
    <n v="1197831"/>
    <d v="2021-08-25T00:00:00"/>
    <x v="1"/>
    <x v="13"/>
    <s v="Birmingham"/>
    <x v="0"/>
    <n v="9"/>
    <n v="203"/>
    <n v="1827"/>
    <n v="1077.9299999999998"/>
    <n v="0.59"/>
    <x v="2"/>
    <x v="6"/>
    <x v="1"/>
  </r>
  <r>
    <x v="2"/>
    <n v="1197831"/>
    <d v="2021-08-26T00:00:00"/>
    <x v="1"/>
    <x v="13"/>
    <s v="Birmingham"/>
    <x v="1"/>
    <n v="19"/>
    <n v="189"/>
    <n v="3591"/>
    <n v="2118.69"/>
    <n v="0.59"/>
    <x v="2"/>
    <x v="6"/>
    <x v="1"/>
  </r>
  <r>
    <x v="2"/>
    <n v="1197831"/>
    <d v="2021-08-27T00:00:00"/>
    <x v="1"/>
    <x v="13"/>
    <s v="Birmingham"/>
    <x v="2"/>
    <n v="15"/>
    <n v="173"/>
    <n v="2595"/>
    <n v="1453.1999999999998"/>
    <n v="0.55999999999999994"/>
    <x v="2"/>
    <x v="6"/>
    <x v="1"/>
  </r>
  <r>
    <x v="2"/>
    <n v="1197831"/>
    <d v="2021-08-28T00:00:00"/>
    <x v="1"/>
    <x v="13"/>
    <s v="Birmingham"/>
    <x v="3"/>
    <n v="34"/>
    <n v="135"/>
    <n v="4590"/>
    <n v="3121.2000000000003"/>
    <n v="0.68"/>
    <x v="2"/>
    <x v="6"/>
    <x v="1"/>
  </r>
  <r>
    <x v="2"/>
    <n v="1197831"/>
    <d v="2021-08-29T00:00:00"/>
    <x v="1"/>
    <x v="13"/>
    <s v="Birmingham"/>
    <x v="4"/>
    <n v="49"/>
    <n v="120"/>
    <n v="5880"/>
    <n v="3175.2000000000003"/>
    <n v="0.54"/>
    <x v="2"/>
    <x v="6"/>
    <x v="1"/>
  </r>
  <r>
    <x v="2"/>
    <n v="1197831"/>
    <d v="2021-08-30T00:00:00"/>
    <x v="1"/>
    <x v="13"/>
    <s v="Birmingham"/>
    <x v="5"/>
    <n v="43"/>
    <n v="203"/>
    <n v="8729"/>
    <n v="6284.880000000001"/>
    <n v="0.72000000000000008"/>
    <x v="2"/>
    <x v="6"/>
    <x v="1"/>
  </r>
  <r>
    <x v="2"/>
    <n v="1197831"/>
    <d v="2021-08-31T00:00:00"/>
    <x v="1"/>
    <x v="13"/>
    <s v="Birmingham"/>
    <x v="0"/>
    <n v="43"/>
    <n v="203"/>
    <n v="8729"/>
    <n v="4800.95"/>
    <n v="0.54999999999999993"/>
    <x v="2"/>
    <x v="6"/>
    <x v="1"/>
  </r>
  <r>
    <x v="2"/>
    <n v="1197831"/>
    <d v="2021-09-01T00:00:00"/>
    <x v="1"/>
    <x v="13"/>
    <s v="Birmingham"/>
    <x v="1"/>
    <n v="49"/>
    <n v="203"/>
    <n v="9947"/>
    <n v="5570.32"/>
    <n v="0.55999999999999994"/>
    <x v="2"/>
    <x v="7"/>
    <x v="1"/>
  </r>
  <r>
    <x v="2"/>
    <n v="1197831"/>
    <d v="2021-09-02T00:00:00"/>
    <x v="1"/>
    <x v="13"/>
    <s v="Birmingham"/>
    <x v="2"/>
    <n v="44"/>
    <n v="189"/>
    <n v="8316"/>
    <n v="4906.4399999999996"/>
    <n v="0.59"/>
    <x v="2"/>
    <x v="7"/>
    <x v="1"/>
  </r>
  <r>
    <x v="2"/>
    <n v="1197831"/>
    <d v="2021-09-03T00:00:00"/>
    <x v="1"/>
    <x v="13"/>
    <s v="Birmingham"/>
    <x v="3"/>
    <n v="41"/>
    <n v="180"/>
    <n v="7380"/>
    <n v="5092.2000000000007"/>
    <n v="0.69000000000000006"/>
    <x v="2"/>
    <x v="7"/>
    <x v="1"/>
  </r>
  <r>
    <x v="2"/>
    <n v="1197831"/>
    <d v="2021-09-04T00:00:00"/>
    <x v="1"/>
    <x v="13"/>
    <s v="Birmingham"/>
    <x v="4"/>
    <n v="49"/>
    <n v="145"/>
    <n v="7105"/>
    <n v="3907.7499999999995"/>
    <n v="0.54999999999999993"/>
    <x v="2"/>
    <x v="7"/>
    <x v="1"/>
  </r>
  <r>
    <x v="2"/>
    <n v="1197831"/>
    <d v="2021-09-05T00:00:00"/>
    <x v="1"/>
    <x v="13"/>
    <s v="Birmingham"/>
    <x v="5"/>
    <n v="50"/>
    <n v="245"/>
    <n v="12250"/>
    <n v="8820.0000000000018"/>
    <n v="0.72000000000000008"/>
    <x v="2"/>
    <x v="7"/>
    <x v="1"/>
  </r>
  <r>
    <x v="2"/>
    <n v="1197831"/>
    <d v="2021-09-06T00:00:00"/>
    <x v="1"/>
    <x v="13"/>
    <s v="Birmingham"/>
    <x v="0"/>
    <n v="44"/>
    <n v="206"/>
    <n v="9064"/>
    <n v="5800.9599999999991"/>
    <n v="0.6399999999999999"/>
    <x v="2"/>
    <x v="7"/>
    <x v="1"/>
  </r>
  <r>
    <x v="2"/>
    <n v="1197831"/>
    <d v="2021-09-07T00:00:00"/>
    <x v="1"/>
    <x v="13"/>
    <s v="Birmingham"/>
    <x v="1"/>
    <n v="49"/>
    <n v="215"/>
    <n v="10535"/>
    <n v="6742.3999999999987"/>
    <n v="0.6399999999999999"/>
    <x v="2"/>
    <x v="7"/>
    <x v="1"/>
  </r>
  <r>
    <x v="2"/>
    <n v="1197831"/>
    <d v="2021-09-08T00:00:00"/>
    <x v="1"/>
    <x v="13"/>
    <s v="Birmingham"/>
    <x v="2"/>
    <n v="41"/>
    <n v="254"/>
    <n v="10414"/>
    <n v="6560.8199999999988"/>
    <n v="0.62999999999999989"/>
    <x v="2"/>
    <x v="7"/>
    <x v="1"/>
  </r>
  <r>
    <x v="2"/>
    <n v="1197831"/>
    <d v="2021-09-09T00:00:00"/>
    <x v="1"/>
    <x v="13"/>
    <s v="Birmingham"/>
    <x v="3"/>
    <n v="44"/>
    <n v="173"/>
    <n v="7612"/>
    <n v="5632.880000000001"/>
    <n v="0.7400000000000001"/>
    <x v="2"/>
    <x v="7"/>
    <x v="1"/>
  </r>
  <r>
    <x v="2"/>
    <n v="1197831"/>
    <d v="2021-09-10T00:00:00"/>
    <x v="1"/>
    <x v="13"/>
    <s v="Birmingham"/>
    <x v="4"/>
    <n v="45"/>
    <n v="131"/>
    <n v="5895"/>
    <n v="3419.1"/>
    <n v="0.57999999999999996"/>
    <x v="2"/>
    <x v="7"/>
    <x v="1"/>
  </r>
  <r>
    <x v="2"/>
    <n v="1197831"/>
    <d v="2021-09-11T00:00:00"/>
    <x v="1"/>
    <x v="13"/>
    <s v="Birmingham"/>
    <x v="5"/>
    <n v="56"/>
    <n v="240"/>
    <n v="13440"/>
    <n v="10752.000000000002"/>
    <n v="0.80000000000000016"/>
    <x v="2"/>
    <x v="7"/>
    <x v="1"/>
  </r>
  <r>
    <x v="2"/>
    <n v="1197831"/>
    <d v="2021-09-12T00:00:00"/>
    <x v="1"/>
    <x v="13"/>
    <s v="Birmingham"/>
    <x v="0"/>
    <n v="38"/>
    <n v="225"/>
    <n v="8550"/>
    <n v="5215.5"/>
    <n v="0.61"/>
    <x v="2"/>
    <x v="7"/>
    <x v="1"/>
  </r>
  <r>
    <x v="2"/>
    <n v="1197831"/>
    <d v="2021-09-13T00:00:00"/>
    <x v="1"/>
    <x v="13"/>
    <s v="Birmingham"/>
    <x v="1"/>
    <n v="52"/>
    <n v="210"/>
    <n v="10920"/>
    <n v="7097.9999999999991"/>
    <n v="0.64999999999999991"/>
    <x v="2"/>
    <x v="7"/>
    <x v="1"/>
  </r>
  <r>
    <x v="2"/>
    <n v="1197831"/>
    <d v="2021-09-14T00:00:00"/>
    <x v="1"/>
    <x v="13"/>
    <s v="Birmingham"/>
    <x v="2"/>
    <n v="51"/>
    <n v="268"/>
    <n v="13668"/>
    <n v="8200.7999999999993"/>
    <n v="0.6"/>
    <x v="2"/>
    <x v="7"/>
    <x v="1"/>
  </r>
  <r>
    <x v="2"/>
    <n v="1197831"/>
    <d v="2021-09-15T00:00:00"/>
    <x v="1"/>
    <x v="13"/>
    <s v="Birmingham"/>
    <x v="3"/>
    <n v="46"/>
    <n v="119"/>
    <n v="5474"/>
    <n v="3886.5400000000004"/>
    <n v="0.71000000000000008"/>
    <x v="2"/>
    <x v="7"/>
    <x v="1"/>
  </r>
  <r>
    <x v="2"/>
    <n v="1197831"/>
    <d v="2021-09-16T00:00:00"/>
    <x v="1"/>
    <x v="13"/>
    <s v="Birmingham"/>
    <x v="4"/>
    <n v="50"/>
    <n v="123"/>
    <n v="6150"/>
    <n v="3628.5"/>
    <n v="0.59"/>
    <x v="2"/>
    <x v="7"/>
    <x v="1"/>
  </r>
  <r>
    <x v="2"/>
    <n v="1197831"/>
    <d v="2021-09-17T00:00:00"/>
    <x v="1"/>
    <x v="13"/>
    <s v="Birmingham"/>
    <x v="5"/>
    <n v="59"/>
    <n v="182"/>
    <n v="10738"/>
    <n v="8268.260000000002"/>
    <n v="0.77000000000000013"/>
    <x v="2"/>
    <x v="7"/>
    <x v="1"/>
  </r>
  <r>
    <x v="2"/>
    <n v="1197831"/>
    <d v="2021-09-18T00:00:00"/>
    <x v="1"/>
    <x v="13"/>
    <s v="Birmingham"/>
    <x v="0"/>
    <n v="51"/>
    <n v="175"/>
    <n v="8925"/>
    <n v="5355"/>
    <n v="0.6"/>
    <x v="2"/>
    <x v="7"/>
    <x v="1"/>
  </r>
  <r>
    <x v="2"/>
    <n v="1197831"/>
    <d v="2021-09-19T00:00:00"/>
    <x v="1"/>
    <x v="13"/>
    <s v="Birmingham"/>
    <x v="1"/>
    <n v="50"/>
    <n v="144"/>
    <n v="7200"/>
    <n v="4535.9999999999991"/>
    <n v="0.62999999999999989"/>
    <x v="2"/>
    <x v="7"/>
    <x v="1"/>
  </r>
  <r>
    <x v="2"/>
    <n v="1197831"/>
    <d v="2021-09-20T00:00:00"/>
    <x v="1"/>
    <x v="13"/>
    <s v="Birmingham"/>
    <x v="2"/>
    <n v="59"/>
    <n v="188"/>
    <n v="11092"/>
    <n v="6987.9599999999991"/>
    <n v="0.62999999999999989"/>
    <x v="2"/>
    <x v="7"/>
    <x v="1"/>
  </r>
  <r>
    <x v="2"/>
    <n v="1197831"/>
    <d v="2021-09-21T00:00:00"/>
    <x v="1"/>
    <x v="13"/>
    <s v="Birmingham"/>
    <x v="3"/>
    <n v="58"/>
    <n v="95"/>
    <n v="5510"/>
    <n v="3912.1000000000004"/>
    <n v="0.71000000000000008"/>
    <x v="2"/>
    <x v="7"/>
    <x v="1"/>
  </r>
  <r>
    <x v="2"/>
    <n v="1197831"/>
    <d v="2021-09-22T00:00:00"/>
    <x v="1"/>
    <x v="13"/>
    <s v="Birmingham"/>
    <x v="4"/>
    <n v="41"/>
    <n v="88"/>
    <n v="3608"/>
    <n v="2056.56"/>
    <n v="0.56999999999999995"/>
    <x v="2"/>
    <x v="7"/>
    <x v="1"/>
  </r>
  <r>
    <x v="2"/>
    <n v="1197831"/>
    <d v="2021-09-23T00:00:00"/>
    <x v="1"/>
    <x v="13"/>
    <s v="Birmingham"/>
    <x v="5"/>
    <n v="37"/>
    <n v="150"/>
    <n v="5550"/>
    <n v="4273.5000000000009"/>
    <n v="0.77000000000000013"/>
    <x v="2"/>
    <x v="7"/>
    <x v="1"/>
  </r>
  <r>
    <x v="2"/>
    <n v="1197831"/>
    <d v="2021-09-24T00:00:00"/>
    <x v="1"/>
    <x v="13"/>
    <s v="Birmingham"/>
    <x v="0"/>
    <n v="29"/>
    <n v="131"/>
    <n v="3799"/>
    <n v="2279.4"/>
    <n v="0.6"/>
    <x v="2"/>
    <x v="7"/>
    <x v="1"/>
  </r>
  <r>
    <x v="2"/>
    <n v="1197831"/>
    <d v="2021-09-25T00:00:00"/>
    <x v="1"/>
    <x v="13"/>
    <s v="Birmingham"/>
    <x v="1"/>
    <n v="29"/>
    <n v="158"/>
    <n v="4582"/>
    <n v="2886.6599999999994"/>
    <n v="0.62999999999999989"/>
    <x v="2"/>
    <x v="7"/>
    <x v="1"/>
  </r>
  <r>
    <x v="2"/>
    <n v="1197831"/>
    <d v="2021-09-26T00:00:00"/>
    <x v="1"/>
    <x v="13"/>
    <s v="Birmingham"/>
    <x v="2"/>
    <n v="32"/>
    <n v="124"/>
    <n v="3968"/>
    <n v="2380.7999999999997"/>
    <n v="0.6"/>
    <x v="2"/>
    <x v="7"/>
    <x v="1"/>
  </r>
  <r>
    <x v="2"/>
    <n v="1197831"/>
    <d v="2021-09-27T00:00:00"/>
    <x v="1"/>
    <x v="13"/>
    <s v="Birmingham"/>
    <x v="3"/>
    <n v="32"/>
    <n v="91"/>
    <n v="2912"/>
    <n v="2125.7600000000002"/>
    <n v="0.73000000000000009"/>
    <x v="2"/>
    <x v="7"/>
    <x v="1"/>
  </r>
  <r>
    <x v="2"/>
    <n v="1197831"/>
    <d v="2021-09-28T00:00:00"/>
    <x v="1"/>
    <x v="13"/>
    <s v="Birmingham"/>
    <x v="4"/>
    <n v="29"/>
    <n v="78"/>
    <n v="2262"/>
    <n v="1357.2"/>
    <n v="0.6"/>
    <x v="2"/>
    <x v="7"/>
    <x v="1"/>
  </r>
  <r>
    <x v="2"/>
    <n v="1197831"/>
    <d v="2021-09-29T00:00:00"/>
    <x v="1"/>
    <x v="13"/>
    <s v="Birmingham"/>
    <x v="5"/>
    <n v="36"/>
    <n v="143"/>
    <n v="5148"/>
    <n v="3861.0000000000005"/>
    <n v="0.75000000000000011"/>
    <x v="2"/>
    <x v="7"/>
    <x v="1"/>
  </r>
  <r>
    <x v="2"/>
    <n v="1197831"/>
    <d v="2021-09-30T00:00:00"/>
    <x v="1"/>
    <x v="13"/>
    <s v="Birmingham"/>
    <x v="0"/>
    <n v="18"/>
    <n v="169"/>
    <n v="3042"/>
    <n v="1946.8799999999997"/>
    <n v="0.6399999999999999"/>
    <x v="2"/>
    <x v="7"/>
    <x v="1"/>
  </r>
  <r>
    <x v="2"/>
    <n v="1197831"/>
    <d v="2021-10-01T00:00:00"/>
    <x v="1"/>
    <x v="13"/>
    <s v="Birmingham"/>
    <x v="1"/>
    <n v="19"/>
    <n v="169"/>
    <n v="3211"/>
    <n v="1958.71"/>
    <n v="0.61"/>
    <x v="2"/>
    <x v="8"/>
    <x v="1"/>
  </r>
  <r>
    <x v="2"/>
    <n v="1197831"/>
    <d v="2021-10-02T00:00:00"/>
    <x v="1"/>
    <x v="13"/>
    <s v="Birmingham"/>
    <x v="2"/>
    <n v="43"/>
    <n v="144"/>
    <n v="6192"/>
    <n v="3962.8799999999992"/>
    <n v="0.6399999999999999"/>
    <x v="2"/>
    <x v="8"/>
    <x v="1"/>
  </r>
  <r>
    <x v="2"/>
    <n v="1197831"/>
    <d v="2021-10-03T00:00:00"/>
    <x v="1"/>
    <x v="13"/>
    <s v="Birmingham"/>
    <x v="3"/>
    <n v="44"/>
    <n v="131"/>
    <n v="5764"/>
    <n v="4207.72"/>
    <n v="0.73000000000000009"/>
    <x v="2"/>
    <x v="8"/>
    <x v="1"/>
  </r>
  <r>
    <x v="2"/>
    <n v="1197831"/>
    <d v="2021-10-04T00:00:00"/>
    <x v="1"/>
    <x v="13"/>
    <s v="Birmingham"/>
    <x v="4"/>
    <n v="48"/>
    <n v="111"/>
    <n v="5328"/>
    <n v="3143.52"/>
    <n v="0.59"/>
    <x v="2"/>
    <x v="8"/>
    <x v="1"/>
  </r>
  <r>
    <x v="2"/>
    <n v="1197831"/>
    <d v="2021-10-05T00:00:00"/>
    <x v="1"/>
    <x v="13"/>
    <s v="Birmingham"/>
    <x v="5"/>
    <n v="56"/>
    <n v="188"/>
    <n v="10528"/>
    <n v="8317.1200000000008"/>
    <n v="0.79000000000000015"/>
    <x v="2"/>
    <x v="8"/>
    <x v="1"/>
  </r>
  <r>
    <x v="2"/>
    <n v="1197831"/>
    <d v="2021-10-06T00:00:00"/>
    <x v="1"/>
    <x v="13"/>
    <s v="Birmingham"/>
    <x v="0"/>
    <n v="56"/>
    <n v="233"/>
    <n v="13048"/>
    <n v="8220.239999999998"/>
    <n v="0.62999999999999989"/>
    <x v="2"/>
    <x v="8"/>
    <x v="1"/>
  </r>
  <r>
    <x v="2"/>
    <n v="1197831"/>
    <d v="2021-10-07T00:00:00"/>
    <x v="1"/>
    <x v="13"/>
    <s v="Birmingham"/>
    <x v="1"/>
    <n v="58"/>
    <n v="225"/>
    <n v="13050"/>
    <n v="8351.9999999999982"/>
    <n v="0.6399999999999999"/>
    <x v="2"/>
    <x v="8"/>
    <x v="1"/>
  </r>
  <r>
    <x v="2"/>
    <n v="1197831"/>
    <d v="2021-10-08T00:00:00"/>
    <x v="1"/>
    <x v="13"/>
    <s v="Birmingham"/>
    <x v="2"/>
    <n v="64"/>
    <n v="175"/>
    <n v="11200"/>
    <n v="6943.9999999999991"/>
    <n v="0.61999999999999988"/>
    <x v="2"/>
    <x v="8"/>
    <x v="1"/>
  </r>
  <r>
    <x v="2"/>
    <n v="1197831"/>
    <d v="2021-10-09T00:00:00"/>
    <x v="1"/>
    <x v="13"/>
    <s v="Birmingham"/>
    <x v="3"/>
    <n v="63"/>
    <n v="143"/>
    <n v="9009"/>
    <n v="6756.7500000000009"/>
    <n v="0.75000000000000011"/>
    <x v="2"/>
    <x v="8"/>
    <x v="1"/>
  </r>
  <r>
    <x v="2"/>
    <n v="1197831"/>
    <d v="2021-10-10T00:00:00"/>
    <x v="1"/>
    <x v="13"/>
    <s v="Birmingham"/>
    <x v="4"/>
    <n v="58"/>
    <n v="145"/>
    <n v="8410"/>
    <n v="4709.5999999999995"/>
    <n v="0.55999999999999994"/>
    <x v="2"/>
    <x v="8"/>
    <x v="1"/>
  </r>
  <r>
    <x v="2"/>
    <n v="1197831"/>
    <d v="2021-10-11T00:00:00"/>
    <x v="1"/>
    <x v="13"/>
    <s v="Birmingham"/>
    <x v="5"/>
    <n v="68"/>
    <n v="203"/>
    <n v="13804"/>
    <n v="11043.200000000003"/>
    <n v="0.80000000000000016"/>
    <x v="2"/>
    <x v="8"/>
    <x v="1"/>
  </r>
  <r>
    <x v="5"/>
    <n v="1185732"/>
    <d v="2021-10-12T00:00:00"/>
    <x v="1"/>
    <x v="13"/>
    <s v="Birmingham"/>
    <x v="0"/>
    <n v="38"/>
    <n v="117"/>
    <n v="4446"/>
    <n v="2223"/>
    <n v="0.5"/>
    <x v="2"/>
    <x v="8"/>
    <x v="1"/>
  </r>
  <r>
    <x v="5"/>
    <n v="1185732"/>
    <d v="2021-10-13T00:00:00"/>
    <x v="1"/>
    <x v="13"/>
    <s v="Birmingham"/>
    <x v="1"/>
    <n v="38"/>
    <n v="75"/>
    <n v="2850"/>
    <n v="1311"/>
    <n v="0.45999999999999996"/>
    <x v="2"/>
    <x v="8"/>
    <x v="1"/>
  </r>
  <r>
    <x v="5"/>
    <n v="1185732"/>
    <d v="2021-10-14T00:00:00"/>
    <x v="1"/>
    <x v="13"/>
    <s v="Birmingham"/>
    <x v="2"/>
    <n v="28"/>
    <n v="63"/>
    <n v="1764"/>
    <n v="917.28000000000009"/>
    <n v="0.52"/>
    <x v="2"/>
    <x v="8"/>
    <x v="1"/>
  </r>
  <r>
    <x v="5"/>
    <n v="1185732"/>
    <d v="2021-10-15T00:00:00"/>
    <x v="1"/>
    <x v="13"/>
    <s v="Birmingham"/>
    <x v="3"/>
    <n v="34"/>
    <n v="28"/>
    <n v="952"/>
    <n v="390.32"/>
    <n v="0.41"/>
    <x v="2"/>
    <x v="8"/>
    <x v="1"/>
  </r>
  <r>
    <x v="5"/>
    <n v="1185732"/>
    <d v="2021-10-16T00:00:00"/>
    <x v="0"/>
    <x v="14"/>
    <s v="Portland"/>
    <x v="4"/>
    <n v="47"/>
    <n v="42"/>
    <n v="1974"/>
    <n v="769.86"/>
    <n v="0.39"/>
    <x v="2"/>
    <x v="8"/>
    <x v="1"/>
  </r>
  <r>
    <x v="5"/>
    <n v="1185732"/>
    <d v="2021-10-17T00:00:00"/>
    <x v="0"/>
    <x v="14"/>
    <s v="Portland"/>
    <x v="5"/>
    <n v="38"/>
    <n v="68"/>
    <n v="2584"/>
    <n v="1343.68"/>
    <n v="0.52"/>
    <x v="2"/>
    <x v="8"/>
    <x v="1"/>
  </r>
  <r>
    <x v="5"/>
    <n v="1185732"/>
    <d v="2021-10-18T00:00:00"/>
    <x v="0"/>
    <x v="14"/>
    <s v="Portland"/>
    <x v="0"/>
    <n v="38"/>
    <n v="140"/>
    <n v="5320"/>
    <n v="2606.7999999999997"/>
    <n v="0.49"/>
    <x v="2"/>
    <x v="8"/>
    <x v="1"/>
  </r>
  <r>
    <x v="5"/>
    <n v="1185732"/>
    <d v="2021-10-19T00:00:00"/>
    <x v="0"/>
    <x v="14"/>
    <s v="Portland"/>
    <x v="1"/>
    <n v="38"/>
    <n v="45"/>
    <n v="1710"/>
    <n v="803.69999999999993"/>
    <n v="0.47"/>
    <x v="2"/>
    <x v="8"/>
    <x v="1"/>
  </r>
  <r>
    <x v="5"/>
    <n v="1185732"/>
    <d v="2021-10-20T00:00:00"/>
    <x v="0"/>
    <x v="14"/>
    <s v="Portland"/>
    <x v="2"/>
    <n v="29"/>
    <n v="60"/>
    <n v="1740"/>
    <n v="922.2"/>
    <n v="0.53"/>
    <x v="2"/>
    <x v="8"/>
    <x v="1"/>
  </r>
  <r>
    <x v="5"/>
    <n v="1185732"/>
    <d v="2021-10-21T00:00:00"/>
    <x v="0"/>
    <x v="14"/>
    <s v="Portland"/>
    <x v="3"/>
    <n v="34"/>
    <n v="19"/>
    <n v="646"/>
    <n v="271.32"/>
    <n v="0.42"/>
    <x v="2"/>
    <x v="8"/>
    <x v="1"/>
  </r>
  <r>
    <x v="5"/>
    <n v="1185732"/>
    <d v="2021-10-22T00:00:00"/>
    <x v="0"/>
    <x v="14"/>
    <s v="Portland"/>
    <x v="4"/>
    <n v="46"/>
    <n v="45"/>
    <n v="2070"/>
    <n v="807.30000000000007"/>
    <n v="0.39"/>
    <x v="2"/>
    <x v="8"/>
    <x v="1"/>
  </r>
  <r>
    <x v="5"/>
    <n v="1185732"/>
    <d v="2021-10-23T00:00:00"/>
    <x v="0"/>
    <x v="14"/>
    <s v="Portland"/>
    <x v="5"/>
    <n v="37"/>
    <n v="63"/>
    <n v="2331"/>
    <n v="1188.81"/>
    <n v="0.51"/>
    <x v="2"/>
    <x v="8"/>
    <x v="1"/>
  </r>
  <r>
    <x v="5"/>
    <n v="1185732"/>
    <d v="2021-10-24T00:00:00"/>
    <x v="0"/>
    <x v="14"/>
    <s v="Portland"/>
    <x v="0"/>
    <n v="39"/>
    <n v="127"/>
    <n v="4953"/>
    <n v="2426.9699999999998"/>
    <n v="0.49"/>
    <x v="2"/>
    <x v="8"/>
    <x v="1"/>
  </r>
  <r>
    <x v="5"/>
    <n v="1185732"/>
    <d v="2021-10-25T00:00:00"/>
    <x v="0"/>
    <x v="14"/>
    <s v="Portland"/>
    <x v="1"/>
    <n v="39"/>
    <n v="46"/>
    <n v="1794"/>
    <n v="879.06"/>
    <n v="0.49"/>
    <x v="2"/>
    <x v="8"/>
    <x v="1"/>
  </r>
  <r>
    <x v="5"/>
    <n v="1185732"/>
    <d v="2021-10-26T00:00:00"/>
    <x v="0"/>
    <x v="14"/>
    <s v="Portland"/>
    <x v="2"/>
    <n v="27"/>
    <n v="52"/>
    <n v="1404"/>
    <n v="772.19999999999993"/>
    <n v="0.54999999999999993"/>
    <x v="2"/>
    <x v="8"/>
    <x v="1"/>
  </r>
  <r>
    <x v="5"/>
    <n v="1185732"/>
    <d v="2021-10-27T00:00:00"/>
    <x v="0"/>
    <x v="14"/>
    <s v="Portland"/>
    <x v="3"/>
    <n v="32"/>
    <n v="13"/>
    <n v="416"/>
    <n v="166.4"/>
    <n v="0.4"/>
    <x v="2"/>
    <x v="8"/>
    <x v="1"/>
  </r>
  <r>
    <x v="5"/>
    <n v="1185732"/>
    <d v="2021-10-28T00:00:00"/>
    <x v="0"/>
    <x v="14"/>
    <s v="Portland"/>
    <x v="4"/>
    <n v="49"/>
    <n v="29"/>
    <n v="1421"/>
    <n v="511.56"/>
    <n v="0.36"/>
    <x v="2"/>
    <x v="8"/>
    <x v="1"/>
  </r>
  <r>
    <x v="5"/>
    <n v="1185732"/>
    <d v="2021-10-29T00:00:00"/>
    <x v="0"/>
    <x v="14"/>
    <s v="Portland"/>
    <x v="5"/>
    <n v="36"/>
    <n v="50"/>
    <n v="1800"/>
    <n v="990.00000000000011"/>
    <n v="0.55000000000000004"/>
    <x v="2"/>
    <x v="8"/>
    <x v="1"/>
  </r>
  <r>
    <x v="5"/>
    <n v="1185732"/>
    <d v="2021-10-30T00:00:00"/>
    <x v="0"/>
    <x v="14"/>
    <s v="Portland"/>
    <x v="0"/>
    <n v="37"/>
    <n v="122"/>
    <n v="4514"/>
    <n v="2166.7199999999998"/>
    <n v="0.48"/>
    <x v="2"/>
    <x v="8"/>
    <x v="1"/>
  </r>
  <r>
    <x v="5"/>
    <n v="1185732"/>
    <d v="2021-10-31T00:00:00"/>
    <x v="0"/>
    <x v="14"/>
    <s v="Portland"/>
    <x v="1"/>
    <n v="37"/>
    <n v="44"/>
    <n v="1628"/>
    <n v="765.16"/>
    <n v="0.47"/>
    <x v="2"/>
    <x v="8"/>
    <x v="1"/>
  </r>
  <r>
    <x v="5"/>
    <n v="1185732"/>
    <d v="2021-11-01T00:00:00"/>
    <x v="0"/>
    <x v="14"/>
    <s v="Portland"/>
    <x v="2"/>
    <n v="27"/>
    <n v="44"/>
    <n v="1188"/>
    <n v="641.5200000000001"/>
    <n v="0.54"/>
    <x v="2"/>
    <x v="9"/>
    <x v="1"/>
  </r>
  <r>
    <x v="5"/>
    <n v="1185732"/>
    <d v="2021-11-02T00:00:00"/>
    <x v="0"/>
    <x v="14"/>
    <s v="Portland"/>
    <x v="3"/>
    <n v="33"/>
    <n v="21"/>
    <n v="693"/>
    <n v="277.2"/>
    <n v="0.4"/>
    <x v="2"/>
    <x v="9"/>
    <x v="1"/>
  </r>
  <r>
    <x v="5"/>
    <n v="1185732"/>
    <d v="2021-11-03T00:00:00"/>
    <x v="0"/>
    <x v="14"/>
    <s v="Portland"/>
    <x v="4"/>
    <n v="47"/>
    <n v="20"/>
    <n v="940"/>
    <n v="357.2"/>
    <n v="0.38"/>
    <x v="2"/>
    <x v="9"/>
    <x v="1"/>
  </r>
  <r>
    <x v="5"/>
    <n v="1185732"/>
    <d v="2021-11-04T00:00:00"/>
    <x v="0"/>
    <x v="14"/>
    <s v="Portland"/>
    <x v="5"/>
    <n v="39"/>
    <n v="63"/>
    <n v="2457"/>
    <n v="1253.07"/>
    <n v="0.51"/>
    <x v="2"/>
    <x v="9"/>
    <x v="1"/>
  </r>
  <r>
    <x v="5"/>
    <n v="1185732"/>
    <d v="2021-11-05T00:00:00"/>
    <x v="0"/>
    <x v="14"/>
    <s v="Portland"/>
    <x v="0"/>
    <n v="52"/>
    <n v="144"/>
    <n v="7488"/>
    <n v="3369.5999999999995"/>
    <n v="0.44999999999999996"/>
    <x v="2"/>
    <x v="9"/>
    <x v="1"/>
  </r>
  <r>
    <x v="5"/>
    <n v="1185732"/>
    <d v="2021-11-06T00:00:00"/>
    <x v="0"/>
    <x v="14"/>
    <s v="Portland"/>
    <x v="1"/>
    <n v="48"/>
    <n v="60"/>
    <n v="2880"/>
    <n v="1440"/>
    <n v="0.5"/>
    <x v="2"/>
    <x v="9"/>
    <x v="1"/>
  </r>
  <r>
    <x v="5"/>
    <n v="1185732"/>
    <d v="2021-11-07T00:00:00"/>
    <x v="0"/>
    <x v="14"/>
    <s v="Portland"/>
    <x v="2"/>
    <n v="42"/>
    <n v="47"/>
    <n v="1974"/>
    <n v="1065.96"/>
    <n v="0.54"/>
    <x v="2"/>
    <x v="9"/>
    <x v="1"/>
  </r>
  <r>
    <x v="5"/>
    <n v="1185732"/>
    <d v="2021-11-08T00:00:00"/>
    <x v="0"/>
    <x v="14"/>
    <s v="Portland"/>
    <x v="3"/>
    <n v="41"/>
    <n v="34"/>
    <n v="1394"/>
    <n v="557.6"/>
    <n v="0.4"/>
    <x v="2"/>
    <x v="9"/>
    <x v="1"/>
  </r>
  <r>
    <x v="5"/>
    <n v="1185732"/>
    <d v="2021-11-09T00:00:00"/>
    <x v="0"/>
    <x v="14"/>
    <s v="Portland"/>
    <x v="4"/>
    <n v="51"/>
    <n v="42"/>
    <n v="2142"/>
    <n v="792.54"/>
    <n v="0.37"/>
    <x v="2"/>
    <x v="9"/>
    <x v="1"/>
  </r>
  <r>
    <x v="5"/>
    <n v="1185732"/>
    <d v="2021-11-10T00:00:00"/>
    <x v="0"/>
    <x v="14"/>
    <s v="Portland"/>
    <x v="5"/>
    <n v="56"/>
    <n v="72"/>
    <n v="4032"/>
    <n v="2136.96"/>
    <n v="0.53"/>
    <x v="2"/>
    <x v="9"/>
    <x v="1"/>
  </r>
  <r>
    <x v="5"/>
    <n v="1185732"/>
    <d v="2021-11-11T00:00:00"/>
    <x v="0"/>
    <x v="14"/>
    <s v="Portland"/>
    <x v="0"/>
    <n v="54"/>
    <n v="158"/>
    <n v="8532"/>
    <n v="4010.04"/>
    <n v="0.47"/>
    <x v="2"/>
    <x v="9"/>
    <x v="1"/>
  </r>
  <r>
    <x v="5"/>
    <n v="1185732"/>
    <d v="2021-11-12T00:00:00"/>
    <x v="0"/>
    <x v="14"/>
    <s v="Portland"/>
    <x v="1"/>
    <n v="48"/>
    <n v="77"/>
    <n v="3696"/>
    <n v="1811.04"/>
    <n v="0.49"/>
    <x v="2"/>
    <x v="9"/>
    <x v="1"/>
  </r>
  <r>
    <x v="5"/>
    <n v="1185732"/>
    <d v="2021-11-13T00:00:00"/>
    <x v="0"/>
    <x v="14"/>
    <s v="Portland"/>
    <x v="2"/>
    <n v="42"/>
    <n v="58"/>
    <n v="2436"/>
    <n v="1242.3600000000001"/>
    <n v="0.51"/>
    <x v="2"/>
    <x v="9"/>
    <x v="1"/>
  </r>
  <r>
    <x v="5"/>
    <n v="1185732"/>
    <d v="2021-11-14T00:00:00"/>
    <x v="0"/>
    <x v="14"/>
    <s v="Portland"/>
    <x v="3"/>
    <n v="41"/>
    <n v="51"/>
    <n v="2091"/>
    <n v="878.21999999999991"/>
    <n v="0.42"/>
    <x v="2"/>
    <x v="9"/>
    <x v="1"/>
  </r>
  <r>
    <x v="5"/>
    <n v="1185732"/>
    <d v="2021-11-15T00:00:00"/>
    <x v="0"/>
    <x v="14"/>
    <s v="Portland"/>
    <x v="4"/>
    <n v="50"/>
    <n v="53"/>
    <n v="2650"/>
    <n v="954"/>
    <n v="0.36"/>
    <x v="2"/>
    <x v="9"/>
    <x v="1"/>
  </r>
  <r>
    <x v="5"/>
    <n v="1185732"/>
    <d v="2021-11-16T00:00:00"/>
    <x v="0"/>
    <x v="14"/>
    <s v="Portland"/>
    <x v="5"/>
    <n v="56"/>
    <n v="85"/>
    <n v="4760"/>
    <n v="2427.6"/>
    <n v="0.51"/>
    <x v="2"/>
    <x v="9"/>
    <x v="1"/>
  </r>
  <r>
    <x v="5"/>
    <n v="1185732"/>
    <d v="2021-11-17T00:00:00"/>
    <x v="0"/>
    <x v="14"/>
    <s v="Portland"/>
    <x v="0"/>
    <n v="51"/>
    <n v="143"/>
    <n v="7293"/>
    <n v="3573.5699999999997"/>
    <n v="0.49"/>
    <x v="2"/>
    <x v="9"/>
    <x v="1"/>
  </r>
  <r>
    <x v="5"/>
    <n v="1185732"/>
    <d v="2021-11-18T00:00:00"/>
    <x v="0"/>
    <x v="14"/>
    <s v="Portland"/>
    <x v="1"/>
    <n v="46"/>
    <n v="84"/>
    <n v="3864"/>
    <n v="1854.72"/>
    <n v="0.48"/>
    <x v="2"/>
    <x v="9"/>
    <x v="1"/>
  </r>
  <r>
    <x v="5"/>
    <n v="1185732"/>
    <d v="2021-11-19T00:00:00"/>
    <x v="0"/>
    <x v="14"/>
    <s v="Portland"/>
    <x v="2"/>
    <n v="43"/>
    <n v="63"/>
    <n v="2709"/>
    <n v="1489.9499999999998"/>
    <n v="0.54999999999999993"/>
    <x v="2"/>
    <x v="9"/>
    <x v="1"/>
  </r>
  <r>
    <x v="5"/>
    <n v="1185732"/>
    <d v="2021-11-20T00:00:00"/>
    <x v="0"/>
    <x v="14"/>
    <s v="Portland"/>
    <x v="3"/>
    <n v="43"/>
    <n v="44"/>
    <n v="1892"/>
    <n v="775.71999999999991"/>
    <n v="0.41"/>
    <x v="2"/>
    <x v="9"/>
    <x v="1"/>
  </r>
  <r>
    <x v="5"/>
    <n v="1185732"/>
    <d v="2021-11-21T00:00:00"/>
    <x v="0"/>
    <x v="14"/>
    <s v="Portland"/>
    <x v="4"/>
    <n v="53"/>
    <n v="60"/>
    <n v="3180"/>
    <n v="1208.4000000000001"/>
    <n v="0.38"/>
    <x v="2"/>
    <x v="9"/>
    <x v="1"/>
  </r>
  <r>
    <x v="5"/>
    <n v="1185732"/>
    <d v="2021-12-20T00:00:00"/>
    <x v="0"/>
    <x v="14"/>
    <s v="Portland"/>
    <x v="5"/>
    <n v="58"/>
    <n v="113"/>
    <n v="6554"/>
    <n v="3539.1600000000003"/>
    <n v="0.54"/>
    <x v="2"/>
    <x v="10"/>
    <x v="1"/>
  </r>
  <r>
    <x v="5"/>
    <n v="1185732"/>
    <d v="2021-12-21T00:00:00"/>
    <x v="0"/>
    <x v="14"/>
    <s v="Portland"/>
    <x v="0"/>
    <n v="50"/>
    <n v="147"/>
    <n v="7350"/>
    <n v="3380.9999999999995"/>
    <n v="0.45999999999999996"/>
    <x v="2"/>
    <x v="10"/>
    <x v="1"/>
  </r>
  <r>
    <x v="5"/>
    <n v="1185732"/>
    <d v="2021-12-22T00:00:00"/>
    <x v="0"/>
    <x v="14"/>
    <s v="Portland"/>
    <x v="1"/>
    <n v="49"/>
    <n v="90"/>
    <n v="4410"/>
    <n v="2072.6999999999998"/>
    <n v="0.47"/>
    <x v="2"/>
    <x v="10"/>
    <x v="1"/>
  </r>
  <r>
    <x v="5"/>
    <n v="1185732"/>
    <d v="2021-12-23T00:00:00"/>
    <x v="0"/>
    <x v="14"/>
    <s v="Portland"/>
    <x v="2"/>
    <n v="41"/>
    <n v="68"/>
    <n v="2788"/>
    <n v="1394"/>
    <n v="0.5"/>
    <x v="2"/>
    <x v="10"/>
    <x v="1"/>
  </r>
  <r>
    <x v="5"/>
    <n v="1185732"/>
    <d v="2021-12-24T00:00:00"/>
    <x v="0"/>
    <x v="14"/>
    <s v="Portland"/>
    <x v="3"/>
    <n v="41"/>
    <n v="51"/>
    <n v="2091"/>
    <n v="857.31"/>
    <n v="0.41"/>
    <x v="2"/>
    <x v="10"/>
    <x v="1"/>
  </r>
  <r>
    <x v="5"/>
    <n v="1185732"/>
    <d v="2021-12-25T00:00:00"/>
    <x v="0"/>
    <x v="14"/>
    <s v="Portland"/>
    <x v="4"/>
    <n v="54"/>
    <n v="41"/>
    <n v="2214"/>
    <n v="819.18"/>
    <n v="0.37"/>
    <x v="2"/>
    <x v="10"/>
    <x v="1"/>
  </r>
  <r>
    <x v="5"/>
    <n v="1185732"/>
    <d v="2021-12-26T00:00:00"/>
    <x v="0"/>
    <x v="14"/>
    <s v="Portland"/>
    <x v="5"/>
    <n v="54"/>
    <n v="91"/>
    <n v="4914"/>
    <n v="2653.5600000000004"/>
    <n v="0.54"/>
    <x v="2"/>
    <x v="10"/>
    <x v="1"/>
  </r>
  <r>
    <x v="5"/>
    <n v="1185732"/>
    <d v="2021-12-27T00:00:00"/>
    <x v="0"/>
    <x v="14"/>
    <s v="Portland"/>
    <x v="0"/>
    <n v="53"/>
    <n v="122"/>
    <n v="6466"/>
    <n v="3103.68"/>
    <n v="0.48"/>
    <x v="2"/>
    <x v="10"/>
    <x v="1"/>
  </r>
  <r>
    <x v="5"/>
    <n v="1185732"/>
    <d v="2021-12-28T00:00:00"/>
    <x v="0"/>
    <x v="14"/>
    <s v="Portland"/>
    <x v="1"/>
    <n v="46"/>
    <n v="70"/>
    <n v="3220"/>
    <n v="1513.3999999999999"/>
    <n v="0.47"/>
    <x v="2"/>
    <x v="10"/>
    <x v="1"/>
  </r>
  <r>
    <x v="5"/>
    <n v="1185732"/>
    <d v="2021-12-29T00:00:00"/>
    <x v="0"/>
    <x v="14"/>
    <s v="Portland"/>
    <x v="2"/>
    <n v="41"/>
    <n v="38"/>
    <n v="1558"/>
    <n v="856.89999999999986"/>
    <n v="0.54999999999999993"/>
    <x v="2"/>
    <x v="10"/>
    <x v="1"/>
  </r>
  <r>
    <x v="5"/>
    <n v="1185732"/>
    <d v="2021-12-30T00:00:00"/>
    <x v="0"/>
    <x v="14"/>
    <s v="Portland"/>
    <x v="3"/>
    <n v="42"/>
    <n v="36"/>
    <n v="1512"/>
    <n v="680.4"/>
    <n v="0.44999999999999996"/>
    <x v="2"/>
    <x v="10"/>
    <x v="1"/>
  </r>
  <r>
    <x v="5"/>
    <n v="1185732"/>
    <d v="2021-12-31T00:00:00"/>
    <x v="0"/>
    <x v="14"/>
    <s v="Portland"/>
    <x v="4"/>
    <n v="52"/>
    <n v="36"/>
    <n v="1872"/>
    <n v="692.64"/>
    <n v="0.37"/>
    <x v="2"/>
    <x v="10"/>
    <x v="1"/>
  </r>
  <r>
    <x v="5"/>
    <n v="1185732"/>
    <d v="2021-09-17T00:00:00"/>
    <x v="0"/>
    <x v="14"/>
    <s v="Portland"/>
    <x v="5"/>
    <n v="57"/>
    <n v="59"/>
    <n v="3363"/>
    <n v="1748.76"/>
    <n v="0.52"/>
    <x v="2"/>
    <x v="7"/>
    <x v="1"/>
  </r>
  <r>
    <x v="5"/>
    <n v="1185732"/>
    <d v="2021-10-19T00:00:00"/>
    <x v="0"/>
    <x v="14"/>
    <s v="Portland"/>
    <x v="0"/>
    <n v="55"/>
    <n v="120"/>
    <n v="6600"/>
    <n v="3300"/>
    <n v="0.5"/>
    <x v="2"/>
    <x v="8"/>
    <x v="1"/>
  </r>
  <r>
    <x v="5"/>
    <n v="1185732"/>
    <d v="2021-10-19T00:00:00"/>
    <x v="0"/>
    <x v="14"/>
    <s v="Portland"/>
    <x v="1"/>
    <n v="54"/>
    <n v="59"/>
    <n v="3186"/>
    <n v="1561.1399999999999"/>
    <n v="0.49"/>
    <x v="2"/>
    <x v="8"/>
    <x v="1"/>
  </r>
  <r>
    <x v="5"/>
    <n v="1185732"/>
    <d v="2021-10-19T00:00:00"/>
    <x v="0"/>
    <x v="14"/>
    <s v="Portland"/>
    <x v="2"/>
    <n v="52"/>
    <n v="31"/>
    <n v="1612"/>
    <n v="886.59999999999991"/>
    <n v="0.54999999999999993"/>
    <x v="2"/>
    <x v="8"/>
    <x v="1"/>
  </r>
  <r>
    <x v="5"/>
    <n v="1185732"/>
    <d v="2021-10-19T00:00:00"/>
    <x v="0"/>
    <x v="14"/>
    <s v="Portland"/>
    <x v="3"/>
    <n v="50"/>
    <n v="26"/>
    <n v="1300"/>
    <n v="520"/>
    <n v="0.4"/>
    <x v="2"/>
    <x v="8"/>
    <x v="1"/>
  </r>
  <r>
    <x v="5"/>
    <n v="1185732"/>
    <d v="2021-10-19T00:00:00"/>
    <x v="0"/>
    <x v="14"/>
    <s v="Portland"/>
    <x v="4"/>
    <n v="61"/>
    <n v="27"/>
    <n v="1647"/>
    <n v="625.86"/>
    <n v="0.38"/>
    <x v="2"/>
    <x v="8"/>
    <x v="1"/>
  </r>
  <r>
    <x v="5"/>
    <n v="1185732"/>
    <d v="2021-10-19T00:00:00"/>
    <x v="0"/>
    <x v="14"/>
    <s v="Portland"/>
    <x v="5"/>
    <n v="68"/>
    <n v="56"/>
    <n v="3808"/>
    <n v="2018.24"/>
    <n v="0.53"/>
    <x v="2"/>
    <x v="8"/>
    <x v="1"/>
  </r>
  <r>
    <x v="5"/>
    <n v="1185732"/>
    <d v="2021-11-18T00:00:00"/>
    <x v="0"/>
    <x v="14"/>
    <s v="Portland"/>
    <x v="0"/>
    <n v="62"/>
    <n v="98"/>
    <n v="6076"/>
    <n v="2977.24"/>
    <n v="0.49"/>
    <x v="2"/>
    <x v="9"/>
    <x v="1"/>
  </r>
  <r>
    <x v="5"/>
    <n v="1185732"/>
    <d v="2021-11-18T00:00:00"/>
    <x v="0"/>
    <x v="14"/>
    <s v="Portland"/>
    <x v="1"/>
    <n v="52"/>
    <n v="52"/>
    <n v="2704"/>
    <n v="1352"/>
    <n v="0.5"/>
    <x v="2"/>
    <x v="9"/>
    <x v="1"/>
  </r>
  <r>
    <x v="5"/>
    <n v="1185732"/>
    <d v="2021-11-18T00:00:00"/>
    <x v="0"/>
    <x v="14"/>
    <s v="Portland"/>
    <x v="2"/>
    <n v="52"/>
    <n v="55"/>
    <n v="2860"/>
    <n v="1487.2"/>
    <n v="0.52"/>
    <x v="2"/>
    <x v="9"/>
    <x v="1"/>
  </r>
  <r>
    <x v="5"/>
    <n v="1185732"/>
    <d v="2021-11-18T00:00:00"/>
    <x v="0"/>
    <x v="14"/>
    <s v="Portland"/>
    <x v="3"/>
    <n v="54"/>
    <n v="46"/>
    <n v="2484"/>
    <n v="1068.1199999999999"/>
    <n v="0.43"/>
    <x v="2"/>
    <x v="9"/>
    <x v="1"/>
  </r>
  <r>
    <x v="5"/>
    <n v="1185732"/>
    <d v="2021-11-18T00:00:00"/>
    <x v="0"/>
    <x v="14"/>
    <s v="Portland"/>
    <x v="4"/>
    <n v="60"/>
    <n v="41"/>
    <n v="2460"/>
    <n v="885.6"/>
    <n v="0.36"/>
    <x v="2"/>
    <x v="9"/>
    <x v="1"/>
  </r>
  <r>
    <x v="5"/>
    <n v="1185732"/>
    <d v="2021-11-18T00:00:00"/>
    <x v="0"/>
    <x v="14"/>
    <s v="Portland"/>
    <x v="5"/>
    <n v="67"/>
    <n v="63"/>
    <n v="4221"/>
    <n v="2279.34"/>
    <n v="0.54"/>
    <x v="2"/>
    <x v="9"/>
    <x v="1"/>
  </r>
  <r>
    <x v="5"/>
    <n v="1185732"/>
    <d v="2021-12-17T00:00:00"/>
    <x v="0"/>
    <x v="14"/>
    <s v="Portland"/>
    <x v="0"/>
    <n v="62"/>
    <n v="138"/>
    <n v="8556"/>
    <n v="4106.88"/>
    <n v="0.48"/>
    <x v="2"/>
    <x v="10"/>
    <x v="1"/>
  </r>
  <r>
    <x v="5"/>
    <n v="1185732"/>
    <d v="2021-12-17T00:00:00"/>
    <x v="0"/>
    <x v="14"/>
    <s v="Portland"/>
    <x v="1"/>
    <n v="53"/>
    <n v="74"/>
    <n v="3922"/>
    <n v="1961"/>
    <n v="0.5"/>
    <x v="2"/>
    <x v="10"/>
    <x v="1"/>
  </r>
  <r>
    <x v="5"/>
    <n v="1185732"/>
    <d v="2021-12-17T00:00:00"/>
    <x v="0"/>
    <x v="14"/>
    <s v="Portland"/>
    <x v="2"/>
    <n v="52"/>
    <n v="68"/>
    <n v="3536"/>
    <n v="1768"/>
    <n v="0.5"/>
    <x v="2"/>
    <x v="10"/>
    <x v="1"/>
  </r>
  <r>
    <x v="5"/>
    <n v="1185732"/>
    <d v="2021-12-17T00:00:00"/>
    <x v="0"/>
    <x v="14"/>
    <s v="Portland"/>
    <x v="3"/>
    <n v="52"/>
    <n v="50"/>
    <n v="2600"/>
    <n v="1118"/>
    <n v="0.43"/>
    <x v="2"/>
    <x v="10"/>
    <x v="1"/>
  </r>
  <r>
    <x v="5"/>
    <n v="1185732"/>
    <d v="2021-12-17T00:00:00"/>
    <x v="0"/>
    <x v="14"/>
    <s v="Portland"/>
    <x v="4"/>
    <n v="60"/>
    <n v="54"/>
    <n v="3240"/>
    <n v="1166.3999999999999"/>
    <n v="0.36"/>
    <x v="2"/>
    <x v="10"/>
    <x v="1"/>
  </r>
  <r>
    <x v="5"/>
    <n v="1185732"/>
    <d v="2021-12-17T00:00:00"/>
    <x v="0"/>
    <x v="14"/>
    <s v="Portland"/>
    <x v="5"/>
    <n v="69"/>
    <n v="75"/>
    <n v="5175"/>
    <n v="2742.75"/>
    <n v="0.53"/>
    <x v="2"/>
    <x v="10"/>
    <x v="1"/>
  </r>
  <r>
    <x v="3"/>
    <n v="1128299"/>
    <d v="2021-01-10T00:00:00"/>
    <x v="0"/>
    <x v="14"/>
    <s v="Portland"/>
    <x v="0"/>
    <n v="33"/>
    <n v="98"/>
    <n v="3234"/>
    <n v="1131.8999999999999"/>
    <n v="0.35"/>
    <x v="2"/>
    <x v="0"/>
    <x v="1"/>
  </r>
  <r>
    <x v="3"/>
    <n v="1128299"/>
    <d v="2021-01-10T00:00:00"/>
    <x v="0"/>
    <x v="14"/>
    <s v="Portland"/>
    <x v="1"/>
    <n v="41"/>
    <n v="109"/>
    <n v="4469"/>
    <n v="1474.77"/>
    <n v="0.33"/>
    <x v="2"/>
    <x v="0"/>
    <x v="1"/>
  </r>
  <r>
    <x v="3"/>
    <n v="1128299"/>
    <d v="2021-01-10T00:00:00"/>
    <x v="0"/>
    <x v="14"/>
    <s v="Portland"/>
    <x v="2"/>
    <n v="43"/>
    <n v="101"/>
    <n v="4343"/>
    <n v="1737.2"/>
    <n v="0.4"/>
    <x v="2"/>
    <x v="0"/>
    <x v="1"/>
  </r>
  <r>
    <x v="3"/>
    <n v="1128299"/>
    <d v="2021-01-10T00:00:00"/>
    <x v="0"/>
    <x v="14"/>
    <s v="Portland"/>
    <x v="3"/>
    <n v="43"/>
    <n v="59"/>
    <n v="2537"/>
    <n v="989.43000000000006"/>
    <n v="0.39"/>
    <x v="2"/>
    <x v="0"/>
    <x v="1"/>
  </r>
  <r>
    <x v="5"/>
    <n v="1185732"/>
    <d v="2021-01-24T00:00:00"/>
    <x v="2"/>
    <x v="15"/>
    <s v="Anchorage"/>
    <x v="5"/>
    <n v="52"/>
    <n v="84"/>
    <n v="4368"/>
    <n v="1790.8799999999999"/>
    <n v="0.41"/>
    <x v="2"/>
    <x v="0"/>
    <x v="1"/>
  </r>
  <r>
    <x v="5"/>
    <n v="1185732"/>
    <d v="2021-02-22T00:00:00"/>
    <x v="2"/>
    <x v="15"/>
    <s v="Anchorage"/>
    <x v="0"/>
    <n v="51"/>
    <n v="173"/>
    <n v="8823"/>
    <n v="4146.8100000000004"/>
    <n v="0.47000000000000003"/>
    <x v="2"/>
    <x v="1"/>
    <x v="1"/>
  </r>
  <r>
    <x v="5"/>
    <n v="1185732"/>
    <d v="2021-02-22T00:00:00"/>
    <x v="2"/>
    <x v="15"/>
    <s v="Anchorage"/>
    <x v="1"/>
    <n v="53"/>
    <n v="65"/>
    <n v="3445"/>
    <n v="1653.6000000000001"/>
    <n v="0.48000000000000004"/>
    <x v="2"/>
    <x v="1"/>
    <x v="1"/>
  </r>
  <r>
    <x v="5"/>
    <n v="1185732"/>
    <d v="2021-02-22T00:00:00"/>
    <x v="2"/>
    <x v="15"/>
    <s v="Anchorage"/>
    <x v="2"/>
    <n v="43"/>
    <n v="77"/>
    <n v="3311"/>
    <n v="1225.07"/>
    <n v="0.37"/>
    <x v="2"/>
    <x v="1"/>
    <x v="1"/>
  </r>
  <r>
    <x v="5"/>
    <n v="1185732"/>
    <d v="2021-02-22T00:00:00"/>
    <x v="2"/>
    <x v="15"/>
    <s v="Anchorage"/>
    <x v="3"/>
    <n v="49"/>
    <n v="46"/>
    <n v="2254"/>
    <n v="879.06000000000006"/>
    <n v="0.39"/>
    <x v="2"/>
    <x v="1"/>
    <x v="1"/>
  </r>
  <r>
    <x v="5"/>
    <n v="1185732"/>
    <d v="2021-02-22T00:00:00"/>
    <x v="2"/>
    <x v="15"/>
    <s v="Anchorage"/>
    <x v="4"/>
    <n v="60"/>
    <n v="75"/>
    <n v="4500"/>
    <n v="1710"/>
    <n v="0.38"/>
    <x v="2"/>
    <x v="1"/>
    <x v="1"/>
  </r>
  <r>
    <x v="5"/>
    <n v="1185732"/>
    <d v="2021-02-22T00:00:00"/>
    <x v="2"/>
    <x v="15"/>
    <s v="Anchorage"/>
    <x v="5"/>
    <n v="52"/>
    <n v="102"/>
    <n v="5304"/>
    <n v="2333.7600000000002"/>
    <n v="0.44"/>
    <x v="2"/>
    <x v="1"/>
    <x v="1"/>
  </r>
  <r>
    <x v="5"/>
    <n v="1185732"/>
    <d v="2021-03-20T00:00:00"/>
    <x v="2"/>
    <x v="15"/>
    <s v="Anchorage"/>
    <x v="0"/>
    <n v="53"/>
    <n v="153"/>
    <n v="8109"/>
    <n v="3973.4100000000003"/>
    <n v="0.49000000000000005"/>
    <x v="2"/>
    <x v="2"/>
    <x v="1"/>
  </r>
  <r>
    <x v="5"/>
    <n v="1185732"/>
    <d v="2021-03-20T00:00:00"/>
    <x v="2"/>
    <x v="15"/>
    <s v="Anchorage"/>
    <x v="1"/>
    <n v="52"/>
    <n v="65"/>
    <n v="3380"/>
    <n v="1690"/>
    <n v="0.5"/>
    <x v="2"/>
    <x v="2"/>
    <x v="1"/>
  </r>
  <r>
    <x v="5"/>
    <n v="1185732"/>
    <d v="2021-03-20T00:00:00"/>
    <x v="2"/>
    <x v="15"/>
    <s v="Anchorage"/>
    <x v="2"/>
    <n v="41"/>
    <n v="69"/>
    <n v="2829"/>
    <n v="1046.73"/>
    <n v="0.37"/>
    <x v="2"/>
    <x v="2"/>
    <x v="1"/>
  </r>
  <r>
    <x v="5"/>
    <n v="1185732"/>
    <d v="2021-03-20T00:00:00"/>
    <x v="2"/>
    <x v="15"/>
    <s v="Anchorage"/>
    <x v="3"/>
    <n v="49"/>
    <n v="36"/>
    <n v="1764"/>
    <n v="670.32"/>
    <n v="0.38"/>
    <x v="2"/>
    <x v="2"/>
    <x v="1"/>
  </r>
  <r>
    <x v="5"/>
    <n v="1185732"/>
    <d v="2021-03-20T00:00:00"/>
    <x v="2"/>
    <x v="15"/>
    <s v="Anchorage"/>
    <x v="4"/>
    <n v="64"/>
    <n v="53"/>
    <n v="3392"/>
    <n v="1322.88"/>
    <n v="0.39"/>
    <x v="2"/>
    <x v="2"/>
    <x v="1"/>
  </r>
  <r>
    <x v="5"/>
    <n v="1185732"/>
    <d v="2021-03-20T00:00:00"/>
    <x v="2"/>
    <x v="15"/>
    <s v="Anchorage"/>
    <x v="5"/>
    <n v="53"/>
    <n v="72"/>
    <n v="3816"/>
    <n v="1526.4"/>
    <n v="0.4"/>
    <x v="2"/>
    <x v="2"/>
    <x v="1"/>
  </r>
  <r>
    <x v="5"/>
    <n v="1185732"/>
    <d v="2021-04-21T00:00:00"/>
    <x v="2"/>
    <x v="15"/>
    <s v="Anchorage"/>
    <x v="0"/>
    <n v="54"/>
    <n v="131"/>
    <n v="7074"/>
    <n v="3254.04"/>
    <n v="0.46"/>
    <x v="2"/>
    <x v="3"/>
    <x v="1"/>
  </r>
  <r>
    <x v="5"/>
    <n v="1185732"/>
    <d v="2021-04-21T00:00:00"/>
    <x v="2"/>
    <x v="15"/>
    <s v="Anchorage"/>
    <x v="1"/>
    <n v="50"/>
    <n v="61"/>
    <n v="3050"/>
    <n v="1525"/>
    <n v="0.5"/>
    <x v="2"/>
    <x v="3"/>
    <x v="1"/>
  </r>
  <r>
    <x v="5"/>
    <n v="1185732"/>
    <d v="2021-04-21T00:00:00"/>
    <x v="2"/>
    <x v="15"/>
    <s v="Anchorage"/>
    <x v="2"/>
    <n v="44"/>
    <n v="61"/>
    <n v="2684"/>
    <n v="1073.6000000000001"/>
    <n v="0.4"/>
    <x v="2"/>
    <x v="3"/>
    <x v="1"/>
  </r>
  <r>
    <x v="5"/>
    <n v="1185732"/>
    <d v="2021-04-21T00:00:00"/>
    <x v="2"/>
    <x v="15"/>
    <s v="Anchorage"/>
    <x v="3"/>
    <n v="47"/>
    <n v="44"/>
    <n v="2068"/>
    <n v="765.16"/>
    <n v="0.37"/>
    <x v="2"/>
    <x v="3"/>
    <x v="1"/>
  </r>
  <r>
    <x v="5"/>
    <n v="1185732"/>
    <d v="2021-04-21T00:00:00"/>
    <x v="2"/>
    <x v="15"/>
    <s v="Anchorage"/>
    <x v="4"/>
    <n v="56"/>
    <n v="41"/>
    <n v="2296"/>
    <n v="849.52"/>
    <n v="0.37"/>
    <x v="2"/>
    <x v="3"/>
    <x v="1"/>
  </r>
  <r>
    <x v="5"/>
    <n v="1185732"/>
    <d v="2021-04-21T00:00:00"/>
    <x v="2"/>
    <x v="15"/>
    <s v="Anchorage"/>
    <x v="5"/>
    <n v="49"/>
    <n v="84"/>
    <n v="4116"/>
    <n v="1811.04"/>
    <n v="0.44"/>
    <x v="2"/>
    <x v="3"/>
    <x v="1"/>
  </r>
  <r>
    <x v="5"/>
    <n v="1185732"/>
    <d v="2021-05-20T00:00:00"/>
    <x v="2"/>
    <x v="15"/>
    <s v="Anchorage"/>
    <x v="0"/>
    <n v="59"/>
    <n v="160"/>
    <n v="9440"/>
    <n v="4720"/>
    <n v="0.5"/>
    <x v="2"/>
    <x v="4"/>
    <x v="1"/>
  </r>
  <r>
    <x v="5"/>
    <n v="1185732"/>
    <d v="2021-05-20T00:00:00"/>
    <x v="2"/>
    <x v="15"/>
    <s v="Anchorage"/>
    <x v="1"/>
    <n v="56"/>
    <n v="72"/>
    <n v="4032"/>
    <n v="1814.4000000000003"/>
    <n v="0.45000000000000007"/>
    <x v="2"/>
    <x v="4"/>
    <x v="1"/>
  </r>
  <r>
    <x v="5"/>
    <n v="1185732"/>
    <d v="2021-05-20T00:00:00"/>
    <x v="2"/>
    <x v="15"/>
    <s v="Anchorage"/>
    <x v="2"/>
    <n v="53"/>
    <n v="84"/>
    <n v="4452"/>
    <n v="1780.8000000000002"/>
    <n v="0.4"/>
    <x v="2"/>
    <x v="4"/>
    <x v="1"/>
  </r>
  <r>
    <x v="5"/>
    <n v="1185732"/>
    <d v="2021-05-20T00:00:00"/>
    <x v="2"/>
    <x v="15"/>
    <s v="Anchorage"/>
    <x v="3"/>
    <n v="51"/>
    <n v="63"/>
    <n v="3213"/>
    <n v="1220.94"/>
    <n v="0.38"/>
    <x v="2"/>
    <x v="4"/>
    <x v="1"/>
  </r>
  <r>
    <x v="5"/>
    <n v="1185732"/>
    <d v="2021-05-20T00:00:00"/>
    <x v="2"/>
    <x v="15"/>
    <s v="Anchorage"/>
    <x v="4"/>
    <n v="62"/>
    <n v="69"/>
    <n v="4278"/>
    <n v="1625.64"/>
    <n v="0.38"/>
    <x v="2"/>
    <x v="4"/>
    <x v="1"/>
  </r>
  <r>
    <x v="5"/>
    <n v="1185732"/>
    <d v="2021-05-20T00:00:00"/>
    <x v="2"/>
    <x v="15"/>
    <s v="Anchorage"/>
    <x v="5"/>
    <n v="67"/>
    <n v="100"/>
    <n v="6700"/>
    <n v="2747"/>
    <n v="0.41"/>
    <x v="2"/>
    <x v="4"/>
    <x v="1"/>
  </r>
  <r>
    <x v="5"/>
    <n v="1185732"/>
    <d v="2021-06-22T00:00:00"/>
    <x v="2"/>
    <x v="15"/>
    <s v="Anchorage"/>
    <x v="0"/>
    <n v="59"/>
    <n v="189"/>
    <n v="11151"/>
    <n v="5129.46"/>
    <n v="0.46"/>
    <x v="2"/>
    <x v="11"/>
    <x v="1"/>
  </r>
  <r>
    <x v="5"/>
    <n v="1185732"/>
    <d v="2021-06-22T00:00:00"/>
    <x v="2"/>
    <x v="15"/>
    <s v="Anchorage"/>
    <x v="1"/>
    <n v="55"/>
    <n v="112"/>
    <n v="6160"/>
    <n v="3080"/>
    <n v="0.5"/>
    <x v="2"/>
    <x v="11"/>
    <x v="1"/>
  </r>
  <r>
    <x v="5"/>
    <n v="1185732"/>
    <d v="2021-06-22T00:00:00"/>
    <x v="2"/>
    <x v="15"/>
    <s v="Anchorage"/>
    <x v="2"/>
    <n v="53"/>
    <n v="81"/>
    <n v="4293"/>
    <n v="1545.48"/>
    <n v="0.36"/>
    <x v="2"/>
    <x v="11"/>
    <x v="1"/>
  </r>
  <r>
    <x v="5"/>
    <n v="1185732"/>
    <d v="2021-06-22T00:00:00"/>
    <x v="2"/>
    <x v="15"/>
    <s v="Anchorage"/>
    <x v="3"/>
    <n v="53"/>
    <n v="90"/>
    <n v="4770"/>
    <n v="1717.2"/>
    <n v="0.36"/>
    <x v="2"/>
    <x v="11"/>
    <x v="1"/>
  </r>
  <r>
    <x v="5"/>
    <n v="1185732"/>
    <d v="2021-06-22T00:00:00"/>
    <x v="2"/>
    <x v="15"/>
    <s v="Anchorage"/>
    <x v="4"/>
    <n v="60"/>
    <n v="84"/>
    <n v="5040"/>
    <n v="1814.3999999999999"/>
    <n v="0.36"/>
    <x v="2"/>
    <x v="11"/>
    <x v="1"/>
  </r>
  <r>
    <x v="5"/>
    <n v="1185732"/>
    <d v="2021-06-22T00:00:00"/>
    <x v="2"/>
    <x v="15"/>
    <s v="Anchorage"/>
    <x v="5"/>
    <n v="67"/>
    <n v="126"/>
    <n v="8442"/>
    <n v="3545.64"/>
    <n v="0.42"/>
    <x v="2"/>
    <x v="11"/>
    <x v="1"/>
  </r>
  <r>
    <x v="5"/>
    <n v="1185732"/>
    <d v="2021-07-20T00:00:00"/>
    <x v="2"/>
    <x v="15"/>
    <s v="Anchorage"/>
    <x v="0"/>
    <n v="63"/>
    <n v="182"/>
    <n v="11466"/>
    <n v="5274.3600000000006"/>
    <n v="0.46"/>
    <x v="2"/>
    <x v="5"/>
    <x v="1"/>
  </r>
  <r>
    <x v="5"/>
    <n v="1185732"/>
    <d v="2021-07-20T00:00:00"/>
    <x v="2"/>
    <x v="15"/>
    <s v="Anchorage"/>
    <x v="1"/>
    <n v="59"/>
    <n v="111"/>
    <n v="6549"/>
    <n v="3078.03"/>
    <n v="0.47000000000000003"/>
    <x v="2"/>
    <x v="5"/>
    <x v="1"/>
  </r>
  <r>
    <x v="5"/>
    <n v="1185732"/>
    <d v="2021-07-20T00:00:00"/>
    <x v="2"/>
    <x v="15"/>
    <s v="Anchorage"/>
    <x v="2"/>
    <n v="53"/>
    <n v="102"/>
    <n v="5406"/>
    <n v="1946.1599999999999"/>
    <n v="0.36"/>
    <x v="2"/>
    <x v="5"/>
    <x v="1"/>
  </r>
  <r>
    <x v="5"/>
    <n v="1185732"/>
    <d v="2021-07-20T00:00:00"/>
    <x v="2"/>
    <x v="15"/>
    <s v="Anchorage"/>
    <x v="3"/>
    <n v="51"/>
    <n v="75"/>
    <n v="3825"/>
    <n v="1453.5"/>
    <n v="0.38"/>
    <x v="2"/>
    <x v="5"/>
    <x v="1"/>
  </r>
  <r>
    <x v="5"/>
    <n v="1185732"/>
    <d v="2021-07-20T00:00:00"/>
    <x v="2"/>
    <x v="15"/>
    <s v="Anchorage"/>
    <x v="4"/>
    <n v="61"/>
    <n v="91"/>
    <n v="5551"/>
    <n v="2164.89"/>
    <n v="0.39"/>
    <x v="2"/>
    <x v="5"/>
    <x v="1"/>
  </r>
  <r>
    <x v="5"/>
    <n v="1185732"/>
    <d v="2021-07-20T00:00:00"/>
    <x v="2"/>
    <x v="15"/>
    <s v="Anchorage"/>
    <x v="5"/>
    <n v="67"/>
    <n v="130"/>
    <n v="8710"/>
    <n v="3919.4999999999995"/>
    <n v="0.44999999999999996"/>
    <x v="2"/>
    <x v="5"/>
    <x v="1"/>
  </r>
  <r>
    <x v="5"/>
    <n v="1185732"/>
    <d v="2021-08-21T00:00:00"/>
    <x v="2"/>
    <x v="15"/>
    <s v="Anchorage"/>
    <x v="0"/>
    <n v="59"/>
    <n v="163"/>
    <n v="9617"/>
    <n v="4327.6500000000005"/>
    <n v="0.45000000000000007"/>
    <x v="2"/>
    <x v="6"/>
    <x v="1"/>
  </r>
  <r>
    <x v="5"/>
    <n v="1185732"/>
    <d v="2021-08-21T00:00:00"/>
    <x v="2"/>
    <x v="15"/>
    <s v="Anchorage"/>
    <x v="1"/>
    <n v="56"/>
    <n v="106"/>
    <n v="5936"/>
    <n v="2671.2000000000003"/>
    <n v="0.45000000000000007"/>
    <x v="2"/>
    <x v="6"/>
    <x v="1"/>
  </r>
  <r>
    <x v="5"/>
    <n v="1185732"/>
    <d v="2021-08-21T00:00:00"/>
    <x v="2"/>
    <x v="15"/>
    <s v="Anchorage"/>
    <x v="2"/>
    <n v="54"/>
    <n v="102"/>
    <n v="5508"/>
    <n v="1982.8799999999999"/>
    <n v="0.36"/>
    <x v="2"/>
    <x v="6"/>
    <x v="1"/>
  </r>
  <r>
    <x v="5"/>
    <n v="1185732"/>
    <d v="2021-08-21T00:00:00"/>
    <x v="2"/>
    <x v="15"/>
    <s v="Anchorage"/>
    <x v="3"/>
    <n v="53"/>
    <n v="68"/>
    <n v="3604"/>
    <n v="1441.6000000000001"/>
    <n v="0.4"/>
    <x v="2"/>
    <x v="6"/>
    <x v="1"/>
  </r>
  <r>
    <x v="5"/>
    <n v="1185732"/>
    <d v="2021-08-21T00:00:00"/>
    <x v="2"/>
    <x v="15"/>
    <s v="Anchorage"/>
    <x v="4"/>
    <n v="62"/>
    <n v="65"/>
    <n v="4030"/>
    <n v="1531.4"/>
    <n v="0.38"/>
    <x v="2"/>
    <x v="6"/>
    <x v="1"/>
  </r>
  <r>
    <x v="5"/>
    <n v="1185732"/>
    <d v="2021-08-21T00:00:00"/>
    <x v="2"/>
    <x v="15"/>
    <s v="Anchorage"/>
    <x v="5"/>
    <n v="67"/>
    <n v="104"/>
    <n v="6968"/>
    <n v="2926.56"/>
    <n v="0.42"/>
    <x v="2"/>
    <x v="6"/>
    <x v="1"/>
  </r>
  <r>
    <x v="5"/>
    <n v="1185732"/>
    <d v="2021-09-20T00:00:00"/>
    <x v="2"/>
    <x v="15"/>
    <s v="Anchorage"/>
    <x v="0"/>
    <n v="64"/>
    <n v="131"/>
    <n v="8384"/>
    <n v="4024.32"/>
    <n v="0.48000000000000004"/>
    <x v="2"/>
    <x v="7"/>
    <x v="1"/>
  </r>
  <r>
    <x v="5"/>
    <n v="1185732"/>
    <d v="2021-09-20T00:00:00"/>
    <x v="2"/>
    <x v="15"/>
    <s v="Anchorage"/>
    <x v="1"/>
    <n v="55"/>
    <n v="91"/>
    <n v="5005"/>
    <n v="2402.4"/>
    <n v="0.48000000000000004"/>
    <x v="2"/>
    <x v="7"/>
    <x v="1"/>
  </r>
  <r>
    <x v="5"/>
    <n v="1185732"/>
    <d v="2021-09-20T00:00:00"/>
    <x v="2"/>
    <x v="15"/>
    <s v="Anchorage"/>
    <x v="2"/>
    <n v="50"/>
    <n v="59"/>
    <n v="2950"/>
    <n v="1121"/>
    <n v="0.38"/>
    <x v="2"/>
    <x v="7"/>
    <x v="1"/>
  </r>
  <r>
    <x v="5"/>
    <n v="1185732"/>
    <d v="2021-09-20T00:00:00"/>
    <x v="2"/>
    <x v="15"/>
    <s v="Anchorage"/>
    <x v="3"/>
    <n v="50"/>
    <n v="56"/>
    <n v="2800"/>
    <n v="1092"/>
    <n v="0.39"/>
    <x v="2"/>
    <x v="7"/>
    <x v="1"/>
  </r>
  <r>
    <x v="5"/>
    <n v="1185732"/>
    <d v="2021-09-20T00:00:00"/>
    <x v="2"/>
    <x v="15"/>
    <s v="Anchorage"/>
    <x v="4"/>
    <n v="62"/>
    <n v="60"/>
    <n v="3720"/>
    <n v="1488"/>
    <n v="0.4"/>
    <x v="2"/>
    <x v="7"/>
    <x v="1"/>
  </r>
  <r>
    <x v="5"/>
    <n v="1185732"/>
    <d v="2021-09-20T00:00:00"/>
    <x v="2"/>
    <x v="15"/>
    <s v="Anchorage"/>
    <x v="5"/>
    <n v="64"/>
    <n v="84"/>
    <n v="5376"/>
    <n v="2204.16"/>
    <n v="0.41"/>
    <x v="2"/>
    <x v="7"/>
    <x v="1"/>
  </r>
  <r>
    <x v="5"/>
    <n v="1185732"/>
    <d v="2021-10-22T00:00:00"/>
    <x v="2"/>
    <x v="15"/>
    <s v="Anchorage"/>
    <x v="0"/>
    <n v="68"/>
    <n v="113"/>
    <n v="7684"/>
    <n v="3611.48"/>
    <n v="0.47000000000000003"/>
    <x v="2"/>
    <x v="8"/>
    <x v="1"/>
  </r>
  <r>
    <x v="5"/>
    <n v="1185732"/>
    <d v="2021-10-22T00:00:00"/>
    <x v="2"/>
    <x v="15"/>
    <s v="Anchorage"/>
    <x v="1"/>
    <n v="60"/>
    <n v="77"/>
    <n v="4620"/>
    <n v="2217.6000000000004"/>
    <n v="0.48000000000000004"/>
    <x v="2"/>
    <x v="8"/>
    <x v="1"/>
  </r>
  <r>
    <x v="5"/>
    <n v="1185732"/>
    <d v="2021-10-22T00:00:00"/>
    <x v="2"/>
    <x v="15"/>
    <s v="Anchorage"/>
    <x v="2"/>
    <n v="59"/>
    <n v="46"/>
    <n v="2714"/>
    <n v="1085.6000000000001"/>
    <n v="0.4"/>
    <x v="2"/>
    <x v="8"/>
    <x v="1"/>
  </r>
  <r>
    <x v="5"/>
    <n v="1185732"/>
    <d v="2021-10-22T00:00:00"/>
    <x v="2"/>
    <x v="15"/>
    <s v="Anchorage"/>
    <x v="3"/>
    <n v="59"/>
    <n v="42"/>
    <n v="2478"/>
    <n v="892.07999999999993"/>
    <n v="0.36"/>
    <x v="2"/>
    <x v="8"/>
    <x v="1"/>
  </r>
  <r>
    <x v="5"/>
    <n v="1185732"/>
    <d v="2021-10-22T00:00:00"/>
    <x v="2"/>
    <x v="15"/>
    <s v="Anchorage"/>
    <x v="4"/>
    <n v="71"/>
    <n v="44"/>
    <n v="3124"/>
    <n v="1093.3999999999999"/>
    <n v="0.35"/>
    <x v="2"/>
    <x v="8"/>
    <x v="1"/>
  </r>
  <r>
    <x v="5"/>
    <n v="1185732"/>
    <d v="2021-10-22T00:00:00"/>
    <x v="2"/>
    <x v="15"/>
    <s v="Anchorage"/>
    <x v="5"/>
    <n v="73"/>
    <n v="83"/>
    <n v="6059"/>
    <n v="2423.6"/>
    <n v="0.4"/>
    <x v="2"/>
    <x v="8"/>
    <x v="1"/>
  </r>
  <r>
    <x v="5"/>
    <n v="1185732"/>
    <d v="2021-11-21T00:00:00"/>
    <x v="2"/>
    <x v="15"/>
    <s v="Anchorage"/>
    <x v="0"/>
    <n v="68"/>
    <n v="123"/>
    <n v="8364"/>
    <n v="4014.7200000000003"/>
    <n v="0.48000000000000004"/>
    <x v="2"/>
    <x v="9"/>
    <x v="1"/>
  </r>
  <r>
    <x v="5"/>
    <n v="1185732"/>
    <d v="2021-11-21T00:00:00"/>
    <x v="2"/>
    <x v="15"/>
    <s v="Anchorage"/>
    <x v="1"/>
    <n v="59"/>
    <n v="81"/>
    <n v="4779"/>
    <n v="2198.34"/>
    <n v="0.46"/>
    <x v="2"/>
    <x v="9"/>
    <x v="1"/>
  </r>
  <r>
    <x v="5"/>
    <n v="1185732"/>
    <d v="2021-11-21T00:00:00"/>
    <x v="2"/>
    <x v="15"/>
    <s v="Anchorage"/>
    <x v="2"/>
    <n v="59"/>
    <n v="93"/>
    <n v="5487"/>
    <n v="2139.9300000000003"/>
    <n v="0.39"/>
    <x v="2"/>
    <x v="9"/>
    <x v="1"/>
  </r>
  <r>
    <x v="5"/>
    <n v="1185732"/>
    <d v="2021-11-21T00:00:00"/>
    <x v="2"/>
    <x v="15"/>
    <s v="Anchorage"/>
    <x v="3"/>
    <n v="62"/>
    <n v="90"/>
    <n v="5580"/>
    <n v="2120.4"/>
    <n v="0.38"/>
    <x v="2"/>
    <x v="9"/>
    <x v="1"/>
  </r>
  <r>
    <x v="5"/>
    <n v="1185732"/>
    <d v="2021-11-21T00:00:00"/>
    <x v="2"/>
    <x v="15"/>
    <s v="Anchorage"/>
    <x v="4"/>
    <n v="69"/>
    <n v="83"/>
    <n v="5727"/>
    <n v="2004.4499999999998"/>
    <n v="0.35"/>
    <x v="2"/>
    <x v="9"/>
    <x v="1"/>
  </r>
  <r>
    <x v="5"/>
    <n v="1185732"/>
    <d v="2021-11-21T00:00:00"/>
    <x v="2"/>
    <x v="15"/>
    <s v="Anchorage"/>
    <x v="5"/>
    <n v="74"/>
    <n v="101"/>
    <n v="7474"/>
    <n v="3139.08"/>
    <n v="0.42"/>
    <x v="2"/>
    <x v="9"/>
    <x v="1"/>
  </r>
  <r>
    <x v="5"/>
    <n v="1185732"/>
    <d v="2021-12-20T00:00:00"/>
    <x v="2"/>
    <x v="15"/>
    <s v="Anchorage"/>
    <x v="0"/>
    <n v="69"/>
    <n v="174"/>
    <n v="12006"/>
    <n v="5642.8200000000006"/>
    <n v="0.47000000000000003"/>
    <x v="2"/>
    <x v="10"/>
    <x v="1"/>
  </r>
  <r>
    <x v="5"/>
    <n v="1185732"/>
    <d v="2021-12-20T00:00:00"/>
    <x v="2"/>
    <x v="15"/>
    <s v="Anchorage"/>
    <x v="1"/>
    <n v="60"/>
    <n v="112"/>
    <n v="6720"/>
    <n v="3158.4"/>
    <n v="0.47000000000000003"/>
    <x v="2"/>
    <x v="10"/>
    <x v="1"/>
  </r>
  <r>
    <x v="0"/>
    <n v="1128299"/>
    <d v="2021-01-10T00:00:00"/>
    <x v="2"/>
    <x v="15"/>
    <s v="Anchorage"/>
    <x v="0"/>
    <n v="33"/>
    <n v="109"/>
    <n v="3597"/>
    <n v="1366.8600000000001"/>
    <n v="0.38"/>
    <x v="2"/>
    <x v="0"/>
    <x v="1"/>
  </r>
  <r>
    <x v="0"/>
    <n v="1128299"/>
    <d v="2021-01-10T00:00:00"/>
    <x v="2"/>
    <x v="15"/>
    <s v="Anchorage"/>
    <x v="1"/>
    <n v="43"/>
    <n v="109"/>
    <n v="4687"/>
    <n v="1546.71"/>
    <n v="0.33"/>
    <x v="2"/>
    <x v="0"/>
    <x v="1"/>
  </r>
  <r>
    <x v="0"/>
    <n v="1128299"/>
    <d v="2021-01-10T00:00:00"/>
    <x v="2"/>
    <x v="15"/>
    <s v="Anchorage"/>
    <x v="2"/>
    <n v="41"/>
    <n v="113"/>
    <n v="4633"/>
    <n v="1667.8799999999999"/>
    <n v="0.36"/>
    <x v="2"/>
    <x v="0"/>
    <x v="1"/>
  </r>
  <r>
    <x v="0"/>
    <n v="1128299"/>
    <d v="2021-01-10T00:00:00"/>
    <x v="2"/>
    <x v="15"/>
    <s v="Anchorage"/>
    <x v="3"/>
    <n v="43"/>
    <n v="56"/>
    <n v="2408"/>
    <n v="842.8"/>
    <n v="0.35"/>
    <x v="2"/>
    <x v="0"/>
    <x v="1"/>
  </r>
  <r>
    <x v="0"/>
    <n v="1128299"/>
    <d v="2021-01-10T00:00:00"/>
    <x v="2"/>
    <x v="15"/>
    <s v="Anchorage"/>
    <x v="4"/>
    <n v="46"/>
    <n v="46"/>
    <n v="2116"/>
    <n v="634.79999999999995"/>
    <n v="0.3"/>
    <x v="2"/>
    <x v="0"/>
    <x v="1"/>
  </r>
  <r>
    <x v="0"/>
    <n v="1128299"/>
    <d v="2021-01-10T00:00:00"/>
    <x v="2"/>
    <x v="15"/>
    <s v="Anchorage"/>
    <x v="5"/>
    <n v="42"/>
    <n v="123"/>
    <n v="5166"/>
    <n v="2789.6400000000003"/>
    <n v="0.54"/>
    <x v="2"/>
    <x v="0"/>
    <x v="1"/>
  </r>
  <r>
    <x v="0"/>
    <n v="1128299"/>
    <d v="2021-02-10T00:00:00"/>
    <x v="2"/>
    <x v="15"/>
    <s v="Anchorage"/>
    <x v="0"/>
    <n v="33"/>
    <n v="143"/>
    <n v="4719"/>
    <n v="1698.84"/>
    <n v="0.36"/>
    <x v="2"/>
    <x v="1"/>
    <x v="1"/>
  </r>
  <r>
    <x v="0"/>
    <n v="1128299"/>
    <d v="2021-02-10T00:00:00"/>
    <x v="2"/>
    <x v="15"/>
    <s v="Anchorage"/>
    <x v="1"/>
    <n v="42"/>
    <n v="98"/>
    <n v="4116"/>
    <n v="1317.1200000000001"/>
    <n v="0.32"/>
    <x v="2"/>
    <x v="1"/>
    <x v="1"/>
  </r>
  <r>
    <x v="0"/>
    <n v="1128299"/>
    <d v="2021-02-10T00:00:00"/>
    <x v="2"/>
    <x v="15"/>
    <s v="Anchorage"/>
    <x v="2"/>
    <n v="44"/>
    <n v="94"/>
    <n v="4136"/>
    <n v="1488.96"/>
    <n v="0.36"/>
    <x v="2"/>
    <x v="1"/>
    <x v="1"/>
  </r>
  <r>
    <x v="0"/>
    <n v="1128299"/>
    <d v="2021-02-10T00:00:00"/>
    <x v="2"/>
    <x v="16"/>
    <s v="Honolulu"/>
    <x v="3"/>
    <n v="41"/>
    <n v="56"/>
    <n v="2296"/>
    <n v="895.44"/>
    <n v="0.39"/>
    <x v="2"/>
    <x v="1"/>
    <x v="1"/>
  </r>
  <r>
    <x v="0"/>
    <n v="1128299"/>
    <d v="2021-02-10T00:00:00"/>
    <x v="2"/>
    <x v="16"/>
    <s v="Honolulu"/>
    <x v="4"/>
    <n v="47"/>
    <n v="38"/>
    <n v="1786"/>
    <n v="535.79999999999995"/>
    <n v="0.3"/>
    <x v="2"/>
    <x v="1"/>
    <x v="1"/>
  </r>
  <r>
    <x v="0"/>
    <n v="1128299"/>
    <d v="2021-02-10T00:00:00"/>
    <x v="2"/>
    <x v="16"/>
    <s v="Honolulu"/>
    <x v="5"/>
    <n v="44"/>
    <n v="102"/>
    <n v="4488"/>
    <n v="2468.4"/>
    <n v="0.55000000000000004"/>
    <x v="2"/>
    <x v="1"/>
    <x v="1"/>
  </r>
  <r>
    <x v="0"/>
    <n v="1128299"/>
    <d v="2021-03-09T00:00:00"/>
    <x v="2"/>
    <x v="16"/>
    <s v="Honolulu"/>
    <x v="0"/>
    <n v="44"/>
    <n v="135"/>
    <n v="5940"/>
    <n v="2376"/>
    <n v="0.4"/>
    <x v="2"/>
    <x v="2"/>
    <x v="1"/>
  </r>
  <r>
    <x v="0"/>
    <n v="1128299"/>
    <d v="2021-03-09T00:00:00"/>
    <x v="2"/>
    <x v="16"/>
    <s v="Honolulu"/>
    <x v="1"/>
    <n v="54"/>
    <n v="91"/>
    <n v="4914"/>
    <n v="1523.34"/>
    <n v="0.31"/>
    <x v="2"/>
    <x v="2"/>
    <x v="1"/>
  </r>
  <r>
    <x v="0"/>
    <n v="1128299"/>
    <d v="2021-03-09T00:00:00"/>
    <x v="2"/>
    <x v="16"/>
    <s v="Honolulu"/>
    <x v="2"/>
    <n v="57"/>
    <n v="101"/>
    <n v="5757"/>
    <n v="2245.23"/>
    <n v="0.39"/>
    <x v="2"/>
    <x v="2"/>
    <x v="1"/>
  </r>
  <r>
    <x v="0"/>
    <n v="1128299"/>
    <d v="2021-03-09T00:00:00"/>
    <x v="2"/>
    <x v="16"/>
    <s v="Honolulu"/>
    <x v="3"/>
    <n v="52"/>
    <n v="69"/>
    <n v="3588"/>
    <n v="1291.68"/>
    <n v="0.36"/>
    <x v="2"/>
    <x v="2"/>
    <x v="1"/>
  </r>
  <r>
    <x v="0"/>
    <n v="1128299"/>
    <d v="2021-03-09T00:00:00"/>
    <x v="2"/>
    <x v="16"/>
    <s v="Honolulu"/>
    <x v="4"/>
    <n v="55"/>
    <n v="36"/>
    <n v="1980"/>
    <n v="514.80000000000007"/>
    <n v="0.26"/>
    <x v="2"/>
    <x v="2"/>
    <x v="1"/>
  </r>
  <r>
    <x v="0"/>
    <n v="1128299"/>
    <d v="2021-03-09T00:00:00"/>
    <x v="2"/>
    <x v="16"/>
    <s v="Honolulu"/>
    <x v="5"/>
    <n v="50"/>
    <n v="85"/>
    <n v="4250"/>
    <n v="2337.5"/>
    <n v="0.55000000000000004"/>
    <x v="2"/>
    <x v="2"/>
    <x v="1"/>
  </r>
  <r>
    <x v="0"/>
    <n v="1128299"/>
    <d v="2021-04-10T00:00:00"/>
    <x v="2"/>
    <x v="16"/>
    <s v="Honolulu"/>
    <x v="0"/>
    <n v="59"/>
    <n v="130"/>
    <n v="7670"/>
    <n v="2761.2"/>
    <n v="0.36"/>
    <x v="2"/>
    <x v="3"/>
    <x v="1"/>
  </r>
  <r>
    <x v="0"/>
    <n v="1128299"/>
    <d v="2021-04-10T00:00:00"/>
    <x v="2"/>
    <x v="16"/>
    <s v="Honolulu"/>
    <x v="1"/>
    <n v="61"/>
    <n v="81"/>
    <n v="4941"/>
    <n v="1729.35"/>
    <n v="0.35"/>
    <x v="2"/>
    <x v="3"/>
    <x v="1"/>
  </r>
  <r>
    <x v="0"/>
    <n v="1128299"/>
    <d v="2021-04-10T00:00:00"/>
    <x v="2"/>
    <x v="16"/>
    <s v="Honolulu"/>
    <x v="2"/>
    <n v="60"/>
    <n v="91"/>
    <n v="5460"/>
    <n v="2074.8000000000002"/>
    <n v="0.38"/>
    <x v="2"/>
    <x v="3"/>
    <x v="1"/>
  </r>
  <r>
    <x v="0"/>
    <n v="1128299"/>
    <d v="2021-04-10T00:00:00"/>
    <x v="2"/>
    <x v="16"/>
    <s v="Honolulu"/>
    <x v="3"/>
    <n v="48"/>
    <n v="73"/>
    <n v="3504"/>
    <n v="1226.3999999999999"/>
    <n v="0.35"/>
    <x v="2"/>
    <x v="3"/>
    <x v="1"/>
  </r>
  <r>
    <x v="0"/>
    <n v="1128299"/>
    <d v="2021-04-10T00:00:00"/>
    <x v="2"/>
    <x v="16"/>
    <s v="Honolulu"/>
    <x v="4"/>
    <n v="52"/>
    <n v="42"/>
    <n v="2184"/>
    <n v="589.68000000000006"/>
    <n v="0.27"/>
    <x v="2"/>
    <x v="3"/>
    <x v="1"/>
  </r>
  <r>
    <x v="0"/>
    <n v="1128299"/>
    <d v="2021-04-10T00:00:00"/>
    <x v="2"/>
    <x v="16"/>
    <s v="Honolulu"/>
    <x v="5"/>
    <n v="66"/>
    <n v="94"/>
    <n v="6204"/>
    <n v="3102"/>
    <n v="0.5"/>
    <x v="2"/>
    <x v="3"/>
    <x v="1"/>
  </r>
  <r>
    <x v="0"/>
    <n v="1128299"/>
    <d v="2021-05-11T00:00:00"/>
    <x v="2"/>
    <x v="16"/>
    <s v="Honolulu"/>
    <x v="0"/>
    <n v="51"/>
    <n v="158"/>
    <n v="8058"/>
    <n v="2981.46"/>
    <n v="0.37"/>
    <x v="2"/>
    <x v="4"/>
    <x v="1"/>
  </r>
  <r>
    <x v="0"/>
    <n v="1128299"/>
    <d v="2021-05-11T00:00:00"/>
    <x v="2"/>
    <x v="16"/>
    <s v="Honolulu"/>
    <x v="1"/>
    <n v="58"/>
    <n v="98"/>
    <n v="5684"/>
    <n v="1875.72"/>
    <n v="0.33"/>
    <x v="2"/>
    <x v="4"/>
    <x v="1"/>
  </r>
  <r>
    <x v="0"/>
    <n v="1128299"/>
    <d v="2021-05-11T00:00:00"/>
    <x v="2"/>
    <x v="16"/>
    <s v="Honolulu"/>
    <x v="2"/>
    <n v="56"/>
    <n v="98"/>
    <n v="5488"/>
    <n v="2195.2000000000003"/>
    <n v="0.4"/>
    <x v="2"/>
    <x v="4"/>
    <x v="1"/>
  </r>
  <r>
    <x v="0"/>
    <n v="1128299"/>
    <d v="2021-05-11T00:00:00"/>
    <x v="2"/>
    <x v="16"/>
    <s v="Honolulu"/>
    <x v="3"/>
    <n v="52"/>
    <n v="80"/>
    <n v="4160"/>
    <n v="1664"/>
    <n v="0.4"/>
    <x v="2"/>
    <x v="4"/>
    <x v="1"/>
  </r>
  <r>
    <x v="0"/>
    <n v="1128299"/>
    <d v="2021-05-11T00:00:00"/>
    <x v="2"/>
    <x v="16"/>
    <s v="Honolulu"/>
    <x v="4"/>
    <n v="55"/>
    <n v="46"/>
    <n v="2530"/>
    <n v="708.40000000000009"/>
    <n v="0.28000000000000003"/>
    <x v="2"/>
    <x v="4"/>
    <x v="1"/>
  </r>
  <r>
    <x v="0"/>
    <n v="1128299"/>
    <d v="2021-05-11T00:00:00"/>
    <x v="2"/>
    <x v="16"/>
    <s v="Honolulu"/>
    <x v="5"/>
    <n v="69"/>
    <n v="143"/>
    <n v="9867"/>
    <n v="5426.85"/>
    <n v="0.55000000000000004"/>
    <x v="2"/>
    <x v="4"/>
    <x v="1"/>
  </r>
  <r>
    <x v="0"/>
    <n v="1128299"/>
    <d v="2021-06-10T00:00:00"/>
    <x v="2"/>
    <x v="16"/>
    <s v="Honolulu"/>
    <x v="0"/>
    <n v="67"/>
    <n v="210"/>
    <n v="14070"/>
    <n v="5628"/>
    <n v="0.4"/>
    <x v="2"/>
    <x v="11"/>
    <x v="1"/>
  </r>
  <r>
    <x v="0"/>
    <n v="1128299"/>
    <d v="2021-06-10T00:00:00"/>
    <x v="2"/>
    <x v="16"/>
    <s v="Honolulu"/>
    <x v="1"/>
    <n v="72"/>
    <n v="156"/>
    <n v="11232"/>
    <n v="3481.92"/>
    <n v="0.31"/>
    <x v="2"/>
    <x v="11"/>
    <x v="1"/>
  </r>
  <r>
    <x v="0"/>
    <n v="1128299"/>
    <d v="2021-06-10T00:00:00"/>
    <x v="2"/>
    <x v="16"/>
    <s v="Honolulu"/>
    <x v="2"/>
    <n v="71"/>
    <n v="180"/>
    <n v="12780"/>
    <n v="4600.8"/>
    <n v="0.36"/>
    <x v="2"/>
    <x v="11"/>
    <x v="1"/>
  </r>
  <r>
    <x v="0"/>
    <n v="1128299"/>
    <d v="2021-06-10T00:00:00"/>
    <x v="2"/>
    <x v="16"/>
    <s v="Honolulu"/>
    <x v="3"/>
    <n v="74"/>
    <n v="133"/>
    <n v="9842"/>
    <n v="3739.96"/>
    <n v="0.38"/>
    <x v="2"/>
    <x v="11"/>
    <x v="1"/>
  </r>
  <r>
    <x v="0"/>
    <n v="1128299"/>
    <d v="2021-06-10T00:00:00"/>
    <x v="2"/>
    <x v="16"/>
    <s v="Honolulu"/>
    <x v="4"/>
    <n v="83"/>
    <n v="88"/>
    <n v="7304"/>
    <n v="2191.1999999999998"/>
    <n v="0.3"/>
    <x v="2"/>
    <x v="11"/>
    <x v="1"/>
  </r>
  <r>
    <x v="0"/>
    <n v="1128299"/>
    <d v="2021-06-10T00:00:00"/>
    <x v="2"/>
    <x v="16"/>
    <s v="Honolulu"/>
    <x v="5"/>
    <n v="97"/>
    <n v="169"/>
    <n v="16393"/>
    <n v="8524.36"/>
    <n v="0.52"/>
    <x v="2"/>
    <x v="11"/>
    <x v="1"/>
  </r>
  <r>
    <x v="0"/>
    <n v="1128299"/>
    <d v="2021-07-09T00:00:00"/>
    <x v="2"/>
    <x v="16"/>
    <s v="Honolulu"/>
    <x v="0"/>
    <n v="74"/>
    <n v="208"/>
    <n v="15392"/>
    <n v="5695.04"/>
    <n v="0.37"/>
    <x v="2"/>
    <x v="5"/>
    <x v="1"/>
  </r>
  <r>
    <x v="0"/>
    <n v="1128299"/>
    <d v="2021-07-09T00:00:00"/>
    <x v="2"/>
    <x v="16"/>
    <s v="Honolulu"/>
    <x v="1"/>
    <n v="81"/>
    <n v="182"/>
    <n v="14742"/>
    <n v="5012.2800000000007"/>
    <n v="0.34"/>
    <x v="2"/>
    <x v="5"/>
    <x v="1"/>
  </r>
  <r>
    <x v="0"/>
    <n v="1128299"/>
    <d v="2021-07-09T00:00:00"/>
    <x v="2"/>
    <x v="16"/>
    <s v="Honolulu"/>
    <x v="2"/>
    <n v="79"/>
    <n v="150"/>
    <n v="11850"/>
    <n v="4266"/>
    <n v="0.36"/>
    <x v="2"/>
    <x v="5"/>
    <x v="1"/>
  </r>
  <r>
    <x v="0"/>
    <n v="1128299"/>
    <d v="2021-07-09T00:00:00"/>
    <x v="2"/>
    <x v="16"/>
    <s v="Honolulu"/>
    <x v="3"/>
    <n v="73"/>
    <n v="130"/>
    <n v="9490"/>
    <n v="3796"/>
    <n v="0.4"/>
    <x v="2"/>
    <x v="5"/>
    <x v="1"/>
  </r>
  <r>
    <x v="0"/>
    <n v="1128299"/>
    <d v="2021-07-09T00:00:00"/>
    <x v="2"/>
    <x v="16"/>
    <s v="Honolulu"/>
    <x v="4"/>
    <n v="80"/>
    <n v="149"/>
    <n v="11920"/>
    <n v="3576"/>
    <n v="0.3"/>
    <x v="2"/>
    <x v="5"/>
    <x v="1"/>
  </r>
  <r>
    <x v="0"/>
    <n v="1128299"/>
    <d v="2021-07-09T00:00:00"/>
    <x v="2"/>
    <x v="16"/>
    <s v="Honolulu"/>
    <x v="5"/>
    <n v="96"/>
    <n v="154"/>
    <n v="14784"/>
    <n v="7687.68"/>
    <n v="0.52"/>
    <x v="2"/>
    <x v="5"/>
    <x v="1"/>
  </r>
  <r>
    <x v="0"/>
    <n v="1128299"/>
    <d v="2021-08-10T00:00:00"/>
    <x v="2"/>
    <x v="16"/>
    <s v="Honolulu"/>
    <x v="0"/>
    <n v="79"/>
    <n v="210"/>
    <n v="16590"/>
    <n v="6138.3"/>
    <n v="0.37"/>
    <x v="2"/>
    <x v="6"/>
    <x v="1"/>
  </r>
  <r>
    <x v="0"/>
    <n v="1128299"/>
    <d v="2021-08-10T00:00:00"/>
    <x v="2"/>
    <x v="16"/>
    <s v="Honolulu"/>
    <x v="1"/>
    <n v="71"/>
    <n v="218"/>
    <n v="15478"/>
    <n v="5262.52"/>
    <n v="0.34"/>
    <x v="2"/>
    <x v="6"/>
    <x v="1"/>
  </r>
  <r>
    <x v="0"/>
    <n v="1128299"/>
    <d v="2021-08-10T00:00:00"/>
    <x v="2"/>
    <x v="16"/>
    <s v="Honolulu"/>
    <x v="2"/>
    <n v="64"/>
    <n v="162"/>
    <n v="10368"/>
    <n v="4043.52"/>
    <n v="0.39"/>
    <x v="2"/>
    <x v="6"/>
    <x v="1"/>
  </r>
  <r>
    <x v="0"/>
    <n v="1128299"/>
    <d v="2021-08-10T00:00:00"/>
    <x v="2"/>
    <x v="16"/>
    <s v="Honolulu"/>
    <x v="3"/>
    <n v="67"/>
    <n v="142"/>
    <n v="9514"/>
    <n v="3615.32"/>
    <n v="0.38"/>
    <x v="2"/>
    <x v="6"/>
    <x v="1"/>
  </r>
  <r>
    <x v="1"/>
    <n v="1128299"/>
    <d v="2021-08-10T00:00:00"/>
    <x v="2"/>
    <x v="16"/>
    <s v="Honolulu"/>
    <x v="4"/>
    <n v="69"/>
    <n v="147"/>
    <n v="10143"/>
    <n v="2738.61"/>
    <n v="0.27"/>
    <x v="2"/>
    <x v="6"/>
    <x v="1"/>
  </r>
  <r>
    <x v="1"/>
    <n v="1128299"/>
    <d v="2021-08-10T00:00:00"/>
    <x v="2"/>
    <x v="16"/>
    <s v="Honolulu"/>
    <x v="5"/>
    <n v="72"/>
    <n v="88"/>
    <n v="6336"/>
    <n v="3358.0800000000004"/>
    <n v="0.53"/>
    <x v="2"/>
    <x v="6"/>
    <x v="1"/>
  </r>
  <r>
    <x v="1"/>
    <n v="1128299"/>
    <d v="2021-09-11T00:00:00"/>
    <x v="2"/>
    <x v="16"/>
    <s v="Honolulu"/>
    <x v="0"/>
    <n v="62"/>
    <n v="149"/>
    <n v="9238"/>
    <n v="3325.68"/>
    <n v="0.36"/>
    <x v="2"/>
    <x v="7"/>
    <x v="1"/>
  </r>
  <r>
    <x v="1"/>
    <n v="1128299"/>
    <d v="2021-09-11T00:00:00"/>
    <x v="2"/>
    <x v="16"/>
    <s v="Honolulu"/>
    <x v="1"/>
    <n v="69"/>
    <n v="149"/>
    <n v="10281"/>
    <n v="3392.73"/>
    <n v="0.33"/>
    <x v="2"/>
    <x v="7"/>
    <x v="1"/>
  </r>
  <r>
    <x v="1"/>
    <n v="1128299"/>
    <d v="2021-09-11T00:00:00"/>
    <x v="2"/>
    <x v="16"/>
    <s v="Honolulu"/>
    <x v="2"/>
    <n v="64"/>
    <n v="105"/>
    <n v="6720"/>
    <n v="2620.8000000000002"/>
    <n v="0.39"/>
    <x v="2"/>
    <x v="7"/>
    <x v="1"/>
  </r>
  <r>
    <x v="1"/>
    <n v="1128299"/>
    <d v="2021-09-11T00:00:00"/>
    <x v="2"/>
    <x v="16"/>
    <s v="Honolulu"/>
    <x v="3"/>
    <n v="62"/>
    <n v="85"/>
    <n v="5270"/>
    <n v="2108"/>
    <n v="0.4"/>
    <x v="2"/>
    <x v="7"/>
    <x v="1"/>
  </r>
  <r>
    <x v="1"/>
    <n v="1128299"/>
    <d v="2021-09-11T00:00:00"/>
    <x v="2"/>
    <x v="16"/>
    <s v="Honolulu"/>
    <x v="4"/>
    <n v="71"/>
    <n v="91"/>
    <n v="6461"/>
    <n v="1938.3"/>
    <n v="0.3"/>
    <x v="2"/>
    <x v="7"/>
    <x v="1"/>
  </r>
  <r>
    <x v="1"/>
    <n v="1128299"/>
    <d v="2021-09-11T00:00:00"/>
    <x v="2"/>
    <x v="16"/>
    <s v="Honolulu"/>
    <x v="5"/>
    <n v="56"/>
    <n v="105"/>
    <n v="5880"/>
    <n v="3116.4"/>
    <n v="0.53"/>
    <x v="2"/>
    <x v="7"/>
    <x v="1"/>
  </r>
  <r>
    <x v="1"/>
    <n v="1128299"/>
    <d v="2021-10-10T00:00:00"/>
    <x v="2"/>
    <x v="16"/>
    <s v="Honolulu"/>
    <x v="0"/>
    <n v="52"/>
    <n v="124"/>
    <n v="6448"/>
    <n v="2579.2000000000003"/>
    <n v="0.4"/>
    <x v="2"/>
    <x v="8"/>
    <x v="1"/>
  </r>
  <r>
    <x v="1"/>
    <n v="1128299"/>
    <d v="2021-10-10T00:00:00"/>
    <x v="2"/>
    <x v="16"/>
    <s v="Honolulu"/>
    <x v="1"/>
    <n v="61"/>
    <n v="138"/>
    <n v="8418"/>
    <n v="2525.4000000000005"/>
    <n v="0.30000000000000004"/>
    <x v="2"/>
    <x v="8"/>
    <x v="1"/>
  </r>
  <r>
    <x v="1"/>
    <n v="1128299"/>
    <d v="2021-10-10T00:00:00"/>
    <x v="2"/>
    <x v="16"/>
    <s v="Honolulu"/>
    <x v="2"/>
    <n v="56"/>
    <n v="87"/>
    <n v="4872"/>
    <n v="1705.1999999999998"/>
    <n v="0.35"/>
    <x v="2"/>
    <x v="8"/>
    <x v="1"/>
  </r>
  <r>
    <x v="1"/>
    <n v="1128299"/>
    <d v="2021-10-10T00:00:00"/>
    <x v="2"/>
    <x v="16"/>
    <s v="Honolulu"/>
    <x v="3"/>
    <n v="50"/>
    <n v="83"/>
    <n v="4150"/>
    <n v="1535.5"/>
    <n v="0.37"/>
    <x v="2"/>
    <x v="8"/>
    <x v="1"/>
  </r>
  <r>
    <x v="1"/>
    <n v="1128299"/>
    <d v="2021-10-10T00:00:00"/>
    <x v="2"/>
    <x v="16"/>
    <s v="Honolulu"/>
    <x v="4"/>
    <n v="63"/>
    <n v="70"/>
    <n v="4410"/>
    <n v="1234.8000000000002"/>
    <n v="0.28000000000000003"/>
    <x v="2"/>
    <x v="8"/>
    <x v="1"/>
  </r>
  <r>
    <x v="1"/>
    <n v="1128299"/>
    <d v="2021-10-10T00:00:00"/>
    <x v="2"/>
    <x v="16"/>
    <s v="Honolulu"/>
    <x v="5"/>
    <n v="64"/>
    <n v="75"/>
    <n v="4800"/>
    <n v="2448"/>
    <n v="0.51"/>
    <x v="2"/>
    <x v="8"/>
    <x v="1"/>
  </r>
  <r>
    <x v="1"/>
    <n v="1128299"/>
    <d v="2021-11-10T00:00:00"/>
    <x v="2"/>
    <x v="16"/>
    <s v="Honolulu"/>
    <x v="0"/>
    <n v="51"/>
    <n v="158"/>
    <n v="8058"/>
    <n v="2981.46"/>
    <n v="0.37"/>
    <x v="2"/>
    <x v="9"/>
    <x v="1"/>
  </r>
  <r>
    <x v="1"/>
    <n v="1128299"/>
    <d v="2021-11-10T00:00:00"/>
    <x v="2"/>
    <x v="16"/>
    <s v="Honolulu"/>
    <x v="1"/>
    <n v="56"/>
    <n v="168"/>
    <n v="9408"/>
    <n v="3010.56"/>
    <n v="0.32"/>
    <x v="2"/>
    <x v="9"/>
    <x v="1"/>
  </r>
  <r>
    <x v="1"/>
    <n v="1128299"/>
    <d v="2021-11-10T00:00:00"/>
    <x v="2"/>
    <x v="16"/>
    <s v="Honolulu"/>
    <x v="2"/>
    <n v="50"/>
    <n v="123"/>
    <n v="6150"/>
    <n v="2460"/>
    <n v="0.4"/>
    <x v="2"/>
    <x v="9"/>
    <x v="1"/>
  </r>
  <r>
    <x v="1"/>
    <n v="1128299"/>
    <d v="2021-11-10T00:00:00"/>
    <x v="2"/>
    <x v="16"/>
    <s v="Honolulu"/>
    <x v="3"/>
    <n v="60"/>
    <n v="104"/>
    <n v="6240"/>
    <n v="2433.6"/>
    <n v="0.39"/>
    <x v="2"/>
    <x v="9"/>
    <x v="1"/>
  </r>
  <r>
    <x v="1"/>
    <n v="1128299"/>
    <d v="2021-11-10T00:00:00"/>
    <x v="2"/>
    <x v="16"/>
    <s v="Honolulu"/>
    <x v="4"/>
    <n v="83"/>
    <n v="113"/>
    <n v="9379"/>
    <n v="2813.7"/>
    <n v="0.3"/>
    <x v="2"/>
    <x v="9"/>
    <x v="1"/>
  </r>
  <r>
    <x v="1"/>
    <n v="1128299"/>
    <d v="2021-11-10T00:00:00"/>
    <x v="2"/>
    <x v="16"/>
    <s v="Honolulu"/>
    <x v="5"/>
    <n v="82"/>
    <n v="140"/>
    <n v="11480"/>
    <n v="5969.6"/>
    <n v="0.52"/>
    <x v="2"/>
    <x v="9"/>
    <x v="1"/>
  </r>
  <r>
    <x v="1"/>
    <n v="1128299"/>
    <d v="2021-12-09T00:00:00"/>
    <x v="2"/>
    <x v="16"/>
    <s v="Honolulu"/>
    <x v="0"/>
    <n v="68"/>
    <n v="189"/>
    <n v="12852"/>
    <n v="5140.8"/>
    <n v="0.4"/>
    <x v="2"/>
    <x v="10"/>
    <x v="1"/>
  </r>
  <r>
    <x v="1"/>
    <n v="1128299"/>
    <d v="2021-12-09T00:00:00"/>
    <x v="2"/>
    <x v="16"/>
    <s v="Honolulu"/>
    <x v="1"/>
    <n v="77"/>
    <n v="182"/>
    <n v="14014"/>
    <n v="4204.2000000000007"/>
    <n v="0.30000000000000004"/>
    <x v="2"/>
    <x v="10"/>
    <x v="1"/>
  </r>
  <r>
    <x v="2"/>
    <n v="1128299"/>
    <d v="2021-12-09T00:00:00"/>
    <x v="2"/>
    <x v="16"/>
    <s v="Honolulu"/>
    <x v="2"/>
    <n v="74"/>
    <n v="135"/>
    <n v="9990"/>
    <n v="3496.5"/>
    <n v="0.35"/>
    <x v="2"/>
    <x v="10"/>
    <x v="1"/>
  </r>
  <r>
    <x v="2"/>
    <n v="1128299"/>
    <d v="2021-12-09T00:00:00"/>
    <x v="2"/>
    <x v="16"/>
    <s v="Honolulu"/>
    <x v="3"/>
    <n v="73"/>
    <n v="145"/>
    <n v="10585"/>
    <n v="3704.7499999999995"/>
    <n v="0.35"/>
    <x v="2"/>
    <x v="10"/>
    <x v="1"/>
  </r>
  <r>
    <x v="2"/>
    <n v="1128299"/>
    <d v="2021-12-09T00:00:00"/>
    <x v="2"/>
    <x v="16"/>
    <s v="Honolulu"/>
    <x v="4"/>
    <n v="84"/>
    <n v="128"/>
    <n v="10752"/>
    <n v="2795.52"/>
    <n v="0.26"/>
    <x v="2"/>
    <x v="10"/>
    <x v="1"/>
  </r>
  <r>
    <x v="2"/>
    <n v="1128299"/>
    <d v="2021-12-09T00:00:00"/>
    <x v="2"/>
    <x v="16"/>
    <s v="Honolulu"/>
    <x v="5"/>
    <n v="89"/>
    <n v="142"/>
    <n v="12638"/>
    <n v="6319"/>
    <n v="0.5"/>
    <x v="2"/>
    <x v="10"/>
    <x v="1"/>
  </r>
  <r>
    <x v="2"/>
    <n v="1128299"/>
    <d v="2021-01-17T00:00:00"/>
    <x v="2"/>
    <x v="16"/>
    <s v="Honolulu"/>
    <x v="0"/>
    <n v="38"/>
    <n v="115"/>
    <n v="4370"/>
    <n v="1879.1"/>
    <n v="0.43"/>
    <x v="2"/>
    <x v="0"/>
    <x v="1"/>
  </r>
  <r>
    <x v="2"/>
    <n v="1128299"/>
    <d v="2021-01-17T00:00:00"/>
    <x v="2"/>
    <x v="16"/>
    <s v="Honolulu"/>
    <x v="1"/>
    <n v="48"/>
    <n v="123"/>
    <n v="5904"/>
    <n v="2066.4"/>
    <n v="0.35"/>
    <x v="2"/>
    <x v="0"/>
    <x v="1"/>
  </r>
  <r>
    <x v="2"/>
    <n v="1128299"/>
    <d v="2021-01-17T00:00:00"/>
    <x v="2"/>
    <x v="16"/>
    <s v="Honolulu"/>
    <x v="2"/>
    <n v="45"/>
    <n v="123"/>
    <n v="5535"/>
    <n v="2269.35"/>
    <n v="0.41"/>
    <x v="2"/>
    <x v="0"/>
    <x v="1"/>
  </r>
  <r>
    <x v="2"/>
    <n v="1128299"/>
    <d v="2021-01-17T00:00:00"/>
    <x v="2"/>
    <x v="16"/>
    <s v="Honolulu"/>
    <x v="3"/>
    <n v="47"/>
    <n v="77"/>
    <n v="3619"/>
    <n v="1628.5499999999997"/>
    <n v="0.44999999999999996"/>
    <x v="2"/>
    <x v="0"/>
    <x v="1"/>
  </r>
  <r>
    <x v="2"/>
    <n v="1128299"/>
    <d v="2021-01-17T00:00:00"/>
    <x v="2"/>
    <x v="16"/>
    <s v="Honolulu"/>
    <x v="4"/>
    <n v="54"/>
    <n v="68"/>
    <n v="3672"/>
    <n v="1101.6000000000001"/>
    <n v="0.30000000000000004"/>
    <x v="2"/>
    <x v="0"/>
    <x v="1"/>
  </r>
  <r>
    <x v="2"/>
    <n v="1128299"/>
    <d v="2021-01-17T00:00:00"/>
    <x v="2"/>
    <x v="16"/>
    <s v="Honolulu"/>
    <x v="5"/>
    <n v="49"/>
    <n v="124"/>
    <n v="6076"/>
    <n v="3584.8400000000006"/>
    <n v="0.59000000000000008"/>
    <x v="2"/>
    <x v="0"/>
    <x v="1"/>
  </r>
  <r>
    <x v="2"/>
    <n v="1128299"/>
    <d v="2021-02-17T00:00:00"/>
    <x v="2"/>
    <x v="16"/>
    <s v="Honolulu"/>
    <x v="0"/>
    <n v="36"/>
    <n v="137"/>
    <n v="4932"/>
    <n v="2071.44"/>
    <n v="0.42"/>
    <x v="2"/>
    <x v="1"/>
    <x v="1"/>
  </r>
  <r>
    <x v="2"/>
    <n v="1128299"/>
    <d v="2021-02-17T00:00:00"/>
    <x v="2"/>
    <x v="16"/>
    <s v="Honolulu"/>
    <x v="1"/>
    <n v="49"/>
    <n v="111"/>
    <n v="5439"/>
    <n v="1903.6499999999999"/>
    <n v="0.35"/>
    <x v="2"/>
    <x v="1"/>
    <x v="1"/>
  </r>
  <r>
    <x v="2"/>
    <n v="1128299"/>
    <d v="2021-02-17T00:00:00"/>
    <x v="2"/>
    <x v="16"/>
    <s v="Honolulu"/>
    <x v="2"/>
    <n v="49"/>
    <n v="111"/>
    <n v="5439"/>
    <n v="2175.6"/>
    <n v="0.4"/>
    <x v="2"/>
    <x v="1"/>
    <x v="1"/>
  </r>
  <r>
    <x v="2"/>
    <n v="1128299"/>
    <d v="2021-02-17T00:00:00"/>
    <x v="4"/>
    <x v="8"/>
    <s v="Orlando"/>
    <x v="3"/>
    <n v="45"/>
    <n v="74"/>
    <n v="3330"/>
    <n v="1465.2"/>
    <n v="0.44"/>
    <x v="2"/>
    <x v="1"/>
    <x v="1"/>
  </r>
  <r>
    <x v="2"/>
    <n v="1128299"/>
    <d v="2021-02-17T00:00:00"/>
    <x v="4"/>
    <x v="8"/>
    <s v="Orlando"/>
    <x v="4"/>
    <n v="52"/>
    <n v="60"/>
    <n v="3120"/>
    <n v="998.4"/>
    <n v="0.32"/>
    <x v="2"/>
    <x v="1"/>
    <x v="1"/>
  </r>
  <r>
    <x v="2"/>
    <n v="1128299"/>
    <d v="2021-02-17T00:00:00"/>
    <x v="4"/>
    <x v="8"/>
    <s v="Orlando"/>
    <x v="5"/>
    <n v="47"/>
    <n v="108"/>
    <n v="5076"/>
    <n v="2944.0800000000004"/>
    <n v="0.58000000000000007"/>
    <x v="2"/>
    <x v="1"/>
    <x v="1"/>
  </r>
  <r>
    <x v="2"/>
    <n v="1128299"/>
    <d v="2021-03-16T00:00:00"/>
    <x v="4"/>
    <x v="8"/>
    <s v="Orlando"/>
    <x v="0"/>
    <n v="46"/>
    <n v="160"/>
    <n v="7360"/>
    <n v="3017.6"/>
    <n v="0.41"/>
    <x v="2"/>
    <x v="2"/>
    <x v="1"/>
  </r>
  <r>
    <x v="2"/>
    <n v="1128299"/>
    <d v="2021-03-16T00:00:00"/>
    <x v="4"/>
    <x v="8"/>
    <s v="Orlando"/>
    <x v="1"/>
    <n v="58"/>
    <n v="100"/>
    <n v="5800"/>
    <n v="2204"/>
    <n v="0.38"/>
    <x v="2"/>
    <x v="2"/>
    <x v="1"/>
  </r>
  <r>
    <x v="2"/>
    <n v="1128299"/>
    <d v="2021-03-16T00:00:00"/>
    <x v="4"/>
    <x v="8"/>
    <s v="Orlando"/>
    <x v="2"/>
    <n v="59"/>
    <n v="115"/>
    <n v="6785"/>
    <n v="2917.55"/>
    <n v="0.43"/>
    <x v="2"/>
    <x v="2"/>
    <x v="1"/>
  </r>
  <r>
    <x v="2"/>
    <n v="1128299"/>
    <d v="2021-03-16T00:00:00"/>
    <x v="4"/>
    <x v="8"/>
    <s v="Orlando"/>
    <x v="3"/>
    <n v="58"/>
    <n v="91"/>
    <n v="5278"/>
    <n v="2216.7599999999998"/>
    <n v="0.42"/>
    <x v="2"/>
    <x v="2"/>
    <x v="1"/>
  </r>
  <r>
    <x v="2"/>
    <n v="1128299"/>
    <d v="2021-03-16T00:00:00"/>
    <x v="4"/>
    <x v="8"/>
    <s v="Orlando"/>
    <x v="4"/>
    <n v="61"/>
    <n v="44"/>
    <n v="2684"/>
    <n v="885.72"/>
    <n v="0.33"/>
    <x v="2"/>
    <x v="2"/>
    <x v="1"/>
  </r>
  <r>
    <x v="2"/>
    <n v="1128299"/>
    <d v="2021-03-16T00:00:00"/>
    <x v="4"/>
    <x v="8"/>
    <s v="Orlando"/>
    <x v="5"/>
    <n v="54"/>
    <n v="101"/>
    <n v="5454"/>
    <n v="3272.4"/>
    <n v="0.6"/>
    <x v="2"/>
    <x v="2"/>
    <x v="1"/>
  </r>
  <r>
    <x v="1"/>
    <n v="1128299"/>
    <d v="2021-04-17T00:00:00"/>
    <x v="4"/>
    <x v="8"/>
    <s v="Orlando"/>
    <x v="0"/>
    <n v="62"/>
    <n v="138"/>
    <n v="8556"/>
    <n v="3593.52"/>
    <n v="0.42"/>
    <x v="2"/>
    <x v="3"/>
    <x v="1"/>
  </r>
  <r>
    <x v="1"/>
    <n v="1128299"/>
    <d v="2021-04-17T00:00:00"/>
    <x v="4"/>
    <x v="8"/>
    <s v="Orlando"/>
    <x v="1"/>
    <n v="66"/>
    <n v="98"/>
    <n v="6468"/>
    <n v="2263.7999999999997"/>
    <n v="0.35"/>
    <x v="2"/>
    <x v="3"/>
    <x v="1"/>
  </r>
  <r>
    <x v="1"/>
    <n v="1128299"/>
    <d v="2021-04-17T00:00:00"/>
    <x v="4"/>
    <x v="8"/>
    <s v="Orlando"/>
    <x v="2"/>
    <n v="66"/>
    <n v="120"/>
    <n v="7920"/>
    <n v="3247.2"/>
    <n v="0.41"/>
    <x v="2"/>
    <x v="3"/>
    <x v="1"/>
  </r>
  <r>
    <x v="1"/>
    <n v="1128299"/>
    <d v="2021-04-17T00:00:00"/>
    <x v="4"/>
    <x v="8"/>
    <s v="Orlando"/>
    <x v="3"/>
    <n v="52"/>
    <n v="84"/>
    <n v="4368"/>
    <n v="1965.6"/>
    <n v="0.44999999999999996"/>
    <x v="2"/>
    <x v="3"/>
    <x v="1"/>
  </r>
  <r>
    <x v="1"/>
    <n v="1128299"/>
    <d v="2021-04-17T00:00:00"/>
    <x v="4"/>
    <x v="8"/>
    <s v="Orlando"/>
    <x v="4"/>
    <n v="59"/>
    <n v="58"/>
    <n v="3422"/>
    <n v="1197.6999999999998"/>
    <n v="0.35"/>
    <x v="2"/>
    <x v="3"/>
    <x v="1"/>
  </r>
  <r>
    <x v="1"/>
    <n v="1128299"/>
    <d v="2021-04-17T00:00:00"/>
    <x v="4"/>
    <x v="8"/>
    <s v="Orlando"/>
    <x v="5"/>
    <n v="72"/>
    <n v="109"/>
    <n v="7848"/>
    <n v="4708.8"/>
    <n v="0.6"/>
    <x v="2"/>
    <x v="3"/>
    <x v="1"/>
  </r>
  <r>
    <x v="1"/>
    <n v="1128299"/>
    <d v="2021-05-18T00:00:00"/>
    <x v="4"/>
    <x v="8"/>
    <s v="Orlando"/>
    <x v="0"/>
    <n v="58"/>
    <n v="155"/>
    <n v="8990"/>
    <n v="3865.7"/>
    <n v="0.43"/>
    <x v="2"/>
    <x v="4"/>
    <x v="1"/>
  </r>
  <r>
    <x v="1"/>
    <n v="1128299"/>
    <d v="2021-05-18T00:00:00"/>
    <x v="4"/>
    <x v="8"/>
    <s v="Orlando"/>
    <x v="1"/>
    <n v="60"/>
    <n v="128"/>
    <n v="7680"/>
    <n v="3072"/>
    <n v="0.4"/>
    <x v="2"/>
    <x v="4"/>
    <x v="1"/>
  </r>
  <r>
    <x v="1"/>
    <n v="1128299"/>
    <d v="2021-05-18T00:00:00"/>
    <x v="4"/>
    <x v="8"/>
    <s v="Orlando"/>
    <x v="2"/>
    <n v="59"/>
    <n v="119"/>
    <n v="7021"/>
    <n v="3159.45"/>
    <n v="0.44999999999999996"/>
    <x v="2"/>
    <x v="4"/>
    <x v="1"/>
  </r>
  <r>
    <x v="1"/>
    <n v="1128299"/>
    <d v="2021-05-18T00:00:00"/>
    <x v="4"/>
    <x v="8"/>
    <s v="Orlando"/>
    <x v="3"/>
    <n v="59"/>
    <n v="88"/>
    <n v="5192"/>
    <n v="2232.56"/>
    <n v="0.43"/>
    <x v="2"/>
    <x v="4"/>
    <x v="1"/>
  </r>
  <r>
    <x v="1"/>
    <n v="1128299"/>
    <d v="2021-05-18T00:00:00"/>
    <x v="4"/>
    <x v="8"/>
    <s v="Orlando"/>
    <x v="4"/>
    <n v="52"/>
    <n v="68"/>
    <n v="3536"/>
    <n v="1131.52"/>
    <n v="0.32"/>
    <x v="2"/>
    <x v="4"/>
    <x v="1"/>
  </r>
  <r>
    <x v="1"/>
    <n v="1128299"/>
    <d v="2021-05-18T00:00:00"/>
    <x v="4"/>
    <x v="8"/>
    <s v="Orlando"/>
    <x v="5"/>
    <n v="67"/>
    <n v="173"/>
    <n v="11591"/>
    <n v="6722.7800000000007"/>
    <n v="0.58000000000000007"/>
    <x v="2"/>
    <x v="4"/>
    <x v="1"/>
  </r>
  <r>
    <x v="1"/>
    <n v="1128299"/>
    <d v="2021-06-17T00:00:00"/>
    <x v="4"/>
    <x v="8"/>
    <s v="Orlando"/>
    <x v="0"/>
    <n v="61"/>
    <n v="223"/>
    <n v="13603"/>
    <n v="6121.3499999999995"/>
    <n v="0.44999999999999996"/>
    <x v="2"/>
    <x v="11"/>
    <x v="1"/>
  </r>
  <r>
    <x v="1"/>
    <n v="1128299"/>
    <d v="2021-06-17T00:00:00"/>
    <x v="4"/>
    <x v="8"/>
    <s v="Orlando"/>
    <x v="1"/>
    <n v="64"/>
    <n v="203"/>
    <n v="12992"/>
    <n v="4547.2"/>
    <n v="0.35"/>
    <x v="2"/>
    <x v="11"/>
    <x v="1"/>
  </r>
  <r>
    <x v="1"/>
    <n v="1128299"/>
    <d v="2021-06-17T00:00:00"/>
    <x v="4"/>
    <x v="8"/>
    <s v="Orlando"/>
    <x v="2"/>
    <n v="80"/>
    <n v="210"/>
    <n v="16800"/>
    <n v="7224"/>
    <n v="0.43"/>
    <x v="2"/>
    <x v="11"/>
    <x v="1"/>
  </r>
  <r>
    <x v="1"/>
    <n v="1128299"/>
    <d v="2021-06-17T00:00:00"/>
    <x v="4"/>
    <x v="8"/>
    <s v="Orlando"/>
    <x v="3"/>
    <n v="77"/>
    <n v="155"/>
    <n v="11935"/>
    <n v="5012.7"/>
    <n v="0.42"/>
    <x v="2"/>
    <x v="11"/>
    <x v="1"/>
  </r>
  <r>
    <x v="1"/>
    <n v="1128299"/>
    <d v="2021-06-17T00:00:00"/>
    <x v="4"/>
    <x v="8"/>
    <s v="Orlando"/>
    <x v="4"/>
    <n v="89"/>
    <n v="126"/>
    <n v="11214"/>
    <n v="3588.48"/>
    <n v="0.32"/>
    <x v="2"/>
    <x v="11"/>
    <x v="1"/>
  </r>
  <r>
    <x v="1"/>
    <n v="1128299"/>
    <d v="2021-06-17T00:00:00"/>
    <x v="4"/>
    <x v="8"/>
    <s v="Orlando"/>
    <x v="5"/>
    <n v="103"/>
    <n v="218"/>
    <n v="22454"/>
    <n v="12574.240000000002"/>
    <n v="0.56000000000000005"/>
    <x v="2"/>
    <x v="11"/>
    <x v="1"/>
  </r>
  <r>
    <x v="1"/>
    <n v="1128299"/>
    <d v="2021-07-16T00:00:00"/>
    <x v="4"/>
    <x v="8"/>
    <s v="Orlando"/>
    <x v="0"/>
    <n v="83"/>
    <n v="261"/>
    <n v="21663"/>
    <n v="9531.7199999999993"/>
    <n v="0.44"/>
    <x v="2"/>
    <x v="5"/>
    <x v="1"/>
  </r>
  <r>
    <x v="1"/>
    <n v="1128299"/>
    <d v="2021-07-16T00:00:00"/>
    <x v="4"/>
    <x v="8"/>
    <s v="Orlando"/>
    <x v="1"/>
    <n v="88"/>
    <n v="225"/>
    <n v="19800"/>
    <n v="7920"/>
    <n v="0.4"/>
    <x v="2"/>
    <x v="5"/>
    <x v="1"/>
  </r>
  <r>
    <x v="1"/>
    <n v="1128299"/>
    <d v="2021-07-16T00:00:00"/>
    <x v="4"/>
    <x v="8"/>
    <s v="Orlando"/>
    <x v="2"/>
    <n v="86"/>
    <n v="189"/>
    <n v="16254"/>
    <n v="7151.76"/>
    <n v="0.44"/>
    <x v="2"/>
    <x v="5"/>
    <x v="1"/>
  </r>
  <r>
    <x v="1"/>
    <n v="1128299"/>
    <d v="2021-07-16T00:00:00"/>
    <x v="4"/>
    <x v="8"/>
    <s v="Orlando"/>
    <x v="3"/>
    <n v="82"/>
    <n v="180"/>
    <n v="14760"/>
    <n v="6346.8"/>
    <n v="0.43"/>
    <x v="2"/>
    <x v="5"/>
    <x v="1"/>
  </r>
  <r>
    <x v="1"/>
    <n v="1128299"/>
    <d v="2021-07-16T00:00:00"/>
    <x v="4"/>
    <x v="8"/>
    <s v="Orlando"/>
    <x v="4"/>
    <n v="89"/>
    <n v="195"/>
    <n v="17355"/>
    <n v="5553.6"/>
    <n v="0.32"/>
    <x v="2"/>
    <x v="5"/>
    <x v="1"/>
  </r>
  <r>
    <x v="1"/>
    <n v="1128299"/>
    <d v="2021-07-16T00:00:00"/>
    <x v="4"/>
    <x v="8"/>
    <s v="Orlando"/>
    <x v="5"/>
    <n v="101"/>
    <n v="163"/>
    <n v="16463"/>
    <n v="9383.9100000000017"/>
    <n v="0.57000000000000006"/>
    <x v="2"/>
    <x v="5"/>
    <x v="1"/>
  </r>
  <r>
    <x v="1"/>
    <n v="1128299"/>
    <d v="2021-08-17T00:00:00"/>
    <x v="4"/>
    <x v="8"/>
    <s v="Orlando"/>
    <x v="0"/>
    <n v="87"/>
    <n v="213"/>
    <n v="18531"/>
    <n v="7597.7099999999991"/>
    <n v="0.41"/>
    <x v="2"/>
    <x v="6"/>
    <x v="1"/>
  </r>
  <r>
    <x v="1"/>
    <n v="1128299"/>
    <d v="2021-08-17T00:00:00"/>
    <x v="4"/>
    <x v="8"/>
    <s v="Orlando"/>
    <x v="1"/>
    <n v="77"/>
    <n v="206"/>
    <n v="15862"/>
    <n v="5551.7"/>
    <n v="0.35"/>
    <x v="2"/>
    <x v="6"/>
    <x v="1"/>
  </r>
  <r>
    <x v="1"/>
    <n v="1128299"/>
    <d v="2021-08-17T00:00:00"/>
    <x v="4"/>
    <x v="8"/>
    <s v="Orlando"/>
    <x v="2"/>
    <n v="78"/>
    <n v="189"/>
    <n v="14742"/>
    <n v="6339.0599999999995"/>
    <n v="0.43"/>
    <x v="2"/>
    <x v="6"/>
    <x v="1"/>
  </r>
  <r>
    <x v="1"/>
    <n v="1128299"/>
    <d v="2021-08-17T00:00:00"/>
    <x v="4"/>
    <x v="8"/>
    <s v="Orlando"/>
    <x v="3"/>
    <n v="77"/>
    <n v="143"/>
    <n v="11011"/>
    <n v="4624.62"/>
    <n v="0.42"/>
    <x v="2"/>
    <x v="6"/>
    <x v="1"/>
  </r>
  <r>
    <x v="1"/>
    <n v="1128299"/>
    <d v="2021-08-17T00:00:00"/>
    <x v="4"/>
    <x v="8"/>
    <s v="Orlando"/>
    <x v="4"/>
    <n v="74"/>
    <n v="143"/>
    <n v="10582"/>
    <n v="3280.42"/>
    <n v="0.31"/>
    <x v="2"/>
    <x v="6"/>
    <x v="1"/>
  </r>
  <r>
    <x v="1"/>
    <n v="1128299"/>
    <d v="2021-08-17T00:00:00"/>
    <x v="4"/>
    <x v="8"/>
    <s v="Orlando"/>
    <x v="5"/>
    <n v="81"/>
    <n v="87"/>
    <n v="7047"/>
    <n v="4087.2600000000007"/>
    <n v="0.58000000000000007"/>
    <x v="2"/>
    <x v="6"/>
    <x v="1"/>
  </r>
  <r>
    <x v="1"/>
    <n v="1128299"/>
    <d v="2021-09-18T00:00:00"/>
    <x v="4"/>
    <x v="8"/>
    <s v="Orlando"/>
    <x v="0"/>
    <n v="58"/>
    <n v="140"/>
    <n v="8120"/>
    <n v="3248"/>
    <n v="0.4"/>
    <x v="2"/>
    <x v="7"/>
    <x v="1"/>
  </r>
  <r>
    <x v="1"/>
    <n v="1128299"/>
    <d v="2021-09-18T00:00:00"/>
    <x v="4"/>
    <x v="8"/>
    <s v="Orlando"/>
    <x v="1"/>
    <n v="60"/>
    <n v="135"/>
    <n v="8100"/>
    <n v="2997"/>
    <n v="0.37"/>
    <x v="2"/>
    <x v="7"/>
    <x v="1"/>
  </r>
  <r>
    <x v="1"/>
    <n v="1128299"/>
    <d v="2021-09-18T00:00:00"/>
    <x v="4"/>
    <x v="8"/>
    <s v="Orlando"/>
    <x v="2"/>
    <n v="54"/>
    <n v="75"/>
    <n v="4050"/>
    <n v="1822.4999999999998"/>
    <n v="0.44999999999999996"/>
    <x v="2"/>
    <x v="7"/>
    <x v="1"/>
  </r>
  <r>
    <x v="1"/>
    <n v="1128299"/>
    <d v="2021-09-18T00:00:00"/>
    <x v="4"/>
    <x v="8"/>
    <s v="Orlando"/>
    <x v="3"/>
    <n v="54"/>
    <n v="65"/>
    <n v="3510"/>
    <n v="1544.4"/>
    <n v="0.44"/>
    <x v="2"/>
    <x v="7"/>
    <x v="1"/>
  </r>
  <r>
    <x v="1"/>
    <n v="1128299"/>
    <d v="2021-09-18T00:00:00"/>
    <x v="4"/>
    <x v="8"/>
    <s v="Orlando"/>
    <x v="4"/>
    <n v="64"/>
    <n v="74"/>
    <n v="4736"/>
    <n v="1468.16"/>
    <n v="0.31"/>
    <x v="2"/>
    <x v="7"/>
    <x v="1"/>
  </r>
  <r>
    <x v="1"/>
    <n v="1128299"/>
    <d v="2021-09-18T00:00:00"/>
    <x v="4"/>
    <x v="8"/>
    <s v="Orlando"/>
    <x v="5"/>
    <n v="51"/>
    <n v="75"/>
    <n v="3825"/>
    <n v="2103.75"/>
    <n v="0.55000000000000004"/>
    <x v="2"/>
    <x v="7"/>
    <x v="1"/>
  </r>
  <r>
    <x v="1"/>
    <n v="1128299"/>
    <d v="2021-10-17T00:00:00"/>
    <x v="4"/>
    <x v="8"/>
    <s v="Orlando"/>
    <x v="0"/>
    <n v="47"/>
    <n v="100"/>
    <n v="4700"/>
    <n v="2068"/>
    <n v="0.44"/>
    <x v="2"/>
    <x v="8"/>
    <x v="1"/>
  </r>
  <r>
    <x v="1"/>
    <n v="1128299"/>
    <d v="2021-10-17T00:00:00"/>
    <x v="4"/>
    <x v="8"/>
    <s v="Orlando"/>
    <x v="1"/>
    <n v="59"/>
    <n v="144"/>
    <n v="8496"/>
    <n v="3228.48"/>
    <n v="0.38"/>
    <x v="2"/>
    <x v="8"/>
    <x v="1"/>
  </r>
  <r>
    <x v="1"/>
    <n v="1128299"/>
    <d v="2021-10-17T00:00:00"/>
    <x v="4"/>
    <x v="8"/>
    <s v="Orlando"/>
    <x v="2"/>
    <n v="55"/>
    <n v="112"/>
    <n v="6160"/>
    <n v="2525.6"/>
    <n v="0.41"/>
    <x v="2"/>
    <x v="8"/>
    <x v="1"/>
  </r>
  <r>
    <x v="1"/>
    <n v="1128299"/>
    <d v="2021-10-17T00:00:00"/>
    <x v="4"/>
    <x v="8"/>
    <s v="Orlando"/>
    <x v="3"/>
    <n v="51"/>
    <n v="113"/>
    <n v="5763"/>
    <n v="2362.83"/>
    <n v="0.41"/>
    <x v="2"/>
    <x v="8"/>
    <x v="1"/>
  </r>
  <r>
    <x v="1"/>
    <n v="1128299"/>
    <d v="2021-10-17T00:00:00"/>
    <x v="4"/>
    <x v="8"/>
    <s v="Orlando"/>
    <x v="4"/>
    <n v="59"/>
    <n v="98"/>
    <n v="5782"/>
    <n v="1792.42"/>
    <n v="0.31"/>
    <x v="2"/>
    <x v="8"/>
    <x v="1"/>
  </r>
  <r>
    <x v="1"/>
    <n v="1128299"/>
    <d v="2021-10-17T00:00:00"/>
    <x v="4"/>
    <x v="8"/>
    <s v="Orlando"/>
    <x v="5"/>
    <n v="65"/>
    <n v="104"/>
    <n v="6760"/>
    <n v="3920.8000000000006"/>
    <n v="0.58000000000000007"/>
    <x v="2"/>
    <x v="8"/>
    <x v="1"/>
  </r>
  <r>
    <x v="1"/>
    <n v="1128299"/>
    <d v="2021-11-17T00:00:00"/>
    <x v="4"/>
    <x v="8"/>
    <s v="Orlando"/>
    <x v="0"/>
    <n v="52"/>
    <n v="169"/>
    <n v="8788"/>
    <n v="3515.2000000000003"/>
    <n v="0.4"/>
    <x v="2"/>
    <x v="9"/>
    <x v="1"/>
  </r>
  <r>
    <x v="1"/>
    <n v="1128299"/>
    <d v="2021-11-17T00:00:00"/>
    <x v="4"/>
    <x v="8"/>
    <s v="Orlando"/>
    <x v="1"/>
    <n v="54"/>
    <n v="175"/>
    <n v="9450"/>
    <n v="3591"/>
    <n v="0.38"/>
    <x v="2"/>
    <x v="9"/>
    <x v="1"/>
  </r>
  <r>
    <x v="1"/>
    <n v="1128299"/>
    <d v="2021-11-17T00:00:00"/>
    <x v="4"/>
    <x v="8"/>
    <s v="Orlando"/>
    <x v="2"/>
    <n v="53"/>
    <n v="147"/>
    <n v="7791"/>
    <n v="3194.31"/>
    <n v="0.41"/>
    <x v="2"/>
    <x v="9"/>
    <x v="1"/>
  </r>
  <r>
    <x v="1"/>
    <n v="1128299"/>
    <d v="2021-11-17T00:00:00"/>
    <x v="4"/>
    <x v="8"/>
    <s v="Orlando"/>
    <x v="3"/>
    <n v="64"/>
    <n v="150"/>
    <n v="9600"/>
    <n v="4128"/>
    <n v="0.43"/>
    <x v="2"/>
    <x v="9"/>
    <x v="1"/>
  </r>
  <r>
    <x v="1"/>
    <n v="1128299"/>
    <d v="2021-11-17T00:00:00"/>
    <x v="4"/>
    <x v="8"/>
    <s v="Orlando"/>
    <x v="4"/>
    <n v="77"/>
    <n v="124"/>
    <n v="9548"/>
    <n v="2864.4000000000005"/>
    <n v="0.30000000000000004"/>
    <x v="2"/>
    <x v="9"/>
    <x v="1"/>
  </r>
  <r>
    <x v="1"/>
    <n v="1128299"/>
    <d v="2021-11-17T00:00:00"/>
    <x v="4"/>
    <x v="8"/>
    <s v="Orlando"/>
    <x v="5"/>
    <n v="86"/>
    <n v="162"/>
    <n v="13932"/>
    <n v="8219.880000000001"/>
    <n v="0.59000000000000008"/>
    <x v="2"/>
    <x v="9"/>
    <x v="1"/>
  </r>
  <r>
    <x v="1"/>
    <n v="1128299"/>
    <d v="2021-12-16T00:00:00"/>
    <x v="4"/>
    <x v="8"/>
    <s v="Orlando"/>
    <x v="0"/>
    <n v="72"/>
    <n v="216"/>
    <n v="15552"/>
    <n v="6220.8"/>
    <n v="0.4"/>
    <x v="2"/>
    <x v="10"/>
    <x v="1"/>
  </r>
  <r>
    <x v="1"/>
    <n v="1128299"/>
    <d v="2021-12-16T00:00:00"/>
    <x v="4"/>
    <x v="8"/>
    <s v="Orlando"/>
    <x v="1"/>
    <n v="82"/>
    <n v="200"/>
    <n v="16400"/>
    <n v="5740"/>
    <n v="0.35"/>
    <x v="2"/>
    <x v="10"/>
    <x v="1"/>
  </r>
  <r>
    <x v="3"/>
    <n v="1128299"/>
    <d v="2021-12-16T00:00:00"/>
    <x v="4"/>
    <x v="8"/>
    <s v="Orlando"/>
    <x v="2"/>
    <n v="75"/>
    <n v="174"/>
    <n v="13050"/>
    <n v="5220"/>
    <n v="0.4"/>
    <x v="2"/>
    <x v="10"/>
    <x v="1"/>
  </r>
  <r>
    <x v="3"/>
    <n v="1128299"/>
    <d v="2021-12-16T00:00:00"/>
    <x v="4"/>
    <x v="8"/>
    <s v="Orlando"/>
    <x v="3"/>
    <n v="78"/>
    <n v="180"/>
    <n v="14040"/>
    <n v="5756.4"/>
    <n v="0.41"/>
    <x v="2"/>
    <x v="10"/>
    <x v="1"/>
  </r>
  <r>
    <x v="3"/>
    <n v="1128299"/>
    <d v="2021-12-16T00:00:00"/>
    <x v="4"/>
    <x v="8"/>
    <s v="Orlando"/>
    <x v="4"/>
    <n v="86"/>
    <n v="147"/>
    <n v="12642"/>
    <n v="4424.7"/>
    <n v="0.35"/>
    <x v="2"/>
    <x v="10"/>
    <x v="1"/>
  </r>
  <r>
    <x v="3"/>
    <n v="1128299"/>
    <d v="2021-12-16T00:00:00"/>
    <x v="4"/>
    <x v="8"/>
    <s v="Orlando"/>
    <x v="5"/>
    <n v="87"/>
    <n v="156"/>
    <n v="13572"/>
    <n v="7464.6"/>
    <n v="0.55000000000000004"/>
    <x v="2"/>
    <x v="10"/>
    <x v="1"/>
  </r>
  <r>
    <x v="3"/>
    <n v="1185732"/>
    <d v="2021-01-12T00:00:00"/>
    <x v="4"/>
    <x v="8"/>
    <s v="Orlando"/>
    <x v="0"/>
    <n v="41"/>
    <n v="255"/>
    <n v="10455"/>
    <n v="5750.2500000000009"/>
    <n v="0.55000000000000004"/>
    <x v="2"/>
    <x v="0"/>
    <x v="1"/>
  </r>
  <r>
    <x v="3"/>
    <n v="1185732"/>
    <d v="2021-01-12T00:00:00"/>
    <x v="4"/>
    <x v="8"/>
    <s v="Orlando"/>
    <x v="1"/>
    <n v="44"/>
    <n v="189"/>
    <n v="8316"/>
    <n v="3908.52"/>
    <n v="0.47"/>
    <x v="2"/>
    <x v="0"/>
    <x v="1"/>
  </r>
  <r>
    <x v="3"/>
    <n v="1185732"/>
    <d v="2021-01-12T00:00:00"/>
    <x v="4"/>
    <x v="8"/>
    <s v="Orlando"/>
    <x v="2"/>
    <n v="32"/>
    <n v="169"/>
    <n v="5408"/>
    <n v="2055.04"/>
    <n v="0.38"/>
    <x v="2"/>
    <x v="0"/>
    <x v="1"/>
  </r>
  <r>
    <x v="3"/>
    <n v="1185732"/>
    <d v="2021-01-12T00:00:00"/>
    <x v="4"/>
    <x v="8"/>
    <s v="Orlando"/>
    <x v="3"/>
    <n v="37"/>
    <n v="145"/>
    <n v="5365"/>
    <n v="2199.65"/>
    <n v="0.41"/>
    <x v="2"/>
    <x v="0"/>
    <x v="1"/>
  </r>
  <r>
    <x v="3"/>
    <n v="1185732"/>
    <d v="2021-01-12T00:00:00"/>
    <x v="4"/>
    <x v="8"/>
    <s v="Orlando"/>
    <x v="4"/>
    <n v="51"/>
    <n v="165"/>
    <n v="8415"/>
    <n v="3786.7499999999995"/>
    <n v="0.44999999999999996"/>
    <x v="2"/>
    <x v="0"/>
    <x v="1"/>
  </r>
  <r>
    <x v="3"/>
    <n v="1185732"/>
    <d v="2021-01-12T00:00:00"/>
    <x v="4"/>
    <x v="8"/>
    <s v="Orlando"/>
    <x v="5"/>
    <n v="44"/>
    <n v="176"/>
    <n v="7744"/>
    <n v="5033.6000000000004"/>
    <n v="0.65"/>
    <x v="2"/>
    <x v="0"/>
    <x v="1"/>
  </r>
  <r>
    <x v="3"/>
    <n v="1185732"/>
    <d v="2021-02-10T00:00:00"/>
    <x v="4"/>
    <x v="8"/>
    <s v="Orlando"/>
    <x v="0"/>
    <n v="44"/>
    <n v="234"/>
    <n v="10296"/>
    <n v="5662.8"/>
    <n v="0.55000000000000004"/>
    <x v="2"/>
    <x v="1"/>
    <x v="1"/>
  </r>
  <r>
    <x v="3"/>
    <n v="1185732"/>
    <d v="2021-02-10T00:00:00"/>
    <x v="4"/>
    <x v="8"/>
    <s v="Orlando"/>
    <x v="1"/>
    <n v="42"/>
    <n v="138"/>
    <n v="5796"/>
    <n v="2840.04"/>
    <n v="0.49"/>
    <x v="2"/>
    <x v="1"/>
    <x v="1"/>
  </r>
  <r>
    <x v="3"/>
    <n v="1185732"/>
    <d v="2021-02-10T00:00:00"/>
    <x v="4"/>
    <x v="8"/>
    <s v="Orlando"/>
    <x v="2"/>
    <n v="33"/>
    <n v="174"/>
    <n v="5742"/>
    <n v="2124.54"/>
    <n v="0.37"/>
    <x v="2"/>
    <x v="1"/>
    <x v="1"/>
  </r>
  <r>
    <x v="3"/>
    <n v="1185732"/>
    <d v="2021-02-10T00:00:00"/>
    <x v="0"/>
    <x v="0"/>
    <s v="Albany"/>
    <x v="3"/>
    <n v="37"/>
    <n v="133"/>
    <n v="4921"/>
    <n v="2066.8199999999997"/>
    <n v="0.42"/>
    <x v="2"/>
    <x v="1"/>
    <x v="1"/>
  </r>
  <r>
    <x v="3"/>
    <n v="1185732"/>
    <d v="2021-02-10T00:00:00"/>
    <x v="0"/>
    <x v="0"/>
    <s v="Albany"/>
    <x v="4"/>
    <n v="50"/>
    <n v="154"/>
    <n v="7700"/>
    <n v="3541.9999999999995"/>
    <n v="0.45999999999999996"/>
    <x v="2"/>
    <x v="1"/>
    <x v="1"/>
  </r>
  <r>
    <x v="3"/>
    <n v="1185732"/>
    <d v="2021-02-10T00:00:00"/>
    <x v="0"/>
    <x v="0"/>
    <s v="Albany"/>
    <x v="5"/>
    <n v="42"/>
    <n v="182"/>
    <n v="7644"/>
    <n v="4892.16"/>
    <n v="0.64"/>
    <x v="2"/>
    <x v="1"/>
    <x v="1"/>
  </r>
  <r>
    <x v="3"/>
    <n v="1185732"/>
    <d v="2021-03-08T00:00:00"/>
    <x v="0"/>
    <x v="0"/>
    <s v="Albany"/>
    <x v="0"/>
    <n v="44"/>
    <n v="252"/>
    <n v="11088"/>
    <n v="6541.920000000001"/>
    <n v="0.59000000000000008"/>
    <x v="2"/>
    <x v="2"/>
    <x v="1"/>
  </r>
  <r>
    <x v="3"/>
    <n v="1185732"/>
    <d v="2021-03-08T00:00:00"/>
    <x v="0"/>
    <x v="0"/>
    <s v="Albany"/>
    <x v="1"/>
    <n v="44"/>
    <n v="165"/>
    <n v="7260"/>
    <n v="3339.6"/>
    <n v="0.45999999999999996"/>
    <x v="2"/>
    <x v="2"/>
    <x v="1"/>
  </r>
  <r>
    <x v="3"/>
    <n v="1185732"/>
    <d v="2021-03-08T00:00:00"/>
    <x v="0"/>
    <x v="0"/>
    <s v="Albany"/>
    <x v="2"/>
    <n v="33"/>
    <n v="161"/>
    <n v="5313"/>
    <n v="1912.6799999999998"/>
    <n v="0.36"/>
    <x v="2"/>
    <x v="2"/>
    <x v="1"/>
  </r>
  <r>
    <x v="3"/>
    <n v="1185732"/>
    <d v="2021-03-08T00:00:00"/>
    <x v="0"/>
    <x v="0"/>
    <s v="Albany"/>
    <x v="3"/>
    <n v="39"/>
    <n v="106"/>
    <n v="4134"/>
    <n v="1694.9399999999998"/>
    <n v="0.41"/>
    <x v="2"/>
    <x v="2"/>
    <x v="1"/>
  </r>
  <r>
    <x v="3"/>
    <n v="1185732"/>
    <d v="2021-03-08T00:00:00"/>
    <x v="0"/>
    <x v="0"/>
    <s v="Albany"/>
    <x v="4"/>
    <n v="51"/>
    <n v="133"/>
    <n v="6783"/>
    <n v="3323.67"/>
    <n v="0.49"/>
    <x v="2"/>
    <x v="2"/>
    <x v="1"/>
  </r>
  <r>
    <x v="3"/>
    <n v="1185732"/>
    <d v="2021-03-08T00:00:00"/>
    <x v="0"/>
    <x v="0"/>
    <s v="Albany"/>
    <x v="5"/>
    <n v="43"/>
    <n v="161"/>
    <n v="6923"/>
    <n v="4153.8"/>
    <n v="0.6"/>
    <x v="2"/>
    <x v="2"/>
    <x v="1"/>
  </r>
  <r>
    <x v="3"/>
    <n v="1185732"/>
    <d v="2021-04-09T00:00:00"/>
    <x v="0"/>
    <x v="0"/>
    <s v="Albany"/>
    <x v="0"/>
    <n v="42"/>
    <n v="248"/>
    <n v="10416"/>
    <n v="5832.9600000000009"/>
    <n v="0.56000000000000005"/>
    <x v="2"/>
    <x v="3"/>
    <x v="1"/>
  </r>
  <r>
    <x v="3"/>
    <n v="1185732"/>
    <d v="2021-04-09T00:00:00"/>
    <x v="0"/>
    <x v="0"/>
    <s v="Albany"/>
    <x v="1"/>
    <n v="43"/>
    <n v="147"/>
    <n v="6321"/>
    <n v="2844.45"/>
    <n v="0.44999999999999996"/>
    <x v="2"/>
    <x v="3"/>
    <x v="1"/>
  </r>
  <r>
    <x v="3"/>
    <n v="1185732"/>
    <d v="2021-04-09T00:00:00"/>
    <x v="0"/>
    <x v="0"/>
    <s v="Albany"/>
    <x v="2"/>
    <n v="34"/>
    <n v="152"/>
    <n v="5168"/>
    <n v="1860.48"/>
    <n v="0.36"/>
    <x v="2"/>
    <x v="3"/>
    <x v="1"/>
  </r>
  <r>
    <x v="3"/>
    <n v="1185732"/>
    <d v="2021-04-09T00:00:00"/>
    <x v="0"/>
    <x v="0"/>
    <s v="Albany"/>
    <x v="3"/>
    <n v="37"/>
    <n v="135"/>
    <n v="4995"/>
    <n v="2047.9499999999998"/>
    <n v="0.41"/>
    <x v="2"/>
    <x v="3"/>
    <x v="1"/>
  </r>
  <r>
    <x v="3"/>
    <n v="1185732"/>
    <d v="2021-04-09T00:00:00"/>
    <x v="0"/>
    <x v="0"/>
    <s v="Albany"/>
    <x v="4"/>
    <n v="50"/>
    <n v="124"/>
    <n v="6200"/>
    <n v="2914"/>
    <n v="0.47"/>
    <x v="2"/>
    <x v="3"/>
    <x v="1"/>
  </r>
  <r>
    <x v="3"/>
    <n v="1185732"/>
    <d v="2021-04-09T00:00:00"/>
    <x v="0"/>
    <x v="0"/>
    <s v="Albany"/>
    <x v="5"/>
    <n v="41"/>
    <n v="156"/>
    <n v="6396"/>
    <n v="4157.4000000000005"/>
    <n v="0.65"/>
    <x v="2"/>
    <x v="3"/>
    <x v="1"/>
  </r>
  <r>
    <x v="3"/>
    <n v="1185732"/>
    <d v="2021-05-08T00:00:00"/>
    <x v="0"/>
    <x v="0"/>
    <s v="Albany"/>
    <x v="0"/>
    <n v="50"/>
    <n v="261"/>
    <n v="13050"/>
    <n v="7830"/>
    <n v="0.6"/>
    <x v="2"/>
    <x v="4"/>
    <x v="1"/>
  </r>
  <r>
    <x v="3"/>
    <n v="1185732"/>
    <d v="2021-05-08T00:00:00"/>
    <x v="0"/>
    <x v="0"/>
    <s v="Albany"/>
    <x v="1"/>
    <n v="53"/>
    <n v="161"/>
    <n v="8533"/>
    <n v="4010.5099999999998"/>
    <n v="0.47"/>
    <x v="2"/>
    <x v="4"/>
    <x v="1"/>
  </r>
  <r>
    <x v="3"/>
    <n v="1185732"/>
    <d v="2021-05-08T00:00:00"/>
    <x v="0"/>
    <x v="0"/>
    <s v="Albany"/>
    <x v="2"/>
    <n v="49"/>
    <n v="160"/>
    <n v="7840"/>
    <n v="2822.4"/>
    <n v="0.36"/>
    <x v="2"/>
    <x v="4"/>
    <x v="1"/>
  </r>
  <r>
    <x v="3"/>
    <n v="1185732"/>
    <d v="2021-05-08T00:00:00"/>
    <x v="0"/>
    <x v="0"/>
    <s v="Albany"/>
    <x v="3"/>
    <n v="47"/>
    <n v="130"/>
    <n v="6110"/>
    <n v="2444"/>
    <n v="0.4"/>
    <x v="2"/>
    <x v="4"/>
    <x v="1"/>
  </r>
  <r>
    <x v="3"/>
    <n v="1185732"/>
    <d v="2021-05-08T00:00:00"/>
    <x v="0"/>
    <x v="0"/>
    <s v="Albany"/>
    <x v="4"/>
    <n v="56"/>
    <n v="137"/>
    <n v="7672"/>
    <n v="3759.2799999999997"/>
    <n v="0.49"/>
    <x v="2"/>
    <x v="4"/>
    <x v="1"/>
  </r>
  <r>
    <x v="3"/>
    <n v="1185732"/>
    <d v="2021-05-08T00:00:00"/>
    <x v="0"/>
    <x v="0"/>
    <s v="Albany"/>
    <x v="5"/>
    <n v="59"/>
    <n v="169"/>
    <n v="9971"/>
    <n v="6281.7300000000005"/>
    <n v="0.63"/>
    <x v="2"/>
    <x v="4"/>
    <x v="1"/>
  </r>
  <r>
    <x v="3"/>
    <n v="1185732"/>
    <d v="2021-06-10T00:00:00"/>
    <x v="0"/>
    <x v="0"/>
    <s v="Albany"/>
    <x v="0"/>
    <n v="59"/>
    <n v="263"/>
    <n v="15517"/>
    <n v="8689.52"/>
    <n v="0.56000000000000005"/>
    <x v="2"/>
    <x v="11"/>
    <x v="1"/>
  </r>
  <r>
    <x v="3"/>
    <n v="1185732"/>
    <d v="2021-06-10T00:00:00"/>
    <x v="0"/>
    <x v="0"/>
    <s v="Albany"/>
    <x v="1"/>
    <n v="54"/>
    <n v="175"/>
    <n v="9450"/>
    <n v="4536"/>
    <n v="0.48"/>
    <x v="2"/>
    <x v="11"/>
    <x v="1"/>
  </r>
  <r>
    <x v="3"/>
    <n v="1185732"/>
    <d v="2021-06-10T00:00:00"/>
    <x v="0"/>
    <x v="0"/>
    <s v="Albany"/>
    <x v="2"/>
    <n v="48"/>
    <n v="150"/>
    <n v="7200"/>
    <n v="2736"/>
    <n v="0.38"/>
    <x v="2"/>
    <x v="11"/>
    <x v="1"/>
  </r>
  <r>
    <x v="3"/>
    <n v="1185732"/>
    <d v="2021-06-10T00:00:00"/>
    <x v="0"/>
    <x v="0"/>
    <s v="Albany"/>
    <x v="3"/>
    <n v="49"/>
    <n v="144"/>
    <n v="7056"/>
    <n v="2892.96"/>
    <n v="0.41"/>
    <x v="2"/>
    <x v="11"/>
    <x v="1"/>
  </r>
  <r>
    <x v="3"/>
    <n v="1185732"/>
    <d v="2021-06-10T00:00:00"/>
    <x v="0"/>
    <x v="0"/>
    <s v="Albany"/>
    <x v="4"/>
    <n v="62"/>
    <n v="150"/>
    <n v="9300"/>
    <n v="4557"/>
    <n v="0.49"/>
    <x v="2"/>
    <x v="11"/>
    <x v="1"/>
  </r>
  <r>
    <x v="3"/>
    <n v="1185732"/>
    <d v="2021-06-10T00:00:00"/>
    <x v="0"/>
    <x v="0"/>
    <s v="Albany"/>
    <x v="5"/>
    <n v="69"/>
    <n v="181"/>
    <n v="12489"/>
    <n v="7743.18"/>
    <n v="0.62"/>
    <x v="2"/>
    <x v="11"/>
    <x v="1"/>
  </r>
  <r>
    <x v="3"/>
    <n v="1185732"/>
    <d v="2021-07-08T00:00:00"/>
    <x v="0"/>
    <x v="0"/>
    <s v="Albany"/>
    <x v="0"/>
    <n v="59"/>
    <n v="247"/>
    <n v="14573"/>
    <n v="8015.1500000000005"/>
    <n v="0.55000000000000004"/>
    <x v="2"/>
    <x v="5"/>
    <x v="1"/>
  </r>
  <r>
    <x v="3"/>
    <n v="1185732"/>
    <d v="2021-07-08T00:00:00"/>
    <x v="0"/>
    <x v="0"/>
    <s v="Albany"/>
    <x v="1"/>
    <n v="56"/>
    <n v="196"/>
    <n v="10976"/>
    <n v="4939.2"/>
    <n v="0.44999999999999996"/>
    <x v="2"/>
    <x v="5"/>
    <x v="1"/>
  </r>
  <r>
    <x v="3"/>
    <n v="1185732"/>
    <d v="2021-07-08T00:00:00"/>
    <x v="0"/>
    <x v="0"/>
    <s v="Albany"/>
    <x v="2"/>
    <n v="51"/>
    <n v="169"/>
    <n v="8619"/>
    <n v="3016.6499999999996"/>
    <n v="0.35"/>
    <x v="2"/>
    <x v="5"/>
    <x v="1"/>
  </r>
  <r>
    <x v="3"/>
    <n v="1185732"/>
    <d v="2021-07-08T00:00:00"/>
    <x v="0"/>
    <x v="0"/>
    <s v="Albany"/>
    <x v="3"/>
    <n v="53"/>
    <n v="150"/>
    <n v="7950"/>
    <n v="3418.5"/>
    <n v="0.43"/>
    <x v="2"/>
    <x v="5"/>
    <x v="1"/>
  </r>
  <r>
    <x v="3"/>
    <n v="1185732"/>
    <d v="2021-07-08T00:00:00"/>
    <x v="0"/>
    <x v="0"/>
    <s v="Albany"/>
    <x v="4"/>
    <n v="62"/>
    <n v="168"/>
    <n v="10416"/>
    <n v="4791.3599999999997"/>
    <n v="0.45999999999999996"/>
    <x v="2"/>
    <x v="5"/>
    <x v="1"/>
  </r>
  <r>
    <x v="3"/>
    <n v="1185732"/>
    <d v="2021-07-08T00:00:00"/>
    <x v="0"/>
    <x v="0"/>
    <s v="Albany"/>
    <x v="5"/>
    <n v="66"/>
    <n v="194"/>
    <n v="12804"/>
    <n v="8322.6"/>
    <n v="0.65"/>
    <x v="2"/>
    <x v="5"/>
    <x v="1"/>
  </r>
  <r>
    <x v="3"/>
    <n v="1185732"/>
    <d v="2021-08-09T00:00:00"/>
    <x v="0"/>
    <x v="0"/>
    <s v="Albany"/>
    <x v="0"/>
    <n v="62"/>
    <n v="250"/>
    <n v="15500"/>
    <n v="8680"/>
    <n v="0.56000000000000005"/>
    <x v="2"/>
    <x v="6"/>
    <x v="1"/>
  </r>
  <r>
    <x v="3"/>
    <n v="1185732"/>
    <d v="2021-08-09T00:00:00"/>
    <x v="0"/>
    <x v="0"/>
    <s v="Albany"/>
    <x v="1"/>
    <n v="55"/>
    <n v="210"/>
    <n v="11550"/>
    <n v="5197.4999999999991"/>
    <n v="0.44999999999999996"/>
    <x v="2"/>
    <x v="6"/>
    <x v="1"/>
  </r>
  <r>
    <x v="3"/>
    <n v="1185732"/>
    <d v="2021-08-09T00:00:00"/>
    <x v="0"/>
    <x v="0"/>
    <s v="Albany"/>
    <x v="2"/>
    <n v="51"/>
    <n v="188"/>
    <n v="9588"/>
    <n v="3451.68"/>
    <n v="0.36"/>
    <x v="2"/>
    <x v="6"/>
    <x v="1"/>
  </r>
  <r>
    <x v="3"/>
    <n v="1185732"/>
    <d v="2021-08-09T00:00:00"/>
    <x v="0"/>
    <x v="0"/>
    <s v="Albany"/>
    <x v="3"/>
    <n v="41"/>
    <n v="150"/>
    <n v="6150"/>
    <n v="2460"/>
    <n v="0.4"/>
    <x v="2"/>
    <x v="6"/>
    <x v="1"/>
  </r>
  <r>
    <x v="3"/>
    <n v="1185732"/>
    <d v="2021-08-09T00:00:00"/>
    <x v="0"/>
    <x v="0"/>
    <s v="Albany"/>
    <x v="4"/>
    <n v="52"/>
    <n v="149"/>
    <n v="7748"/>
    <n v="3719.04"/>
    <n v="0.48"/>
    <x v="2"/>
    <x v="6"/>
    <x v="1"/>
  </r>
  <r>
    <x v="3"/>
    <n v="1185732"/>
    <d v="2021-08-09T00:00:00"/>
    <x v="0"/>
    <x v="0"/>
    <s v="Albany"/>
    <x v="5"/>
    <n v="55"/>
    <n v="218"/>
    <n v="11990"/>
    <n v="7194"/>
    <n v="0.6"/>
    <x v="2"/>
    <x v="6"/>
    <x v="1"/>
  </r>
  <r>
    <x v="3"/>
    <n v="1185732"/>
    <d v="2021-09-08T00:00:00"/>
    <x v="0"/>
    <x v="0"/>
    <s v="Albany"/>
    <x v="0"/>
    <n v="50"/>
    <n v="238"/>
    <n v="11900"/>
    <n v="7021.0000000000009"/>
    <n v="0.59000000000000008"/>
    <x v="2"/>
    <x v="7"/>
    <x v="1"/>
  </r>
  <r>
    <x v="3"/>
    <n v="1185732"/>
    <d v="2021-09-08T00:00:00"/>
    <x v="0"/>
    <x v="0"/>
    <s v="Albany"/>
    <x v="1"/>
    <n v="48"/>
    <n v="163"/>
    <n v="7824"/>
    <n v="3520.7999999999997"/>
    <n v="0.44999999999999996"/>
    <x v="2"/>
    <x v="7"/>
    <x v="1"/>
  </r>
  <r>
    <x v="3"/>
    <n v="1185732"/>
    <d v="2021-09-08T00:00:00"/>
    <x v="0"/>
    <x v="0"/>
    <s v="Albany"/>
    <x v="2"/>
    <n v="41"/>
    <n v="138"/>
    <n v="5658"/>
    <n v="1980.3"/>
    <n v="0.35"/>
    <x v="2"/>
    <x v="7"/>
    <x v="1"/>
  </r>
  <r>
    <x v="3"/>
    <n v="1185732"/>
    <d v="2021-09-08T00:00:00"/>
    <x v="0"/>
    <x v="0"/>
    <s v="Albany"/>
    <x v="3"/>
    <n v="44"/>
    <n v="137"/>
    <n v="6028"/>
    <n v="2471.48"/>
    <n v="0.41"/>
    <x v="2"/>
    <x v="7"/>
    <x v="1"/>
  </r>
  <r>
    <x v="3"/>
    <n v="1185732"/>
    <d v="2021-09-08T00:00:00"/>
    <x v="0"/>
    <x v="0"/>
    <s v="Albany"/>
    <x v="4"/>
    <n v="51"/>
    <n v="131"/>
    <n v="6681"/>
    <n v="3206.8799999999997"/>
    <n v="0.48"/>
    <x v="2"/>
    <x v="7"/>
    <x v="1"/>
  </r>
  <r>
    <x v="3"/>
    <n v="1185732"/>
    <d v="2021-09-08T00:00:00"/>
    <x v="0"/>
    <x v="0"/>
    <s v="Albany"/>
    <x v="5"/>
    <n v="59"/>
    <n v="156"/>
    <n v="9204"/>
    <n v="5522.4"/>
    <n v="0.6"/>
    <x v="2"/>
    <x v="7"/>
    <x v="1"/>
  </r>
  <r>
    <x v="3"/>
    <n v="1185732"/>
    <d v="2021-10-10T00:00:00"/>
    <x v="0"/>
    <x v="0"/>
    <s v="Albany"/>
    <x v="0"/>
    <n v="57"/>
    <n v="208"/>
    <n v="11856"/>
    <n v="6757.920000000001"/>
    <n v="0.57000000000000006"/>
    <x v="2"/>
    <x v="8"/>
    <x v="1"/>
  </r>
  <r>
    <x v="3"/>
    <n v="1185732"/>
    <d v="2021-10-10T00:00:00"/>
    <x v="0"/>
    <x v="0"/>
    <s v="Albany"/>
    <x v="1"/>
    <n v="46"/>
    <n v="156"/>
    <n v="7176"/>
    <n v="3300.9599999999996"/>
    <n v="0.45999999999999996"/>
    <x v="2"/>
    <x v="8"/>
    <x v="1"/>
  </r>
  <r>
    <x v="3"/>
    <n v="1185732"/>
    <d v="2021-10-10T00:00:00"/>
    <x v="0"/>
    <x v="0"/>
    <s v="Albany"/>
    <x v="2"/>
    <n v="46"/>
    <n v="137"/>
    <n v="6302"/>
    <n v="2520.8000000000002"/>
    <n v="0.4"/>
    <x v="2"/>
    <x v="8"/>
    <x v="1"/>
  </r>
  <r>
    <x v="3"/>
    <n v="1185732"/>
    <d v="2021-10-10T00:00:00"/>
    <x v="0"/>
    <x v="0"/>
    <s v="Albany"/>
    <x v="3"/>
    <n v="45"/>
    <n v="135"/>
    <n v="6075"/>
    <n v="2490.75"/>
    <n v="0.41"/>
    <x v="2"/>
    <x v="8"/>
    <x v="1"/>
  </r>
  <r>
    <x v="3"/>
    <n v="1185732"/>
    <d v="2021-10-10T00:00:00"/>
    <x v="0"/>
    <x v="0"/>
    <s v="Albany"/>
    <x v="4"/>
    <n v="59"/>
    <n v="150"/>
    <n v="8850"/>
    <n v="4159.5"/>
    <n v="0.47"/>
    <x v="2"/>
    <x v="8"/>
    <x v="1"/>
  </r>
  <r>
    <x v="3"/>
    <n v="1185732"/>
    <d v="2021-10-10T00:00:00"/>
    <x v="0"/>
    <x v="0"/>
    <s v="Albany"/>
    <x v="5"/>
    <n v="64"/>
    <n v="156"/>
    <n v="9984"/>
    <n v="6190.08"/>
    <n v="0.62"/>
    <x v="2"/>
    <x v="8"/>
    <x v="1"/>
  </r>
  <r>
    <x v="3"/>
    <n v="1185732"/>
    <d v="2021-11-09T00:00:00"/>
    <x v="0"/>
    <x v="0"/>
    <s v="Albany"/>
    <x v="0"/>
    <n v="56"/>
    <n v="217"/>
    <n v="12152"/>
    <n v="6683.6"/>
    <n v="0.55000000000000004"/>
    <x v="2"/>
    <x v="9"/>
    <x v="1"/>
  </r>
  <r>
    <x v="3"/>
    <n v="1185732"/>
    <d v="2021-11-09T00:00:00"/>
    <x v="0"/>
    <x v="0"/>
    <s v="Albany"/>
    <x v="1"/>
    <n v="49"/>
    <n v="162"/>
    <n v="7938"/>
    <n v="3889.62"/>
    <n v="0.49"/>
    <x v="2"/>
    <x v="9"/>
    <x v="1"/>
  </r>
  <r>
    <x v="3"/>
    <n v="1185732"/>
    <d v="2021-11-09T00:00:00"/>
    <x v="0"/>
    <x v="0"/>
    <s v="Albany"/>
    <x v="2"/>
    <n v="45"/>
    <n v="147"/>
    <n v="6615"/>
    <n v="2381.4"/>
    <n v="0.36"/>
    <x v="2"/>
    <x v="9"/>
    <x v="1"/>
  </r>
  <r>
    <x v="3"/>
    <n v="1185732"/>
    <d v="2021-11-09T00:00:00"/>
    <x v="0"/>
    <x v="0"/>
    <s v="Albany"/>
    <x v="3"/>
    <n v="47"/>
    <n v="144"/>
    <n v="6768"/>
    <n v="2707.2000000000003"/>
    <n v="0.4"/>
    <x v="2"/>
    <x v="9"/>
    <x v="1"/>
  </r>
  <r>
    <x v="3"/>
    <n v="1185732"/>
    <d v="2021-11-09T00:00:00"/>
    <x v="0"/>
    <x v="0"/>
    <s v="Albany"/>
    <x v="4"/>
    <n v="62"/>
    <n v="154"/>
    <n v="9548"/>
    <n v="4296.5999999999995"/>
    <n v="0.44999999999999996"/>
    <x v="2"/>
    <x v="9"/>
    <x v="1"/>
  </r>
  <r>
    <x v="3"/>
    <n v="1185732"/>
    <d v="2021-11-09T00:00:00"/>
    <x v="0"/>
    <x v="0"/>
    <s v="Albany"/>
    <x v="5"/>
    <n v="68"/>
    <n v="176"/>
    <n v="11968"/>
    <n v="7659.52"/>
    <n v="0.64"/>
    <x v="2"/>
    <x v="9"/>
    <x v="1"/>
  </r>
  <r>
    <x v="3"/>
    <n v="1185732"/>
    <d v="2021-12-08T00:00:00"/>
    <x v="0"/>
    <x v="0"/>
    <s v="Albany"/>
    <x v="0"/>
    <n v="59"/>
    <n v="245"/>
    <n v="14455"/>
    <n v="8383.9000000000015"/>
    <n v="0.58000000000000007"/>
    <x v="2"/>
    <x v="10"/>
    <x v="1"/>
  </r>
  <r>
    <x v="3"/>
    <n v="1185732"/>
    <d v="2021-12-08T00:00:00"/>
    <x v="0"/>
    <x v="0"/>
    <s v="Albany"/>
    <x v="1"/>
    <n v="51"/>
    <n v="169"/>
    <n v="8619"/>
    <n v="4309.5"/>
    <n v="0.5"/>
    <x v="2"/>
    <x v="10"/>
    <x v="1"/>
  </r>
  <r>
    <x v="4"/>
    <n v="1185732"/>
    <d v="2021-12-08T00:00:00"/>
    <x v="0"/>
    <x v="0"/>
    <s v="Albany"/>
    <x v="2"/>
    <n v="52"/>
    <n v="163"/>
    <n v="8476"/>
    <n v="3305.6400000000003"/>
    <n v="0.39"/>
    <x v="2"/>
    <x v="10"/>
    <x v="1"/>
  </r>
  <r>
    <x v="4"/>
    <n v="1185732"/>
    <d v="2021-12-08T00:00:00"/>
    <x v="0"/>
    <x v="0"/>
    <s v="Albany"/>
    <x v="3"/>
    <n v="54"/>
    <n v="155"/>
    <n v="8370"/>
    <n v="3431.7"/>
    <n v="0.41"/>
    <x v="2"/>
    <x v="10"/>
    <x v="1"/>
  </r>
  <r>
    <x v="4"/>
    <n v="1185732"/>
    <d v="2021-12-08T00:00:00"/>
    <x v="0"/>
    <x v="0"/>
    <s v="Albany"/>
    <x v="4"/>
    <n v="60"/>
    <n v="155"/>
    <n v="9300"/>
    <n v="4278"/>
    <n v="0.45999999999999996"/>
    <x v="2"/>
    <x v="10"/>
    <x v="1"/>
  </r>
  <r>
    <x v="4"/>
    <n v="1185732"/>
    <d v="2021-12-08T00:00:00"/>
    <x v="0"/>
    <x v="0"/>
    <s v="Albany"/>
    <x v="5"/>
    <n v="69"/>
    <n v="182"/>
    <n v="12558"/>
    <n v="8037.12"/>
    <n v="0.64"/>
    <x v="2"/>
    <x v="10"/>
    <x v="1"/>
  </r>
  <r>
    <x v="4"/>
    <n v="1185732"/>
    <d v="2021-01-14T00:00:00"/>
    <x v="0"/>
    <x v="0"/>
    <s v="Albany"/>
    <x v="0"/>
    <n v="39"/>
    <n v="216"/>
    <n v="8424"/>
    <n v="5307.12"/>
    <n v="0.63"/>
    <x v="2"/>
    <x v="0"/>
    <x v="1"/>
  </r>
  <r>
    <x v="4"/>
    <n v="1185732"/>
    <d v="2021-01-14T00:00:00"/>
    <x v="0"/>
    <x v="0"/>
    <s v="Albany"/>
    <x v="1"/>
    <n v="39"/>
    <n v="156"/>
    <n v="6084"/>
    <n v="2737.7999999999997"/>
    <n v="0.44999999999999996"/>
    <x v="2"/>
    <x v="0"/>
    <x v="1"/>
  </r>
  <r>
    <x v="4"/>
    <n v="1185732"/>
    <d v="2021-01-14T00:00:00"/>
    <x v="0"/>
    <x v="0"/>
    <s v="Albany"/>
    <x v="2"/>
    <n v="29"/>
    <n v="168"/>
    <n v="4872"/>
    <n v="2338.56"/>
    <n v="0.48"/>
    <x v="2"/>
    <x v="0"/>
    <x v="1"/>
  </r>
  <r>
    <x v="4"/>
    <n v="1185732"/>
    <d v="2021-01-14T00:00:00"/>
    <x v="0"/>
    <x v="0"/>
    <s v="Albany"/>
    <x v="3"/>
    <n v="34"/>
    <n v="131"/>
    <n v="4454"/>
    <n v="2093.3799999999997"/>
    <n v="0.47"/>
    <x v="2"/>
    <x v="0"/>
    <x v="1"/>
  </r>
  <r>
    <x v="4"/>
    <n v="1185732"/>
    <d v="2021-01-14T00:00:00"/>
    <x v="0"/>
    <x v="0"/>
    <s v="Albany"/>
    <x v="4"/>
    <n v="49"/>
    <n v="145"/>
    <n v="7105"/>
    <n v="3197.2499999999995"/>
    <n v="0.44999999999999996"/>
    <x v="2"/>
    <x v="0"/>
    <x v="1"/>
  </r>
  <r>
    <x v="4"/>
    <n v="1185732"/>
    <d v="2021-01-14T00:00:00"/>
    <x v="0"/>
    <x v="0"/>
    <s v="Albany"/>
    <x v="5"/>
    <n v="38"/>
    <n v="156"/>
    <n v="5928"/>
    <n v="2371.2000000000003"/>
    <n v="0.4"/>
    <x v="2"/>
    <x v="0"/>
    <x v="1"/>
  </r>
  <r>
    <x v="4"/>
    <n v="1185732"/>
    <d v="2021-02-12T00:00:00"/>
    <x v="0"/>
    <x v="0"/>
    <s v="Albany"/>
    <x v="0"/>
    <n v="37"/>
    <n v="238"/>
    <n v="8806"/>
    <n v="5371.66"/>
    <n v="0.61"/>
    <x v="2"/>
    <x v="1"/>
    <x v="1"/>
  </r>
  <r>
    <x v="4"/>
    <n v="1185732"/>
    <d v="2021-02-12T00:00:00"/>
    <x v="0"/>
    <x v="0"/>
    <s v="Albany"/>
    <x v="1"/>
    <n v="37"/>
    <n v="145"/>
    <n v="5365"/>
    <n v="2199.65"/>
    <n v="0.41"/>
    <x v="2"/>
    <x v="1"/>
    <x v="1"/>
  </r>
  <r>
    <x v="4"/>
    <n v="1185732"/>
    <d v="2021-02-12T00:00:00"/>
    <x v="0"/>
    <x v="0"/>
    <s v="Albany"/>
    <x v="2"/>
    <n v="29"/>
    <n v="143"/>
    <n v="4147"/>
    <n v="2032.03"/>
    <n v="0.49"/>
    <x v="2"/>
    <x v="1"/>
    <x v="1"/>
  </r>
  <r>
    <x v="4"/>
    <n v="1185732"/>
    <d v="2021-02-12T00:00:00"/>
    <x v="2"/>
    <x v="17"/>
    <s v="Cheyenne"/>
    <x v="3"/>
    <n v="32"/>
    <n v="123"/>
    <n v="3936"/>
    <n v="1889.28"/>
    <n v="0.48"/>
    <x v="2"/>
    <x v="1"/>
    <x v="1"/>
  </r>
  <r>
    <x v="4"/>
    <n v="1185732"/>
    <d v="2021-02-12T00:00:00"/>
    <x v="2"/>
    <x v="17"/>
    <s v="Cheyenne"/>
    <x v="4"/>
    <n v="47"/>
    <n v="145"/>
    <n v="6815"/>
    <n v="2794.1499999999996"/>
    <n v="0.41"/>
    <x v="2"/>
    <x v="1"/>
    <x v="1"/>
  </r>
  <r>
    <x v="4"/>
    <n v="1185732"/>
    <d v="2021-02-12T00:00:00"/>
    <x v="2"/>
    <x v="17"/>
    <s v="Cheyenne"/>
    <x v="5"/>
    <n v="38"/>
    <n v="174"/>
    <n v="6612"/>
    <n v="2578.6800000000003"/>
    <n v="0.39"/>
    <x v="2"/>
    <x v="1"/>
    <x v="1"/>
  </r>
  <r>
    <x v="4"/>
    <n v="1185732"/>
    <d v="2021-03-10T00:00:00"/>
    <x v="2"/>
    <x v="17"/>
    <s v="Cheyenne"/>
    <x v="0"/>
    <n v="38"/>
    <n v="246"/>
    <n v="9348"/>
    <n v="5608.8"/>
    <n v="0.6"/>
    <x v="2"/>
    <x v="2"/>
    <x v="1"/>
  </r>
  <r>
    <x v="4"/>
    <n v="1185732"/>
    <d v="2021-03-10T00:00:00"/>
    <x v="2"/>
    <x v="17"/>
    <s v="Cheyenne"/>
    <x v="1"/>
    <n v="37"/>
    <n v="131"/>
    <n v="4847"/>
    <n v="2132.6799999999998"/>
    <n v="0.44"/>
    <x v="2"/>
    <x v="2"/>
    <x v="1"/>
  </r>
  <r>
    <x v="4"/>
    <n v="1185732"/>
    <d v="2021-03-10T00:00:00"/>
    <x v="2"/>
    <x v="17"/>
    <s v="Cheyenne"/>
    <x v="2"/>
    <n v="27"/>
    <n v="149"/>
    <n v="4023"/>
    <n v="1810.35"/>
    <n v="0.44999999999999996"/>
    <x v="2"/>
    <x v="2"/>
    <x v="1"/>
  </r>
  <r>
    <x v="4"/>
    <n v="1185732"/>
    <d v="2021-03-10T00:00:00"/>
    <x v="2"/>
    <x v="17"/>
    <s v="Cheyenne"/>
    <x v="3"/>
    <n v="33"/>
    <n v="112"/>
    <n v="3696"/>
    <n v="1737.12"/>
    <n v="0.47"/>
    <x v="2"/>
    <x v="2"/>
    <x v="1"/>
  </r>
  <r>
    <x v="4"/>
    <n v="1185732"/>
    <d v="2021-03-10T00:00:00"/>
    <x v="2"/>
    <x v="17"/>
    <s v="Cheyenne"/>
    <x v="4"/>
    <n v="47"/>
    <n v="126"/>
    <n v="5922"/>
    <n v="2664.8999999999996"/>
    <n v="0.44999999999999996"/>
    <x v="2"/>
    <x v="2"/>
    <x v="1"/>
  </r>
  <r>
    <x v="4"/>
    <n v="1185732"/>
    <d v="2021-03-10T00:00:00"/>
    <x v="2"/>
    <x v="17"/>
    <s v="Cheyenne"/>
    <x v="5"/>
    <n v="37"/>
    <n v="165"/>
    <n v="6105"/>
    <n v="2258.85"/>
    <n v="0.37"/>
    <x v="2"/>
    <x v="2"/>
    <x v="1"/>
  </r>
  <r>
    <x v="4"/>
    <n v="1185732"/>
    <d v="2021-04-11T00:00:00"/>
    <x v="2"/>
    <x v="17"/>
    <s v="Cheyenne"/>
    <x v="0"/>
    <n v="39"/>
    <n v="208"/>
    <n v="8112"/>
    <n v="5029.4399999999996"/>
    <n v="0.62"/>
    <x v="2"/>
    <x v="3"/>
    <x v="1"/>
  </r>
  <r>
    <x v="4"/>
    <n v="1185732"/>
    <d v="2021-04-11T00:00:00"/>
    <x v="2"/>
    <x v="17"/>
    <s v="Cheyenne"/>
    <x v="1"/>
    <n v="39"/>
    <n v="140"/>
    <n v="5460"/>
    <n v="2456.9999999999995"/>
    <n v="0.44999999999999996"/>
    <x v="2"/>
    <x v="3"/>
    <x v="1"/>
  </r>
  <r>
    <x v="4"/>
    <n v="1185732"/>
    <d v="2021-04-11T00:00:00"/>
    <x v="2"/>
    <x v="17"/>
    <s v="Cheyenne"/>
    <x v="2"/>
    <n v="28"/>
    <n v="145"/>
    <n v="4060"/>
    <n v="1867.6"/>
    <n v="0.45999999999999996"/>
    <x v="2"/>
    <x v="3"/>
    <x v="1"/>
  </r>
  <r>
    <x v="4"/>
    <n v="1185732"/>
    <d v="2021-04-11T00:00:00"/>
    <x v="2"/>
    <x v="17"/>
    <s v="Cheyenne"/>
    <x v="3"/>
    <n v="33"/>
    <n v="119"/>
    <n v="3927"/>
    <n v="1845.6899999999998"/>
    <n v="0.47"/>
    <x v="2"/>
    <x v="3"/>
    <x v="1"/>
  </r>
  <r>
    <x v="4"/>
    <n v="1185732"/>
    <d v="2021-04-11T00:00:00"/>
    <x v="2"/>
    <x v="17"/>
    <s v="Cheyenne"/>
    <x v="4"/>
    <n v="47"/>
    <n v="106"/>
    <n v="4982"/>
    <n v="2092.44"/>
    <n v="0.42"/>
    <x v="2"/>
    <x v="3"/>
    <x v="1"/>
  </r>
  <r>
    <x v="4"/>
    <n v="1185732"/>
    <d v="2021-04-11T00:00:00"/>
    <x v="2"/>
    <x v="17"/>
    <s v="Cheyenne"/>
    <x v="5"/>
    <n v="36"/>
    <n v="149"/>
    <n v="5364"/>
    <n v="1877.3999999999999"/>
    <n v="0.35"/>
    <x v="2"/>
    <x v="3"/>
    <x v="1"/>
  </r>
  <r>
    <x v="4"/>
    <n v="1185732"/>
    <d v="2021-05-10T00:00:00"/>
    <x v="2"/>
    <x v="17"/>
    <s v="Cheyenne"/>
    <x v="0"/>
    <n v="45"/>
    <n v="246"/>
    <n v="11070"/>
    <n v="7195.5"/>
    <n v="0.65"/>
    <x v="2"/>
    <x v="4"/>
    <x v="1"/>
  </r>
  <r>
    <x v="4"/>
    <n v="1185732"/>
    <d v="2021-05-10T00:00:00"/>
    <x v="2"/>
    <x v="17"/>
    <s v="Cheyenne"/>
    <x v="1"/>
    <n v="41"/>
    <n v="152"/>
    <n v="6232"/>
    <n v="2492.8000000000002"/>
    <n v="0.4"/>
    <x v="2"/>
    <x v="4"/>
    <x v="1"/>
  </r>
  <r>
    <x v="4"/>
    <n v="1185732"/>
    <d v="2021-05-10T00:00:00"/>
    <x v="2"/>
    <x v="17"/>
    <s v="Cheyenne"/>
    <x v="2"/>
    <n v="39"/>
    <n v="145"/>
    <n v="5655"/>
    <n v="2770.95"/>
    <n v="0.49"/>
    <x v="2"/>
    <x v="4"/>
    <x v="1"/>
  </r>
  <r>
    <x v="4"/>
    <n v="1185732"/>
    <d v="2021-05-10T00:00:00"/>
    <x v="2"/>
    <x v="17"/>
    <s v="Cheyenne"/>
    <x v="3"/>
    <n v="39"/>
    <n v="131"/>
    <n v="5109"/>
    <n v="2554.5"/>
    <n v="0.5"/>
    <x v="2"/>
    <x v="4"/>
    <x v="1"/>
  </r>
  <r>
    <x v="4"/>
    <n v="1185732"/>
    <d v="2021-05-10T00:00:00"/>
    <x v="2"/>
    <x v="17"/>
    <s v="Cheyenne"/>
    <x v="4"/>
    <n v="45"/>
    <n v="133"/>
    <n v="5985"/>
    <n v="2513.6999999999998"/>
    <n v="0.42"/>
    <x v="2"/>
    <x v="4"/>
    <x v="1"/>
  </r>
  <r>
    <x v="4"/>
    <n v="1185732"/>
    <d v="2021-05-10T00:00:00"/>
    <x v="2"/>
    <x v="17"/>
    <s v="Cheyenne"/>
    <x v="5"/>
    <n v="52"/>
    <n v="156"/>
    <n v="8112"/>
    <n v="3244.8"/>
    <n v="0.4"/>
    <x v="2"/>
    <x v="4"/>
    <x v="1"/>
  </r>
  <r>
    <x v="4"/>
    <n v="1185732"/>
    <d v="2021-06-12T00:00:00"/>
    <x v="2"/>
    <x v="17"/>
    <s v="Cheyenne"/>
    <x v="0"/>
    <n v="46"/>
    <n v="247"/>
    <n v="11362"/>
    <n v="7158.06"/>
    <n v="0.63"/>
    <x v="2"/>
    <x v="11"/>
    <x v="1"/>
  </r>
  <r>
    <x v="4"/>
    <n v="1185732"/>
    <d v="2021-06-12T00:00:00"/>
    <x v="2"/>
    <x v="17"/>
    <s v="Cheyenne"/>
    <x v="1"/>
    <n v="42"/>
    <n v="168"/>
    <n v="7056"/>
    <n v="2892.96"/>
    <n v="0.41"/>
    <x v="2"/>
    <x v="11"/>
    <x v="1"/>
  </r>
  <r>
    <x v="4"/>
    <n v="1185732"/>
    <d v="2021-06-12T00:00:00"/>
    <x v="2"/>
    <x v="17"/>
    <s v="Cheyenne"/>
    <x v="2"/>
    <n v="38"/>
    <n v="131"/>
    <n v="4978"/>
    <n v="2240.1"/>
    <n v="0.44999999999999996"/>
    <x v="2"/>
    <x v="11"/>
    <x v="1"/>
  </r>
  <r>
    <x v="4"/>
    <n v="1185732"/>
    <d v="2021-06-12T00:00:00"/>
    <x v="2"/>
    <x v="17"/>
    <s v="Cheyenne"/>
    <x v="3"/>
    <n v="38"/>
    <n v="140"/>
    <n v="5320"/>
    <n v="2500.3999999999996"/>
    <n v="0.47"/>
    <x v="2"/>
    <x v="11"/>
    <x v="1"/>
  </r>
  <r>
    <x v="4"/>
    <n v="1185732"/>
    <d v="2021-06-12T00:00:00"/>
    <x v="2"/>
    <x v="17"/>
    <s v="Cheyenne"/>
    <x v="4"/>
    <n v="49"/>
    <n v="135"/>
    <n v="6615"/>
    <n v="2910.6"/>
    <n v="0.44"/>
    <x v="2"/>
    <x v="11"/>
    <x v="1"/>
  </r>
  <r>
    <x v="4"/>
    <n v="1185732"/>
    <d v="2021-06-12T00:00:00"/>
    <x v="2"/>
    <x v="17"/>
    <s v="Cheyenne"/>
    <x v="5"/>
    <n v="50"/>
    <n v="163"/>
    <n v="8150"/>
    <n v="3015.5"/>
    <n v="0.37"/>
    <x v="2"/>
    <x v="11"/>
    <x v="1"/>
  </r>
  <r>
    <x v="4"/>
    <n v="1185732"/>
    <d v="2021-07-10T00:00:00"/>
    <x v="2"/>
    <x v="17"/>
    <s v="Cheyenne"/>
    <x v="0"/>
    <n v="48"/>
    <n v="228"/>
    <n v="10944"/>
    <n v="7004.16"/>
    <n v="0.64"/>
    <x v="2"/>
    <x v="5"/>
    <x v="1"/>
  </r>
  <r>
    <x v="4"/>
    <n v="1185732"/>
    <d v="2021-07-10T00:00:00"/>
    <x v="2"/>
    <x v="17"/>
    <s v="Cheyenne"/>
    <x v="1"/>
    <n v="44"/>
    <n v="163"/>
    <n v="7172"/>
    <n v="3083.96"/>
    <n v="0.43"/>
    <x v="2"/>
    <x v="5"/>
    <x v="1"/>
  </r>
  <r>
    <x v="4"/>
    <n v="1185732"/>
    <d v="2021-07-10T00:00:00"/>
    <x v="2"/>
    <x v="17"/>
    <s v="Cheyenne"/>
    <x v="2"/>
    <n v="38"/>
    <n v="149"/>
    <n v="5662"/>
    <n v="2717.7599999999998"/>
    <n v="0.48"/>
    <x v="2"/>
    <x v="5"/>
    <x v="1"/>
  </r>
  <r>
    <x v="4"/>
    <n v="1185732"/>
    <d v="2021-07-10T00:00:00"/>
    <x v="2"/>
    <x v="17"/>
    <s v="Cheyenne"/>
    <x v="3"/>
    <n v="39"/>
    <n v="150"/>
    <n v="5850"/>
    <n v="2749.5"/>
    <n v="0.47"/>
    <x v="2"/>
    <x v="5"/>
    <x v="1"/>
  </r>
  <r>
    <x v="4"/>
    <n v="1185732"/>
    <d v="2021-07-10T00:00:00"/>
    <x v="2"/>
    <x v="17"/>
    <s v="Cheyenne"/>
    <x v="4"/>
    <n v="48"/>
    <n v="137"/>
    <n v="6576"/>
    <n v="2761.92"/>
    <n v="0.42"/>
    <x v="2"/>
    <x v="5"/>
    <x v="1"/>
  </r>
  <r>
    <x v="4"/>
    <n v="1185732"/>
    <d v="2021-07-10T00:00:00"/>
    <x v="2"/>
    <x v="17"/>
    <s v="Cheyenne"/>
    <x v="5"/>
    <n v="51"/>
    <n v="196"/>
    <n v="9996"/>
    <n v="3598.56"/>
    <n v="0.36"/>
    <x v="2"/>
    <x v="5"/>
    <x v="1"/>
  </r>
  <r>
    <x v="4"/>
    <n v="1185732"/>
    <d v="2021-08-11T00:00:00"/>
    <x v="2"/>
    <x v="17"/>
    <s v="Cheyenne"/>
    <x v="0"/>
    <n v="47"/>
    <n v="255"/>
    <n v="11985"/>
    <n v="7670.4000000000005"/>
    <n v="0.64"/>
    <x v="2"/>
    <x v="6"/>
    <x v="1"/>
  </r>
  <r>
    <x v="4"/>
    <n v="1185732"/>
    <d v="2021-08-11T00:00:00"/>
    <x v="2"/>
    <x v="17"/>
    <s v="Cheyenne"/>
    <x v="1"/>
    <n v="43"/>
    <n v="163"/>
    <n v="7009"/>
    <n v="2873.69"/>
    <n v="0.41"/>
    <x v="2"/>
    <x v="6"/>
    <x v="1"/>
  </r>
  <r>
    <x v="4"/>
    <n v="1185732"/>
    <d v="2021-08-11T00:00:00"/>
    <x v="2"/>
    <x v="17"/>
    <s v="Cheyenne"/>
    <x v="2"/>
    <n v="38"/>
    <n v="143"/>
    <n v="5434"/>
    <n v="2445.2999999999997"/>
    <n v="0.44999999999999996"/>
    <x v="2"/>
    <x v="6"/>
    <x v="1"/>
  </r>
  <r>
    <x v="4"/>
    <n v="1185732"/>
    <d v="2021-08-11T00:00:00"/>
    <x v="2"/>
    <x v="17"/>
    <s v="Cheyenne"/>
    <x v="3"/>
    <n v="38"/>
    <n v="147"/>
    <n v="5586"/>
    <n v="2737.14"/>
    <n v="0.49"/>
    <x v="2"/>
    <x v="6"/>
    <x v="1"/>
  </r>
  <r>
    <x v="4"/>
    <n v="1185732"/>
    <d v="2021-08-11T00:00:00"/>
    <x v="2"/>
    <x v="17"/>
    <s v="Cheyenne"/>
    <x v="4"/>
    <n v="47"/>
    <n v="140"/>
    <n v="6580"/>
    <n v="2697.7999999999997"/>
    <n v="0.41"/>
    <x v="2"/>
    <x v="6"/>
    <x v="1"/>
  </r>
  <r>
    <x v="4"/>
    <n v="1185732"/>
    <d v="2021-08-11T00:00:00"/>
    <x v="2"/>
    <x v="17"/>
    <s v="Cheyenne"/>
    <x v="5"/>
    <n v="52"/>
    <n v="196"/>
    <n v="10192"/>
    <n v="4076.8"/>
    <n v="0.4"/>
    <x v="2"/>
    <x v="6"/>
    <x v="1"/>
  </r>
  <r>
    <x v="4"/>
    <n v="1185732"/>
    <d v="2021-09-10T00:00:00"/>
    <x v="2"/>
    <x v="17"/>
    <s v="Cheyenne"/>
    <x v="0"/>
    <n v="48"/>
    <n v="208"/>
    <n v="9984"/>
    <n v="6389.76"/>
    <n v="0.64"/>
    <x v="2"/>
    <x v="7"/>
    <x v="1"/>
  </r>
  <r>
    <x v="4"/>
    <n v="1185732"/>
    <d v="2021-09-10T00:00:00"/>
    <x v="2"/>
    <x v="17"/>
    <s v="Cheyenne"/>
    <x v="1"/>
    <n v="44"/>
    <n v="150"/>
    <n v="6600"/>
    <n v="2838"/>
    <n v="0.43"/>
    <x v="2"/>
    <x v="7"/>
    <x v="1"/>
  </r>
  <r>
    <x v="4"/>
    <n v="1185732"/>
    <d v="2021-09-10T00:00:00"/>
    <x v="2"/>
    <x v="17"/>
    <s v="Cheyenne"/>
    <x v="2"/>
    <n v="38"/>
    <n v="137"/>
    <n v="5206"/>
    <n v="2394.7599999999998"/>
    <n v="0.45999999999999996"/>
    <x v="2"/>
    <x v="7"/>
    <x v="1"/>
  </r>
  <r>
    <x v="4"/>
    <n v="1185732"/>
    <d v="2021-09-10T00:00:00"/>
    <x v="2"/>
    <x v="17"/>
    <s v="Cheyenne"/>
    <x v="3"/>
    <n v="38"/>
    <n v="135"/>
    <n v="5130"/>
    <n v="2513.6999999999998"/>
    <n v="0.49"/>
    <x v="2"/>
    <x v="7"/>
    <x v="1"/>
  </r>
  <r>
    <x v="4"/>
    <n v="1185732"/>
    <d v="2021-09-10T00:00:00"/>
    <x v="2"/>
    <x v="17"/>
    <s v="Cheyenne"/>
    <x v="4"/>
    <n v="48"/>
    <n v="125"/>
    <n v="6000"/>
    <n v="2580"/>
    <n v="0.43"/>
    <x v="2"/>
    <x v="7"/>
    <x v="1"/>
  </r>
  <r>
    <x v="4"/>
    <n v="1185732"/>
    <d v="2021-09-10T00:00:00"/>
    <x v="2"/>
    <x v="17"/>
    <s v="Cheyenne"/>
    <x v="5"/>
    <n v="52"/>
    <n v="174"/>
    <n v="9048"/>
    <n v="3619.2000000000003"/>
    <n v="0.4"/>
    <x v="2"/>
    <x v="7"/>
    <x v="1"/>
  </r>
  <r>
    <x v="4"/>
    <n v="1185732"/>
    <d v="2021-10-12T00:00:00"/>
    <x v="2"/>
    <x v="17"/>
    <s v="Cheyenne"/>
    <x v="0"/>
    <n v="50"/>
    <n v="202"/>
    <n v="10100"/>
    <n v="6464"/>
    <n v="0.64"/>
    <x v="2"/>
    <x v="8"/>
    <x v="1"/>
  </r>
  <r>
    <x v="4"/>
    <n v="1185732"/>
    <d v="2021-10-12T00:00:00"/>
    <x v="2"/>
    <x v="17"/>
    <s v="Cheyenne"/>
    <x v="1"/>
    <n v="44"/>
    <n v="174"/>
    <n v="7656"/>
    <n v="3062.4"/>
    <n v="0.4"/>
    <x v="2"/>
    <x v="8"/>
    <x v="1"/>
  </r>
  <r>
    <x v="4"/>
    <n v="1185732"/>
    <d v="2021-10-12T00:00:00"/>
    <x v="2"/>
    <x v="17"/>
    <s v="Cheyenne"/>
    <x v="2"/>
    <n v="42"/>
    <n v="125"/>
    <n v="5250"/>
    <n v="2415"/>
    <n v="0.45999999999999996"/>
    <x v="2"/>
    <x v="8"/>
    <x v="1"/>
  </r>
  <r>
    <x v="4"/>
    <n v="1185732"/>
    <d v="2021-10-12T00:00:00"/>
    <x v="2"/>
    <x v="17"/>
    <s v="Cheyenne"/>
    <x v="3"/>
    <n v="41"/>
    <n v="119"/>
    <n v="4879"/>
    <n v="2244.3399999999997"/>
    <n v="0.45999999999999996"/>
    <x v="2"/>
    <x v="8"/>
    <x v="1"/>
  </r>
  <r>
    <x v="4"/>
    <n v="1185732"/>
    <d v="2021-10-12T00:00:00"/>
    <x v="2"/>
    <x v="17"/>
    <s v="Cheyenne"/>
    <x v="4"/>
    <n v="54"/>
    <n v="128"/>
    <n v="6912"/>
    <n v="3041.28"/>
    <n v="0.44"/>
    <x v="2"/>
    <x v="8"/>
    <x v="1"/>
  </r>
  <r>
    <x v="4"/>
    <n v="1185732"/>
    <d v="2021-10-12T00:00:00"/>
    <x v="2"/>
    <x v="17"/>
    <s v="Cheyenne"/>
    <x v="5"/>
    <n v="55"/>
    <n v="150"/>
    <n v="8250"/>
    <n v="3052.5"/>
    <n v="0.37"/>
    <x v="2"/>
    <x v="8"/>
    <x v="1"/>
  </r>
  <r>
    <x v="4"/>
    <n v="1185732"/>
    <d v="2021-11-11T00:00:00"/>
    <x v="2"/>
    <x v="17"/>
    <s v="Cheyenne"/>
    <x v="0"/>
    <n v="53"/>
    <n v="218"/>
    <n v="11554"/>
    <n v="7047.94"/>
    <n v="0.61"/>
    <x v="2"/>
    <x v="9"/>
    <x v="1"/>
  </r>
  <r>
    <x v="4"/>
    <n v="1185732"/>
    <d v="2021-11-11T00:00:00"/>
    <x v="2"/>
    <x v="17"/>
    <s v="Cheyenne"/>
    <x v="1"/>
    <n v="42"/>
    <n v="167"/>
    <n v="7014"/>
    <n v="3016.02"/>
    <n v="0.43"/>
    <x v="2"/>
    <x v="9"/>
    <x v="1"/>
  </r>
  <r>
    <x v="4"/>
    <n v="1185732"/>
    <d v="2021-11-11T00:00:00"/>
    <x v="2"/>
    <x v="17"/>
    <s v="Cheyenne"/>
    <x v="2"/>
    <n v="42"/>
    <n v="146"/>
    <n v="6132"/>
    <n v="3066"/>
    <n v="0.5"/>
    <x v="2"/>
    <x v="9"/>
    <x v="1"/>
  </r>
  <r>
    <x v="4"/>
    <n v="1185732"/>
    <d v="2021-11-11T00:00:00"/>
    <x v="2"/>
    <x v="17"/>
    <s v="Cheyenne"/>
    <x v="3"/>
    <n v="42"/>
    <n v="135"/>
    <n v="5670"/>
    <n v="2778.2999999999997"/>
    <n v="0.49"/>
    <x v="2"/>
    <x v="9"/>
    <x v="1"/>
  </r>
  <r>
    <x v="4"/>
    <n v="1185732"/>
    <d v="2021-11-11T00:00:00"/>
    <x v="2"/>
    <x v="17"/>
    <s v="Cheyenne"/>
    <x v="4"/>
    <n v="51"/>
    <n v="143"/>
    <n v="7293"/>
    <n v="2990.1299999999997"/>
    <n v="0.41"/>
    <x v="2"/>
    <x v="9"/>
    <x v="1"/>
  </r>
  <r>
    <x v="4"/>
    <n v="1185732"/>
    <d v="2021-11-11T00:00:00"/>
    <x v="2"/>
    <x v="17"/>
    <s v="Cheyenne"/>
    <x v="5"/>
    <n v="55"/>
    <n v="161"/>
    <n v="8855"/>
    <n v="3453.4500000000003"/>
    <n v="0.39"/>
    <x v="2"/>
    <x v="9"/>
    <x v="1"/>
  </r>
  <r>
    <x v="4"/>
    <n v="1185732"/>
    <d v="2021-12-10T00:00:00"/>
    <x v="2"/>
    <x v="17"/>
    <s v="Cheyenne"/>
    <x v="0"/>
    <n v="52"/>
    <n v="224"/>
    <n v="11648"/>
    <n v="7105.28"/>
    <n v="0.61"/>
    <x v="2"/>
    <x v="10"/>
    <x v="1"/>
  </r>
  <r>
    <x v="4"/>
    <n v="1185732"/>
    <d v="2021-12-10T00:00:00"/>
    <x v="2"/>
    <x v="17"/>
    <s v="Cheyenne"/>
    <x v="1"/>
    <n v="44"/>
    <n v="168"/>
    <n v="7392"/>
    <n v="3030.72"/>
    <n v="0.41"/>
    <x v="2"/>
    <x v="10"/>
    <x v="1"/>
  </r>
  <r>
    <x v="0"/>
    <n v="1185732"/>
    <d v="2021-12-10T00:00:00"/>
    <x v="2"/>
    <x v="17"/>
    <s v="Cheyenne"/>
    <x v="2"/>
    <n v="44"/>
    <n v="165"/>
    <n v="7260"/>
    <n v="3339.6"/>
    <n v="0.45999999999999996"/>
    <x v="2"/>
    <x v="10"/>
    <x v="1"/>
  </r>
  <r>
    <x v="0"/>
    <n v="1185732"/>
    <d v="2021-12-10T00:00:00"/>
    <x v="2"/>
    <x v="17"/>
    <s v="Cheyenne"/>
    <x v="3"/>
    <n v="44"/>
    <n v="135"/>
    <n v="5940"/>
    <n v="2910.6"/>
    <n v="0.49"/>
    <x v="2"/>
    <x v="10"/>
    <x v="1"/>
  </r>
  <r>
    <x v="0"/>
    <n v="1185732"/>
    <d v="2021-12-10T00:00:00"/>
    <x v="2"/>
    <x v="17"/>
    <s v="Cheyenne"/>
    <x v="4"/>
    <n v="54"/>
    <n v="145"/>
    <n v="7830"/>
    <n v="3523.4999999999995"/>
    <n v="0.44999999999999996"/>
    <x v="2"/>
    <x v="10"/>
    <x v="1"/>
  </r>
  <r>
    <x v="0"/>
    <n v="1185732"/>
    <d v="2021-12-10T00:00:00"/>
    <x v="2"/>
    <x v="17"/>
    <s v="Cheyenne"/>
    <x v="5"/>
    <n v="56"/>
    <n v="174"/>
    <n v="9744"/>
    <n v="3507.8399999999997"/>
    <n v="0.36"/>
    <x v="2"/>
    <x v="10"/>
    <x v="1"/>
  </r>
  <r>
    <x v="0"/>
    <n v="1128299"/>
    <d v="2021-01-24T00:00:00"/>
    <x v="2"/>
    <x v="17"/>
    <s v="Cheyenne"/>
    <x v="0"/>
    <n v="29"/>
    <n v="91"/>
    <n v="2639"/>
    <n v="1213.9399999999998"/>
    <n v="0.45999999999999996"/>
    <x v="2"/>
    <x v="0"/>
    <x v="1"/>
  </r>
  <r>
    <x v="0"/>
    <n v="1128299"/>
    <d v="2021-01-24T00:00:00"/>
    <x v="2"/>
    <x v="17"/>
    <s v="Cheyenne"/>
    <x v="1"/>
    <n v="36"/>
    <n v="105"/>
    <n v="3780"/>
    <n v="1738.8"/>
    <n v="0.45999999999999996"/>
    <x v="2"/>
    <x v="0"/>
    <x v="1"/>
  </r>
  <r>
    <x v="0"/>
    <n v="1128299"/>
    <d v="2021-01-24T00:00:00"/>
    <x v="2"/>
    <x v="17"/>
    <s v="Cheyenne"/>
    <x v="2"/>
    <n v="39"/>
    <n v="91"/>
    <n v="3549"/>
    <n v="1597.05"/>
    <n v="0.44999999999999996"/>
    <x v="2"/>
    <x v="0"/>
    <x v="1"/>
  </r>
  <r>
    <x v="0"/>
    <n v="1128299"/>
    <d v="2021-01-24T00:00:00"/>
    <x v="2"/>
    <x v="17"/>
    <s v="Cheyenne"/>
    <x v="3"/>
    <n v="38"/>
    <n v="54"/>
    <n v="2052"/>
    <n v="964.43999999999994"/>
    <n v="0.47"/>
    <x v="2"/>
    <x v="0"/>
    <x v="1"/>
  </r>
  <r>
    <x v="0"/>
    <n v="1128299"/>
    <d v="2021-01-24T00:00:00"/>
    <x v="2"/>
    <x v="17"/>
    <s v="Cheyenne"/>
    <x v="4"/>
    <n v="42"/>
    <n v="45"/>
    <n v="1890"/>
    <n v="963.9"/>
    <n v="0.51"/>
    <x v="2"/>
    <x v="0"/>
    <x v="1"/>
  </r>
  <r>
    <x v="0"/>
    <n v="1128299"/>
    <d v="2021-01-24T00:00:00"/>
    <x v="2"/>
    <x v="17"/>
    <s v="Cheyenne"/>
    <x v="5"/>
    <n v="38"/>
    <n v="116"/>
    <n v="4408"/>
    <n v="1983.6"/>
    <n v="0.44999999999999996"/>
    <x v="2"/>
    <x v="0"/>
    <x v="1"/>
  </r>
  <r>
    <x v="0"/>
    <n v="1128299"/>
    <d v="2021-02-24T00:00:00"/>
    <x v="2"/>
    <x v="17"/>
    <s v="Cheyenne"/>
    <x v="0"/>
    <n v="27"/>
    <n v="113"/>
    <n v="3051"/>
    <n v="1403.4599999999998"/>
    <n v="0.45999999999999996"/>
    <x v="2"/>
    <x v="1"/>
    <x v="1"/>
  </r>
  <r>
    <x v="0"/>
    <n v="1128299"/>
    <d v="2021-02-24T00:00:00"/>
    <x v="2"/>
    <x v="17"/>
    <s v="Cheyenne"/>
    <x v="1"/>
    <n v="36"/>
    <n v="105"/>
    <n v="3780"/>
    <n v="1700.9999999999998"/>
    <n v="0.44999999999999996"/>
    <x v="2"/>
    <x v="1"/>
    <x v="1"/>
  </r>
  <r>
    <x v="0"/>
    <n v="1128299"/>
    <d v="2021-02-24T00:00:00"/>
    <x v="2"/>
    <x v="17"/>
    <s v="Cheyenne"/>
    <x v="2"/>
    <n v="39"/>
    <n v="88"/>
    <n v="3432"/>
    <n v="1544.3999999999999"/>
    <n v="0.44999999999999996"/>
    <x v="2"/>
    <x v="1"/>
    <x v="1"/>
  </r>
  <r>
    <x v="0"/>
    <n v="1128299"/>
    <d v="2021-02-24T00:00:00"/>
    <x v="4"/>
    <x v="18"/>
    <s v="Richmond"/>
    <x v="3"/>
    <n v="38"/>
    <n v="58"/>
    <n v="2204"/>
    <n v="1102"/>
    <n v="0.5"/>
    <x v="2"/>
    <x v="1"/>
    <x v="1"/>
  </r>
  <r>
    <x v="0"/>
    <n v="1128299"/>
    <d v="2021-02-24T00:00:00"/>
    <x v="4"/>
    <x v="18"/>
    <s v="Richmond"/>
    <x v="4"/>
    <n v="42"/>
    <n v="38"/>
    <n v="1596"/>
    <n v="877.80000000000007"/>
    <n v="0.55000000000000004"/>
    <x v="2"/>
    <x v="1"/>
    <x v="1"/>
  </r>
  <r>
    <x v="0"/>
    <n v="1128299"/>
    <d v="2021-02-24T00:00:00"/>
    <x v="4"/>
    <x v="18"/>
    <s v="Richmond"/>
    <x v="5"/>
    <n v="38"/>
    <n v="81"/>
    <n v="3078"/>
    <n v="1323.54"/>
    <n v="0.43"/>
    <x v="2"/>
    <x v="1"/>
    <x v="1"/>
  </r>
  <r>
    <x v="0"/>
    <n v="1128299"/>
    <d v="2021-03-23T00:00:00"/>
    <x v="4"/>
    <x v="18"/>
    <s v="Richmond"/>
    <x v="0"/>
    <n v="38"/>
    <n v="143"/>
    <n v="5434"/>
    <n v="2553.98"/>
    <n v="0.47"/>
    <x v="2"/>
    <x v="2"/>
    <x v="1"/>
  </r>
  <r>
    <x v="0"/>
    <n v="1128299"/>
    <d v="2021-03-23T00:00:00"/>
    <x v="4"/>
    <x v="18"/>
    <s v="Richmond"/>
    <x v="1"/>
    <n v="45"/>
    <n v="85"/>
    <n v="3825"/>
    <n v="1797.75"/>
    <n v="0.47"/>
    <x v="2"/>
    <x v="2"/>
    <x v="1"/>
  </r>
  <r>
    <x v="0"/>
    <n v="1128299"/>
    <d v="2021-03-23T00:00:00"/>
    <x v="4"/>
    <x v="18"/>
    <s v="Richmond"/>
    <x v="2"/>
    <n v="52"/>
    <n v="91"/>
    <n v="4732"/>
    <n v="2271.36"/>
    <n v="0.48"/>
    <x v="2"/>
    <x v="2"/>
    <x v="1"/>
  </r>
  <r>
    <x v="0"/>
    <n v="1128299"/>
    <d v="2021-03-23T00:00:00"/>
    <x v="4"/>
    <x v="18"/>
    <s v="Richmond"/>
    <x v="3"/>
    <n v="48"/>
    <n v="65"/>
    <n v="3120"/>
    <n v="1435.1999999999998"/>
    <n v="0.45999999999999996"/>
    <x v="2"/>
    <x v="2"/>
    <x v="1"/>
  </r>
  <r>
    <x v="0"/>
    <n v="1128299"/>
    <d v="2021-03-23T00:00:00"/>
    <x v="4"/>
    <x v="18"/>
    <s v="Richmond"/>
    <x v="4"/>
    <n v="51"/>
    <n v="30"/>
    <n v="1530"/>
    <n v="795.6"/>
    <n v="0.52"/>
    <x v="2"/>
    <x v="2"/>
    <x v="1"/>
  </r>
  <r>
    <x v="0"/>
    <n v="1128299"/>
    <d v="2021-03-23T00:00:00"/>
    <x v="4"/>
    <x v="18"/>
    <s v="Richmond"/>
    <x v="5"/>
    <n v="49"/>
    <n v="78"/>
    <n v="3822"/>
    <n v="1605.24"/>
    <n v="0.42"/>
    <x v="2"/>
    <x v="2"/>
    <x v="1"/>
  </r>
  <r>
    <x v="0"/>
    <n v="1128299"/>
    <d v="2021-04-24T00:00:00"/>
    <x v="4"/>
    <x v="18"/>
    <s v="Richmond"/>
    <x v="0"/>
    <n v="52"/>
    <n v="124"/>
    <n v="6448"/>
    <n v="3095.04"/>
    <n v="0.48"/>
    <x v="2"/>
    <x v="3"/>
    <x v="1"/>
  </r>
  <r>
    <x v="0"/>
    <n v="1128299"/>
    <d v="2021-04-24T00:00:00"/>
    <x v="4"/>
    <x v="18"/>
    <s v="Richmond"/>
    <x v="1"/>
    <n v="59"/>
    <n v="69"/>
    <n v="4071"/>
    <n v="1954.08"/>
    <n v="0.48"/>
    <x v="2"/>
    <x v="3"/>
    <x v="1"/>
  </r>
  <r>
    <x v="0"/>
    <n v="1128299"/>
    <d v="2021-04-24T00:00:00"/>
    <x v="4"/>
    <x v="18"/>
    <s v="Richmond"/>
    <x v="2"/>
    <n v="57"/>
    <n v="85"/>
    <n v="4845"/>
    <n v="2374.0500000000002"/>
    <n v="0.49"/>
    <x v="2"/>
    <x v="3"/>
    <x v="1"/>
  </r>
  <r>
    <x v="0"/>
    <n v="1128299"/>
    <d v="2021-04-24T00:00:00"/>
    <x v="4"/>
    <x v="18"/>
    <s v="Richmond"/>
    <x v="3"/>
    <n v="42"/>
    <n v="56"/>
    <n v="2352"/>
    <n v="1105.4399999999998"/>
    <n v="0.47"/>
    <x v="2"/>
    <x v="3"/>
    <x v="1"/>
  </r>
  <r>
    <x v="0"/>
    <n v="1128299"/>
    <d v="2021-04-24T00:00:00"/>
    <x v="4"/>
    <x v="18"/>
    <s v="Richmond"/>
    <x v="4"/>
    <n v="49"/>
    <n v="35"/>
    <n v="1715"/>
    <n v="874.65"/>
    <n v="0.51"/>
    <x v="2"/>
    <x v="3"/>
    <x v="1"/>
  </r>
  <r>
    <x v="0"/>
    <n v="1128299"/>
    <d v="2021-04-24T00:00:00"/>
    <x v="4"/>
    <x v="18"/>
    <s v="Richmond"/>
    <x v="5"/>
    <n v="64"/>
    <n v="78"/>
    <n v="4992"/>
    <n v="2196.48"/>
    <n v="0.44"/>
    <x v="2"/>
    <x v="3"/>
    <x v="1"/>
  </r>
  <r>
    <x v="0"/>
    <n v="1128299"/>
    <d v="2021-05-25T00:00:00"/>
    <x v="4"/>
    <x v="18"/>
    <s v="Richmond"/>
    <x v="0"/>
    <n v="46"/>
    <n v="125"/>
    <n v="5750"/>
    <n v="2645"/>
    <n v="0.45999999999999996"/>
    <x v="2"/>
    <x v="4"/>
    <x v="1"/>
  </r>
  <r>
    <x v="0"/>
    <n v="1128299"/>
    <d v="2021-05-25T00:00:00"/>
    <x v="4"/>
    <x v="18"/>
    <s v="Richmond"/>
    <x v="1"/>
    <n v="51"/>
    <n v="98"/>
    <n v="4998"/>
    <n v="2249.1"/>
    <n v="0.44999999999999996"/>
    <x v="2"/>
    <x v="4"/>
    <x v="1"/>
  </r>
  <r>
    <x v="0"/>
    <n v="1128299"/>
    <d v="2021-05-25T00:00:00"/>
    <x v="4"/>
    <x v="18"/>
    <s v="Richmond"/>
    <x v="2"/>
    <n v="50"/>
    <n v="88"/>
    <n v="4400"/>
    <n v="2200"/>
    <n v="0.5"/>
    <x v="2"/>
    <x v="4"/>
    <x v="1"/>
  </r>
  <r>
    <x v="0"/>
    <n v="1128299"/>
    <d v="2021-05-25T00:00:00"/>
    <x v="4"/>
    <x v="18"/>
    <s v="Richmond"/>
    <x v="3"/>
    <n v="47"/>
    <n v="69"/>
    <n v="3243"/>
    <n v="1621.5"/>
    <n v="0.5"/>
    <x v="2"/>
    <x v="4"/>
    <x v="1"/>
  </r>
  <r>
    <x v="0"/>
    <n v="1128299"/>
    <d v="2021-05-25T00:00:00"/>
    <x v="4"/>
    <x v="18"/>
    <s v="Richmond"/>
    <x v="4"/>
    <n v="44"/>
    <n v="49"/>
    <n v="2156"/>
    <n v="1164.24"/>
    <n v="0.54"/>
    <x v="2"/>
    <x v="4"/>
    <x v="1"/>
  </r>
  <r>
    <x v="0"/>
    <n v="1128299"/>
    <d v="2021-05-25T00:00:00"/>
    <x v="4"/>
    <x v="18"/>
    <s v="Richmond"/>
    <x v="5"/>
    <n v="56"/>
    <n v="152"/>
    <n v="8512"/>
    <n v="3660.16"/>
    <n v="0.43"/>
    <x v="2"/>
    <x v="4"/>
    <x v="1"/>
  </r>
  <r>
    <x v="0"/>
    <n v="1128299"/>
    <d v="2021-06-24T00:00:00"/>
    <x v="4"/>
    <x v="18"/>
    <s v="Richmond"/>
    <x v="0"/>
    <n v="53"/>
    <n v="233"/>
    <n v="12349"/>
    <n v="5804.03"/>
    <n v="0.47"/>
    <x v="2"/>
    <x v="11"/>
    <x v="1"/>
  </r>
  <r>
    <x v="0"/>
    <n v="1128299"/>
    <d v="2021-06-24T00:00:00"/>
    <x v="4"/>
    <x v="18"/>
    <s v="Richmond"/>
    <x v="1"/>
    <n v="62"/>
    <n v="176"/>
    <n v="10912"/>
    <n v="5019.5199999999995"/>
    <n v="0.45999999999999996"/>
    <x v="2"/>
    <x v="11"/>
    <x v="1"/>
  </r>
  <r>
    <x v="0"/>
    <n v="1128299"/>
    <d v="2021-06-24T00:00:00"/>
    <x v="4"/>
    <x v="18"/>
    <s v="Richmond"/>
    <x v="2"/>
    <n v="73"/>
    <n v="195"/>
    <n v="14235"/>
    <n v="6832.8"/>
    <n v="0.48"/>
    <x v="2"/>
    <x v="11"/>
    <x v="1"/>
  </r>
  <r>
    <x v="0"/>
    <n v="1128299"/>
    <d v="2021-06-24T00:00:00"/>
    <x v="4"/>
    <x v="18"/>
    <s v="Richmond"/>
    <x v="3"/>
    <n v="72"/>
    <n v="142"/>
    <n v="10224"/>
    <n v="5009.76"/>
    <n v="0.49"/>
    <x v="2"/>
    <x v="11"/>
    <x v="1"/>
  </r>
  <r>
    <x v="0"/>
    <n v="1128299"/>
    <d v="2021-06-24T00:00:00"/>
    <x v="4"/>
    <x v="18"/>
    <s v="Richmond"/>
    <x v="4"/>
    <n v="81"/>
    <n v="104"/>
    <n v="8424"/>
    <n v="4296.24"/>
    <n v="0.51"/>
    <x v="2"/>
    <x v="11"/>
    <x v="1"/>
  </r>
  <r>
    <x v="0"/>
    <n v="1128299"/>
    <d v="2021-06-24T00:00:00"/>
    <x v="4"/>
    <x v="18"/>
    <s v="Richmond"/>
    <x v="5"/>
    <n v="96"/>
    <n v="182"/>
    <n v="17472"/>
    <n v="6988.8"/>
    <n v="0.4"/>
    <x v="2"/>
    <x v="11"/>
    <x v="1"/>
  </r>
  <r>
    <x v="0"/>
    <n v="1128299"/>
    <d v="2021-07-23T00:00:00"/>
    <x v="4"/>
    <x v="18"/>
    <s v="Richmond"/>
    <x v="0"/>
    <n v="79"/>
    <n v="255"/>
    <n v="20145"/>
    <n v="10072.5"/>
    <n v="0.5"/>
    <x v="2"/>
    <x v="5"/>
    <x v="1"/>
  </r>
  <r>
    <x v="0"/>
    <n v="1128299"/>
    <d v="2021-07-23T00:00:00"/>
    <x v="4"/>
    <x v="18"/>
    <s v="Richmond"/>
    <x v="1"/>
    <n v="81"/>
    <n v="203"/>
    <n v="16443"/>
    <n v="8221.5"/>
    <n v="0.5"/>
    <x v="2"/>
    <x v="5"/>
    <x v="1"/>
  </r>
  <r>
    <x v="0"/>
    <n v="1128299"/>
    <d v="2021-07-23T00:00:00"/>
    <x v="4"/>
    <x v="18"/>
    <s v="Richmond"/>
    <x v="2"/>
    <n v="86"/>
    <n v="182"/>
    <n v="15652"/>
    <n v="7043.4"/>
    <n v="0.44999999999999996"/>
    <x v="2"/>
    <x v="5"/>
    <x v="1"/>
  </r>
  <r>
    <x v="0"/>
    <n v="1128299"/>
    <d v="2021-07-23T00:00:00"/>
    <x v="4"/>
    <x v="18"/>
    <s v="Richmond"/>
    <x v="3"/>
    <n v="82"/>
    <n v="149"/>
    <n v="12218"/>
    <n v="5620.28"/>
    <n v="0.45999999999999996"/>
    <x v="2"/>
    <x v="5"/>
    <x v="1"/>
  </r>
  <r>
    <x v="0"/>
    <n v="1128299"/>
    <d v="2021-07-23T00:00:00"/>
    <x v="4"/>
    <x v="18"/>
    <s v="Richmond"/>
    <x v="4"/>
    <n v="85"/>
    <n v="162"/>
    <n v="13770"/>
    <n v="7573.5000000000009"/>
    <n v="0.55000000000000004"/>
    <x v="2"/>
    <x v="5"/>
    <x v="1"/>
  </r>
  <r>
    <x v="0"/>
    <n v="1128299"/>
    <d v="2021-07-23T00:00:00"/>
    <x v="4"/>
    <x v="18"/>
    <s v="Richmond"/>
    <x v="5"/>
    <n v="96"/>
    <n v="180"/>
    <n v="17280"/>
    <n v="6912"/>
    <n v="0.4"/>
    <x v="2"/>
    <x v="5"/>
    <x v="1"/>
  </r>
  <r>
    <x v="0"/>
    <n v="1128299"/>
    <d v="2021-08-24T00:00:00"/>
    <x v="4"/>
    <x v="18"/>
    <s v="Richmond"/>
    <x v="0"/>
    <n v="83"/>
    <n v="240"/>
    <n v="19920"/>
    <n v="8964"/>
    <n v="0.44999999999999996"/>
    <x v="2"/>
    <x v="6"/>
    <x v="1"/>
  </r>
  <r>
    <x v="0"/>
    <n v="1128299"/>
    <d v="2021-08-24T00:00:00"/>
    <x v="4"/>
    <x v="18"/>
    <s v="Richmond"/>
    <x v="1"/>
    <n v="76"/>
    <n v="202"/>
    <n v="15352"/>
    <n v="7368.96"/>
    <n v="0.48"/>
    <x v="2"/>
    <x v="6"/>
    <x v="1"/>
  </r>
  <r>
    <x v="0"/>
    <n v="1128299"/>
    <d v="2021-08-24T00:00:00"/>
    <x v="4"/>
    <x v="18"/>
    <s v="Richmond"/>
    <x v="2"/>
    <n v="69"/>
    <n v="189"/>
    <n v="13041"/>
    <n v="6259.6799999999994"/>
    <n v="0.48"/>
    <x v="2"/>
    <x v="6"/>
    <x v="1"/>
  </r>
  <r>
    <x v="0"/>
    <n v="1128299"/>
    <d v="2021-08-24T00:00:00"/>
    <x v="4"/>
    <x v="18"/>
    <s v="Richmond"/>
    <x v="3"/>
    <n v="66"/>
    <n v="111"/>
    <n v="7326"/>
    <n v="3589.74"/>
    <n v="0.49"/>
    <x v="2"/>
    <x v="6"/>
    <x v="1"/>
  </r>
  <r>
    <x v="0"/>
    <n v="1128299"/>
    <d v="2021-08-24T00:00:00"/>
    <x v="4"/>
    <x v="18"/>
    <s v="Richmond"/>
    <x v="4"/>
    <n v="64"/>
    <n v="106"/>
    <n v="6784"/>
    <n v="3459.84"/>
    <n v="0.51"/>
    <x v="2"/>
    <x v="6"/>
    <x v="1"/>
  </r>
  <r>
    <x v="0"/>
    <n v="1128299"/>
    <d v="2021-08-24T00:00:00"/>
    <x v="4"/>
    <x v="18"/>
    <s v="Richmond"/>
    <x v="5"/>
    <n v="73"/>
    <n v="75"/>
    <n v="5475"/>
    <n v="2299.5"/>
    <n v="0.42"/>
    <x v="2"/>
    <x v="6"/>
    <x v="1"/>
  </r>
  <r>
    <x v="0"/>
    <n v="1128299"/>
    <d v="2021-09-25T00:00:00"/>
    <x v="4"/>
    <x v="18"/>
    <s v="Richmond"/>
    <x v="0"/>
    <n v="46"/>
    <n v="113"/>
    <n v="5198"/>
    <n v="2599"/>
    <n v="0.5"/>
    <x v="2"/>
    <x v="7"/>
    <x v="1"/>
  </r>
  <r>
    <x v="0"/>
    <n v="1128299"/>
    <d v="2021-09-25T00:00:00"/>
    <x v="4"/>
    <x v="18"/>
    <s v="Richmond"/>
    <x v="1"/>
    <n v="52"/>
    <n v="113"/>
    <n v="5876"/>
    <n v="2702.9599999999996"/>
    <n v="0.45999999999999996"/>
    <x v="2"/>
    <x v="7"/>
    <x v="1"/>
  </r>
  <r>
    <x v="0"/>
    <n v="1128299"/>
    <d v="2021-09-25T00:00:00"/>
    <x v="4"/>
    <x v="18"/>
    <s v="Richmond"/>
    <x v="2"/>
    <n v="47"/>
    <n v="65"/>
    <n v="3055"/>
    <n v="1435.85"/>
    <n v="0.47"/>
    <x v="2"/>
    <x v="7"/>
    <x v="1"/>
  </r>
  <r>
    <x v="0"/>
    <n v="1128299"/>
    <d v="2021-09-25T00:00:00"/>
    <x v="4"/>
    <x v="18"/>
    <s v="Richmond"/>
    <x v="3"/>
    <n v="45"/>
    <n v="54"/>
    <n v="2430"/>
    <n v="1190.7"/>
    <n v="0.49"/>
    <x v="2"/>
    <x v="7"/>
    <x v="1"/>
  </r>
  <r>
    <x v="0"/>
    <n v="1128299"/>
    <d v="2021-09-25T00:00:00"/>
    <x v="4"/>
    <x v="18"/>
    <s v="Richmond"/>
    <x v="4"/>
    <n v="58"/>
    <n v="56"/>
    <n v="3248"/>
    <n v="1624"/>
    <n v="0.5"/>
    <x v="2"/>
    <x v="7"/>
    <x v="1"/>
  </r>
  <r>
    <x v="0"/>
    <n v="1128299"/>
    <d v="2021-09-25T00:00:00"/>
    <x v="4"/>
    <x v="18"/>
    <s v="Richmond"/>
    <x v="5"/>
    <n v="42"/>
    <n v="70"/>
    <n v="2940"/>
    <n v="1264.2"/>
    <n v="0.43"/>
    <x v="2"/>
    <x v="7"/>
    <x v="1"/>
  </r>
  <r>
    <x v="0"/>
    <n v="1128299"/>
    <d v="2021-10-24T00:00:00"/>
    <x v="4"/>
    <x v="18"/>
    <s v="Richmond"/>
    <x v="0"/>
    <n v="38"/>
    <n v="102"/>
    <n v="3876"/>
    <n v="1744.1999999999998"/>
    <n v="0.44999999999999996"/>
    <x v="2"/>
    <x v="8"/>
    <x v="1"/>
  </r>
  <r>
    <x v="0"/>
    <n v="1128299"/>
    <d v="2021-10-24T00:00:00"/>
    <x v="4"/>
    <x v="18"/>
    <s v="Richmond"/>
    <x v="1"/>
    <n v="51"/>
    <n v="142"/>
    <n v="7242"/>
    <n v="3548.58"/>
    <n v="0.49"/>
    <x v="2"/>
    <x v="8"/>
    <x v="1"/>
  </r>
  <r>
    <x v="0"/>
    <n v="1128299"/>
    <d v="2021-10-24T00:00:00"/>
    <x v="4"/>
    <x v="18"/>
    <s v="Richmond"/>
    <x v="2"/>
    <n v="46"/>
    <n v="95"/>
    <n v="4370"/>
    <n v="2010.1999999999998"/>
    <n v="0.45999999999999996"/>
    <x v="2"/>
    <x v="8"/>
    <x v="1"/>
  </r>
  <r>
    <x v="0"/>
    <n v="1128299"/>
    <d v="2021-10-24T00:00:00"/>
    <x v="4"/>
    <x v="18"/>
    <s v="Richmond"/>
    <x v="3"/>
    <n v="41"/>
    <n v="98"/>
    <n v="4018"/>
    <n v="1968.82"/>
    <n v="0.49"/>
    <x v="2"/>
    <x v="8"/>
    <x v="1"/>
  </r>
  <r>
    <x v="0"/>
    <n v="1128299"/>
    <d v="2021-10-24T00:00:00"/>
    <x v="4"/>
    <x v="18"/>
    <s v="Richmond"/>
    <x v="4"/>
    <n v="53"/>
    <n v="87"/>
    <n v="4611"/>
    <n v="2489.94"/>
    <n v="0.54"/>
    <x v="2"/>
    <x v="8"/>
    <x v="1"/>
  </r>
  <r>
    <x v="0"/>
    <n v="1128299"/>
    <d v="2021-10-24T00:00:00"/>
    <x v="4"/>
    <x v="18"/>
    <s v="Richmond"/>
    <x v="5"/>
    <n v="59"/>
    <n v="102"/>
    <n v="6018"/>
    <n v="2647.92"/>
    <n v="0.44"/>
    <x v="2"/>
    <x v="8"/>
    <x v="1"/>
  </r>
  <r>
    <x v="0"/>
    <n v="1128299"/>
    <d v="2021-11-24T00:00:00"/>
    <x v="4"/>
    <x v="18"/>
    <s v="Richmond"/>
    <x v="0"/>
    <n v="42"/>
    <n v="155"/>
    <n v="6510"/>
    <n v="3059.7"/>
    <n v="0.47"/>
    <x v="2"/>
    <x v="9"/>
    <x v="1"/>
  </r>
  <r>
    <x v="0"/>
    <n v="1128299"/>
    <d v="2021-11-24T00:00:00"/>
    <x v="4"/>
    <x v="18"/>
    <s v="Richmond"/>
    <x v="1"/>
    <n v="47"/>
    <n v="169"/>
    <n v="7943"/>
    <n v="3892.0699999999997"/>
    <n v="0.49"/>
    <x v="2"/>
    <x v="9"/>
    <x v="1"/>
  </r>
  <r>
    <x v="0"/>
    <n v="1128299"/>
    <d v="2021-11-24T00:00:00"/>
    <x v="4"/>
    <x v="18"/>
    <s v="Richmond"/>
    <x v="2"/>
    <n v="43"/>
    <n v="138"/>
    <n v="5934"/>
    <n v="2848.3199999999997"/>
    <n v="0.48"/>
    <x v="2"/>
    <x v="9"/>
    <x v="1"/>
  </r>
  <r>
    <x v="0"/>
    <n v="1128299"/>
    <d v="2021-11-24T00:00:00"/>
    <x v="4"/>
    <x v="18"/>
    <s v="Richmond"/>
    <x v="3"/>
    <n v="52"/>
    <n v="113"/>
    <n v="5876"/>
    <n v="2820.48"/>
    <n v="0.48"/>
    <x v="2"/>
    <x v="9"/>
    <x v="1"/>
  </r>
  <r>
    <x v="0"/>
    <n v="1128299"/>
    <d v="2021-11-24T00:00:00"/>
    <x v="4"/>
    <x v="18"/>
    <s v="Richmond"/>
    <x v="4"/>
    <n v="73"/>
    <n v="111"/>
    <n v="8103"/>
    <n v="4456.6500000000005"/>
    <n v="0.55000000000000004"/>
    <x v="2"/>
    <x v="9"/>
    <x v="1"/>
  </r>
  <r>
    <x v="0"/>
    <n v="1128299"/>
    <d v="2021-11-24T00:00:00"/>
    <x v="4"/>
    <x v="18"/>
    <s v="Richmond"/>
    <x v="5"/>
    <n v="74"/>
    <n v="149"/>
    <n v="11026"/>
    <n v="4410.4000000000005"/>
    <n v="0.4"/>
    <x v="2"/>
    <x v="9"/>
    <x v="1"/>
  </r>
  <r>
    <x v="0"/>
    <n v="1128299"/>
    <d v="2021-12-23T00:00:00"/>
    <x v="4"/>
    <x v="18"/>
    <s v="Richmond"/>
    <x v="0"/>
    <n v="60"/>
    <n v="225"/>
    <n v="13500"/>
    <n v="6345"/>
    <n v="0.47"/>
    <x v="2"/>
    <x v="10"/>
    <x v="1"/>
  </r>
  <r>
    <x v="0"/>
    <n v="1128299"/>
    <d v="2021-12-23T00:00:00"/>
    <x v="4"/>
    <x v="18"/>
    <s v="Richmond"/>
    <x v="1"/>
    <n v="74"/>
    <n v="225"/>
    <n v="16650"/>
    <n v="7492.4999999999991"/>
    <n v="0.44999999999999996"/>
    <x v="2"/>
    <x v="10"/>
    <x v="1"/>
  </r>
  <r>
    <x v="2"/>
    <n v="1128299"/>
    <d v="2021-12-23T00:00:00"/>
    <x v="4"/>
    <x v="18"/>
    <s v="Richmond"/>
    <x v="2"/>
    <n v="64"/>
    <n v="154"/>
    <n v="9856"/>
    <n v="4730.88"/>
    <n v="0.48"/>
    <x v="2"/>
    <x v="10"/>
    <x v="1"/>
  </r>
  <r>
    <x v="2"/>
    <n v="1128299"/>
    <d v="2021-12-23T00:00:00"/>
    <x v="4"/>
    <x v="18"/>
    <s v="Richmond"/>
    <x v="3"/>
    <n v="67"/>
    <n v="160"/>
    <n v="10720"/>
    <n v="5360"/>
    <n v="0.5"/>
    <x v="2"/>
    <x v="10"/>
    <x v="1"/>
  </r>
  <r>
    <x v="2"/>
    <n v="1128299"/>
    <d v="2021-12-23T00:00:00"/>
    <x v="4"/>
    <x v="18"/>
    <s v="Richmond"/>
    <x v="4"/>
    <n v="72"/>
    <n v="133"/>
    <n v="9576"/>
    <n v="4883.76"/>
    <n v="0.51"/>
    <x v="2"/>
    <x v="10"/>
    <x v="1"/>
  </r>
  <r>
    <x v="2"/>
    <n v="1128299"/>
    <d v="2021-12-23T00:00:00"/>
    <x v="4"/>
    <x v="18"/>
    <s v="Richmond"/>
    <x v="5"/>
    <n v="82"/>
    <n v="150"/>
    <n v="12300"/>
    <n v="5289"/>
    <n v="0.43"/>
    <x v="2"/>
    <x v="10"/>
    <x v="1"/>
  </r>
  <r>
    <x v="2"/>
    <n v="1185732"/>
    <d v="2021-01-19T00:00:00"/>
    <x v="4"/>
    <x v="18"/>
    <s v="Richmond"/>
    <x v="0"/>
    <n v="34"/>
    <n v="203"/>
    <n v="6902"/>
    <n v="4210.22"/>
    <n v="0.61"/>
    <x v="2"/>
    <x v="0"/>
    <x v="1"/>
  </r>
  <r>
    <x v="2"/>
    <n v="1185732"/>
    <d v="2021-01-19T00:00:00"/>
    <x v="4"/>
    <x v="18"/>
    <s v="Richmond"/>
    <x v="1"/>
    <n v="34"/>
    <n v="154"/>
    <n v="5236"/>
    <n v="2670.36"/>
    <n v="0.51"/>
    <x v="2"/>
    <x v="0"/>
    <x v="1"/>
  </r>
  <r>
    <x v="2"/>
    <n v="1185732"/>
    <d v="2021-01-19T00:00:00"/>
    <x v="4"/>
    <x v="18"/>
    <s v="Richmond"/>
    <x v="2"/>
    <n v="23"/>
    <n v="149"/>
    <n v="3427"/>
    <n v="1370.8000000000002"/>
    <n v="0.4"/>
    <x v="2"/>
    <x v="0"/>
    <x v="1"/>
  </r>
  <r>
    <x v="2"/>
    <n v="1185732"/>
    <d v="2021-01-19T00:00:00"/>
    <x v="4"/>
    <x v="18"/>
    <s v="Richmond"/>
    <x v="3"/>
    <n v="29"/>
    <n v="116"/>
    <n v="3364"/>
    <n v="1682"/>
    <n v="0.5"/>
    <x v="2"/>
    <x v="0"/>
    <x v="1"/>
  </r>
  <r>
    <x v="2"/>
    <n v="1185732"/>
    <d v="2021-01-19T00:00:00"/>
    <x v="4"/>
    <x v="18"/>
    <s v="Richmond"/>
    <x v="4"/>
    <n v="43"/>
    <n v="122"/>
    <n v="5246"/>
    <n v="2727.92"/>
    <n v="0.52"/>
    <x v="2"/>
    <x v="0"/>
    <x v="1"/>
  </r>
  <r>
    <x v="2"/>
    <n v="1185732"/>
    <d v="2021-01-19T00:00:00"/>
    <x v="4"/>
    <x v="18"/>
    <s v="Richmond"/>
    <x v="5"/>
    <n v="33"/>
    <n v="138"/>
    <n v="4554"/>
    <n v="3096.7200000000003"/>
    <n v="0.68"/>
    <x v="2"/>
    <x v="0"/>
    <x v="1"/>
  </r>
  <r>
    <x v="2"/>
    <n v="1185732"/>
    <d v="2021-02-17T00:00:00"/>
    <x v="4"/>
    <x v="18"/>
    <s v="Richmond"/>
    <x v="0"/>
    <n v="34"/>
    <n v="200"/>
    <n v="6800"/>
    <n v="4284"/>
    <n v="0.63"/>
    <x v="2"/>
    <x v="1"/>
    <x v="1"/>
  </r>
  <r>
    <x v="2"/>
    <n v="1185732"/>
    <d v="2021-02-17T00:00:00"/>
    <x v="4"/>
    <x v="18"/>
    <s v="Richmond"/>
    <x v="1"/>
    <n v="33"/>
    <n v="117"/>
    <n v="3861"/>
    <n v="2007.72"/>
    <n v="0.52"/>
    <x v="2"/>
    <x v="1"/>
    <x v="1"/>
  </r>
  <r>
    <x v="2"/>
    <n v="1185732"/>
    <d v="2021-02-17T00:00:00"/>
    <x v="4"/>
    <x v="18"/>
    <s v="Richmond"/>
    <x v="2"/>
    <n v="23"/>
    <n v="150"/>
    <n v="3450"/>
    <n v="1483.5"/>
    <n v="0.43"/>
    <x v="2"/>
    <x v="1"/>
    <x v="1"/>
  </r>
  <r>
    <x v="2"/>
    <n v="1185732"/>
    <d v="2021-02-17T00:00:00"/>
    <x v="3"/>
    <x v="19"/>
    <s v="Detroit"/>
    <x v="3"/>
    <n v="28"/>
    <n v="109"/>
    <n v="3052"/>
    <n v="1495.48"/>
    <n v="0.49"/>
    <x v="2"/>
    <x v="1"/>
    <x v="1"/>
  </r>
  <r>
    <x v="2"/>
    <n v="1185732"/>
    <d v="2021-02-17T00:00:00"/>
    <x v="3"/>
    <x v="19"/>
    <s v="Detroit"/>
    <x v="4"/>
    <n v="41"/>
    <n v="126"/>
    <n v="5166"/>
    <n v="2841.2999999999997"/>
    <n v="0.54999999999999993"/>
    <x v="2"/>
    <x v="1"/>
    <x v="1"/>
  </r>
  <r>
    <x v="2"/>
    <n v="1185732"/>
    <d v="2021-02-17T00:00:00"/>
    <x v="3"/>
    <x v="19"/>
    <s v="Detroit"/>
    <x v="5"/>
    <n v="33"/>
    <n v="138"/>
    <n v="4554"/>
    <n v="3051.1800000000003"/>
    <n v="0.67"/>
    <x v="2"/>
    <x v="1"/>
    <x v="1"/>
  </r>
  <r>
    <x v="2"/>
    <n v="1185732"/>
    <d v="2021-03-15T00:00:00"/>
    <x v="3"/>
    <x v="19"/>
    <s v="Detroit"/>
    <x v="0"/>
    <n v="34"/>
    <n v="216"/>
    <n v="7344"/>
    <n v="4479.84"/>
    <n v="0.61"/>
    <x v="2"/>
    <x v="2"/>
    <x v="1"/>
  </r>
  <r>
    <x v="2"/>
    <n v="1185732"/>
    <d v="2021-03-15T00:00:00"/>
    <x v="3"/>
    <x v="19"/>
    <s v="Detroit"/>
    <x v="1"/>
    <n v="32"/>
    <n v="126"/>
    <n v="4032"/>
    <n v="2177.2800000000002"/>
    <n v="0.54"/>
    <x v="2"/>
    <x v="2"/>
    <x v="1"/>
  </r>
  <r>
    <x v="2"/>
    <n v="1185732"/>
    <d v="2021-03-15T00:00:00"/>
    <x v="3"/>
    <x v="19"/>
    <s v="Detroit"/>
    <x v="2"/>
    <n v="25"/>
    <n v="124"/>
    <n v="3100"/>
    <n v="1240"/>
    <n v="0.4"/>
    <x v="2"/>
    <x v="2"/>
    <x v="1"/>
  </r>
  <r>
    <x v="2"/>
    <n v="1185732"/>
    <d v="2021-03-15T00:00:00"/>
    <x v="3"/>
    <x v="19"/>
    <s v="Detroit"/>
    <x v="3"/>
    <n v="29"/>
    <n v="91"/>
    <n v="2639"/>
    <n v="1266.72"/>
    <n v="0.48"/>
    <x v="2"/>
    <x v="2"/>
    <x v="1"/>
  </r>
  <r>
    <x v="2"/>
    <n v="1185732"/>
    <d v="2021-03-15T00:00:00"/>
    <x v="3"/>
    <x v="19"/>
    <s v="Detroit"/>
    <x v="4"/>
    <n v="43"/>
    <n v="94"/>
    <n v="4042"/>
    <n v="2101.84"/>
    <n v="0.52"/>
    <x v="2"/>
    <x v="2"/>
    <x v="1"/>
  </r>
  <r>
    <x v="2"/>
    <n v="1185732"/>
    <d v="2021-03-15T00:00:00"/>
    <x v="3"/>
    <x v="19"/>
    <s v="Detroit"/>
    <x v="5"/>
    <n v="33"/>
    <n v="143"/>
    <n v="4719"/>
    <n v="3256.11"/>
    <n v="0.69000000000000006"/>
    <x v="2"/>
    <x v="2"/>
    <x v="1"/>
  </r>
  <r>
    <x v="2"/>
    <n v="1185732"/>
    <d v="2021-04-16T00:00:00"/>
    <x v="3"/>
    <x v="19"/>
    <s v="Detroit"/>
    <x v="0"/>
    <n v="32"/>
    <n v="181"/>
    <n v="5792"/>
    <n v="3475.2"/>
    <n v="0.6"/>
    <x v="2"/>
    <x v="3"/>
    <x v="1"/>
  </r>
  <r>
    <x v="2"/>
    <n v="1185732"/>
    <d v="2021-04-16T00:00:00"/>
    <x v="3"/>
    <x v="19"/>
    <s v="Detroit"/>
    <x v="1"/>
    <n v="38"/>
    <n v="111"/>
    <n v="4218"/>
    <n v="2235.54"/>
    <n v="0.53"/>
    <x v="2"/>
    <x v="3"/>
    <x v="1"/>
  </r>
  <r>
    <x v="2"/>
    <n v="1185732"/>
    <d v="2021-04-16T00:00:00"/>
    <x v="3"/>
    <x v="19"/>
    <s v="Detroit"/>
    <x v="2"/>
    <n v="27"/>
    <n v="135"/>
    <n v="3645"/>
    <n v="1530.8999999999999"/>
    <n v="0.42"/>
    <x v="2"/>
    <x v="3"/>
    <x v="1"/>
  </r>
  <r>
    <x v="2"/>
    <n v="1185732"/>
    <d v="2021-04-16T00:00:00"/>
    <x v="3"/>
    <x v="19"/>
    <s v="Detroit"/>
    <x v="3"/>
    <n v="32"/>
    <n v="109"/>
    <n v="3488"/>
    <n v="1604.4799999999998"/>
    <n v="0.45999999999999996"/>
    <x v="2"/>
    <x v="3"/>
    <x v="1"/>
  </r>
  <r>
    <x v="2"/>
    <n v="1185732"/>
    <d v="2021-04-16T00:00:00"/>
    <x v="3"/>
    <x v="19"/>
    <s v="Detroit"/>
    <x v="4"/>
    <n v="45"/>
    <n v="120"/>
    <n v="5400"/>
    <n v="2700"/>
    <n v="0.5"/>
    <x v="2"/>
    <x v="3"/>
    <x v="1"/>
  </r>
  <r>
    <x v="2"/>
    <n v="1185732"/>
    <d v="2021-04-16T00:00:00"/>
    <x v="3"/>
    <x v="19"/>
    <s v="Detroit"/>
    <x v="5"/>
    <n v="37"/>
    <n v="152"/>
    <n v="5624"/>
    <n v="3880.5600000000004"/>
    <n v="0.69000000000000006"/>
    <x v="2"/>
    <x v="3"/>
    <x v="1"/>
  </r>
  <r>
    <x v="2"/>
    <n v="1185732"/>
    <d v="2021-05-15T00:00:00"/>
    <x v="3"/>
    <x v="19"/>
    <s v="Detroit"/>
    <x v="0"/>
    <n v="48"/>
    <n v="207"/>
    <n v="9936"/>
    <n v="6060.96"/>
    <n v="0.61"/>
    <x v="2"/>
    <x v="4"/>
    <x v="1"/>
  </r>
  <r>
    <x v="2"/>
    <n v="1185732"/>
    <d v="2021-05-15T00:00:00"/>
    <x v="3"/>
    <x v="19"/>
    <s v="Detroit"/>
    <x v="1"/>
    <n v="47"/>
    <n v="150"/>
    <n v="7050"/>
    <n v="3877.4999999999995"/>
    <n v="0.54999999999999993"/>
    <x v="2"/>
    <x v="4"/>
    <x v="1"/>
  </r>
  <r>
    <x v="2"/>
    <n v="1185732"/>
    <d v="2021-05-15T00:00:00"/>
    <x v="3"/>
    <x v="19"/>
    <s v="Detroit"/>
    <x v="2"/>
    <n v="44"/>
    <n v="133"/>
    <n v="5852"/>
    <n v="2340.8000000000002"/>
    <n v="0.4"/>
    <x v="2"/>
    <x v="4"/>
    <x v="1"/>
  </r>
  <r>
    <x v="2"/>
    <n v="1185732"/>
    <d v="2021-05-15T00:00:00"/>
    <x v="3"/>
    <x v="19"/>
    <s v="Detroit"/>
    <x v="3"/>
    <n v="42"/>
    <n v="126"/>
    <n v="5292"/>
    <n v="2646"/>
    <n v="0.5"/>
    <x v="2"/>
    <x v="4"/>
    <x v="1"/>
  </r>
  <r>
    <x v="2"/>
    <n v="1185732"/>
    <d v="2021-05-15T00:00:00"/>
    <x v="3"/>
    <x v="19"/>
    <s v="Detroit"/>
    <x v="4"/>
    <n v="52"/>
    <n v="124"/>
    <n v="6448"/>
    <n v="3417.44"/>
    <n v="0.53"/>
    <x v="2"/>
    <x v="4"/>
    <x v="1"/>
  </r>
  <r>
    <x v="2"/>
    <n v="1185732"/>
    <d v="2021-05-15T00:00:00"/>
    <x v="3"/>
    <x v="19"/>
    <s v="Detroit"/>
    <x v="5"/>
    <n v="55"/>
    <n v="150"/>
    <n v="8250"/>
    <n v="5775.0000000000009"/>
    <n v="0.70000000000000007"/>
    <x v="2"/>
    <x v="4"/>
    <x v="1"/>
  </r>
  <r>
    <x v="2"/>
    <n v="1185732"/>
    <d v="2021-06-17T00:00:00"/>
    <x v="3"/>
    <x v="19"/>
    <s v="Detroit"/>
    <x v="0"/>
    <n v="52"/>
    <n v="206"/>
    <n v="10712"/>
    <n v="6641.44"/>
    <n v="0.62"/>
    <x v="2"/>
    <x v="11"/>
    <x v="1"/>
  </r>
  <r>
    <x v="2"/>
    <n v="1185732"/>
    <d v="2021-06-17T00:00:00"/>
    <x v="3"/>
    <x v="19"/>
    <s v="Detroit"/>
    <x v="1"/>
    <n v="46"/>
    <n v="167"/>
    <n v="7682"/>
    <n v="4148.2800000000007"/>
    <n v="0.54"/>
    <x v="2"/>
    <x v="11"/>
    <x v="1"/>
  </r>
  <r>
    <x v="2"/>
    <n v="1185732"/>
    <d v="2021-06-17T00:00:00"/>
    <x v="3"/>
    <x v="19"/>
    <s v="Detroit"/>
    <x v="2"/>
    <n v="41"/>
    <n v="138"/>
    <n v="5658"/>
    <n v="2489.52"/>
    <n v="0.44"/>
    <x v="2"/>
    <x v="11"/>
    <x v="1"/>
  </r>
  <r>
    <x v="2"/>
    <n v="1185732"/>
    <d v="2021-06-17T00:00:00"/>
    <x v="3"/>
    <x v="19"/>
    <s v="Detroit"/>
    <x v="3"/>
    <n v="43"/>
    <n v="158"/>
    <n v="6794"/>
    <n v="3261.12"/>
    <n v="0.48"/>
    <x v="2"/>
    <x v="11"/>
    <x v="1"/>
  </r>
  <r>
    <x v="2"/>
    <n v="1185732"/>
    <d v="2021-06-17T00:00:00"/>
    <x v="3"/>
    <x v="19"/>
    <s v="Detroit"/>
    <x v="4"/>
    <n v="57"/>
    <n v="152"/>
    <n v="8664"/>
    <n v="4765.2"/>
    <n v="0.54999999999999993"/>
    <x v="2"/>
    <x v="11"/>
    <x v="1"/>
  </r>
  <r>
    <x v="2"/>
    <n v="1185732"/>
    <d v="2021-06-17T00:00:00"/>
    <x v="3"/>
    <x v="19"/>
    <s v="Detroit"/>
    <x v="5"/>
    <n v="60"/>
    <n v="169"/>
    <n v="10140"/>
    <n v="6591"/>
    <n v="0.65"/>
    <x v="2"/>
    <x v="11"/>
    <x v="1"/>
  </r>
  <r>
    <x v="2"/>
    <n v="1185732"/>
    <d v="2021-07-15T00:00:00"/>
    <x v="3"/>
    <x v="19"/>
    <s v="Detroit"/>
    <x v="0"/>
    <n v="57"/>
    <n v="225"/>
    <n v="12825"/>
    <n v="7695"/>
    <n v="0.6"/>
    <x v="2"/>
    <x v="5"/>
    <x v="1"/>
  </r>
  <r>
    <x v="2"/>
    <n v="1185732"/>
    <d v="2021-07-15T00:00:00"/>
    <x v="3"/>
    <x v="19"/>
    <s v="Detroit"/>
    <x v="1"/>
    <n v="53"/>
    <n v="189"/>
    <n v="10017"/>
    <n v="5108.67"/>
    <n v="0.51"/>
    <x v="2"/>
    <x v="5"/>
    <x v="1"/>
  </r>
  <r>
    <x v="2"/>
    <n v="1185732"/>
    <d v="2021-07-15T00:00:00"/>
    <x v="3"/>
    <x v="19"/>
    <s v="Detroit"/>
    <x v="2"/>
    <n v="46"/>
    <n v="173"/>
    <n v="7958"/>
    <n v="3581.0999999999995"/>
    <n v="0.44999999999999996"/>
    <x v="2"/>
    <x v="5"/>
    <x v="1"/>
  </r>
  <r>
    <x v="2"/>
    <n v="1185732"/>
    <d v="2021-07-15T00:00:00"/>
    <x v="3"/>
    <x v="19"/>
    <s v="Detroit"/>
    <x v="3"/>
    <n v="47"/>
    <n v="158"/>
    <n v="7426"/>
    <n v="3341.7"/>
    <n v="0.44999999999999996"/>
    <x v="2"/>
    <x v="5"/>
    <x v="1"/>
  </r>
  <r>
    <x v="2"/>
    <n v="1185732"/>
    <d v="2021-07-15T00:00:00"/>
    <x v="3"/>
    <x v="19"/>
    <s v="Detroit"/>
    <x v="4"/>
    <n v="54"/>
    <n v="143"/>
    <n v="7722"/>
    <n v="3938.2200000000003"/>
    <n v="0.51"/>
    <x v="2"/>
    <x v="5"/>
    <x v="1"/>
  </r>
  <r>
    <x v="2"/>
    <n v="1185732"/>
    <d v="2021-07-15T00:00:00"/>
    <x v="3"/>
    <x v="19"/>
    <s v="Detroit"/>
    <x v="5"/>
    <n v="62"/>
    <n v="210"/>
    <n v="13020"/>
    <n v="8983.8000000000011"/>
    <n v="0.69000000000000006"/>
    <x v="2"/>
    <x v="5"/>
    <x v="1"/>
  </r>
  <r>
    <x v="2"/>
    <n v="1185732"/>
    <d v="2021-08-16T00:00:00"/>
    <x v="3"/>
    <x v="19"/>
    <s v="Detroit"/>
    <x v="0"/>
    <n v="55"/>
    <n v="263"/>
    <n v="14465"/>
    <n v="9257.6"/>
    <n v="0.64"/>
    <x v="2"/>
    <x v="6"/>
    <x v="1"/>
  </r>
  <r>
    <x v="2"/>
    <n v="1185732"/>
    <d v="2021-08-16T00:00:00"/>
    <x v="3"/>
    <x v="19"/>
    <s v="Detroit"/>
    <x v="1"/>
    <n v="50"/>
    <n v="195"/>
    <n v="9750"/>
    <n v="4875"/>
    <n v="0.5"/>
    <x v="2"/>
    <x v="6"/>
    <x v="1"/>
  </r>
  <r>
    <x v="2"/>
    <n v="1185732"/>
    <d v="2021-08-16T00:00:00"/>
    <x v="3"/>
    <x v="19"/>
    <s v="Detroit"/>
    <x v="2"/>
    <n v="42"/>
    <n v="144"/>
    <n v="6048"/>
    <n v="2540.16"/>
    <n v="0.42"/>
    <x v="2"/>
    <x v="6"/>
    <x v="1"/>
  </r>
  <r>
    <x v="2"/>
    <n v="1185732"/>
    <d v="2021-08-16T00:00:00"/>
    <x v="3"/>
    <x v="19"/>
    <s v="Detroit"/>
    <x v="3"/>
    <n v="34"/>
    <n v="142"/>
    <n v="4828"/>
    <n v="2172.6"/>
    <n v="0.44999999999999996"/>
    <x v="2"/>
    <x v="6"/>
    <x v="1"/>
  </r>
  <r>
    <x v="2"/>
    <n v="1185732"/>
    <d v="2021-08-16T00:00:00"/>
    <x v="3"/>
    <x v="19"/>
    <s v="Detroit"/>
    <x v="4"/>
    <n v="42"/>
    <n v="135"/>
    <n v="5670"/>
    <n v="3005.1000000000004"/>
    <n v="0.53"/>
    <x v="2"/>
    <x v="6"/>
    <x v="1"/>
  </r>
  <r>
    <x v="2"/>
    <n v="1185732"/>
    <d v="2021-08-16T00:00:00"/>
    <x v="3"/>
    <x v="19"/>
    <s v="Detroit"/>
    <x v="5"/>
    <n v="45"/>
    <n v="176"/>
    <n v="7920"/>
    <n v="5385.6"/>
    <n v="0.68"/>
    <x v="2"/>
    <x v="6"/>
    <x v="1"/>
  </r>
  <r>
    <x v="2"/>
    <n v="1185732"/>
    <d v="2021-09-15T00:00:00"/>
    <x v="3"/>
    <x v="19"/>
    <s v="Detroit"/>
    <x v="0"/>
    <n v="42"/>
    <n v="232"/>
    <n v="9744"/>
    <n v="6138.72"/>
    <n v="0.63"/>
    <x v="2"/>
    <x v="7"/>
    <x v="1"/>
  </r>
  <r>
    <x v="2"/>
    <n v="1185732"/>
    <d v="2021-09-15T00:00:00"/>
    <x v="3"/>
    <x v="19"/>
    <s v="Detroit"/>
    <x v="1"/>
    <n v="37"/>
    <n v="174"/>
    <n v="6438"/>
    <n v="3283.38"/>
    <n v="0.51"/>
    <x v="2"/>
    <x v="7"/>
    <x v="1"/>
  </r>
  <r>
    <x v="2"/>
    <n v="1185732"/>
    <d v="2021-09-15T00:00:00"/>
    <x v="3"/>
    <x v="19"/>
    <s v="Detroit"/>
    <x v="2"/>
    <n v="34"/>
    <n v="145"/>
    <n v="4930"/>
    <n v="2070.6"/>
    <n v="0.42"/>
    <x v="2"/>
    <x v="7"/>
    <x v="1"/>
  </r>
  <r>
    <x v="2"/>
    <n v="1185732"/>
    <d v="2021-09-15T00:00:00"/>
    <x v="3"/>
    <x v="19"/>
    <s v="Detroit"/>
    <x v="3"/>
    <n v="34"/>
    <n v="119"/>
    <n v="4046"/>
    <n v="1820.6999999999998"/>
    <n v="0.44999999999999996"/>
    <x v="2"/>
    <x v="7"/>
    <x v="1"/>
  </r>
  <r>
    <x v="2"/>
    <n v="1185732"/>
    <d v="2021-09-15T00:00:00"/>
    <x v="3"/>
    <x v="19"/>
    <s v="Detroit"/>
    <x v="4"/>
    <n v="41"/>
    <n v="128"/>
    <n v="5248"/>
    <n v="2624"/>
    <n v="0.5"/>
    <x v="2"/>
    <x v="7"/>
    <x v="1"/>
  </r>
  <r>
    <x v="2"/>
    <n v="1185732"/>
    <d v="2021-09-15T00:00:00"/>
    <x v="3"/>
    <x v="19"/>
    <s v="Detroit"/>
    <x v="5"/>
    <n v="48"/>
    <n v="173"/>
    <n v="8304"/>
    <n v="5397.6"/>
    <n v="0.65"/>
    <x v="2"/>
    <x v="7"/>
    <x v="1"/>
  </r>
  <r>
    <x v="2"/>
    <n v="1185732"/>
    <d v="2021-10-17T00:00:00"/>
    <x v="3"/>
    <x v="19"/>
    <s v="Detroit"/>
    <x v="0"/>
    <n v="49"/>
    <n v="225"/>
    <n v="11025"/>
    <n v="6725.25"/>
    <n v="0.61"/>
    <x v="2"/>
    <x v="8"/>
    <x v="1"/>
  </r>
  <r>
    <x v="2"/>
    <n v="1185732"/>
    <d v="2021-10-17T00:00:00"/>
    <x v="3"/>
    <x v="19"/>
    <s v="Detroit"/>
    <x v="1"/>
    <n v="37"/>
    <n v="167"/>
    <n v="6179"/>
    <n v="3151.29"/>
    <n v="0.51"/>
    <x v="2"/>
    <x v="8"/>
    <x v="1"/>
  </r>
  <r>
    <x v="2"/>
    <n v="1185732"/>
    <d v="2021-10-17T00:00:00"/>
    <x v="3"/>
    <x v="19"/>
    <s v="Detroit"/>
    <x v="2"/>
    <n v="37"/>
    <n v="123"/>
    <n v="4551"/>
    <n v="2047.9499999999998"/>
    <n v="0.44999999999999996"/>
    <x v="2"/>
    <x v="8"/>
    <x v="1"/>
  </r>
  <r>
    <x v="2"/>
    <n v="1185732"/>
    <d v="2021-10-17T00:00:00"/>
    <x v="3"/>
    <x v="19"/>
    <s v="Detroit"/>
    <x v="3"/>
    <n v="38"/>
    <n v="116"/>
    <n v="4408"/>
    <n v="2204"/>
    <n v="0.5"/>
    <x v="2"/>
    <x v="8"/>
    <x v="1"/>
  </r>
  <r>
    <x v="2"/>
    <n v="1185732"/>
    <d v="2021-10-17T00:00:00"/>
    <x v="3"/>
    <x v="19"/>
    <s v="Detroit"/>
    <x v="4"/>
    <n v="48"/>
    <n v="112"/>
    <n v="5376"/>
    <n v="2956.7999999999997"/>
    <n v="0.54999999999999993"/>
    <x v="2"/>
    <x v="8"/>
    <x v="1"/>
  </r>
  <r>
    <x v="2"/>
    <n v="1185732"/>
    <d v="2021-10-17T00:00:00"/>
    <x v="3"/>
    <x v="19"/>
    <s v="Detroit"/>
    <x v="5"/>
    <n v="52"/>
    <n v="137"/>
    <n v="7124"/>
    <n v="4986.8"/>
    <n v="0.70000000000000007"/>
    <x v="2"/>
    <x v="8"/>
    <x v="1"/>
  </r>
  <r>
    <x v="2"/>
    <n v="1185732"/>
    <d v="2021-11-16T00:00:00"/>
    <x v="3"/>
    <x v="19"/>
    <s v="Detroit"/>
    <x v="0"/>
    <n v="49"/>
    <n v="196"/>
    <n v="9604"/>
    <n v="6050.52"/>
    <n v="0.63"/>
    <x v="2"/>
    <x v="9"/>
    <x v="1"/>
  </r>
  <r>
    <x v="2"/>
    <n v="1185732"/>
    <d v="2021-11-16T00:00:00"/>
    <x v="3"/>
    <x v="19"/>
    <s v="Detroit"/>
    <x v="1"/>
    <n v="42"/>
    <n v="145"/>
    <n v="6090"/>
    <n v="3349.4999999999995"/>
    <n v="0.54999999999999993"/>
    <x v="2"/>
    <x v="9"/>
    <x v="1"/>
  </r>
  <r>
    <x v="2"/>
    <n v="1185732"/>
    <d v="2021-11-16T00:00:00"/>
    <x v="3"/>
    <x v="19"/>
    <s v="Detroit"/>
    <x v="2"/>
    <n v="43"/>
    <n v="120"/>
    <n v="5160"/>
    <n v="2321.9999999999995"/>
    <n v="0.44999999999999996"/>
    <x v="2"/>
    <x v="9"/>
    <x v="1"/>
  </r>
  <r>
    <x v="2"/>
    <n v="1185732"/>
    <d v="2021-11-16T00:00:00"/>
    <x v="3"/>
    <x v="19"/>
    <s v="Detroit"/>
    <x v="3"/>
    <n v="41"/>
    <n v="138"/>
    <n v="5658"/>
    <n v="2772.42"/>
    <n v="0.49"/>
    <x v="2"/>
    <x v="9"/>
    <x v="1"/>
  </r>
  <r>
    <x v="2"/>
    <n v="1185732"/>
    <d v="2021-11-16T00:00:00"/>
    <x v="3"/>
    <x v="19"/>
    <s v="Detroit"/>
    <x v="4"/>
    <n v="59"/>
    <n v="126"/>
    <n v="7434"/>
    <n v="4088.6999999999994"/>
    <n v="0.54999999999999993"/>
    <x v="2"/>
    <x v="9"/>
    <x v="1"/>
  </r>
  <r>
    <x v="2"/>
    <n v="1185732"/>
    <d v="2021-11-16T00:00:00"/>
    <x v="3"/>
    <x v="19"/>
    <s v="Detroit"/>
    <x v="5"/>
    <n v="59"/>
    <n v="169"/>
    <n v="9971"/>
    <n v="6879.9900000000007"/>
    <n v="0.69000000000000006"/>
    <x v="2"/>
    <x v="9"/>
    <x v="1"/>
  </r>
  <r>
    <x v="2"/>
    <n v="1185732"/>
    <d v="2021-12-15T00:00:00"/>
    <x v="3"/>
    <x v="19"/>
    <s v="Detroit"/>
    <x v="0"/>
    <n v="55"/>
    <n v="255"/>
    <n v="14025"/>
    <n v="8555.25"/>
    <n v="0.61"/>
    <x v="2"/>
    <x v="10"/>
    <x v="1"/>
  </r>
  <r>
    <x v="2"/>
    <n v="1185732"/>
    <d v="2021-12-15T00:00:00"/>
    <x v="3"/>
    <x v="19"/>
    <s v="Detroit"/>
    <x v="1"/>
    <n v="46"/>
    <n v="176"/>
    <n v="8096"/>
    <n v="4290.88"/>
    <n v="0.53"/>
    <x v="2"/>
    <x v="10"/>
    <x v="1"/>
  </r>
  <r>
    <x v="0"/>
    <n v="1185732"/>
    <d v="2021-12-15T00:00:00"/>
    <x v="3"/>
    <x v="19"/>
    <s v="Detroit"/>
    <x v="2"/>
    <n v="48"/>
    <n v="168"/>
    <n v="8064"/>
    <n v="3628.7999999999997"/>
    <n v="0.44999999999999996"/>
    <x v="2"/>
    <x v="10"/>
    <x v="1"/>
  </r>
  <r>
    <x v="0"/>
    <n v="1185732"/>
    <d v="2021-12-15T00:00:00"/>
    <x v="3"/>
    <x v="19"/>
    <s v="Detroit"/>
    <x v="3"/>
    <n v="48"/>
    <n v="138"/>
    <n v="6624"/>
    <n v="3179.52"/>
    <n v="0.48"/>
    <x v="2"/>
    <x v="10"/>
    <x v="1"/>
  </r>
  <r>
    <x v="0"/>
    <n v="1185732"/>
    <d v="2021-12-15T00:00:00"/>
    <x v="3"/>
    <x v="19"/>
    <s v="Detroit"/>
    <x v="4"/>
    <n v="55"/>
    <n v="143"/>
    <n v="7865"/>
    <n v="4089.8"/>
    <n v="0.52"/>
    <x v="2"/>
    <x v="10"/>
    <x v="1"/>
  </r>
  <r>
    <x v="0"/>
    <n v="1185732"/>
    <d v="2021-12-15T00:00:00"/>
    <x v="3"/>
    <x v="19"/>
    <s v="Detroit"/>
    <x v="5"/>
    <n v="59"/>
    <n v="163"/>
    <n v="9617"/>
    <n v="6251.05"/>
    <n v="0.65"/>
    <x v="2"/>
    <x v="10"/>
    <x v="1"/>
  </r>
  <r>
    <x v="0"/>
    <n v="1185732"/>
    <d v="2021-01-18T00:00:00"/>
    <x v="3"/>
    <x v="19"/>
    <s v="Detroit"/>
    <x v="0"/>
    <n v="27"/>
    <n v="156"/>
    <n v="4212"/>
    <n v="2106"/>
    <n v="0.5"/>
    <x v="2"/>
    <x v="0"/>
    <x v="1"/>
  </r>
  <r>
    <x v="0"/>
    <n v="1185732"/>
    <d v="2021-01-18T00:00:00"/>
    <x v="3"/>
    <x v="19"/>
    <s v="Detroit"/>
    <x v="1"/>
    <n v="29"/>
    <n v="123"/>
    <n v="3567"/>
    <n v="1676.49"/>
    <n v="0.47"/>
    <x v="2"/>
    <x v="0"/>
    <x v="1"/>
  </r>
  <r>
    <x v="0"/>
    <n v="1185732"/>
    <d v="2021-01-18T00:00:00"/>
    <x v="3"/>
    <x v="19"/>
    <s v="Detroit"/>
    <x v="2"/>
    <n v="19"/>
    <n v="123"/>
    <n v="2337"/>
    <n v="1051.6499999999999"/>
    <n v="0.44999999999999996"/>
    <x v="2"/>
    <x v="0"/>
    <x v="1"/>
  </r>
  <r>
    <x v="0"/>
    <n v="1185732"/>
    <d v="2021-01-18T00:00:00"/>
    <x v="3"/>
    <x v="19"/>
    <s v="Detroit"/>
    <x v="3"/>
    <n v="24"/>
    <n v="77"/>
    <n v="1848"/>
    <n v="960.96"/>
    <n v="0.52"/>
    <x v="2"/>
    <x v="0"/>
    <x v="1"/>
  </r>
  <r>
    <x v="0"/>
    <n v="1185732"/>
    <d v="2021-01-18T00:00:00"/>
    <x v="3"/>
    <x v="19"/>
    <s v="Detroit"/>
    <x v="4"/>
    <n v="39"/>
    <n v="98"/>
    <n v="3822"/>
    <n v="1872.78"/>
    <n v="0.49"/>
    <x v="2"/>
    <x v="0"/>
    <x v="1"/>
  </r>
  <r>
    <x v="0"/>
    <n v="1185732"/>
    <d v="2021-01-18T00:00:00"/>
    <x v="3"/>
    <x v="19"/>
    <s v="Detroit"/>
    <x v="5"/>
    <n v="29"/>
    <n v="123"/>
    <n v="3567"/>
    <n v="2247.21"/>
    <n v="0.63"/>
    <x v="2"/>
    <x v="0"/>
    <x v="1"/>
  </r>
  <r>
    <x v="0"/>
    <n v="1185732"/>
    <d v="2021-02-18T00:00:00"/>
    <x v="3"/>
    <x v="19"/>
    <s v="Detroit"/>
    <x v="0"/>
    <n v="29"/>
    <n v="182"/>
    <n v="5278"/>
    <n v="2797.34"/>
    <n v="0.53"/>
    <x v="2"/>
    <x v="1"/>
    <x v="1"/>
  </r>
  <r>
    <x v="0"/>
    <n v="1185732"/>
    <d v="2021-02-18T00:00:00"/>
    <x v="3"/>
    <x v="19"/>
    <s v="Detroit"/>
    <x v="1"/>
    <n v="28"/>
    <n v="94"/>
    <n v="2632"/>
    <n v="1289.68"/>
    <n v="0.49"/>
    <x v="2"/>
    <x v="1"/>
    <x v="1"/>
  </r>
  <r>
    <x v="0"/>
    <n v="1185732"/>
    <d v="2021-02-18T00:00:00"/>
    <x v="3"/>
    <x v="19"/>
    <s v="Detroit"/>
    <x v="2"/>
    <n v="19"/>
    <n v="113"/>
    <n v="2147"/>
    <n v="966.14999999999986"/>
    <n v="0.44999999999999996"/>
    <x v="2"/>
    <x v="1"/>
    <x v="1"/>
  </r>
  <r>
    <x v="0"/>
    <n v="1185732"/>
    <d v="2021-02-18T00:00:00"/>
    <x v="3"/>
    <x v="20"/>
    <s v="St. Louis"/>
    <x v="3"/>
    <n v="24"/>
    <n v="70"/>
    <n v="1680"/>
    <n v="873.6"/>
    <n v="0.52"/>
    <x v="2"/>
    <x v="1"/>
    <x v="1"/>
  </r>
  <r>
    <x v="0"/>
    <n v="1185732"/>
    <d v="2021-02-18T00:00:00"/>
    <x v="3"/>
    <x v="20"/>
    <s v="St. Louis"/>
    <x v="4"/>
    <n v="38"/>
    <n v="88"/>
    <n v="3344"/>
    <n v="1504.8"/>
    <n v="0.44999999999999996"/>
    <x v="2"/>
    <x v="1"/>
    <x v="1"/>
  </r>
  <r>
    <x v="0"/>
    <n v="1185732"/>
    <d v="2021-02-18T00:00:00"/>
    <x v="3"/>
    <x v="20"/>
    <s v="St. Louis"/>
    <x v="5"/>
    <n v="28"/>
    <n v="120"/>
    <n v="3360"/>
    <n v="2116.8000000000002"/>
    <n v="0.63"/>
    <x v="2"/>
    <x v="1"/>
    <x v="1"/>
  </r>
  <r>
    <x v="0"/>
    <n v="1185732"/>
    <d v="2021-03-17T00:00:00"/>
    <x v="3"/>
    <x v="20"/>
    <s v="St. Louis"/>
    <x v="0"/>
    <n v="34"/>
    <n v="186"/>
    <n v="6324"/>
    <n v="3225.2400000000002"/>
    <n v="0.51"/>
    <x v="2"/>
    <x v="2"/>
    <x v="1"/>
  </r>
  <r>
    <x v="0"/>
    <n v="1185732"/>
    <d v="2021-03-17T00:00:00"/>
    <x v="3"/>
    <x v="20"/>
    <s v="St. Louis"/>
    <x v="1"/>
    <n v="34"/>
    <n v="87"/>
    <n v="2958"/>
    <n v="1331.1"/>
    <n v="0.44999999999999996"/>
    <x v="2"/>
    <x v="2"/>
    <x v="1"/>
  </r>
  <r>
    <x v="0"/>
    <n v="1185732"/>
    <d v="2021-03-17T00:00:00"/>
    <x v="3"/>
    <x v="20"/>
    <s v="St. Louis"/>
    <x v="2"/>
    <n v="23"/>
    <n v="95"/>
    <n v="2185"/>
    <n v="1005.0999999999999"/>
    <n v="0.45999999999999996"/>
    <x v="2"/>
    <x v="2"/>
    <x v="1"/>
  </r>
  <r>
    <x v="0"/>
    <n v="1185732"/>
    <d v="2021-03-17T00:00:00"/>
    <x v="3"/>
    <x v="20"/>
    <s v="St. Louis"/>
    <x v="3"/>
    <n v="28"/>
    <n v="54"/>
    <n v="1512"/>
    <n v="771.12"/>
    <n v="0.51"/>
    <x v="2"/>
    <x v="2"/>
    <x v="1"/>
  </r>
  <r>
    <x v="0"/>
    <n v="1185732"/>
    <d v="2021-03-17T00:00:00"/>
    <x v="3"/>
    <x v="20"/>
    <s v="St. Louis"/>
    <x v="4"/>
    <n v="41"/>
    <n v="75"/>
    <n v="3075"/>
    <n v="1506.75"/>
    <n v="0.49"/>
    <x v="2"/>
    <x v="2"/>
    <x v="1"/>
  </r>
  <r>
    <x v="0"/>
    <n v="1185732"/>
    <d v="2021-03-17T00:00:00"/>
    <x v="3"/>
    <x v="20"/>
    <s v="St. Louis"/>
    <x v="5"/>
    <n v="34"/>
    <n v="102"/>
    <n v="3468"/>
    <n v="2254.2000000000003"/>
    <n v="0.65"/>
    <x v="2"/>
    <x v="2"/>
    <x v="1"/>
  </r>
  <r>
    <x v="0"/>
    <n v="1185732"/>
    <d v="2021-04-18T00:00:00"/>
    <x v="3"/>
    <x v="20"/>
    <s v="St. Louis"/>
    <x v="0"/>
    <n v="33"/>
    <n v="144"/>
    <n v="4752"/>
    <n v="2471.04"/>
    <n v="0.52"/>
    <x v="2"/>
    <x v="3"/>
    <x v="1"/>
  </r>
  <r>
    <x v="0"/>
    <n v="1185732"/>
    <d v="2021-04-18T00:00:00"/>
    <x v="3"/>
    <x v="20"/>
    <s v="St. Louis"/>
    <x v="1"/>
    <n v="27"/>
    <n v="72"/>
    <n v="1944"/>
    <n v="952.56"/>
    <n v="0.49"/>
    <x v="2"/>
    <x v="3"/>
    <x v="1"/>
  </r>
  <r>
    <x v="0"/>
    <n v="1185732"/>
    <d v="2021-04-18T00:00:00"/>
    <x v="3"/>
    <x v="20"/>
    <s v="St. Louis"/>
    <x v="2"/>
    <n v="18"/>
    <n v="83"/>
    <n v="1494"/>
    <n v="732.06"/>
    <n v="0.49"/>
    <x v="2"/>
    <x v="3"/>
    <x v="1"/>
  </r>
  <r>
    <x v="0"/>
    <n v="1185732"/>
    <d v="2021-04-18T00:00:00"/>
    <x v="3"/>
    <x v="20"/>
    <s v="St. Louis"/>
    <x v="3"/>
    <n v="23"/>
    <n v="52"/>
    <n v="1196"/>
    <n v="621.92000000000007"/>
    <n v="0.52"/>
    <x v="2"/>
    <x v="3"/>
    <x v="1"/>
  </r>
  <r>
    <x v="0"/>
    <n v="1185732"/>
    <d v="2021-04-18T00:00:00"/>
    <x v="3"/>
    <x v="20"/>
    <s v="St. Louis"/>
    <x v="4"/>
    <n v="36"/>
    <n v="65"/>
    <n v="2340"/>
    <n v="1053"/>
    <n v="0.44999999999999996"/>
    <x v="2"/>
    <x v="3"/>
    <x v="1"/>
  </r>
  <r>
    <x v="0"/>
    <n v="1185732"/>
    <d v="2021-04-18T00:00:00"/>
    <x v="3"/>
    <x v="20"/>
    <s v="St. Louis"/>
    <x v="5"/>
    <n v="28"/>
    <n v="105"/>
    <n v="2940"/>
    <n v="1793.3999999999999"/>
    <n v="0.61"/>
    <x v="2"/>
    <x v="3"/>
    <x v="1"/>
  </r>
  <r>
    <x v="0"/>
    <n v="1185732"/>
    <d v="2021-05-19T00:00:00"/>
    <x v="3"/>
    <x v="20"/>
    <s v="St. Louis"/>
    <x v="0"/>
    <n v="39"/>
    <n v="180"/>
    <n v="7020"/>
    <n v="3580.2000000000003"/>
    <n v="0.51"/>
    <x v="2"/>
    <x v="4"/>
    <x v="1"/>
  </r>
  <r>
    <x v="0"/>
    <n v="1185732"/>
    <d v="2021-05-19T00:00:00"/>
    <x v="3"/>
    <x v="20"/>
    <s v="St. Louis"/>
    <x v="1"/>
    <n v="34"/>
    <n v="88"/>
    <n v="2992"/>
    <n v="1406.24"/>
    <n v="0.47"/>
    <x v="2"/>
    <x v="4"/>
    <x v="1"/>
  </r>
  <r>
    <x v="0"/>
    <n v="1185732"/>
    <d v="2021-05-19T00:00:00"/>
    <x v="3"/>
    <x v="20"/>
    <s v="St. Louis"/>
    <x v="2"/>
    <n v="29"/>
    <n v="87"/>
    <n v="2523"/>
    <n v="1160.58"/>
    <n v="0.45999999999999996"/>
    <x v="2"/>
    <x v="4"/>
    <x v="1"/>
  </r>
  <r>
    <x v="0"/>
    <n v="1185732"/>
    <d v="2021-05-19T00:00:00"/>
    <x v="3"/>
    <x v="20"/>
    <s v="St. Louis"/>
    <x v="3"/>
    <n v="29"/>
    <n v="65"/>
    <n v="1885"/>
    <n v="1036.75"/>
    <n v="0.55000000000000004"/>
    <x v="2"/>
    <x v="4"/>
    <x v="1"/>
  </r>
  <r>
    <x v="0"/>
    <n v="1185732"/>
    <d v="2021-05-19T00:00:00"/>
    <x v="3"/>
    <x v="20"/>
    <s v="St. Louis"/>
    <x v="4"/>
    <n v="44"/>
    <n v="70"/>
    <n v="3080"/>
    <n v="1478.3999999999999"/>
    <n v="0.48"/>
    <x v="2"/>
    <x v="4"/>
    <x v="1"/>
  </r>
  <r>
    <x v="0"/>
    <n v="1185732"/>
    <d v="2021-05-19T00:00:00"/>
    <x v="3"/>
    <x v="20"/>
    <s v="St. Louis"/>
    <x v="5"/>
    <n v="45"/>
    <n v="105"/>
    <n v="4725"/>
    <n v="2835"/>
    <n v="0.6"/>
    <x v="2"/>
    <x v="4"/>
    <x v="1"/>
  </r>
  <r>
    <x v="0"/>
    <n v="1185732"/>
    <d v="2021-06-18T00:00:00"/>
    <x v="3"/>
    <x v="20"/>
    <s v="St. Louis"/>
    <x v="0"/>
    <n v="32"/>
    <n v="168"/>
    <n v="5376"/>
    <n v="2903.04"/>
    <n v="0.54"/>
    <x v="2"/>
    <x v="11"/>
    <x v="1"/>
  </r>
  <r>
    <x v="0"/>
    <n v="1185732"/>
    <d v="2021-06-18T00:00:00"/>
    <x v="3"/>
    <x v="20"/>
    <s v="St. Louis"/>
    <x v="1"/>
    <n v="27"/>
    <n v="91"/>
    <n v="2457"/>
    <n v="1130.2199999999998"/>
    <n v="0.45999999999999996"/>
    <x v="2"/>
    <x v="11"/>
    <x v="1"/>
  </r>
  <r>
    <x v="0"/>
    <n v="1185732"/>
    <d v="2021-06-18T00:00:00"/>
    <x v="3"/>
    <x v="20"/>
    <s v="St. Louis"/>
    <x v="2"/>
    <n v="23"/>
    <n v="113"/>
    <n v="2599"/>
    <n v="1273.51"/>
    <n v="0.49"/>
    <x v="2"/>
    <x v="11"/>
    <x v="1"/>
  </r>
  <r>
    <x v="0"/>
    <n v="1185732"/>
    <d v="2021-06-18T00:00:00"/>
    <x v="3"/>
    <x v="20"/>
    <s v="St. Louis"/>
    <x v="3"/>
    <n v="23"/>
    <n v="91"/>
    <n v="2093"/>
    <n v="1046.5"/>
    <n v="0.5"/>
    <x v="2"/>
    <x v="11"/>
    <x v="1"/>
  </r>
  <r>
    <x v="0"/>
    <n v="1185732"/>
    <d v="2021-06-18T00:00:00"/>
    <x v="3"/>
    <x v="20"/>
    <s v="St. Louis"/>
    <x v="4"/>
    <n v="38"/>
    <n v="102"/>
    <n v="3876"/>
    <n v="1744.1999999999998"/>
    <n v="0.44999999999999996"/>
    <x v="2"/>
    <x v="11"/>
    <x v="1"/>
  </r>
  <r>
    <x v="0"/>
    <n v="1185732"/>
    <d v="2021-06-18T00:00:00"/>
    <x v="3"/>
    <x v="20"/>
    <s v="St. Louis"/>
    <x v="5"/>
    <n v="42"/>
    <n v="142"/>
    <n v="5964"/>
    <n v="3876.6"/>
    <n v="0.65"/>
    <x v="2"/>
    <x v="11"/>
    <x v="1"/>
  </r>
  <r>
    <x v="0"/>
    <n v="1185732"/>
    <d v="2021-07-17T00:00:00"/>
    <x v="3"/>
    <x v="20"/>
    <s v="St. Louis"/>
    <x v="0"/>
    <n v="36"/>
    <n v="203"/>
    <n v="7308"/>
    <n v="4019.4000000000005"/>
    <n v="0.55000000000000004"/>
    <x v="2"/>
    <x v="5"/>
    <x v="1"/>
  </r>
  <r>
    <x v="0"/>
    <n v="1185732"/>
    <d v="2021-07-17T00:00:00"/>
    <x v="3"/>
    <x v="20"/>
    <s v="St. Louis"/>
    <x v="1"/>
    <n v="33"/>
    <n v="130"/>
    <n v="4290"/>
    <n v="2016.3"/>
    <n v="0.47"/>
    <x v="2"/>
    <x v="5"/>
    <x v="1"/>
  </r>
  <r>
    <x v="0"/>
    <n v="1185732"/>
    <d v="2021-07-17T00:00:00"/>
    <x v="3"/>
    <x v="20"/>
    <s v="St. Louis"/>
    <x v="2"/>
    <n v="29"/>
    <n v="128"/>
    <n v="3712"/>
    <n v="1707.52"/>
    <n v="0.45999999999999996"/>
    <x v="2"/>
    <x v="5"/>
    <x v="1"/>
  </r>
  <r>
    <x v="0"/>
    <n v="1185732"/>
    <d v="2021-07-17T00:00:00"/>
    <x v="3"/>
    <x v="20"/>
    <s v="St. Louis"/>
    <x v="3"/>
    <n v="29"/>
    <n v="101"/>
    <n v="2929"/>
    <n v="1552.3700000000001"/>
    <n v="0.53"/>
    <x v="2"/>
    <x v="5"/>
    <x v="1"/>
  </r>
  <r>
    <x v="0"/>
    <n v="1185732"/>
    <d v="2021-07-17T00:00:00"/>
    <x v="3"/>
    <x v="20"/>
    <s v="St. Louis"/>
    <x v="4"/>
    <n v="37"/>
    <n v="94"/>
    <n v="3478"/>
    <n v="1704.22"/>
    <n v="0.49"/>
    <x v="2"/>
    <x v="5"/>
    <x v="1"/>
  </r>
  <r>
    <x v="0"/>
    <n v="1185732"/>
    <d v="2021-07-17T00:00:00"/>
    <x v="3"/>
    <x v="20"/>
    <s v="St. Louis"/>
    <x v="5"/>
    <n v="41"/>
    <n v="160"/>
    <n v="6560"/>
    <n v="4001.6"/>
    <n v="0.61"/>
    <x v="2"/>
    <x v="5"/>
    <x v="1"/>
  </r>
  <r>
    <x v="0"/>
    <n v="1185732"/>
    <d v="2021-08-18T00:00:00"/>
    <x v="3"/>
    <x v="20"/>
    <s v="St. Louis"/>
    <x v="0"/>
    <n v="38"/>
    <n v="203"/>
    <n v="7714"/>
    <n v="3857"/>
    <n v="0.5"/>
    <x v="2"/>
    <x v="6"/>
    <x v="1"/>
  </r>
  <r>
    <x v="0"/>
    <n v="1185732"/>
    <d v="2021-08-18T00:00:00"/>
    <x v="3"/>
    <x v="20"/>
    <s v="St. Louis"/>
    <x v="1"/>
    <n v="38"/>
    <n v="143"/>
    <n v="5434"/>
    <n v="2499.64"/>
    <n v="0.45999999999999996"/>
    <x v="2"/>
    <x v="6"/>
    <x v="1"/>
  </r>
  <r>
    <x v="0"/>
    <n v="1185732"/>
    <d v="2021-08-18T00:00:00"/>
    <x v="3"/>
    <x v="20"/>
    <s v="St. Louis"/>
    <x v="2"/>
    <n v="32"/>
    <n v="120"/>
    <n v="3840"/>
    <n v="1766.3999999999999"/>
    <n v="0.45999999999999996"/>
    <x v="2"/>
    <x v="6"/>
    <x v="1"/>
  </r>
  <r>
    <x v="0"/>
    <n v="1185732"/>
    <d v="2021-08-18T00:00:00"/>
    <x v="3"/>
    <x v="20"/>
    <s v="St. Louis"/>
    <x v="3"/>
    <n v="24"/>
    <n v="91"/>
    <n v="2184"/>
    <n v="1201.2"/>
    <n v="0.55000000000000004"/>
    <x v="2"/>
    <x v="6"/>
    <x v="1"/>
  </r>
  <r>
    <x v="0"/>
    <n v="1185732"/>
    <d v="2021-08-18T00:00:00"/>
    <x v="3"/>
    <x v="20"/>
    <s v="St. Louis"/>
    <x v="4"/>
    <n v="34"/>
    <n v="81"/>
    <n v="2754"/>
    <n v="1294.3799999999999"/>
    <n v="0.47"/>
    <x v="2"/>
    <x v="6"/>
    <x v="1"/>
  </r>
  <r>
    <x v="0"/>
    <n v="1185732"/>
    <d v="2021-08-18T00:00:00"/>
    <x v="3"/>
    <x v="20"/>
    <s v="St. Louis"/>
    <x v="5"/>
    <n v="36"/>
    <n v="128"/>
    <n v="4608"/>
    <n v="2995.2000000000003"/>
    <n v="0.65"/>
    <x v="2"/>
    <x v="6"/>
    <x v="1"/>
  </r>
  <r>
    <x v="0"/>
    <n v="1185732"/>
    <d v="2021-09-19T00:00:00"/>
    <x v="3"/>
    <x v="20"/>
    <s v="St. Louis"/>
    <x v="0"/>
    <n v="32"/>
    <n v="174"/>
    <n v="5568"/>
    <n v="2784"/>
    <n v="0.5"/>
    <x v="2"/>
    <x v="7"/>
    <x v="1"/>
  </r>
  <r>
    <x v="0"/>
    <n v="1185732"/>
    <d v="2021-09-19T00:00:00"/>
    <x v="3"/>
    <x v="20"/>
    <s v="St. Louis"/>
    <x v="1"/>
    <n v="28"/>
    <n v="100"/>
    <n v="2800"/>
    <n v="1316"/>
    <n v="0.47"/>
    <x v="2"/>
    <x v="7"/>
    <x v="1"/>
  </r>
  <r>
    <x v="0"/>
    <n v="1185732"/>
    <d v="2021-09-19T00:00:00"/>
    <x v="3"/>
    <x v="20"/>
    <s v="St. Louis"/>
    <x v="2"/>
    <n v="14"/>
    <n v="75"/>
    <n v="1050"/>
    <n v="514.5"/>
    <n v="0.49"/>
    <x v="2"/>
    <x v="7"/>
    <x v="1"/>
  </r>
  <r>
    <x v="0"/>
    <n v="1185732"/>
    <d v="2021-09-19T00:00:00"/>
    <x v="3"/>
    <x v="20"/>
    <s v="St. Louis"/>
    <x v="3"/>
    <n v="14"/>
    <n v="83"/>
    <n v="1162"/>
    <n v="615.86"/>
    <n v="0.53"/>
    <x v="2"/>
    <x v="7"/>
    <x v="1"/>
  </r>
  <r>
    <x v="0"/>
    <n v="1185732"/>
    <d v="2021-09-19T00:00:00"/>
    <x v="3"/>
    <x v="20"/>
    <s v="St. Louis"/>
    <x v="4"/>
    <n v="23"/>
    <n v="77"/>
    <n v="1771"/>
    <n v="832.37"/>
    <n v="0.47"/>
    <x v="2"/>
    <x v="7"/>
    <x v="1"/>
  </r>
  <r>
    <x v="0"/>
    <n v="1185732"/>
    <d v="2021-09-19T00:00:00"/>
    <x v="3"/>
    <x v="20"/>
    <s v="St. Louis"/>
    <x v="5"/>
    <n v="28"/>
    <n v="95"/>
    <n v="2660"/>
    <n v="1702.4"/>
    <n v="0.64"/>
    <x v="2"/>
    <x v="7"/>
    <x v="1"/>
  </r>
  <r>
    <x v="0"/>
    <n v="1185732"/>
    <d v="2021-10-18T00:00:00"/>
    <x v="3"/>
    <x v="20"/>
    <s v="St. Louis"/>
    <x v="0"/>
    <n v="34"/>
    <n v="131"/>
    <n v="4454"/>
    <n v="2271.54"/>
    <n v="0.51"/>
    <x v="2"/>
    <x v="8"/>
    <x v="1"/>
  </r>
  <r>
    <x v="0"/>
    <n v="1185732"/>
    <d v="2021-10-18T00:00:00"/>
    <x v="3"/>
    <x v="20"/>
    <s v="St. Louis"/>
    <x v="1"/>
    <n v="24"/>
    <n v="91"/>
    <n v="2184"/>
    <n v="1092"/>
    <n v="0.5"/>
    <x v="2"/>
    <x v="8"/>
    <x v="1"/>
  </r>
  <r>
    <x v="0"/>
    <n v="1185732"/>
    <d v="2021-10-18T00:00:00"/>
    <x v="3"/>
    <x v="20"/>
    <s v="St. Louis"/>
    <x v="2"/>
    <n v="23"/>
    <n v="73"/>
    <n v="1679"/>
    <n v="805.92"/>
    <n v="0.48"/>
    <x v="2"/>
    <x v="8"/>
    <x v="1"/>
  </r>
  <r>
    <x v="0"/>
    <n v="1185732"/>
    <d v="2021-10-18T00:00:00"/>
    <x v="3"/>
    <x v="20"/>
    <s v="St. Louis"/>
    <x v="3"/>
    <n v="23"/>
    <n v="59"/>
    <n v="1357"/>
    <n v="678.5"/>
    <n v="0.5"/>
    <x v="2"/>
    <x v="8"/>
    <x v="1"/>
  </r>
  <r>
    <x v="0"/>
    <n v="1185732"/>
    <d v="2021-10-18T00:00:00"/>
    <x v="3"/>
    <x v="20"/>
    <s v="St. Louis"/>
    <x v="4"/>
    <n v="32"/>
    <n v="68"/>
    <n v="2176"/>
    <n v="1022.7199999999999"/>
    <n v="0.47"/>
    <x v="2"/>
    <x v="8"/>
    <x v="1"/>
  </r>
  <r>
    <x v="0"/>
    <n v="1185732"/>
    <d v="2021-10-18T00:00:00"/>
    <x v="3"/>
    <x v="20"/>
    <s v="St. Louis"/>
    <x v="5"/>
    <n v="38"/>
    <n v="88"/>
    <n v="3344"/>
    <n v="2140.16"/>
    <n v="0.64"/>
    <x v="2"/>
    <x v="8"/>
    <x v="1"/>
  </r>
  <r>
    <x v="0"/>
    <n v="1185732"/>
    <d v="2021-11-18T00:00:00"/>
    <x v="3"/>
    <x v="20"/>
    <s v="St. Louis"/>
    <x v="0"/>
    <n v="34"/>
    <n v="150"/>
    <n v="5100"/>
    <n v="2601"/>
    <n v="0.51"/>
    <x v="2"/>
    <x v="9"/>
    <x v="1"/>
  </r>
  <r>
    <x v="0"/>
    <n v="1185732"/>
    <d v="2021-11-18T00:00:00"/>
    <x v="3"/>
    <x v="20"/>
    <s v="St. Louis"/>
    <x v="1"/>
    <n v="23"/>
    <n v="88"/>
    <n v="2024"/>
    <n v="910.8"/>
    <n v="0.44999999999999996"/>
    <x v="2"/>
    <x v="9"/>
    <x v="1"/>
  </r>
  <r>
    <x v="0"/>
    <n v="1185732"/>
    <d v="2021-11-18T00:00:00"/>
    <x v="3"/>
    <x v="20"/>
    <s v="St. Louis"/>
    <x v="2"/>
    <n v="23"/>
    <n v="80"/>
    <n v="1840"/>
    <n v="901.6"/>
    <n v="0.49"/>
    <x v="2"/>
    <x v="9"/>
    <x v="1"/>
  </r>
  <r>
    <x v="0"/>
    <n v="1185732"/>
    <d v="2021-11-18T00:00:00"/>
    <x v="3"/>
    <x v="20"/>
    <s v="St. Louis"/>
    <x v="3"/>
    <n v="23"/>
    <n v="88"/>
    <n v="2024"/>
    <n v="1052.48"/>
    <n v="0.52"/>
    <x v="2"/>
    <x v="9"/>
    <x v="1"/>
  </r>
  <r>
    <x v="0"/>
    <n v="1185732"/>
    <d v="2021-11-18T00:00:00"/>
    <x v="3"/>
    <x v="20"/>
    <s v="St. Louis"/>
    <x v="4"/>
    <n v="43"/>
    <n v="81"/>
    <n v="3483"/>
    <n v="1671.84"/>
    <n v="0.48"/>
    <x v="2"/>
    <x v="9"/>
    <x v="1"/>
  </r>
  <r>
    <x v="0"/>
    <n v="1185732"/>
    <d v="2021-11-18T00:00:00"/>
    <x v="3"/>
    <x v="20"/>
    <s v="St. Louis"/>
    <x v="5"/>
    <n v="48"/>
    <n v="108"/>
    <n v="5184"/>
    <n v="3265.92"/>
    <n v="0.63"/>
    <x v="2"/>
    <x v="9"/>
    <x v="1"/>
  </r>
  <r>
    <x v="0"/>
    <n v="1185732"/>
    <d v="2021-12-17T00:00:00"/>
    <x v="3"/>
    <x v="20"/>
    <s v="St. Louis"/>
    <x v="0"/>
    <n v="41"/>
    <n v="163"/>
    <n v="6683"/>
    <n v="3475.1600000000003"/>
    <n v="0.52"/>
    <x v="2"/>
    <x v="10"/>
    <x v="1"/>
  </r>
  <r>
    <x v="0"/>
    <n v="1185732"/>
    <d v="2021-12-17T00:00:00"/>
    <x v="3"/>
    <x v="20"/>
    <s v="St. Louis"/>
    <x v="1"/>
    <n v="32"/>
    <n v="113"/>
    <n v="3616"/>
    <n v="1735.6799999999998"/>
    <n v="0.48"/>
    <x v="2"/>
    <x v="10"/>
    <x v="1"/>
  </r>
  <r>
    <x v="3"/>
    <n v="1185732"/>
    <d v="2021-12-17T00:00:00"/>
    <x v="3"/>
    <x v="20"/>
    <s v="St. Louis"/>
    <x v="2"/>
    <n v="32"/>
    <n v="120"/>
    <n v="3840"/>
    <n v="1804.8"/>
    <n v="0.47"/>
    <x v="2"/>
    <x v="10"/>
    <x v="1"/>
  </r>
  <r>
    <x v="3"/>
    <n v="1185732"/>
    <d v="2021-12-17T00:00:00"/>
    <x v="3"/>
    <x v="20"/>
    <s v="St. Louis"/>
    <x v="3"/>
    <n v="34"/>
    <n v="88"/>
    <n v="2992"/>
    <n v="1555.8400000000001"/>
    <n v="0.52"/>
    <x v="2"/>
    <x v="10"/>
    <x v="1"/>
  </r>
  <r>
    <x v="3"/>
    <n v="1185732"/>
    <d v="2021-12-17T00:00:00"/>
    <x v="3"/>
    <x v="20"/>
    <s v="St. Louis"/>
    <x v="4"/>
    <n v="42"/>
    <n v="88"/>
    <n v="3696"/>
    <n v="1848"/>
    <n v="0.5"/>
    <x v="2"/>
    <x v="10"/>
    <x v="1"/>
  </r>
  <r>
    <x v="3"/>
    <n v="1185732"/>
    <d v="2021-12-17T00:00:00"/>
    <x v="3"/>
    <x v="20"/>
    <s v="St. Louis"/>
    <x v="5"/>
    <n v="47"/>
    <n v="126"/>
    <n v="5922"/>
    <n v="3612.42"/>
    <n v="0.61"/>
    <x v="2"/>
    <x v="10"/>
    <x v="1"/>
  </r>
  <r>
    <x v="3"/>
    <n v="1185732"/>
    <d v="2021-01-11T00:00:00"/>
    <x v="3"/>
    <x v="20"/>
    <s v="St. Louis"/>
    <x v="0"/>
    <n v="23"/>
    <n v="196"/>
    <n v="4508"/>
    <n v="2479.4"/>
    <n v="0.55000000000000004"/>
    <x v="2"/>
    <x v="0"/>
    <x v="1"/>
  </r>
  <r>
    <x v="3"/>
    <n v="1185732"/>
    <d v="2021-01-11T00:00:00"/>
    <x v="3"/>
    <x v="20"/>
    <s v="St. Louis"/>
    <x v="1"/>
    <n v="23"/>
    <n v="133"/>
    <n v="3059"/>
    <n v="1437.73"/>
    <n v="0.47"/>
    <x v="2"/>
    <x v="0"/>
    <x v="1"/>
  </r>
  <r>
    <x v="3"/>
    <n v="1185732"/>
    <d v="2021-01-11T00:00:00"/>
    <x v="3"/>
    <x v="20"/>
    <s v="St. Louis"/>
    <x v="2"/>
    <n v="14"/>
    <n v="143"/>
    <n v="2002"/>
    <n v="940.93999999999994"/>
    <n v="0.47"/>
    <x v="2"/>
    <x v="0"/>
    <x v="1"/>
  </r>
  <r>
    <x v="3"/>
    <n v="1185732"/>
    <d v="2021-01-11T00:00:00"/>
    <x v="3"/>
    <x v="20"/>
    <s v="St. Louis"/>
    <x v="3"/>
    <n v="18"/>
    <n v="88"/>
    <n v="1584"/>
    <n v="823.68000000000006"/>
    <n v="0.52"/>
    <x v="2"/>
    <x v="0"/>
    <x v="1"/>
  </r>
  <r>
    <x v="3"/>
    <n v="1185732"/>
    <d v="2021-01-11T00:00:00"/>
    <x v="3"/>
    <x v="20"/>
    <s v="St. Louis"/>
    <x v="4"/>
    <n v="33"/>
    <n v="98"/>
    <n v="3234"/>
    <n v="1519.98"/>
    <n v="0.47"/>
    <x v="2"/>
    <x v="0"/>
    <x v="1"/>
  </r>
  <r>
    <x v="3"/>
    <n v="1185732"/>
    <d v="2021-01-11T00:00:00"/>
    <x v="3"/>
    <x v="20"/>
    <s v="St. Louis"/>
    <x v="5"/>
    <n v="24"/>
    <n v="138"/>
    <n v="3312"/>
    <n v="2119.6799999999998"/>
    <n v="0.64"/>
    <x v="2"/>
    <x v="0"/>
    <x v="1"/>
  </r>
  <r>
    <x v="3"/>
    <n v="1185732"/>
    <d v="2021-02-11T00:00:00"/>
    <x v="3"/>
    <x v="20"/>
    <s v="St. Louis"/>
    <x v="0"/>
    <n v="25"/>
    <n v="218"/>
    <n v="5450"/>
    <n v="2888.5"/>
    <n v="0.53"/>
    <x v="2"/>
    <x v="1"/>
    <x v="1"/>
  </r>
  <r>
    <x v="3"/>
    <n v="1185732"/>
    <d v="2021-02-11T00:00:00"/>
    <x v="3"/>
    <x v="20"/>
    <s v="St. Louis"/>
    <x v="1"/>
    <n v="24"/>
    <n v="101"/>
    <n v="2424"/>
    <n v="1139.28"/>
    <n v="0.47"/>
    <x v="2"/>
    <x v="1"/>
    <x v="1"/>
  </r>
  <r>
    <x v="3"/>
    <n v="1185732"/>
    <d v="2021-02-11T00:00:00"/>
    <x v="3"/>
    <x v="20"/>
    <s v="St. Louis"/>
    <x v="2"/>
    <n v="14"/>
    <n v="115"/>
    <n v="1610"/>
    <n v="724.49999999999989"/>
    <n v="0.44999999999999996"/>
    <x v="2"/>
    <x v="1"/>
    <x v="1"/>
  </r>
  <r>
    <x v="3"/>
    <n v="1185732"/>
    <d v="2021-02-11T00:00:00"/>
    <x v="2"/>
    <x v="21"/>
    <s v="Salt Lake City"/>
    <x v="3"/>
    <n v="19"/>
    <n v="87"/>
    <n v="1653"/>
    <n v="826.5"/>
    <n v="0.5"/>
    <x v="2"/>
    <x v="1"/>
    <x v="1"/>
  </r>
  <r>
    <x v="3"/>
    <n v="1185732"/>
    <d v="2021-02-11T00:00:00"/>
    <x v="2"/>
    <x v="21"/>
    <s v="Salt Lake City"/>
    <x v="4"/>
    <n v="32"/>
    <n v="101"/>
    <n v="3232"/>
    <n v="1454.3999999999999"/>
    <n v="0.44999999999999996"/>
    <x v="2"/>
    <x v="1"/>
    <x v="1"/>
  </r>
  <r>
    <x v="3"/>
    <n v="1185732"/>
    <d v="2021-02-11T00:00:00"/>
    <x v="2"/>
    <x v="21"/>
    <s v="Salt Lake City"/>
    <x v="5"/>
    <n v="24"/>
    <n v="131"/>
    <n v="3144"/>
    <n v="1949.28"/>
    <n v="0.62"/>
    <x v="2"/>
    <x v="1"/>
    <x v="1"/>
  </r>
  <r>
    <x v="3"/>
    <n v="1185732"/>
    <d v="2021-03-10T00:00:00"/>
    <x v="2"/>
    <x v="21"/>
    <s v="Salt Lake City"/>
    <x v="0"/>
    <n v="29"/>
    <n v="168"/>
    <n v="4872"/>
    <n v="2533.44"/>
    <n v="0.52"/>
    <x v="2"/>
    <x v="2"/>
    <x v="1"/>
  </r>
  <r>
    <x v="3"/>
    <n v="1185732"/>
    <d v="2021-03-10T00:00:00"/>
    <x v="2"/>
    <x v="21"/>
    <s v="Salt Lake City"/>
    <x v="1"/>
    <n v="28"/>
    <n v="102"/>
    <n v="2856"/>
    <n v="1428"/>
    <n v="0.5"/>
    <x v="2"/>
    <x v="2"/>
    <x v="1"/>
  </r>
  <r>
    <x v="3"/>
    <n v="1185732"/>
    <d v="2021-03-10T00:00:00"/>
    <x v="2"/>
    <x v="21"/>
    <s v="Salt Lake City"/>
    <x v="2"/>
    <n v="18"/>
    <n v="112"/>
    <n v="2016"/>
    <n v="1008"/>
    <n v="0.5"/>
    <x v="2"/>
    <x v="2"/>
    <x v="1"/>
  </r>
  <r>
    <x v="3"/>
    <n v="1185732"/>
    <d v="2021-03-10T00:00:00"/>
    <x v="2"/>
    <x v="21"/>
    <s v="Salt Lake City"/>
    <x v="3"/>
    <n v="23"/>
    <n v="73"/>
    <n v="1679"/>
    <n v="889.87"/>
    <n v="0.53"/>
    <x v="2"/>
    <x v="2"/>
    <x v="1"/>
  </r>
  <r>
    <x v="3"/>
    <n v="1185732"/>
    <d v="2021-03-10T00:00:00"/>
    <x v="2"/>
    <x v="21"/>
    <s v="Salt Lake City"/>
    <x v="4"/>
    <n v="38"/>
    <n v="75"/>
    <n v="2850"/>
    <n v="1425"/>
    <n v="0.5"/>
    <x v="2"/>
    <x v="2"/>
    <x v="1"/>
  </r>
  <r>
    <x v="3"/>
    <n v="1185732"/>
    <d v="2021-03-10T00:00:00"/>
    <x v="2"/>
    <x v="21"/>
    <s v="Salt Lake City"/>
    <x v="5"/>
    <n v="29"/>
    <n v="100"/>
    <n v="2900"/>
    <n v="1856"/>
    <n v="0.64"/>
    <x v="2"/>
    <x v="2"/>
    <x v="1"/>
  </r>
  <r>
    <x v="3"/>
    <n v="1185732"/>
    <d v="2021-04-11T00:00:00"/>
    <x v="2"/>
    <x v="21"/>
    <s v="Salt Lake City"/>
    <x v="0"/>
    <n v="27"/>
    <n v="181"/>
    <n v="4887"/>
    <n v="2443.5"/>
    <n v="0.5"/>
    <x v="2"/>
    <x v="3"/>
    <x v="1"/>
  </r>
  <r>
    <x v="3"/>
    <n v="1185732"/>
    <d v="2021-04-11T00:00:00"/>
    <x v="2"/>
    <x v="21"/>
    <s v="Salt Lake City"/>
    <x v="1"/>
    <n v="25"/>
    <n v="94"/>
    <n v="2350"/>
    <n v="1057.5"/>
    <n v="0.44999999999999996"/>
    <x v="2"/>
    <x v="3"/>
    <x v="1"/>
  </r>
  <r>
    <x v="3"/>
    <n v="1185732"/>
    <d v="2021-04-11T00:00:00"/>
    <x v="2"/>
    <x v="21"/>
    <s v="Salt Lake City"/>
    <x v="2"/>
    <n v="14"/>
    <n v="98"/>
    <n v="1372"/>
    <n v="631.12"/>
    <n v="0.45999999999999996"/>
    <x v="2"/>
    <x v="3"/>
    <x v="1"/>
  </r>
  <r>
    <x v="3"/>
    <n v="1185732"/>
    <d v="2021-04-11T00:00:00"/>
    <x v="2"/>
    <x v="21"/>
    <s v="Salt Lake City"/>
    <x v="3"/>
    <n v="18"/>
    <n v="70"/>
    <n v="1260"/>
    <n v="667.80000000000007"/>
    <n v="0.53"/>
    <x v="2"/>
    <x v="3"/>
    <x v="1"/>
  </r>
  <r>
    <x v="3"/>
    <n v="1185732"/>
    <d v="2021-04-11T00:00:00"/>
    <x v="2"/>
    <x v="21"/>
    <s v="Salt Lake City"/>
    <x v="4"/>
    <n v="33"/>
    <n v="74"/>
    <n v="2442"/>
    <n v="1123.32"/>
    <n v="0.45999999999999996"/>
    <x v="2"/>
    <x v="3"/>
    <x v="1"/>
  </r>
  <r>
    <x v="3"/>
    <n v="1185732"/>
    <d v="2021-04-11T00:00:00"/>
    <x v="2"/>
    <x v="21"/>
    <s v="Salt Lake City"/>
    <x v="5"/>
    <n v="24"/>
    <n v="112"/>
    <n v="2688"/>
    <n v="1612.8"/>
    <n v="0.6"/>
    <x v="2"/>
    <x v="3"/>
    <x v="1"/>
  </r>
  <r>
    <x v="3"/>
    <n v="1185732"/>
    <d v="2021-05-12T00:00:00"/>
    <x v="2"/>
    <x v="21"/>
    <s v="Salt Lake City"/>
    <x v="0"/>
    <n v="32"/>
    <n v="174"/>
    <n v="5568"/>
    <n v="2839.68"/>
    <n v="0.51"/>
    <x v="2"/>
    <x v="4"/>
    <x v="1"/>
  </r>
  <r>
    <x v="3"/>
    <n v="1185732"/>
    <d v="2021-05-12T00:00:00"/>
    <x v="2"/>
    <x v="21"/>
    <s v="Salt Lake City"/>
    <x v="1"/>
    <n v="29"/>
    <n v="101"/>
    <n v="2929"/>
    <n v="1435.21"/>
    <n v="0.49"/>
    <x v="2"/>
    <x v="4"/>
    <x v="1"/>
  </r>
  <r>
    <x v="3"/>
    <n v="1185732"/>
    <d v="2021-05-12T00:00:00"/>
    <x v="2"/>
    <x v="21"/>
    <s v="Salt Lake City"/>
    <x v="2"/>
    <n v="25"/>
    <n v="98"/>
    <n v="2450"/>
    <n v="1225"/>
    <n v="0.5"/>
    <x v="2"/>
    <x v="4"/>
    <x v="1"/>
  </r>
  <r>
    <x v="3"/>
    <n v="1185732"/>
    <d v="2021-05-12T00:00:00"/>
    <x v="2"/>
    <x v="21"/>
    <s v="Salt Lake City"/>
    <x v="3"/>
    <n v="23"/>
    <n v="72"/>
    <n v="1656"/>
    <n v="910.80000000000007"/>
    <n v="0.55000000000000004"/>
    <x v="2"/>
    <x v="4"/>
    <x v="1"/>
  </r>
  <r>
    <x v="3"/>
    <n v="1185732"/>
    <d v="2021-05-12T00:00:00"/>
    <x v="2"/>
    <x v="21"/>
    <s v="Salt Lake City"/>
    <x v="4"/>
    <n v="39"/>
    <n v="75"/>
    <n v="2925"/>
    <n v="1462.5"/>
    <n v="0.5"/>
    <x v="2"/>
    <x v="4"/>
    <x v="1"/>
  </r>
  <r>
    <x v="3"/>
    <n v="1185732"/>
    <d v="2021-05-12T00:00:00"/>
    <x v="2"/>
    <x v="21"/>
    <s v="Salt Lake City"/>
    <x v="5"/>
    <n v="44"/>
    <n v="120"/>
    <n v="5280"/>
    <n v="3432"/>
    <n v="0.65"/>
    <x v="2"/>
    <x v="4"/>
    <x v="1"/>
  </r>
  <r>
    <x v="3"/>
    <n v="1185732"/>
    <d v="2021-06-11T00:00:00"/>
    <x v="2"/>
    <x v="21"/>
    <s v="Salt Lake City"/>
    <x v="0"/>
    <n v="28"/>
    <n v="182"/>
    <n v="5096"/>
    <n v="2598.96"/>
    <n v="0.51"/>
    <x v="2"/>
    <x v="11"/>
    <x v="1"/>
  </r>
  <r>
    <x v="3"/>
    <n v="1185732"/>
    <d v="2021-06-11T00:00:00"/>
    <x v="2"/>
    <x v="21"/>
    <s v="Salt Lake City"/>
    <x v="1"/>
    <n v="24"/>
    <n v="112"/>
    <n v="2688"/>
    <n v="1317.12"/>
    <n v="0.49"/>
    <x v="2"/>
    <x v="11"/>
    <x v="1"/>
  </r>
  <r>
    <x v="3"/>
    <n v="1185732"/>
    <d v="2021-06-11T00:00:00"/>
    <x v="2"/>
    <x v="21"/>
    <s v="Salt Lake City"/>
    <x v="2"/>
    <n v="19"/>
    <n v="115"/>
    <n v="2185"/>
    <n v="1070.6500000000001"/>
    <n v="0.49"/>
    <x v="2"/>
    <x v="11"/>
    <x v="1"/>
  </r>
  <r>
    <x v="3"/>
    <n v="1185732"/>
    <d v="2021-06-11T00:00:00"/>
    <x v="2"/>
    <x v="21"/>
    <s v="Salt Lake City"/>
    <x v="3"/>
    <n v="19"/>
    <n v="108"/>
    <n v="2052"/>
    <n v="1046.52"/>
    <n v="0.51"/>
    <x v="2"/>
    <x v="11"/>
    <x v="1"/>
  </r>
  <r>
    <x v="3"/>
    <n v="1185732"/>
    <d v="2021-06-11T00:00:00"/>
    <x v="2"/>
    <x v="21"/>
    <s v="Salt Lake City"/>
    <x v="4"/>
    <n v="34"/>
    <n v="108"/>
    <n v="3672"/>
    <n v="1652.3999999999999"/>
    <n v="0.44999999999999996"/>
    <x v="2"/>
    <x v="11"/>
    <x v="1"/>
  </r>
  <r>
    <x v="3"/>
    <n v="1185732"/>
    <d v="2021-06-11T00:00:00"/>
    <x v="2"/>
    <x v="21"/>
    <s v="Salt Lake City"/>
    <x v="5"/>
    <n v="38"/>
    <n v="150"/>
    <n v="5700"/>
    <n v="3420"/>
    <n v="0.6"/>
    <x v="2"/>
    <x v="11"/>
    <x v="1"/>
  </r>
  <r>
    <x v="3"/>
    <n v="1185732"/>
    <d v="2021-07-10T00:00:00"/>
    <x v="2"/>
    <x v="21"/>
    <s v="Salt Lake City"/>
    <x v="0"/>
    <n v="34"/>
    <n v="224"/>
    <n v="7616"/>
    <n v="3960.32"/>
    <n v="0.52"/>
    <x v="2"/>
    <x v="5"/>
    <x v="1"/>
  </r>
  <r>
    <x v="3"/>
    <n v="1185732"/>
    <d v="2021-07-10T00:00:00"/>
    <x v="2"/>
    <x v="21"/>
    <s v="Salt Lake City"/>
    <x v="1"/>
    <n v="29"/>
    <n v="160"/>
    <n v="4640"/>
    <n v="2227.1999999999998"/>
    <n v="0.48"/>
    <x v="2"/>
    <x v="5"/>
    <x v="1"/>
  </r>
  <r>
    <x v="3"/>
    <n v="1185732"/>
    <d v="2021-07-10T00:00:00"/>
    <x v="2"/>
    <x v="21"/>
    <s v="Salt Lake City"/>
    <x v="2"/>
    <n v="24"/>
    <n v="138"/>
    <n v="3312"/>
    <n v="1589.76"/>
    <n v="0.48"/>
    <x v="2"/>
    <x v="5"/>
    <x v="1"/>
  </r>
  <r>
    <x v="3"/>
    <n v="1185732"/>
    <d v="2021-07-10T00:00:00"/>
    <x v="2"/>
    <x v="21"/>
    <s v="Salt Lake City"/>
    <x v="3"/>
    <n v="23"/>
    <n v="115"/>
    <n v="2645"/>
    <n v="1322.5"/>
    <n v="0.5"/>
    <x v="2"/>
    <x v="5"/>
    <x v="1"/>
  </r>
  <r>
    <x v="3"/>
    <n v="1185732"/>
    <d v="2021-07-10T00:00:00"/>
    <x v="2"/>
    <x v="21"/>
    <s v="Salt Lake City"/>
    <x v="4"/>
    <n v="32"/>
    <n v="128"/>
    <n v="4096"/>
    <n v="1884.1599999999999"/>
    <n v="0.45999999999999996"/>
    <x v="2"/>
    <x v="5"/>
    <x v="1"/>
  </r>
  <r>
    <x v="3"/>
    <n v="1185732"/>
    <d v="2021-07-10T00:00:00"/>
    <x v="2"/>
    <x v="21"/>
    <s v="Salt Lake City"/>
    <x v="5"/>
    <n v="38"/>
    <n v="150"/>
    <n v="5700"/>
    <n v="3705"/>
    <n v="0.65"/>
    <x v="2"/>
    <x v="5"/>
    <x v="1"/>
  </r>
  <r>
    <x v="3"/>
    <n v="1185732"/>
    <d v="2021-08-11T00:00:00"/>
    <x v="2"/>
    <x v="21"/>
    <s v="Salt Lake City"/>
    <x v="0"/>
    <n v="33"/>
    <n v="203"/>
    <n v="6699"/>
    <n v="3349.5"/>
    <n v="0.5"/>
    <x v="2"/>
    <x v="6"/>
    <x v="1"/>
  </r>
  <r>
    <x v="3"/>
    <n v="1185732"/>
    <d v="2021-08-11T00:00:00"/>
    <x v="2"/>
    <x v="21"/>
    <s v="Salt Lake City"/>
    <x v="1"/>
    <n v="34"/>
    <n v="131"/>
    <n v="4454"/>
    <n v="2093.3799999999997"/>
    <n v="0.47"/>
    <x v="2"/>
    <x v="6"/>
    <x v="1"/>
  </r>
  <r>
    <x v="3"/>
    <n v="1185732"/>
    <d v="2021-08-11T00:00:00"/>
    <x v="2"/>
    <x v="21"/>
    <s v="Salt Lake City"/>
    <x v="2"/>
    <n v="29"/>
    <n v="113"/>
    <n v="3277"/>
    <n v="1605.73"/>
    <n v="0.49"/>
    <x v="2"/>
    <x v="6"/>
    <x v="1"/>
  </r>
  <r>
    <x v="3"/>
    <n v="1185732"/>
    <d v="2021-08-11T00:00:00"/>
    <x v="2"/>
    <x v="21"/>
    <s v="Salt Lake City"/>
    <x v="3"/>
    <n v="19"/>
    <n v="101"/>
    <n v="1919"/>
    <n v="1017.07"/>
    <n v="0.53"/>
    <x v="2"/>
    <x v="6"/>
    <x v="1"/>
  </r>
  <r>
    <x v="3"/>
    <n v="1185732"/>
    <d v="2021-08-11T00:00:00"/>
    <x v="2"/>
    <x v="21"/>
    <s v="Salt Lake City"/>
    <x v="4"/>
    <n v="29"/>
    <n v="105"/>
    <n v="3045"/>
    <n v="1400.6999999999998"/>
    <n v="0.45999999999999996"/>
    <x v="2"/>
    <x v="6"/>
    <x v="1"/>
  </r>
  <r>
    <x v="3"/>
    <n v="1185732"/>
    <d v="2021-08-11T00:00:00"/>
    <x v="2"/>
    <x v="21"/>
    <s v="Salt Lake City"/>
    <x v="5"/>
    <n v="32"/>
    <n v="152"/>
    <n v="4864"/>
    <n v="2918.4"/>
    <n v="0.6"/>
    <x v="2"/>
    <x v="6"/>
    <x v="1"/>
  </r>
  <r>
    <x v="3"/>
    <n v="1185732"/>
    <d v="2021-09-12T00:00:00"/>
    <x v="2"/>
    <x v="21"/>
    <s v="Salt Lake City"/>
    <x v="0"/>
    <n v="29"/>
    <n v="169"/>
    <n v="4901"/>
    <n v="2548.52"/>
    <n v="0.52"/>
    <x v="2"/>
    <x v="7"/>
    <x v="1"/>
  </r>
  <r>
    <x v="3"/>
    <n v="1185732"/>
    <d v="2021-09-12T00:00:00"/>
    <x v="2"/>
    <x v="21"/>
    <s v="Salt Lake City"/>
    <x v="1"/>
    <n v="23"/>
    <n v="122"/>
    <n v="2806"/>
    <n v="1262.6999999999998"/>
    <n v="0.44999999999999996"/>
    <x v="2"/>
    <x v="7"/>
    <x v="1"/>
  </r>
  <r>
    <x v="3"/>
    <n v="1185732"/>
    <d v="2021-09-12T00:00:00"/>
    <x v="2"/>
    <x v="21"/>
    <s v="Salt Lake City"/>
    <x v="2"/>
    <n v="9"/>
    <n v="91"/>
    <n v="819"/>
    <n v="409.5"/>
    <n v="0.5"/>
    <x v="2"/>
    <x v="7"/>
    <x v="1"/>
  </r>
  <r>
    <x v="3"/>
    <n v="1185732"/>
    <d v="2021-09-12T00:00:00"/>
    <x v="2"/>
    <x v="21"/>
    <s v="Salt Lake City"/>
    <x v="3"/>
    <n v="10"/>
    <n v="88"/>
    <n v="880"/>
    <n v="448.8"/>
    <n v="0.51"/>
    <x v="2"/>
    <x v="7"/>
    <x v="1"/>
  </r>
  <r>
    <x v="3"/>
    <n v="1185732"/>
    <d v="2021-09-12T00:00:00"/>
    <x v="2"/>
    <x v="21"/>
    <s v="Salt Lake City"/>
    <x v="4"/>
    <n v="19"/>
    <n v="88"/>
    <n v="1672"/>
    <n v="836"/>
    <n v="0.5"/>
    <x v="2"/>
    <x v="7"/>
    <x v="1"/>
  </r>
  <r>
    <x v="3"/>
    <n v="1185732"/>
    <d v="2021-09-12T00:00:00"/>
    <x v="2"/>
    <x v="21"/>
    <s v="Salt Lake City"/>
    <x v="5"/>
    <n v="24"/>
    <n v="120"/>
    <n v="2880"/>
    <n v="1843.2"/>
    <n v="0.64"/>
    <x v="2"/>
    <x v="7"/>
    <x v="1"/>
  </r>
  <r>
    <x v="3"/>
    <n v="1185732"/>
    <d v="2021-10-11T00:00:00"/>
    <x v="2"/>
    <x v="21"/>
    <s v="Salt Lake City"/>
    <x v="0"/>
    <n v="28"/>
    <n v="173"/>
    <n v="4844"/>
    <n v="2470.44"/>
    <n v="0.51"/>
    <x v="2"/>
    <x v="8"/>
    <x v="1"/>
  </r>
  <r>
    <x v="3"/>
    <n v="1185732"/>
    <d v="2021-10-11T00:00:00"/>
    <x v="2"/>
    <x v="21"/>
    <s v="Salt Lake City"/>
    <x v="1"/>
    <n v="19"/>
    <n v="100"/>
    <n v="1900"/>
    <n v="950"/>
    <n v="0.5"/>
    <x v="2"/>
    <x v="8"/>
    <x v="1"/>
  </r>
  <r>
    <x v="3"/>
    <n v="1185732"/>
    <d v="2021-10-11T00:00:00"/>
    <x v="2"/>
    <x v="21"/>
    <s v="Salt Lake City"/>
    <x v="2"/>
    <n v="19"/>
    <n v="87"/>
    <n v="1653"/>
    <n v="809.97"/>
    <n v="0.49"/>
    <x v="2"/>
    <x v="8"/>
    <x v="1"/>
  </r>
  <r>
    <x v="3"/>
    <n v="1185732"/>
    <d v="2021-10-11T00:00:00"/>
    <x v="2"/>
    <x v="21"/>
    <s v="Salt Lake City"/>
    <x v="3"/>
    <n v="19"/>
    <n v="72"/>
    <n v="1368"/>
    <n v="752.40000000000009"/>
    <n v="0.55000000000000004"/>
    <x v="2"/>
    <x v="8"/>
    <x v="1"/>
  </r>
  <r>
    <x v="3"/>
    <n v="1185732"/>
    <d v="2021-10-11T00:00:00"/>
    <x v="2"/>
    <x v="21"/>
    <s v="Salt Lake City"/>
    <x v="4"/>
    <n v="29"/>
    <n v="83"/>
    <n v="2407"/>
    <n v="1203.5"/>
    <n v="0.5"/>
    <x v="2"/>
    <x v="8"/>
    <x v="1"/>
  </r>
  <r>
    <x v="3"/>
    <n v="1185732"/>
    <d v="2021-10-11T00:00:00"/>
    <x v="2"/>
    <x v="21"/>
    <s v="Salt Lake City"/>
    <x v="5"/>
    <n v="32"/>
    <n v="104"/>
    <n v="3328"/>
    <n v="2063.36"/>
    <n v="0.62"/>
    <x v="2"/>
    <x v="8"/>
    <x v="1"/>
  </r>
  <r>
    <x v="3"/>
    <n v="1185732"/>
    <d v="2021-11-11T00:00:00"/>
    <x v="2"/>
    <x v="21"/>
    <s v="Salt Lake City"/>
    <x v="0"/>
    <n v="29"/>
    <n v="149"/>
    <n v="4321"/>
    <n v="2160.5"/>
    <n v="0.5"/>
    <x v="2"/>
    <x v="9"/>
    <x v="1"/>
  </r>
  <r>
    <x v="3"/>
    <n v="1185732"/>
    <d v="2021-11-11T00:00:00"/>
    <x v="2"/>
    <x v="21"/>
    <s v="Salt Lake City"/>
    <x v="1"/>
    <n v="20"/>
    <n v="108"/>
    <n v="2160"/>
    <n v="993.59999999999991"/>
    <n v="0.45999999999999996"/>
    <x v="2"/>
    <x v="9"/>
    <x v="1"/>
  </r>
  <r>
    <x v="3"/>
    <n v="1185732"/>
    <d v="2021-11-11T00:00:00"/>
    <x v="2"/>
    <x v="21"/>
    <s v="Salt Lake City"/>
    <x v="2"/>
    <n v="19"/>
    <n v="93"/>
    <n v="1767"/>
    <n v="848.16"/>
    <n v="0.48"/>
    <x v="2"/>
    <x v="9"/>
    <x v="1"/>
  </r>
  <r>
    <x v="3"/>
    <n v="1185732"/>
    <d v="2021-11-11T00:00:00"/>
    <x v="2"/>
    <x v="21"/>
    <s v="Salt Lake City"/>
    <x v="3"/>
    <n v="19"/>
    <n v="113"/>
    <n v="2147"/>
    <n v="1094.97"/>
    <n v="0.51"/>
    <x v="2"/>
    <x v="9"/>
    <x v="1"/>
  </r>
  <r>
    <x v="3"/>
    <n v="1185732"/>
    <d v="2021-11-11T00:00:00"/>
    <x v="2"/>
    <x v="21"/>
    <s v="Salt Lake City"/>
    <x v="4"/>
    <n v="39"/>
    <n v="91"/>
    <n v="3549"/>
    <n v="1739.01"/>
    <n v="0.49"/>
    <x v="2"/>
    <x v="9"/>
    <x v="1"/>
  </r>
  <r>
    <x v="3"/>
    <n v="1185732"/>
    <d v="2021-11-11T00:00:00"/>
    <x v="2"/>
    <x v="21"/>
    <s v="Salt Lake City"/>
    <x v="5"/>
    <n v="43"/>
    <n v="113"/>
    <n v="4859"/>
    <n v="3158.35"/>
    <n v="0.65"/>
    <x v="2"/>
    <x v="9"/>
    <x v="1"/>
  </r>
  <r>
    <x v="3"/>
    <n v="1185732"/>
    <d v="2021-12-10T00:00:00"/>
    <x v="2"/>
    <x v="21"/>
    <s v="Salt Lake City"/>
    <x v="0"/>
    <n v="39"/>
    <n v="203"/>
    <n v="7917"/>
    <n v="4354.3500000000004"/>
    <n v="0.55000000000000004"/>
    <x v="2"/>
    <x v="10"/>
    <x v="1"/>
  </r>
  <r>
    <x v="3"/>
    <n v="1185732"/>
    <d v="2021-12-10T00:00:00"/>
    <x v="2"/>
    <x v="21"/>
    <s v="Salt Lake City"/>
    <x v="1"/>
    <n v="28"/>
    <n v="145"/>
    <n v="4060"/>
    <n v="1989.3999999999999"/>
    <n v="0.49"/>
    <x v="2"/>
    <x v="10"/>
    <x v="1"/>
  </r>
  <r>
    <x v="3"/>
    <n v="1185732"/>
    <d v="2021-12-10T00:00:00"/>
    <x v="2"/>
    <x v="21"/>
    <s v="Salt Lake City"/>
    <x v="2"/>
    <n v="29"/>
    <n v="113"/>
    <n v="3277"/>
    <n v="1540.1899999999998"/>
    <n v="0.47"/>
    <x v="2"/>
    <x v="10"/>
    <x v="1"/>
  </r>
  <r>
    <x v="3"/>
    <n v="1185732"/>
    <d v="2021-12-10T00:00:00"/>
    <x v="2"/>
    <x v="21"/>
    <s v="Salt Lake City"/>
    <x v="3"/>
    <n v="27"/>
    <n v="112"/>
    <n v="3024"/>
    <n v="1542.24"/>
    <n v="0.51"/>
    <x v="2"/>
    <x v="10"/>
    <x v="1"/>
  </r>
  <r>
    <x v="3"/>
    <n v="1185732"/>
    <d v="2021-12-10T00:00:00"/>
    <x v="2"/>
    <x v="21"/>
    <s v="Salt Lake City"/>
    <x v="4"/>
    <n v="38"/>
    <n v="112"/>
    <n v="4256"/>
    <n v="2128"/>
    <n v="0.5"/>
    <x v="2"/>
    <x v="10"/>
    <x v="1"/>
  </r>
  <r>
    <x v="3"/>
    <n v="1185732"/>
    <d v="2021-12-10T00:00:00"/>
    <x v="2"/>
    <x v="21"/>
    <s v="Salt Lake City"/>
    <x v="5"/>
    <n v="42"/>
    <n v="125"/>
    <n v="5250"/>
    <n v="3202.5"/>
    <n v="0.61"/>
    <x v="2"/>
    <x v="10"/>
    <x v="1"/>
  </r>
  <r>
    <x v="3"/>
    <n v="1128299"/>
    <d v="2021-01-24T00:00:00"/>
    <x v="2"/>
    <x v="21"/>
    <s v="Salt Lake City"/>
    <x v="0"/>
    <n v="27"/>
    <n v="98"/>
    <n v="2646"/>
    <n v="1270.08"/>
    <n v="0.48"/>
    <x v="2"/>
    <x v="0"/>
    <x v="1"/>
  </r>
  <r>
    <x v="3"/>
    <n v="1128299"/>
    <d v="2021-01-24T00:00:00"/>
    <x v="2"/>
    <x v="21"/>
    <s v="Salt Lake City"/>
    <x v="1"/>
    <n v="39"/>
    <n v="105"/>
    <n v="4095"/>
    <n v="2006.55"/>
    <n v="0.49"/>
    <x v="2"/>
    <x v="0"/>
    <x v="1"/>
  </r>
  <r>
    <x v="3"/>
    <n v="1128299"/>
    <d v="2021-01-24T00:00:00"/>
    <x v="2"/>
    <x v="21"/>
    <s v="Salt Lake City"/>
    <x v="2"/>
    <n v="39"/>
    <n v="105"/>
    <n v="4095"/>
    <n v="1965.6"/>
    <n v="0.48"/>
    <x v="2"/>
    <x v="0"/>
    <x v="1"/>
  </r>
  <r>
    <x v="3"/>
    <n v="1128299"/>
    <d v="2021-01-24T00:00:00"/>
    <x v="2"/>
    <x v="21"/>
    <s v="Salt Lake City"/>
    <x v="3"/>
    <n v="39"/>
    <n v="58"/>
    <n v="2262"/>
    <n v="1040.52"/>
    <n v="0.45999999999999996"/>
    <x v="2"/>
    <x v="0"/>
    <x v="1"/>
  </r>
  <r>
    <x v="3"/>
    <n v="1128299"/>
    <d v="2021-01-24T00:00:00"/>
    <x v="2"/>
    <x v="21"/>
    <s v="Salt Lake City"/>
    <x v="4"/>
    <n v="42"/>
    <n v="44"/>
    <n v="1848"/>
    <n v="1016.4000000000001"/>
    <n v="0.55000000000000004"/>
    <x v="2"/>
    <x v="0"/>
    <x v="1"/>
  </r>
  <r>
    <x v="3"/>
    <n v="1128299"/>
    <d v="2021-01-24T00:00:00"/>
    <x v="2"/>
    <x v="21"/>
    <s v="Salt Lake City"/>
    <x v="5"/>
    <n v="39"/>
    <n v="108"/>
    <n v="4212"/>
    <n v="1811.16"/>
    <n v="0.43"/>
    <x v="2"/>
    <x v="0"/>
    <x v="1"/>
  </r>
  <r>
    <x v="3"/>
    <n v="1128299"/>
    <d v="2021-02-24T00:00:00"/>
    <x v="2"/>
    <x v="21"/>
    <s v="Salt Lake City"/>
    <x v="0"/>
    <n v="29"/>
    <n v="117"/>
    <n v="3393"/>
    <n v="1526.85"/>
    <n v="0.44999999999999996"/>
    <x v="2"/>
    <x v="1"/>
    <x v="1"/>
  </r>
  <r>
    <x v="3"/>
    <n v="1128299"/>
    <d v="2021-02-24T00:00:00"/>
    <x v="2"/>
    <x v="21"/>
    <s v="Salt Lake City"/>
    <x v="1"/>
    <n v="39"/>
    <n v="91"/>
    <n v="3549"/>
    <n v="1703.52"/>
    <n v="0.48"/>
    <x v="2"/>
    <x v="1"/>
    <x v="1"/>
  </r>
  <r>
    <x v="3"/>
    <n v="1128299"/>
    <d v="2021-02-24T00:00:00"/>
    <x v="2"/>
    <x v="21"/>
    <s v="Salt Lake City"/>
    <x v="2"/>
    <n v="36"/>
    <n v="88"/>
    <n v="3168"/>
    <n v="1425.6"/>
    <n v="0.44999999999999996"/>
    <x v="2"/>
    <x v="1"/>
    <x v="1"/>
  </r>
  <r>
    <x v="3"/>
    <n v="1128299"/>
    <d v="2021-02-24T00:00:00"/>
    <x v="2"/>
    <x v="22"/>
    <s v="Portland"/>
    <x v="3"/>
    <n v="39"/>
    <n v="58"/>
    <n v="2262"/>
    <n v="1085.76"/>
    <n v="0.48"/>
    <x v="2"/>
    <x v="1"/>
    <x v="1"/>
  </r>
  <r>
    <x v="3"/>
    <n v="1128299"/>
    <d v="2021-02-24T00:00:00"/>
    <x v="2"/>
    <x v="22"/>
    <s v="Portland"/>
    <x v="4"/>
    <n v="42"/>
    <n v="38"/>
    <n v="1596"/>
    <n v="829.92000000000007"/>
    <n v="0.52"/>
    <x v="2"/>
    <x v="1"/>
    <x v="1"/>
  </r>
  <r>
    <x v="3"/>
    <n v="1128299"/>
    <d v="2021-02-24T00:00:00"/>
    <x v="2"/>
    <x v="22"/>
    <s v="Portland"/>
    <x v="5"/>
    <n v="37"/>
    <n v="85"/>
    <n v="3145"/>
    <n v="1258"/>
    <n v="0.4"/>
    <x v="2"/>
    <x v="1"/>
    <x v="1"/>
  </r>
  <r>
    <x v="3"/>
    <n v="1128299"/>
    <d v="2021-03-23T00:00:00"/>
    <x v="2"/>
    <x v="22"/>
    <s v="Portland"/>
    <x v="0"/>
    <n v="38"/>
    <n v="128"/>
    <n v="4864"/>
    <n v="2383.36"/>
    <n v="0.49"/>
    <x v="2"/>
    <x v="2"/>
    <x v="1"/>
  </r>
  <r>
    <x v="3"/>
    <n v="1128299"/>
    <d v="2021-03-23T00:00:00"/>
    <x v="2"/>
    <x v="22"/>
    <s v="Portland"/>
    <x v="1"/>
    <n v="45"/>
    <n v="85"/>
    <n v="3825"/>
    <n v="1836"/>
    <n v="0.48"/>
    <x v="2"/>
    <x v="2"/>
    <x v="1"/>
  </r>
  <r>
    <x v="3"/>
    <n v="1128299"/>
    <d v="2021-03-23T00:00:00"/>
    <x v="2"/>
    <x v="22"/>
    <s v="Portland"/>
    <x v="2"/>
    <n v="54"/>
    <n v="88"/>
    <n v="4752"/>
    <n v="2138.3999999999996"/>
    <n v="0.44999999999999996"/>
    <x v="2"/>
    <x v="2"/>
    <x v="1"/>
  </r>
  <r>
    <x v="3"/>
    <n v="1128299"/>
    <d v="2021-03-23T00:00:00"/>
    <x v="2"/>
    <x v="22"/>
    <s v="Portland"/>
    <x v="3"/>
    <n v="49"/>
    <n v="65"/>
    <n v="3185"/>
    <n v="1528.8"/>
    <n v="0.48"/>
    <x v="2"/>
    <x v="2"/>
    <x v="1"/>
  </r>
  <r>
    <x v="3"/>
    <n v="1128299"/>
    <d v="2021-03-23T00:00:00"/>
    <x v="2"/>
    <x v="22"/>
    <s v="Portland"/>
    <x v="4"/>
    <n v="54"/>
    <n v="26"/>
    <n v="1404"/>
    <n v="744.12"/>
    <n v="0.53"/>
    <x v="2"/>
    <x v="2"/>
    <x v="1"/>
  </r>
  <r>
    <x v="3"/>
    <n v="1128299"/>
    <d v="2021-03-23T00:00:00"/>
    <x v="2"/>
    <x v="22"/>
    <s v="Portland"/>
    <x v="5"/>
    <n v="49"/>
    <n v="87"/>
    <n v="4263"/>
    <n v="1790.46"/>
    <n v="0.42"/>
    <x v="2"/>
    <x v="2"/>
    <x v="1"/>
  </r>
  <r>
    <x v="3"/>
    <n v="1128299"/>
    <d v="2021-04-24T00:00:00"/>
    <x v="2"/>
    <x v="22"/>
    <s v="Portland"/>
    <x v="0"/>
    <n v="51"/>
    <n v="124"/>
    <n v="6324"/>
    <n v="2909.04"/>
    <n v="0.45999999999999996"/>
    <x v="2"/>
    <x v="3"/>
    <x v="1"/>
  </r>
  <r>
    <x v="3"/>
    <n v="1128299"/>
    <d v="2021-04-24T00:00:00"/>
    <x v="2"/>
    <x v="22"/>
    <s v="Portland"/>
    <x v="1"/>
    <n v="54"/>
    <n v="83"/>
    <n v="4482"/>
    <n v="2196.1799999999998"/>
    <n v="0.49"/>
    <x v="2"/>
    <x v="3"/>
    <x v="1"/>
  </r>
  <r>
    <x v="3"/>
    <n v="1128299"/>
    <d v="2021-04-24T00:00:00"/>
    <x v="2"/>
    <x v="22"/>
    <s v="Portland"/>
    <x v="2"/>
    <n v="55"/>
    <n v="85"/>
    <n v="4675"/>
    <n v="2244"/>
    <n v="0.48"/>
    <x v="2"/>
    <x v="3"/>
    <x v="1"/>
  </r>
  <r>
    <x v="3"/>
    <n v="1128299"/>
    <d v="2021-04-24T00:00:00"/>
    <x v="2"/>
    <x v="22"/>
    <s v="Portland"/>
    <x v="3"/>
    <n v="41"/>
    <n v="63"/>
    <n v="2583"/>
    <n v="1291.5"/>
    <n v="0.5"/>
    <x v="2"/>
    <x v="3"/>
    <x v="1"/>
  </r>
  <r>
    <x v="3"/>
    <n v="1128299"/>
    <d v="2021-04-24T00:00:00"/>
    <x v="2"/>
    <x v="22"/>
    <s v="Portland"/>
    <x v="4"/>
    <n v="48"/>
    <n v="36"/>
    <n v="1728"/>
    <n v="864"/>
    <n v="0.5"/>
    <x v="2"/>
    <x v="3"/>
    <x v="1"/>
  </r>
  <r>
    <x v="3"/>
    <n v="1128299"/>
    <d v="2021-04-24T00:00:00"/>
    <x v="2"/>
    <x v="22"/>
    <s v="Portland"/>
    <x v="5"/>
    <n v="59"/>
    <n v="84"/>
    <n v="4956"/>
    <n v="2230.1999999999998"/>
    <n v="0.44999999999999996"/>
    <x v="2"/>
    <x v="3"/>
    <x v="1"/>
  </r>
  <r>
    <x v="3"/>
    <n v="1128299"/>
    <d v="2021-05-25T00:00:00"/>
    <x v="2"/>
    <x v="22"/>
    <s v="Portland"/>
    <x v="0"/>
    <n v="48"/>
    <n v="145"/>
    <n v="6960"/>
    <n v="3131.9999999999995"/>
    <n v="0.44999999999999996"/>
    <x v="2"/>
    <x v="4"/>
    <x v="1"/>
  </r>
  <r>
    <x v="3"/>
    <n v="1128299"/>
    <d v="2021-05-25T00:00:00"/>
    <x v="2"/>
    <x v="22"/>
    <s v="Portland"/>
    <x v="1"/>
    <n v="50"/>
    <n v="105"/>
    <n v="5250"/>
    <n v="2415"/>
    <n v="0.45999999999999996"/>
    <x v="2"/>
    <x v="4"/>
    <x v="1"/>
  </r>
  <r>
    <x v="3"/>
    <n v="1128299"/>
    <d v="2021-05-25T00:00:00"/>
    <x v="2"/>
    <x v="22"/>
    <s v="Portland"/>
    <x v="2"/>
    <n v="50"/>
    <n v="95"/>
    <n v="4750"/>
    <n v="2375"/>
    <n v="0.5"/>
    <x v="2"/>
    <x v="4"/>
    <x v="1"/>
  </r>
  <r>
    <x v="3"/>
    <n v="1128299"/>
    <d v="2021-05-25T00:00:00"/>
    <x v="2"/>
    <x v="22"/>
    <s v="Portland"/>
    <x v="3"/>
    <n v="49"/>
    <n v="83"/>
    <n v="4067"/>
    <n v="1952.1599999999999"/>
    <n v="0.48"/>
    <x v="2"/>
    <x v="4"/>
    <x v="1"/>
  </r>
  <r>
    <x v="3"/>
    <n v="1128299"/>
    <d v="2021-05-25T00:00:00"/>
    <x v="2"/>
    <x v="22"/>
    <s v="Portland"/>
    <x v="4"/>
    <n v="41"/>
    <n v="44"/>
    <n v="1804"/>
    <n v="992.2"/>
    <n v="0.55000000000000004"/>
    <x v="2"/>
    <x v="4"/>
    <x v="1"/>
  </r>
  <r>
    <x v="3"/>
    <n v="1128299"/>
    <d v="2021-05-25T00:00:00"/>
    <x v="2"/>
    <x v="22"/>
    <s v="Portland"/>
    <x v="5"/>
    <n v="54"/>
    <n v="158"/>
    <n v="8532"/>
    <n v="3839.3999999999996"/>
    <n v="0.44999999999999996"/>
    <x v="2"/>
    <x v="4"/>
    <x v="1"/>
  </r>
  <r>
    <x v="3"/>
    <n v="1128299"/>
    <d v="2021-06-24T00:00:00"/>
    <x v="2"/>
    <x v="22"/>
    <s v="Portland"/>
    <x v="0"/>
    <n v="51"/>
    <n v="225"/>
    <n v="11475"/>
    <n v="5622.75"/>
    <n v="0.49"/>
    <x v="2"/>
    <x v="11"/>
    <x v="1"/>
  </r>
  <r>
    <x v="3"/>
    <n v="1128299"/>
    <d v="2021-06-24T00:00:00"/>
    <x v="2"/>
    <x v="22"/>
    <s v="Portland"/>
    <x v="1"/>
    <n v="62"/>
    <n v="169"/>
    <n v="10478"/>
    <n v="5134.22"/>
    <n v="0.49"/>
    <x v="2"/>
    <x v="11"/>
    <x v="1"/>
  </r>
  <r>
    <x v="3"/>
    <n v="1128299"/>
    <d v="2021-06-24T00:00:00"/>
    <x v="2"/>
    <x v="22"/>
    <s v="Portland"/>
    <x v="2"/>
    <n v="78"/>
    <n v="189"/>
    <n v="14742"/>
    <n v="6781.32"/>
    <n v="0.45999999999999996"/>
    <x v="2"/>
    <x v="11"/>
    <x v="1"/>
  </r>
  <r>
    <x v="3"/>
    <n v="1128299"/>
    <d v="2021-06-24T00:00:00"/>
    <x v="2"/>
    <x v="22"/>
    <s v="Portland"/>
    <x v="3"/>
    <n v="74"/>
    <n v="158"/>
    <n v="11692"/>
    <n v="5846"/>
    <n v="0.5"/>
    <x v="2"/>
    <x v="11"/>
    <x v="1"/>
  </r>
  <r>
    <x v="3"/>
    <n v="1128299"/>
    <d v="2021-06-24T00:00:00"/>
    <x v="2"/>
    <x v="22"/>
    <s v="Portland"/>
    <x v="4"/>
    <n v="86"/>
    <n v="108"/>
    <n v="9288"/>
    <n v="4922.6400000000003"/>
    <n v="0.53"/>
    <x v="2"/>
    <x v="11"/>
    <x v="1"/>
  </r>
  <r>
    <x v="3"/>
    <n v="1128299"/>
    <d v="2021-06-24T00:00:00"/>
    <x v="2"/>
    <x v="22"/>
    <s v="Portland"/>
    <x v="5"/>
    <n v="95"/>
    <n v="189"/>
    <n v="17955"/>
    <n v="8079.7499999999991"/>
    <n v="0.44999999999999996"/>
    <x v="2"/>
    <x v="11"/>
    <x v="1"/>
  </r>
  <r>
    <x v="3"/>
    <n v="1128299"/>
    <d v="2021-07-23T00:00:00"/>
    <x v="2"/>
    <x v="22"/>
    <s v="Portland"/>
    <x v="0"/>
    <n v="79"/>
    <n v="255"/>
    <n v="20145"/>
    <n v="9669.6"/>
    <n v="0.48"/>
    <x v="2"/>
    <x v="5"/>
    <x v="1"/>
  </r>
  <r>
    <x v="3"/>
    <n v="1128299"/>
    <d v="2021-07-23T00:00:00"/>
    <x v="2"/>
    <x v="22"/>
    <s v="Portland"/>
    <x v="1"/>
    <n v="85"/>
    <n v="196"/>
    <n v="16660"/>
    <n v="7830.2"/>
    <n v="0.47"/>
    <x v="2"/>
    <x v="5"/>
    <x v="1"/>
  </r>
  <r>
    <x v="3"/>
    <n v="1128299"/>
    <d v="2021-07-23T00:00:00"/>
    <x v="2"/>
    <x v="22"/>
    <s v="Portland"/>
    <x v="2"/>
    <n v="86"/>
    <n v="163"/>
    <n v="14018"/>
    <n v="6588.46"/>
    <n v="0.47"/>
    <x v="2"/>
    <x v="5"/>
    <x v="1"/>
  </r>
  <r>
    <x v="3"/>
    <n v="1128299"/>
    <d v="2021-07-23T00:00:00"/>
    <x v="2"/>
    <x v="22"/>
    <s v="Portland"/>
    <x v="3"/>
    <n v="82"/>
    <n v="165"/>
    <n v="13530"/>
    <n v="6494.4"/>
    <n v="0.48"/>
    <x v="2"/>
    <x v="5"/>
    <x v="1"/>
  </r>
  <r>
    <x v="3"/>
    <n v="1128299"/>
    <d v="2021-07-23T00:00:00"/>
    <x v="2"/>
    <x v="22"/>
    <s v="Portland"/>
    <x v="4"/>
    <n v="84"/>
    <n v="156"/>
    <n v="13104"/>
    <n v="6552"/>
    <n v="0.5"/>
    <x v="2"/>
    <x v="5"/>
    <x v="1"/>
  </r>
  <r>
    <x v="3"/>
    <n v="1128299"/>
    <d v="2021-07-23T00:00:00"/>
    <x v="2"/>
    <x v="22"/>
    <s v="Portland"/>
    <x v="5"/>
    <n v="97"/>
    <n v="150"/>
    <n v="14550"/>
    <n v="6111"/>
    <n v="0.42"/>
    <x v="2"/>
    <x v="5"/>
    <x v="1"/>
  </r>
  <r>
    <x v="3"/>
    <n v="1128299"/>
    <d v="2021-08-24T00:00:00"/>
    <x v="2"/>
    <x v="22"/>
    <s v="Portland"/>
    <x v="0"/>
    <n v="81"/>
    <n v="200"/>
    <n v="16200"/>
    <n v="7776"/>
    <n v="0.48"/>
    <x v="2"/>
    <x v="6"/>
    <x v="1"/>
  </r>
  <r>
    <x v="3"/>
    <n v="1128299"/>
    <d v="2021-08-24T00:00:00"/>
    <x v="2"/>
    <x v="22"/>
    <s v="Portland"/>
    <x v="1"/>
    <n v="76"/>
    <n v="233"/>
    <n v="17708"/>
    <n v="8676.92"/>
    <n v="0.49"/>
    <x v="2"/>
    <x v="6"/>
    <x v="1"/>
  </r>
  <r>
    <x v="3"/>
    <n v="1128299"/>
    <d v="2021-08-24T00:00:00"/>
    <x v="2"/>
    <x v="22"/>
    <s v="Portland"/>
    <x v="2"/>
    <n v="68"/>
    <n v="195"/>
    <n v="13260"/>
    <n v="6497.4"/>
    <n v="0.49"/>
    <x v="2"/>
    <x v="6"/>
    <x v="1"/>
  </r>
  <r>
    <x v="3"/>
    <n v="1128299"/>
    <d v="2021-08-24T00:00:00"/>
    <x v="2"/>
    <x v="22"/>
    <s v="Portland"/>
    <x v="3"/>
    <n v="68"/>
    <n v="119"/>
    <n v="8092"/>
    <n v="3722.3199999999997"/>
    <n v="0.45999999999999996"/>
    <x v="2"/>
    <x v="6"/>
    <x v="1"/>
  </r>
  <r>
    <x v="3"/>
    <n v="1128299"/>
    <d v="2021-08-24T00:00:00"/>
    <x v="2"/>
    <x v="22"/>
    <s v="Portland"/>
    <x v="4"/>
    <n v="65"/>
    <n v="128"/>
    <n v="8320"/>
    <n v="4409.6000000000004"/>
    <n v="0.53"/>
    <x v="2"/>
    <x v="6"/>
    <x v="1"/>
  </r>
  <r>
    <x v="3"/>
    <n v="1128299"/>
    <d v="2021-08-24T00:00:00"/>
    <x v="2"/>
    <x v="22"/>
    <s v="Portland"/>
    <x v="5"/>
    <n v="69"/>
    <n v="73"/>
    <n v="5037"/>
    <n v="2216.2800000000002"/>
    <n v="0.44"/>
    <x v="2"/>
    <x v="6"/>
    <x v="1"/>
  </r>
  <r>
    <x v="3"/>
    <n v="1128299"/>
    <d v="2021-09-25T00:00:00"/>
    <x v="2"/>
    <x v="22"/>
    <s v="Portland"/>
    <x v="0"/>
    <n v="46"/>
    <n v="122"/>
    <n v="5612"/>
    <n v="2525.3999999999996"/>
    <n v="0.44999999999999996"/>
    <x v="2"/>
    <x v="7"/>
    <x v="1"/>
  </r>
  <r>
    <x v="3"/>
    <n v="1128299"/>
    <d v="2021-09-25T00:00:00"/>
    <x v="2"/>
    <x v="22"/>
    <s v="Portland"/>
    <x v="1"/>
    <n v="51"/>
    <n v="122"/>
    <n v="6222"/>
    <n v="2862.12"/>
    <n v="0.45999999999999996"/>
    <x v="2"/>
    <x v="7"/>
    <x v="1"/>
  </r>
  <r>
    <x v="3"/>
    <n v="1128299"/>
    <d v="2021-09-25T00:00:00"/>
    <x v="2"/>
    <x v="22"/>
    <s v="Portland"/>
    <x v="2"/>
    <n v="49"/>
    <n v="75"/>
    <n v="3675"/>
    <n v="1653.7499999999998"/>
    <n v="0.44999999999999996"/>
    <x v="2"/>
    <x v="7"/>
    <x v="1"/>
  </r>
  <r>
    <x v="3"/>
    <n v="1128299"/>
    <d v="2021-09-25T00:00:00"/>
    <x v="2"/>
    <x v="22"/>
    <s v="Portland"/>
    <x v="3"/>
    <n v="49"/>
    <n v="52"/>
    <n v="2548"/>
    <n v="1172.08"/>
    <n v="0.45999999999999996"/>
    <x v="2"/>
    <x v="7"/>
    <x v="1"/>
  </r>
  <r>
    <x v="3"/>
    <n v="1128299"/>
    <d v="2021-09-25T00:00:00"/>
    <x v="2"/>
    <x v="22"/>
    <s v="Portland"/>
    <x v="4"/>
    <n v="58"/>
    <n v="59"/>
    <n v="3422"/>
    <n v="1813.66"/>
    <n v="0.53"/>
    <x v="2"/>
    <x v="7"/>
    <x v="1"/>
  </r>
  <r>
    <x v="3"/>
    <n v="1128299"/>
    <d v="2021-09-25T00:00:00"/>
    <x v="2"/>
    <x v="22"/>
    <s v="Portland"/>
    <x v="5"/>
    <n v="41"/>
    <n v="73"/>
    <n v="2993"/>
    <n v="1257.06"/>
    <n v="0.42"/>
    <x v="2"/>
    <x v="7"/>
    <x v="1"/>
  </r>
  <r>
    <x v="3"/>
    <n v="1128299"/>
    <d v="2021-10-24T00:00:00"/>
    <x v="2"/>
    <x v="22"/>
    <s v="Portland"/>
    <x v="0"/>
    <n v="38"/>
    <n v="102"/>
    <n v="3876"/>
    <n v="1821.7199999999998"/>
    <n v="0.47"/>
    <x v="2"/>
    <x v="8"/>
    <x v="1"/>
  </r>
  <r>
    <x v="3"/>
    <n v="1128299"/>
    <d v="2021-10-24T00:00:00"/>
    <x v="2"/>
    <x v="22"/>
    <s v="Portland"/>
    <x v="1"/>
    <n v="50"/>
    <n v="142"/>
    <n v="7100"/>
    <n v="3265.9999999999995"/>
    <n v="0.45999999999999996"/>
    <x v="2"/>
    <x v="8"/>
    <x v="1"/>
  </r>
  <r>
    <x v="3"/>
    <n v="1128299"/>
    <d v="2021-10-24T00:00:00"/>
    <x v="2"/>
    <x v="22"/>
    <s v="Portland"/>
    <x v="2"/>
    <n v="46"/>
    <n v="91"/>
    <n v="4186"/>
    <n v="2051.14"/>
    <n v="0.49"/>
    <x v="2"/>
    <x v="8"/>
    <x v="1"/>
  </r>
  <r>
    <x v="3"/>
    <n v="1128299"/>
    <d v="2021-10-24T00:00:00"/>
    <x v="2"/>
    <x v="22"/>
    <s v="Portland"/>
    <x v="3"/>
    <n v="44"/>
    <n v="81"/>
    <n v="3564"/>
    <n v="1710.72"/>
    <n v="0.48"/>
    <x v="2"/>
    <x v="8"/>
    <x v="1"/>
  </r>
  <r>
    <x v="3"/>
    <n v="1128299"/>
    <d v="2021-10-24T00:00:00"/>
    <x v="2"/>
    <x v="22"/>
    <s v="Portland"/>
    <x v="4"/>
    <n v="51"/>
    <n v="75"/>
    <n v="3825"/>
    <n v="2065.5"/>
    <n v="0.54"/>
    <x v="2"/>
    <x v="8"/>
    <x v="1"/>
  </r>
  <r>
    <x v="3"/>
    <n v="1128299"/>
    <d v="2021-10-24T00:00:00"/>
    <x v="2"/>
    <x v="22"/>
    <s v="Portland"/>
    <x v="5"/>
    <n v="58"/>
    <n v="105"/>
    <n v="6090"/>
    <n v="2618.6999999999998"/>
    <n v="0.43"/>
    <x v="2"/>
    <x v="8"/>
    <x v="1"/>
  </r>
  <r>
    <x v="3"/>
    <n v="1128299"/>
    <d v="2021-11-24T00:00:00"/>
    <x v="2"/>
    <x v="22"/>
    <s v="Portland"/>
    <x v="0"/>
    <n v="44"/>
    <n v="173"/>
    <n v="7612"/>
    <n v="3501.5199999999995"/>
    <n v="0.45999999999999996"/>
    <x v="2"/>
    <x v="9"/>
    <x v="1"/>
  </r>
  <r>
    <x v="3"/>
    <n v="1128299"/>
    <d v="2021-11-24T00:00:00"/>
    <x v="2"/>
    <x v="22"/>
    <s v="Portland"/>
    <x v="1"/>
    <n v="48"/>
    <n v="195"/>
    <n v="9360"/>
    <n v="4680"/>
    <n v="0.5"/>
    <x v="2"/>
    <x v="9"/>
    <x v="1"/>
  </r>
  <r>
    <x v="3"/>
    <n v="1128299"/>
    <d v="2021-11-24T00:00:00"/>
    <x v="2"/>
    <x v="22"/>
    <s v="Portland"/>
    <x v="2"/>
    <n v="42"/>
    <n v="128"/>
    <n v="5376"/>
    <n v="2688"/>
    <n v="0.5"/>
    <x v="2"/>
    <x v="9"/>
    <x v="1"/>
  </r>
  <r>
    <x v="3"/>
    <n v="1128299"/>
    <d v="2021-11-24T00:00:00"/>
    <x v="2"/>
    <x v="22"/>
    <s v="Portland"/>
    <x v="3"/>
    <n v="51"/>
    <n v="131"/>
    <n v="6681"/>
    <n v="3073.2599999999998"/>
    <n v="0.45999999999999996"/>
    <x v="2"/>
    <x v="9"/>
    <x v="1"/>
  </r>
  <r>
    <x v="3"/>
    <n v="1128299"/>
    <d v="2021-11-24T00:00:00"/>
    <x v="2"/>
    <x v="22"/>
    <s v="Portland"/>
    <x v="4"/>
    <n v="68"/>
    <n v="111"/>
    <n v="7548"/>
    <n v="4075.92"/>
    <n v="0.54"/>
    <x v="2"/>
    <x v="9"/>
    <x v="1"/>
  </r>
  <r>
    <x v="3"/>
    <n v="1128299"/>
    <d v="2021-11-24T00:00:00"/>
    <x v="2"/>
    <x v="22"/>
    <s v="Portland"/>
    <x v="5"/>
    <n v="76"/>
    <n v="149"/>
    <n v="11324"/>
    <n v="4756.08"/>
    <n v="0.42"/>
    <x v="2"/>
    <x v="9"/>
    <x v="1"/>
  </r>
  <r>
    <x v="3"/>
    <n v="1128299"/>
    <d v="2021-12-23T00:00:00"/>
    <x v="2"/>
    <x v="22"/>
    <s v="Portland"/>
    <x v="0"/>
    <n v="61"/>
    <n v="188"/>
    <n v="11468"/>
    <n v="5504.6399999999994"/>
    <n v="0.48"/>
    <x v="2"/>
    <x v="10"/>
    <x v="1"/>
  </r>
  <r>
    <x v="3"/>
    <n v="1128299"/>
    <d v="2021-12-23T00:00:00"/>
    <x v="2"/>
    <x v="22"/>
    <s v="Portland"/>
    <x v="1"/>
    <n v="72"/>
    <n v="218"/>
    <n v="15696"/>
    <n v="7377.12"/>
    <n v="0.47"/>
    <x v="2"/>
    <x v="10"/>
    <x v="1"/>
  </r>
  <r>
    <x v="3"/>
    <n v="1128299"/>
    <d v="2021-12-23T00:00:00"/>
    <x v="2"/>
    <x v="22"/>
    <s v="Portland"/>
    <x v="2"/>
    <n v="67"/>
    <n v="165"/>
    <n v="11055"/>
    <n v="4974.7499999999991"/>
    <n v="0.44999999999999996"/>
    <x v="2"/>
    <x v="10"/>
    <x v="1"/>
  </r>
  <r>
    <x v="3"/>
    <n v="1128299"/>
    <d v="2021-12-23T00:00:00"/>
    <x v="2"/>
    <x v="22"/>
    <s v="Portland"/>
    <x v="3"/>
    <n v="67"/>
    <n v="143"/>
    <n v="9581"/>
    <n v="4311.45"/>
    <n v="0.44999999999999996"/>
    <x v="2"/>
    <x v="10"/>
    <x v="1"/>
  </r>
  <r>
    <x v="3"/>
    <n v="1128299"/>
    <d v="2021-12-23T00:00:00"/>
    <x v="2"/>
    <x v="22"/>
    <s v="Portland"/>
    <x v="4"/>
    <n v="72"/>
    <n v="133"/>
    <n v="9576"/>
    <n v="4788"/>
    <n v="0.5"/>
    <x v="2"/>
    <x v="10"/>
    <x v="1"/>
  </r>
  <r>
    <x v="3"/>
    <n v="1128299"/>
    <d v="2021-12-23T00:00:00"/>
    <x v="2"/>
    <x v="22"/>
    <s v="Portland"/>
    <x v="5"/>
    <n v="77"/>
    <n v="173"/>
    <n v="13321"/>
    <n v="5328.4000000000005"/>
    <n v="0.4"/>
    <x v="2"/>
    <x v="10"/>
    <x v="1"/>
  </r>
  <r>
    <x v="3"/>
    <n v="1128299"/>
    <d v="2021-01-17T00:00:00"/>
    <x v="2"/>
    <x v="22"/>
    <s v="Portland"/>
    <x v="0"/>
    <n v="33"/>
    <n v="100"/>
    <n v="3300"/>
    <n v="1683"/>
    <n v="0.51"/>
    <x v="2"/>
    <x v="0"/>
    <x v="1"/>
  </r>
  <r>
    <x v="3"/>
    <n v="1128299"/>
    <d v="2021-01-17T00:00:00"/>
    <x v="2"/>
    <x v="22"/>
    <s v="Portland"/>
    <x v="1"/>
    <n v="42"/>
    <n v="100"/>
    <n v="4200"/>
    <n v="2268"/>
    <n v="0.54"/>
    <x v="2"/>
    <x v="0"/>
    <x v="1"/>
  </r>
  <r>
    <x v="3"/>
    <n v="1128299"/>
    <d v="2021-01-17T00:00:00"/>
    <x v="2"/>
    <x v="22"/>
    <s v="Portland"/>
    <x v="2"/>
    <n v="43"/>
    <n v="112"/>
    <n v="4816"/>
    <n v="2600.6400000000003"/>
    <n v="0.54"/>
    <x v="2"/>
    <x v="0"/>
    <x v="1"/>
  </r>
  <r>
    <x v="3"/>
    <n v="1128299"/>
    <d v="2021-01-17T00:00:00"/>
    <x v="2"/>
    <x v="22"/>
    <s v="Portland"/>
    <x v="3"/>
    <n v="41"/>
    <n v="68"/>
    <n v="2788"/>
    <n v="1533.3999999999999"/>
    <n v="0.54999999999999993"/>
    <x v="2"/>
    <x v="0"/>
    <x v="1"/>
  </r>
  <r>
    <x v="3"/>
    <n v="1128299"/>
    <d v="2021-01-17T00:00:00"/>
    <x v="2"/>
    <x v="22"/>
    <s v="Portland"/>
    <x v="4"/>
    <n v="46"/>
    <n v="58"/>
    <n v="2668"/>
    <n v="1574.1200000000001"/>
    <n v="0.59000000000000008"/>
    <x v="2"/>
    <x v="0"/>
    <x v="1"/>
  </r>
  <r>
    <x v="3"/>
    <n v="1128299"/>
    <d v="2021-01-17T00:00:00"/>
    <x v="2"/>
    <x v="22"/>
    <s v="Portland"/>
    <x v="5"/>
    <n v="41"/>
    <n v="122"/>
    <n v="5002"/>
    <n v="2400.96"/>
    <n v="0.48"/>
    <x v="2"/>
    <x v="0"/>
    <x v="1"/>
  </r>
  <r>
    <x v="3"/>
    <n v="1128299"/>
    <d v="2021-02-17T00:00:00"/>
    <x v="2"/>
    <x v="22"/>
    <s v="Portland"/>
    <x v="0"/>
    <n v="33"/>
    <n v="140"/>
    <n v="4620"/>
    <n v="2448.6"/>
    <n v="0.53"/>
    <x v="2"/>
    <x v="1"/>
    <x v="1"/>
  </r>
  <r>
    <x v="3"/>
    <n v="1128299"/>
    <d v="2021-02-17T00:00:00"/>
    <x v="2"/>
    <x v="22"/>
    <s v="Portland"/>
    <x v="1"/>
    <n v="41"/>
    <n v="116"/>
    <n v="4756"/>
    <n v="2425.56"/>
    <n v="0.51"/>
    <x v="2"/>
    <x v="1"/>
    <x v="1"/>
  </r>
  <r>
    <x v="3"/>
    <n v="1128299"/>
    <d v="2021-02-17T00:00:00"/>
    <x v="2"/>
    <x v="22"/>
    <s v="Portland"/>
    <x v="2"/>
    <n v="41"/>
    <n v="120"/>
    <n v="4920"/>
    <n v="2558.4"/>
    <n v="0.52"/>
    <x v="2"/>
    <x v="1"/>
    <x v="1"/>
  </r>
  <r>
    <x v="3"/>
    <n v="1128299"/>
    <d v="2021-02-17T00:00:00"/>
    <x v="1"/>
    <x v="23"/>
    <s v="New Orleans"/>
    <x v="3"/>
    <n v="44"/>
    <n v="73"/>
    <n v="3212"/>
    <n v="1766.5999999999997"/>
    <n v="0.54999999999999993"/>
    <x v="2"/>
    <x v="1"/>
    <x v="1"/>
  </r>
  <r>
    <x v="3"/>
    <n v="1128299"/>
    <d v="2021-02-17T00:00:00"/>
    <x v="1"/>
    <x v="23"/>
    <s v="New Orleans"/>
    <x v="4"/>
    <n v="48"/>
    <n v="51"/>
    <n v="2448"/>
    <n v="1468.8"/>
    <n v="0.6"/>
    <x v="2"/>
    <x v="1"/>
    <x v="1"/>
  </r>
  <r>
    <x v="3"/>
    <n v="1128299"/>
    <d v="2021-02-17T00:00:00"/>
    <x v="1"/>
    <x v="23"/>
    <s v="New Orleans"/>
    <x v="5"/>
    <n v="44"/>
    <n v="105"/>
    <n v="4620"/>
    <n v="2217.6"/>
    <n v="0.48"/>
    <x v="2"/>
    <x v="1"/>
    <x v="1"/>
  </r>
  <r>
    <x v="3"/>
    <n v="1128299"/>
    <d v="2021-03-16T00:00:00"/>
    <x v="1"/>
    <x v="23"/>
    <s v="New Orleans"/>
    <x v="0"/>
    <n v="44"/>
    <n v="147"/>
    <n v="6468"/>
    <n v="3298.68"/>
    <n v="0.51"/>
    <x v="2"/>
    <x v="2"/>
    <x v="1"/>
  </r>
  <r>
    <x v="3"/>
    <n v="1128299"/>
    <d v="2021-03-16T00:00:00"/>
    <x v="1"/>
    <x v="23"/>
    <s v="New Orleans"/>
    <x v="1"/>
    <n v="51"/>
    <n v="101"/>
    <n v="5151"/>
    <n v="2833.0499999999997"/>
    <n v="0.54999999999999993"/>
    <x v="2"/>
    <x v="2"/>
    <x v="1"/>
  </r>
  <r>
    <x v="3"/>
    <n v="1128299"/>
    <d v="2021-03-16T00:00:00"/>
    <x v="1"/>
    <x v="23"/>
    <s v="New Orleans"/>
    <x v="2"/>
    <n v="56"/>
    <n v="116"/>
    <n v="6496"/>
    <n v="3572.7999999999997"/>
    <n v="0.54999999999999993"/>
    <x v="2"/>
    <x v="2"/>
    <x v="1"/>
  </r>
  <r>
    <x v="3"/>
    <n v="1128299"/>
    <d v="2021-03-16T00:00:00"/>
    <x v="1"/>
    <x v="23"/>
    <s v="New Orleans"/>
    <x v="3"/>
    <n v="50"/>
    <n v="84"/>
    <n v="4200"/>
    <n v="2309.9999999999995"/>
    <n v="0.54999999999999993"/>
    <x v="2"/>
    <x v="2"/>
    <x v="1"/>
  </r>
  <r>
    <x v="3"/>
    <n v="1128299"/>
    <d v="2021-03-16T00:00:00"/>
    <x v="1"/>
    <x v="23"/>
    <s v="New Orleans"/>
    <x v="4"/>
    <n v="56"/>
    <n v="39"/>
    <n v="2184"/>
    <n v="1310.3999999999999"/>
    <n v="0.6"/>
    <x v="2"/>
    <x v="2"/>
    <x v="1"/>
  </r>
  <r>
    <x v="3"/>
    <n v="1128299"/>
    <d v="2021-03-16T00:00:00"/>
    <x v="1"/>
    <x v="23"/>
    <s v="New Orleans"/>
    <x v="5"/>
    <n v="41"/>
    <n v="95"/>
    <n v="3895"/>
    <n v="1752.7499999999998"/>
    <n v="0.44999999999999996"/>
    <x v="2"/>
    <x v="2"/>
    <x v="1"/>
  </r>
  <r>
    <x v="3"/>
    <n v="1128299"/>
    <d v="2021-04-17T00:00:00"/>
    <x v="1"/>
    <x v="23"/>
    <s v="New Orleans"/>
    <x v="0"/>
    <n v="48"/>
    <n v="142"/>
    <n v="6816"/>
    <n v="3544.32"/>
    <n v="0.52"/>
    <x v="2"/>
    <x v="3"/>
    <x v="1"/>
  </r>
  <r>
    <x v="3"/>
    <n v="1128299"/>
    <d v="2021-04-17T00:00:00"/>
    <x v="1"/>
    <x v="23"/>
    <s v="New Orleans"/>
    <x v="1"/>
    <n v="52"/>
    <n v="88"/>
    <n v="4576"/>
    <n v="2288"/>
    <n v="0.5"/>
    <x v="2"/>
    <x v="3"/>
    <x v="1"/>
  </r>
  <r>
    <x v="3"/>
    <n v="1128299"/>
    <d v="2021-04-17T00:00:00"/>
    <x v="1"/>
    <x v="23"/>
    <s v="New Orleans"/>
    <x v="2"/>
    <n v="52"/>
    <n v="105"/>
    <n v="5460"/>
    <n v="2784.6"/>
    <n v="0.51"/>
    <x v="2"/>
    <x v="3"/>
    <x v="1"/>
  </r>
  <r>
    <x v="3"/>
    <n v="1128299"/>
    <d v="2021-04-17T00:00:00"/>
    <x v="1"/>
    <x v="23"/>
    <s v="New Orleans"/>
    <x v="3"/>
    <n v="39"/>
    <n v="74"/>
    <n v="2886"/>
    <n v="1529.5800000000002"/>
    <n v="0.53"/>
    <x v="2"/>
    <x v="3"/>
    <x v="1"/>
  </r>
  <r>
    <x v="3"/>
    <n v="1128299"/>
    <d v="2021-04-17T00:00:00"/>
    <x v="1"/>
    <x v="23"/>
    <s v="New Orleans"/>
    <x v="4"/>
    <n v="43"/>
    <n v="53"/>
    <n v="2279"/>
    <n v="1299.0300000000002"/>
    <n v="0.57000000000000006"/>
    <x v="2"/>
    <x v="3"/>
    <x v="1"/>
  </r>
  <r>
    <x v="3"/>
    <n v="1128299"/>
    <d v="2021-04-17T00:00:00"/>
    <x v="1"/>
    <x v="23"/>
    <s v="New Orleans"/>
    <x v="5"/>
    <n v="55"/>
    <n v="105"/>
    <n v="5775"/>
    <n v="2887.5"/>
    <n v="0.5"/>
    <x v="2"/>
    <x v="3"/>
    <x v="1"/>
  </r>
  <r>
    <x v="3"/>
    <n v="1128299"/>
    <d v="2021-05-18T00:00:00"/>
    <x v="1"/>
    <x v="23"/>
    <s v="New Orleans"/>
    <x v="0"/>
    <n v="43"/>
    <n v="160"/>
    <n v="6880"/>
    <n v="3646.4"/>
    <n v="0.53"/>
    <x v="2"/>
    <x v="4"/>
    <x v="1"/>
  </r>
  <r>
    <x v="3"/>
    <n v="1128299"/>
    <d v="2021-05-18T00:00:00"/>
    <x v="1"/>
    <x v="23"/>
    <s v="New Orleans"/>
    <x v="1"/>
    <n v="47"/>
    <n v="100"/>
    <n v="4700"/>
    <n v="2444"/>
    <n v="0.52"/>
    <x v="2"/>
    <x v="4"/>
    <x v="1"/>
  </r>
  <r>
    <x v="3"/>
    <n v="1128299"/>
    <d v="2021-05-18T00:00:00"/>
    <x v="1"/>
    <x v="23"/>
    <s v="New Orleans"/>
    <x v="2"/>
    <n v="49"/>
    <n v="112"/>
    <n v="5488"/>
    <n v="2798.88"/>
    <n v="0.51"/>
    <x v="2"/>
    <x v="4"/>
    <x v="1"/>
  </r>
  <r>
    <x v="3"/>
    <n v="1128299"/>
    <d v="2021-05-18T00:00:00"/>
    <x v="1"/>
    <x v="23"/>
    <s v="New Orleans"/>
    <x v="3"/>
    <n v="44"/>
    <n v="85"/>
    <n v="3740"/>
    <n v="1907.4"/>
    <n v="0.51"/>
    <x v="2"/>
    <x v="4"/>
    <x v="1"/>
  </r>
  <r>
    <x v="3"/>
    <n v="1128299"/>
    <d v="2021-05-18T00:00:00"/>
    <x v="1"/>
    <x v="23"/>
    <s v="New Orleans"/>
    <x v="4"/>
    <n v="36"/>
    <n v="65"/>
    <n v="2340"/>
    <n v="1380.6000000000001"/>
    <n v="0.59000000000000008"/>
    <x v="2"/>
    <x v="4"/>
    <x v="1"/>
  </r>
  <r>
    <x v="3"/>
    <n v="1128299"/>
    <d v="2021-05-18T00:00:00"/>
    <x v="1"/>
    <x v="23"/>
    <s v="New Orleans"/>
    <x v="5"/>
    <n v="59"/>
    <n v="167"/>
    <n v="9853"/>
    <n v="4433.8499999999995"/>
    <n v="0.44999999999999996"/>
    <x v="2"/>
    <x v="4"/>
    <x v="1"/>
  </r>
  <r>
    <x v="3"/>
    <n v="1128299"/>
    <d v="2021-06-17T00:00:00"/>
    <x v="1"/>
    <x v="23"/>
    <s v="New Orleans"/>
    <x v="0"/>
    <n v="58"/>
    <n v="248"/>
    <n v="14384"/>
    <n v="7335.84"/>
    <n v="0.51"/>
    <x v="2"/>
    <x v="11"/>
    <x v="1"/>
  </r>
  <r>
    <x v="3"/>
    <n v="1128299"/>
    <d v="2021-06-17T00:00:00"/>
    <x v="1"/>
    <x v="23"/>
    <s v="New Orleans"/>
    <x v="1"/>
    <n v="65"/>
    <n v="210"/>
    <n v="13650"/>
    <n v="7098"/>
    <n v="0.52"/>
    <x v="2"/>
    <x v="11"/>
    <x v="1"/>
  </r>
  <r>
    <x v="3"/>
    <n v="1128299"/>
    <d v="2021-06-17T00:00:00"/>
    <x v="1"/>
    <x v="23"/>
    <s v="New Orleans"/>
    <x v="2"/>
    <n v="83"/>
    <n v="203"/>
    <n v="16849"/>
    <n v="9266.9499999999989"/>
    <n v="0.54999999999999993"/>
    <x v="2"/>
    <x v="11"/>
    <x v="1"/>
  </r>
  <r>
    <x v="3"/>
    <n v="1128299"/>
    <d v="2021-06-17T00:00:00"/>
    <x v="1"/>
    <x v="23"/>
    <s v="New Orleans"/>
    <x v="3"/>
    <n v="82"/>
    <n v="161"/>
    <n v="13202"/>
    <n v="7261.0999999999995"/>
    <n v="0.54999999999999993"/>
    <x v="2"/>
    <x v="11"/>
    <x v="1"/>
  </r>
  <r>
    <x v="3"/>
    <n v="1128299"/>
    <d v="2021-06-17T00:00:00"/>
    <x v="1"/>
    <x v="23"/>
    <s v="New Orleans"/>
    <x v="4"/>
    <n v="92"/>
    <n v="117"/>
    <n v="10764"/>
    <n v="6135.4800000000005"/>
    <n v="0.57000000000000006"/>
    <x v="2"/>
    <x v="11"/>
    <x v="1"/>
  </r>
  <r>
    <x v="3"/>
    <n v="1128299"/>
    <d v="2021-06-17T00:00:00"/>
    <x v="1"/>
    <x v="23"/>
    <s v="New Orleans"/>
    <x v="5"/>
    <n v="100"/>
    <n v="195"/>
    <n v="19500"/>
    <n v="9360"/>
    <n v="0.48"/>
    <x v="2"/>
    <x v="11"/>
    <x v="1"/>
  </r>
  <r>
    <x v="3"/>
    <n v="1128299"/>
    <d v="2021-07-16T00:00:00"/>
    <x v="1"/>
    <x v="23"/>
    <s v="New Orleans"/>
    <x v="0"/>
    <n v="86"/>
    <n v="270"/>
    <n v="23220"/>
    <n v="12306.6"/>
    <n v="0.53"/>
    <x v="2"/>
    <x v="5"/>
    <x v="1"/>
  </r>
  <r>
    <x v="3"/>
    <n v="1128299"/>
    <d v="2021-07-16T00:00:00"/>
    <x v="1"/>
    <x v="23"/>
    <s v="New Orleans"/>
    <x v="1"/>
    <n v="92"/>
    <n v="203"/>
    <n v="18676"/>
    <n v="10271.799999999999"/>
    <n v="0.54999999999999993"/>
    <x v="2"/>
    <x v="5"/>
    <x v="1"/>
  </r>
  <r>
    <x v="3"/>
    <n v="1128299"/>
    <d v="2021-07-16T00:00:00"/>
    <x v="1"/>
    <x v="23"/>
    <s v="New Orleans"/>
    <x v="2"/>
    <n v="90"/>
    <n v="196"/>
    <n v="17640"/>
    <n v="9525.6"/>
    <n v="0.54"/>
    <x v="2"/>
    <x v="5"/>
    <x v="1"/>
  </r>
  <r>
    <x v="3"/>
    <n v="1128299"/>
    <d v="2021-07-16T00:00:00"/>
    <x v="1"/>
    <x v="23"/>
    <s v="New Orleans"/>
    <x v="3"/>
    <n v="86"/>
    <n v="168"/>
    <n v="14448"/>
    <n v="7801.92"/>
    <n v="0.54"/>
    <x v="2"/>
    <x v="5"/>
    <x v="1"/>
  </r>
  <r>
    <x v="3"/>
    <n v="1128299"/>
    <d v="2021-07-16T00:00:00"/>
    <x v="1"/>
    <x v="23"/>
    <s v="New Orleans"/>
    <x v="4"/>
    <n v="86"/>
    <n v="189"/>
    <n v="16254"/>
    <n v="9427.3200000000015"/>
    <n v="0.58000000000000007"/>
    <x v="2"/>
    <x v="5"/>
    <x v="1"/>
  </r>
  <r>
    <x v="3"/>
    <n v="1128299"/>
    <d v="2021-07-16T00:00:00"/>
    <x v="1"/>
    <x v="23"/>
    <s v="New Orleans"/>
    <x v="5"/>
    <n v="103"/>
    <n v="163"/>
    <n v="16789"/>
    <n v="8058.7199999999993"/>
    <n v="0.48"/>
    <x v="2"/>
    <x v="5"/>
    <x v="1"/>
  </r>
  <r>
    <x v="3"/>
    <n v="1128299"/>
    <d v="2021-08-17T00:00:00"/>
    <x v="1"/>
    <x v="23"/>
    <s v="New Orleans"/>
    <x v="0"/>
    <n v="86"/>
    <n v="255"/>
    <n v="21930"/>
    <n v="11184.300000000001"/>
    <n v="0.51"/>
    <x v="2"/>
    <x v="6"/>
    <x v="1"/>
  </r>
  <r>
    <x v="3"/>
    <n v="1128299"/>
    <d v="2021-08-17T00:00:00"/>
    <x v="1"/>
    <x v="23"/>
    <s v="New Orleans"/>
    <x v="1"/>
    <n v="77"/>
    <n v="239"/>
    <n v="18403"/>
    <n v="9385.5300000000007"/>
    <n v="0.51"/>
    <x v="2"/>
    <x v="6"/>
    <x v="1"/>
  </r>
  <r>
    <x v="3"/>
    <n v="1128299"/>
    <d v="2021-08-17T00:00:00"/>
    <x v="1"/>
    <x v="23"/>
    <s v="New Orleans"/>
    <x v="2"/>
    <n v="70"/>
    <n v="189"/>
    <n v="13230"/>
    <n v="7276.4999999999991"/>
    <n v="0.54999999999999993"/>
    <x v="2"/>
    <x v="6"/>
    <x v="1"/>
  </r>
  <r>
    <x v="3"/>
    <n v="1128299"/>
    <d v="2021-08-17T00:00:00"/>
    <x v="1"/>
    <x v="23"/>
    <s v="New Orleans"/>
    <x v="3"/>
    <n v="74"/>
    <n v="128"/>
    <n v="9472"/>
    <n v="5020.16"/>
    <n v="0.53"/>
    <x v="2"/>
    <x v="6"/>
    <x v="1"/>
  </r>
  <r>
    <x v="3"/>
    <n v="1128299"/>
    <d v="2021-08-17T00:00:00"/>
    <x v="1"/>
    <x v="23"/>
    <s v="New Orleans"/>
    <x v="4"/>
    <n v="64"/>
    <n v="138"/>
    <n v="8832"/>
    <n v="5210.880000000001"/>
    <n v="0.59000000000000008"/>
    <x v="2"/>
    <x v="6"/>
    <x v="1"/>
  </r>
  <r>
    <x v="3"/>
    <n v="1128299"/>
    <d v="2021-08-17T00:00:00"/>
    <x v="1"/>
    <x v="23"/>
    <s v="New Orleans"/>
    <x v="5"/>
    <n v="63"/>
    <n v="90"/>
    <n v="5670"/>
    <n v="2778.2999999999997"/>
    <n v="0.49"/>
    <x v="2"/>
    <x v="6"/>
    <x v="1"/>
  </r>
  <r>
    <x v="3"/>
    <n v="1128299"/>
    <d v="2021-09-18T00:00:00"/>
    <x v="1"/>
    <x v="23"/>
    <s v="New Orleans"/>
    <x v="0"/>
    <n v="43"/>
    <n v="145"/>
    <n v="6235"/>
    <n v="3429.2499999999995"/>
    <n v="0.54999999999999993"/>
    <x v="2"/>
    <x v="7"/>
    <x v="1"/>
  </r>
  <r>
    <x v="3"/>
    <n v="1128299"/>
    <d v="2021-09-18T00:00:00"/>
    <x v="1"/>
    <x v="23"/>
    <s v="New Orleans"/>
    <x v="1"/>
    <n v="46"/>
    <n v="125"/>
    <n v="5750"/>
    <n v="2932.5"/>
    <n v="0.51"/>
    <x v="2"/>
    <x v="7"/>
    <x v="1"/>
  </r>
  <r>
    <x v="3"/>
    <n v="1128299"/>
    <d v="2021-09-18T00:00:00"/>
    <x v="1"/>
    <x v="23"/>
    <s v="New Orleans"/>
    <x v="2"/>
    <n v="43"/>
    <n v="78"/>
    <n v="3354"/>
    <n v="1744.0800000000002"/>
    <n v="0.52"/>
    <x v="2"/>
    <x v="7"/>
    <x v="1"/>
  </r>
  <r>
    <x v="3"/>
    <n v="1128299"/>
    <d v="2021-09-18T00:00:00"/>
    <x v="1"/>
    <x v="23"/>
    <s v="New Orleans"/>
    <x v="3"/>
    <n v="41"/>
    <n v="63"/>
    <n v="2583"/>
    <n v="1317.33"/>
    <n v="0.51"/>
    <x v="2"/>
    <x v="7"/>
    <x v="1"/>
  </r>
  <r>
    <x v="3"/>
    <n v="1128299"/>
    <d v="2021-09-18T00:00:00"/>
    <x v="1"/>
    <x v="23"/>
    <s v="New Orleans"/>
    <x v="4"/>
    <n v="51"/>
    <n v="77"/>
    <n v="3927"/>
    <n v="2159.8500000000004"/>
    <n v="0.55000000000000004"/>
    <x v="2"/>
    <x v="7"/>
    <x v="1"/>
  </r>
  <r>
    <x v="3"/>
    <n v="1128299"/>
    <d v="2021-09-18T00:00:00"/>
    <x v="1"/>
    <x v="23"/>
    <s v="New Orleans"/>
    <x v="5"/>
    <n v="39"/>
    <n v="75"/>
    <n v="2925"/>
    <n v="1462.5"/>
    <n v="0.5"/>
    <x v="2"/>
    <x v="7"/>
    <x v="1"/>
  </r>
  <r>
    <x v="3"/>
    <n v="1128299"/>
    <d v="2021-10-17T00:00:00"/>
    <x v="1"/>
    <x v="23"/>
    <s v="New Orleans"/>
    <x v="0"/>
    <n v="34"/>
    <n v="112"/>
    <n v="3808"/>
    <n v="2056.3200000000002"/>
    <n v="0.54"/>
    <x v="2"/>
    <x v="8"/>
    <x v="1"/>
  </r>
  <r>
    <x v="3"/>
    <n v="1128299"/>
    <d v="2021-10-17T00:00:00"/>
    <x v="1"/>
    <x v="23"/>
    <s v="New Orleans"/>
    <x v="1"/>
    <n v="45"/>
    <n v="155"/>
    <n v="6975"/>
    <n v="3836.2499999999995"/>
    <n v="0.54999999999999993"/>
    <x v="2"/>
    <x v="8"/>
    <x v="1"/>
  </r>
  <r>
    <x v="3"/>
    <n v="1128299"/>
    <d v="2021-10-17T00:00:00"/>
    <x v="1"/>
    <x v="23"/>
    <s v="New Orleans"/>
    <x v="2"/>
    <n v="42"/>
    <n v="100"/>
    <n v="4200"/>
    <n v="2100"/>
    <n v="0.5"/>
    <x v="2"/>
    <x v="8"/>
    <x v="1"/>
  </r>
  <r>
    <x v="3"/>
    <n v="1128299"/>
    <d v="2021-10-17T00:00:00"/>
    <x v="1"/>
    <x v="23"/>
    <s v="New Orleans"/>
    <x v="3"/>
    <n v="36"/>
    <n v="105"/>
    <n v="3780"/>
    <n v="1890"/>
    <n v="0.5"/>
    <x v="2"/>
    <x v="8"/>
    <x v="1"/>
  </r>
  <r>
    <x v="3"/>
    <n v="1128299"/>
    <d v="2021-10-17T00:00:00"/>
    <x v="1"/>
    <x v="23"/>
    <s v="New Orleans"/>
    <x v="4"/>
    <n v="47"/>
    <n v="95"/>
    <n v="4465"/>
    <n v="2634.3500000000004"/>
    <n v="0.59000000000000008"/>
    <x v="2"/>
    <x v="8"/>
    <x v="1"/>
  </r>
  <r>
    <x v="3"/>
    <n v="1128299"/>
    <d v="2021-10-17T00:00:00"/>
    <x v="1"/>
    <x v="23"/>
    <s v="New Orleans"/>
    <x v="5"/>
    <n v="50"/>
    <n v="108"/>
    <n v="5400"/>
    <n v="2538"/>
    <n v="0.47"/>
    <x v="2"/>
    <x v="8"/>
    <x v="1"/>
  </r>
  <r>
    <x v="3"/>
    <n v="1128299"/>
    <d v="2021-11-17T00:00:00"/>
    <x v="1"/>
    <x v="23"/>
    <s v="New Orleans"/>
    <x v="0"/>
    <n v="39"/>
    <n v="188"/>
    <n v="7332"/>
    <n v="3666"/>
    <n v="0.5"/>
    <x v="2"/>
    <x v="9"/>
    <x v="1"/>
  </r>
  <r>
    <x v="3"/>
    <n v="1128299"/>
    <d v="2021-11-17T00:00:00"/>
    <x v="1"/>
    <x v="23"/>
    <s v="New Orleans"/>
    <x v="1"/>
    <n v="42"/>
    <n v="210"/>
    <n v="8820"/>
    <n v="4586.4000000000005"/>
    <n v="0.52"/>
    <x v="2"/>
    <x v="9"/>
    <x v="1"/>
  </r>
  <r>
    <x v="3"/>
    <n v="1128299"/>
    <d v="2021-11-17T00:00:00"/>
    <x v="1"/>
    <x v="23"/>
    <s v="New Orleans"/>
    <x v="2"/>
    <n v="38"/>
    <n v="137"/>
    <n v="5206"/>
    <n v="2707.12"/>
    <n v="0.52"/>
    <x v="2"/>
    <x v="9"/>
    <x v="1"/>
  </r>
  <r>
    <x v="3"/>
    <n v="1128299"/>
    <d v="2021-11-17T00:00:00"/>
    <x v="1"/>
    <x v="23"/>
    <s v="New Orleans"/>
    <x v="3"/>
    <n v="48"/>
    <n v="125"/>
    <n v="6000"/>
    <n v="3000"/>
    <n v="0.5"/>
    <x v="2"/>
    <x v="9"/>
    <x v="1"/>
  </r>
  <r>
    <x v="3"/>
    <n v="1128299"/>
    <d v="2021-11-17T00:00:00"/>
    <x v="1"/>
    <x v="23"/>
    <s v="New Orleans"/>
    <x v="4"/>
    <n v="68"/>
    <n v="119"/>
    <n v="8092"/>
    <n v="4450.6000000000004"/>
    <n v="0.55000000000000004"/>
    <x v="2"/>
    <x v="9"/>
    <x v="1"/>
  </r>
  <r>
    <x v="3"/>
    <n v="1128299"/>
    <d v="2021-11-17T00:00:00"/>
    <x v="1"/>
    <x v="23"/>
    <s v="New Orleans"/>
    <x v="5"/>
    <n v="81"/>
    <n v="174"/>
    <n v="14094"/>
    <n v="6765.12"/>
    <n v="0.48"/>
    <x v="2"/>
    <x v="9"/>
    <x v="1"/>
  </r>
  <r>
    <x v="3"/>
    <n v="1128299"/>
    <d v="2021-12-16T00:00:00"/>
    <x v="1"/>
    <x v="23"/>
    <s v="New Orleans"/>
    <x v="0"/>
    <n v="69"/>
    <n v="240"/>
    <n v="16560"/>
    <n v="8611.2000000000007"/>
    <n v="0.52"/>
    <x v="2"/>
    <x v="10"/>
    <x v="1"/>
  </r>
  <r>
    <x v="3"/>
    <n v="1128299"/>
    <d v="2021-12-16T00:00:00"/>
    <x v="1"/>
    <x v="23"/>
    <s v="New Orleans"/>
    <x v="1"/>
    <n v="72"/>
    <n v="216"/>
    <n v="15552"/>
    <n v="7776"/>
    <n v="0.5"/>
    <x v="2"/>
    <x v="10"/>
    <x v="1"/>
  </r>
  <r>
    <x v="0"/>
    <n v="1128299"/>
    <d v="2021-12-16T00:00:00"/>
    <x v="1"/>
    <x v="23"/>
    <s v="New Orleans"/>
    <x v="2"/>
    <n v="69"/>
    <n v="162"/>
    <n v="11178"/>
    <n v="5812.56"/>
    <n v="0.52"/>
    <x v="2"/>
    <x v="10"/>
    <x v="1"/>
  </r>
  <r>
    <x v="0"/>
    <n v="1128299"/>
    <d v="2021-12-16T00:00:00"/>
    <x v="1"/>
    <x v="23"/>
    <s v="New Orleans"/>
    <x v="3"/>
    <n v="72"/>
    <n v="156"/>
    <n v="11232"/>
    <n v="6065.2800000000007"/>
    <n v="0.54"/>
    <x v="2"/>
    <x v="10"/>
    <x v="1"/>
  </r>
  <r>
    <x v="0"/>
    <n v="1128299"/>
    <d v="2021-12-16T00:00:00"/>
    <x v="1"/>
    <x v="23"/>
    <s v="New Orleans"/>
    <x v="4"/>
    <n v="82"/>
    <n v="131"/>
    <n v="10742"/>
    <n v="6230.3600000000006"/>
    <n v="0.58000000000000007"/>
    <x v="2"/>
    <x v="10"/>
    <x v="1"/>
  </r>
  <r>
    <x v="0"/>
    <n v="1128299"/>
    <d v="2021-12-16T00:00:00"/>
    <x v="1"/>
    <x v="23"/>
    <s v="New Orleans"/>
    <x v="5"/>
    <n v="87"/>
    <n v="175"/>
    <n v="15225"/>
    <n v="6851.2499999999991"/>
    <n v="0.44999999999999996"/>
    <x v="2"/>
    <x v="10"/>
    <x v="1"/>
  </r>
  <r>
    <x v="0"/>
    <n v="1197831"/>
    <d v="2021-01-05T00:00:00"/>
    <x v="1"/>
    <x v="23"/>
    <s v="New Orleans"/>
    <x v="0"/>
    <n v="19"/>
    <n v="182"/>
    <n v="3458"/>
    <n v="1486.94"/>
    <n v="0.43"/>
    <x v="2"/>
    <x v="0"/>
    <x v="1"/>
  </r>
  <r>
    <x v="0"/>
    <n v="1197831"/>
    <d v="2021-01-05T00:00:00"/>
    <x v="1"/>
    <x v="23"/>
    <s v="New Orleans"/>
    <x v="1"/>
    <n v="28"/>
    <n v="196"/>
    <n v="5488"/>
    <n v="2469.6"/>
    <n v="0.44999999999999996"/>
    <x v="2"/>
    <x v="0"/>
    <x v="1"/>
  </r>
  <r>
    <x v="0"/>
    <n v="1197831"/>
    <d v="2021-01-05T00:00:00"/>
    <x v="1"/>
    <x v="23"/>
    <s v="New Orleans"/>
    <x v="2"/>
    <n v="28"/>
    <n v="119"/>
    <n v="3332"/>
    <n v="1332.8000000000002"/>
    <n v="0.4"/>
    <x v="2"/>
    <x v="0"/>
    <x v="1"/>
  </r>
  <r>
    <x v="0"/>
    <n v="1197831"/>
    <d v="2021-01-05T00:00:00"/>
    <x v="1"/>
    <x v="23"/>
    <s v="New Orleans"/>
    <x v="3"/>
    <n v="33"/>
    <n v="133"/>
    <n v="4389"/>
    <n v="2326.17"/>
    <n v="0.53"/>
    <x v="2"/>
    <x v="0"/>
    <x v="1"/>
  </r>
  <r>
    <x v="0"/>
    <n v="1197831"/>
    <d v="2021-01-05T00:00:00"/>
    <x v="1"/>
    <x v="23"/>
    <s v="New Orleans"/>
    <x v="4"/>
    <n v="36"/>
    <n v="85"/>
    <n v="3060"/>
    <n v="1132.2"/>
    <n v="0.37"/>
    <x v="2"/>
    <x v="0"/>
    <x v="1"/>
  </r>
  <r>
    <x v="3"/>
    <n v="1197831"/>
    <d v="2021-01-05T00:00:00"/>
    <x v="1"/>
    <x v="23"/>
    <s v="New Orleans"/>
    <x v="5"/>
    <n v="34"/>
    <n v="143"/>
    <n v="4862"/>
    <n v="2917.2"/>
    <n v="0.6"/>
    <x v="2"/>
    <x v="0"/>
    <x v="1"/>
  </r>
  <r>
    <x v="0"/>
    <n v="1197831"/>
    <d v="2021-02-04T00:00:00"/>
    <x v="1"/>
    <x v="23"/>
    <s v="New Orleans"/>
    <x v="0"/>
    <n v="23"/>
    <n v="163"/>
    <n v="3749"/>
    <n v="1499.6000000000001"/>
    <n v="0.4"/>
    <x v="2"/>
    <x v="1"/>
    <x v="1"/>
  </r>
  <r>
    <x v="0"/>
    <n v="1197831"/>
    <d v="2021-02-04T00:00:00"/>
    <x v="1"/>
    <x v="23"/>
    <s v="New Orleans"/>
    <x v="1"/>
    <n v="32"/>
    <n v="174"/>
    <n v="5568"/>
    <n v="2338.56"/>
    <n v="0.42"/>
    <x v="2"/>
    <x v="1"/>
    <x v="1"/>
  </r>
  <r>
    <x v="0"/>
    <n v="1197831"/>
    <d v="2021-02-04T00:00:00"/>
    <x v="1"/>
    <x v="23"/>
    <s v="New Orleans"/>
    <x v="2"/>
    <n v="34"/>
    <n v="128"/>
    <n v="4352"/>
    <n v="1784.32"/>
    <n v="0.41"/>
    <x v="2"/>
    <x v="1"/>
    <x v="1"/>
  </r>
  <r>
    <x v="0"/>
    <n v="1197831"/>
    <d v="2021-02-04T00:00:00"/>
    <x v="2"/>
    <x v="24"/>
    <s v="Boise"/>
    <x v="3"/>
    <n v="32"/>
    <n v="109"/>
    <n v="3488"/>
    <n v="1883.5200000000002"/>
    <n v="0.54"/>
    <x v="2"/>
    <x v="1"/>
    <x v="1"/>
  </r>
  <r>
    <x v="0"/>
    <n v="1197831"/>
    <d v="2021-02-04T00:00:00"/>
    <x v="2"/>
    <x v="24"/>
    <s v="Boise"/>
    <x v="4"/>
    <n v="39"/>
    <n v="70"/>
    <n v="2730"/>
    <n v="955.49999999999989"/>
    <n v="0.35"/>
    <x v="2"/>
    <x v="1"/>
    <x v="1"/>
  </r>
  <r>
    <x v="0"/>
    <n v="1197831"/>
    <d v="2021-02-04T00:00:00"/>
    <x v="2"/>
    <x v="24"/>
    <s v="Boise"/>
    <x v="5"/>
    <n v="34"/>
    <n v="131"/>
    <n v="4454"/>
    <n v="2449.7000000000003"/>
    <n v="0.55000000000000004"/>
    <x v="2"/>
    <x v="1"/>
    <x v="1"/>
  </r>
  <r>
    <x v="0"/>
    <n v="1197831"/>
    <d v="2021-03-06T00:00:00"/>
    <x v="2"/>
    <x v="24"/>
    <s v="Boise"/>
    <x v="0"/>
    <n v="28"/>
    <n v="156"/>
    <n v="4368"/>
    <n v="1965.6"/>
    <n v="0.44999999999999996"/>
    <x v="2"/>
    <x v="2"/>
    <x v="1"/>
  </r>
  <r>
    <x v="0"/>
    <n v="1197831"/>
    <d v="2021-03-06T00:00:00"/>
    <x v="2"/>
    <x v="24"/>
    <s v="Boise"/>
    <x v="1"/>
    <n v="36"/>
    <n v="169"/>
    <n v="6084"/>
    <n v="2798.64"/>
    <n v="0.45999999999999996"/>
    <x v="2"/>
    <x v="2"/>
    <x v="1"/>
  </r>
  <r>
    <x v="0"/>
    <n v="1197831"/>
    <d v="2021-03-06T00:00:00"/>
    <x v="2"/>
    <x v="24"/>
    <s v="Boise"/>
    <x v="2"/>
    <n v="28"/>
    <n v="113"/>
    <n v="3164"/>
    <n v="1550.36"/>
    <n v="0.49"/>
    <x v="2"/>
    <x v="2"/>
    <x v="1"/>
  </r>
  <r>
    <x v="0"/>
    <n v="1197831"/>
    <d v="2021-03-06T00:00:00"/>
    <x v="2"/>
    <x v="24"/>
    <s v="Boise"/>
    <x v="3"/>
    <n v="33"/>
    <n v="105"/>
    <n v="3465"/>
    <n v="2009.7000000000003"/>
    <n v="0.58000000000000007"/>
    <x v="2"/>
    <x v="2"/>
    <x v="1"/>
  </r>
  <r>
    <x v="3"/>
    <n v="1197831"/>
    <d v="2021-03-06T00:00:00"/>
    <x v="2"/>
    <x v="24"/>
    <s v="Boise"/>
    <x v="4"/>
    <n v="37"/>
    <n v="75"/>
    <n v="2775"/>
    <n v="1248.7499999999998"/>
    <n v="0.44999999999999996"/>
    <x v="2"/>
    <x v="2"/>
    <x v="1"/>
  </r>
  <r>
    <x v="3"/>
    <n v="1197831"/>
    <d v="2021-03-06T00:00:00"/>
    <x v="2"/>
    <x v="24"/>
    <s v="Boise"/>
    <x v="5"/>
    <n v="33"/>
    <n v="116"/>
    <n v="3828"/>
    <n v="2488.2000000000003"/>
    <n v="0.65"/>
    <x v="2"/>
    <x v="2"/>
    <x v="1"/>
  </r>
  <r>
    <x v="3"/>
    <n v="1197831"/>
    <d v="2021-04-05T00:00:00"/>
    <x v="2"/>
    <x v="24"/>
    <s v="Boise"/>
    <x v="0"/>
    <n v="19"/>
    <n v="195"/>
    <n v="3705"/>
    <n v="1741.35"/>
    <n v="0.47"/>
    <x v="2"/>
    <x v="3"/>
    <x v="1"/>
  </r>
  <r>
    <x v="3"/>
    <n v="1197831"/>
    <d v="2021-04-05T00:00:00"/>
    <x v="2"/>
    <x v="24"/>
    <s v="Boise"/>
    <x v="1"/>
    <n v="29"/>
    <n v="195"/>
    <n v="5655"/>
    <n v="2714.4"/>
    <n v="0.48"/>
    <x v="2"/>
    <x v="3"/>
    <x v="1"/>
  </r>
  <r>
    <x v="3"/>
    <n v="1197831"/>
    <d v="2021-04-05T00:00:00"/>
    <x v="2"/>
    <x v="24"/>
    <s v="Boise"/>
    <x v="2"/>
    <n v="24"/>
    <n v="138"/>
    <n v="3312"/>
    <n v="1556.6399999999999"/>
    <n v="0.47"/>
    <x v="2"/>
    <x v="3"/>
    <x v="1"/>
  </r>
  <r>
    <x v="3"/>
    <n v="1197831"/>
    <d v="2021-04-05T00:00:00"/>
    <x v="2"/>
    <x v="24"/>
    <s v="Boise"/>
    <x v="3"/>
    <n v="29"/>
    <n v="113"/>
    <n v="3277"/>
    <n v="1802.3500000000001"/>
    <n v="0.55000000000000004"/>
    <x v="2"/>
    <x v="3"/>
    <x v="1"/>
  </r>
  <r>
    <x v="3"/>
    <n v="1197831"/>
    <d v="2021-04-05T00:00:00"/>
    <x v="2"/>
    <x v="24"/>
    <s v="Boise"/>
    <x v="4"/>
    <n v="34"/>
    <n v="72"/>
    <n v="2448"/>
    <n v="1052.6399999999999"/>
    <n v="0.43"/>
    <x v="2"/>
    <x v="3"/>
    <x v="1"/>
  </r>
  <r>
    <x v="3"/>
    <n v="1197831"/>
    <d v="2021-04-05T00:00:00"/>
    <x v="2"/>
    <x v="24"/>
    <s v="Boise"/>
    <x v="5"/>
    <n v="28"/>
    <n v="138"/>
    <n v="3864"/>
    <n v="2357.04"/>
    <n v="0.61"/>
    <x v="2"/>
    <x v="3"/>
    <x v="1"/>
  </r>
  <r>
    <x v="3"/>
    <n v="1197831"/>
    <d v="2021-05-05T00:00:00"/>
    <x v="2"/>
    <x v="24"/>
    <s v="Boise"/>
    <x v="0"/>
    <n v="18"/>
    <n v="203"/>
    <n v="3654"/>
    <n v="1827"/>
    <n v="0.5"/>
    <x v="2"/>
    <x v="4"/>
    <x v="1"/>
  </r>
  <r>
    <x v="3"/>
    <n v="1197831"/>
    <d v="2021-05-05T00:00:00"/>
    <x v="2"/>
    <x v="24"/>
    <s v="Boise"/>
    <x v="1"/>
    <n v="28"/>
    <n v="196"/>
    <n v="5488"/>
    <n v="2634.24"/>
    <n v="0.48"/>
    <x v="2"/>
    <x v="4"/>
    <x v="1"/>
  </r>
  <r>
    <x v="3"/>
    <n v="1197831"/>
    <d v="2021-05-05T00:00:00"/>
    <x v="2"/>
    <x v="24"/>
    <s v="Boise"/>
    <x v="2"/>
    <n v="23"/>
    <n v="167"/>
    <n v="3841"/>
    <n v="1805.27"/>
    <n v="0.47"/>
    <x v="2"/>
    <x v="4"/>
    <x v="1"/>
  </r>
  <r>
    <x v="3"/>
    <n v="1197831"/>
    <d v="2021-05-05T00:00:00"/>
    <x v="2"/>
    <x v="24"/>
    <s v="Boise"/>
    <x v="3"/>
    <n v="33"/>
    <n v="130"/>
    <n v="4290"/>
    <n v="2359.5"/>
    <n v="0.55000000000000004"/>
    <x v="2"/>
    <x v="4"/>
    <x v="1"/>
  </r>
  <r>
    <x v="3"/>
    <n v="1197831"/>
    <d v="2021-05-05T00:00:00"/>
    <x v="2"/>
    <x v="24"/>
    <s v="Boise"/>
    <x v="4"/>
    <n v="47"/>
    <n v="120"/>
    <n v="5640"/>
    <n v="2256"/>
    <n v="0.4"/>
    <x v="2"/>
    <x v="4"/>
    <x v="1"/>
  </r>
  <r>
    <x v="3"/>
    <n v="1197831"/>
    <d v="2021-05-05T00:00:00"/>
    <x v="2"/>
    <x v="24"/>
    <s v="Boise"/>
    <x v="5"/>
    <n v="42"/>
    <n v="218"/>
    <n v="9156"/>
    <n v="5768.28"/>
    <n v="0.63"/>
    <x v="2"/>
    <x v="4"/>
    <x v="1"/>
  </r>
  <r>
    <x v="3"/>
    <n v="1197831"/>
    <d v="2021-06-04T00:00:00"/>
    <x v="2"/>
    <x v="24"/>
    <s v="Boise"/>
    <x v="0"/>
    <n v="42"/>
    <n v="195"/>
    <n v="8190"/>
    <n v="4013.1"/>
    <n v="0.49"/>
    <x v="2"/>
    <x v="11"/>
    <x v="1"/>
  </r>
  <r>
    <x v="3"/>
    <n v="1197831"/>
    <d v="2021-06-04T00:00:00"/>
    <x v="2"/>
    <x v="24"/>
    <s v="Boise"/>
    <x v="1"/>
    <n v="46"/>
    <n v="188"/>
    <n v="8648"/>
    <n v="4151.04"/>
    <n v="0.48"/>
    <x v="2"/>
    <x v="11"/>
    <x v="1"/>
  </r>
  <r>
    <x v="3"/>
    <n v="1197831"/>
    <d v="2021-06-04T00:00:00"/>
    <x v="2"/>
    <x v="24"/>
    <s v="Boise"/>
    <x v="2"/>
    <n v="47"/>
    <n v="174"/>
    <n v="8178"/>
    <n v="3925.44"/>
    <n v="0.48"/>
    <x v="2"/>
    <x v="11"/>
    <x v="1"/>
  </r>
  <r>
    <x v="3"/>
    <n v="1197831"/>
    <d v="2021-06-04T00:00:00"/>
    <x v="2"/>
    <x v="24"/>
    <s v="Boise"/>
    <x v="3"/>
    <n v="48"/>
    <n v="143"/>
    <n v="6864"/>
    <n v="4049.7600000000007"/>
    <n v="0.59000000000000008"/>
    <x v="2"/>
    <x v="11"/>
    <x v="1"/>
  </r>
  <r>
    <x v="3"/>
    <n v="1197831"/>
    <d v="2021-06-04T00:00:00"/>
    <x v="2"/>
    <x v="24"/>
    <s v="Boise"/>
    <x v="4"/>
    <n v="52"/>
    <n v="117"/>
    <n v="6084"/>
    <n v="2616.12"/>
    <n v="0.43"/>
    <x v="2"/>
    <x v="11"/>
    <x v="1"/>
  </r>
  <r>
    <x v="3"/>
    <n v="1197831"/>
    <d v="2021-06-04T00:00:00"/>
    <x v="2"/>
    <x v="24"/>
    <s v="Boise"/>
    <x v="5"/>
    <n v="55"/>
    <n v="231"/>
    <n v="12705"/>
    <n v="7750.05"/>
    <n v="0.61"/>
    <x v="2"/>
    <x v="11"/>
    <x v="1"/>
  </r>
  <r>
    <x v="3"/>
    <n v="1197831"/>
    <d v="2021-07-06T00:00:00"/>
    <x v="2"/>
    <x v="24"/>
    <s v="Boise"/>
    <x v="0"/>
    <n v="48"/>
    <n v="217"/>
    <n v="10416"/>
    <n v="5208"/>
    <n v="0.5"/>
    <x v="2"/>
    <x v="5"/>
    <x v="1"/>
  </r>
  <r>
    <x v="3"/>
    <n v="1197831"/>
    <d v="2021-07-06T00:00:00"/>
    <x v="2"/>
    <x v="24"/>
    <s v="Boise"/>
    <x v="1"/>
    <n v="52"/>
    <n v="202"/>
    <n v="10504"/>
    <n v="5462.08"/>
    <n v="0.52"/>
    <x v="2"/>
    <x v="5"/>
    <x v="1"/>
  </r>
  <r>
    <x v="3"/>
    <n v="1197831"/>
    <d v="2021-07-06T00:00:00"/>
    <x v="2"/>
    <x v="24"/>
    <s v="Boise"/>
    <x v="2"/>
    <n v="46"/>
    <n v="241"/>
    <n v="11086"/>
    <n v="6097.2999999999993"/>
    <n v="0.54999999999999993"/>
    <x v="2"/>
    <x v="5"/>
    <x v="1"/>
  </r>
  <r>
    <x v="3"/>
    <n v="1197831"/>
    <d v="2021-07-06T00:00:00"/>
    <x v="2"/>
    <x v="24"/>
    <s v="Boise"/>
    <x v="3"/>
    <n v="47"/>
    <n v="137"/>
    <n v="6439"/>
    <n v="4120.96"/>
    <n v="0.64"/>
    <x v="2"/>
    <x v="5"/>
    <x v="1"/>
  </r>
  <r>
    <x v="3"/>
    <n v="1197831"/>
    <d v="2021-07-06T00:00:00"/>
    <x v="2"/>
    <x v="24"/>
    <s v="Boise"/>
    <x v="4"/>
    <n v="53"/>
    <n v="131"/>
    <n v="6943"/>
    <n v="3332.64"/>
    <n v="0.48"/>
    <x v="2"/>
    <x v="5"/>
    <x v="1"/>
  </r>
  <r>
    <x v="0"/>
    <n v="1197831"/>
    <d v="2021-07-06T00:00:00"/>
    <x v="2"/>
    <x v="24"/>
    <s v="Boise"/>
    <x v="5"/>
    <n v="64"/>
    <n v="208"/>
    <n v="13312"/>
    <n v="9185.2800000000007"/>
    <n v="0.69000000000000006"/>
    <x v="2"/>
    <x v="5"/>
    <x v="1"/>
  </r>
  <r>
    <x v="0"/>
    <n v="1197831"/>
    <d v="2021-08-08T00:00:00"/>
    <x v="2"/>
    <x v="24"/>
    <s v="Boise"/>
    <x v="0"/>
    <n v="46"/>
    <n v="210"/>
    <n v="9660"/>
    <n v="5312.9999999999991"/>
    <n v="0.54999999999999993"/>
    <x v="2"/>
    <x v="6"/>
    <x v="1"/>
  </r>
  <r>
    <x v="0"/>
    <n v="1197831"/>
    <d v="2021-08-08T00:00:00"/>
    <x v="2"/>
    <x v="24"/>
    <s v="Boise"/>
    <x v="1"/>
    <n v="53"/>
    <n v="195"/>
    <n v="10335"/>
    <n v="5477.55"/>
    <n v="0.53"/>
    <x v="2"/>
    <x v="6"/>
    <x v="1"/>
  </r>
  <r>
    <x v="0"/>
    <n v="1197831"/>
    <d v="2021-08-08T00:00:00"/>
    <x v="2"/>
    <x v="24"/>
    <s v="Boise"/>
    <x v="2"/>
    <n v="46"/>
    <n v="250"/>
    <n v="11500"/>
    <n v="6095"/>
    <n v="0.53"/>
    <x v="2"/>
    <x v="6"/>
    <x v="1"/>
  </r>
  <r>
    <x v="0"/>
    <n v="1197831"/>
    <d v="2021-08-08T00:00:00"/>
    <x v="2"/>
    <x v="24"/>
    <s v="Boise"/>
    <x v="3"/>
    <n v="48"/>
    <n v="124"/>
    <n v="5952"/>
    <n v="3868.8"/>
    <n v="0.65"/>
    <x v="2"/>
    <x v="6"/>
    <x v="1"/>
  </r>
  <r>
    <x v="2"/>
    <n v="1197831"/>
    <d v="2021-08-08T00:00:00"/>
    <x v="2"/>
    <x v="24"/>
    <s v="Boise"/>
    <x v="4"/>
    <n v="52"/>
    <n v="133"/>
    <n v="6916"/>
    <n v="3181.3599999999997"/>
    <n v="0.45999999999999996"/>
    <x v="2"/>
    <x v="6"/>
    <x v="1"/>
  </r>
  <r>
    <x v="2"/>
    <n v="1197831"/>
    <d v="2021-08-08T00:00:00"/>
    <x v="2"/>
    <x v="24"/>
    <s v="Boise"/>
    <x v="5"/>
    <n v="54"/>
    <n v="196"/>
    <n v="10584"/>
    <n v="7197.1200000000008"/>
    <n v="0.68"/>
    <x v="2"/>
    <x v="6"/>
    <x v="1"/>
  </r>
  <r>
    <x v="2"/>
    <n v="1197831"/>
    <d v="2021-09-05T00:00:00"/>
    <x v="2"/>
    <x v="24"/>
    <s v="Boise"/>
    <x v="0"/>
    <n v="50"/>
    <n v="176"/>
    <n v="8800"/>
    <n v="4400"/>
    <n v="0.5"/>
    <x v="2"/>
    <x v="7"/>
    <x v="1"/>
  </r>
  <r>
    <x v="2"/>
    <n v="1197831"/>
    <d v="2021-09-05T00:00:00"/>
    <x v="2"/>
    <x v="24"/>
    <s v="Boise"/>
    <x v="1"/>
    <n v="50"/>
    <n v="188"/>
    <n v="9400"/>
    <n v="4888"/>
    <n v="0.52"/>
    <x v="2"/>
    <x v="7"/>
    <x v="1"/>
  </r>
  <r>
    <x v="2"/>
    <n v="1197831"/>
    <d v="2021-09-05T00:00:00"/>
    <x v="2"/>
    <x v="24"/>
    <s v="Boise"/>
    <x v="2"/>
    <n v="56"/>
    <n v="182"/>
    <n v="10192"/>
    <n v="5299.84"/>
    <n v="0.52"/>
    <x v="2"/>
    <x v="7"/>
    <x v="1"/>
  </r>
  <r>
    <x v="2"/>
    <n v="1197831"/>
    <d v="2021-09-05T00:00:00"/>
    <x v="2"/>
    <x v="24"/>
    <s v="Boise"/>
    <x v="3"/>
    <n v="55"/>
    <n v="116"/>
    <n v="6380"/>
    <n v="4019.4"/>
    <n v="0.63"/>
    <x v="2"/>
    <x v="7"/>
    <x v="1"/>
  </r>
  <r>
    <x v="2"/>
    <n v="1197831"/>
    <d v="2021-09-05T00:00:00"/>
    <x v="2"/>
    <x v="24"/>
    <s v="Boise"/>
    <x v="4"/>
    <n v="50"/>
    <n v="104"/>
    <n v="5200"/>
    <n v="2392"/>
    <n v="0.45999999999999996"/>
    <x v="2"/>
    <x v="7"/>
    <x v="1"/>
  </r>
  <r>
    <x v="2"/>
    <n v="1197831"/>
    <d v="2021-09-05T00:00:00"/>
    <x v="2"/>
    <x v="24"/>
    <s v="Boise"/>
    <x v="5"/>
    <n v="49"/>
    <n v="181"/>
    <n v="8869"/>
    <n v="5942.2300000000005"/>
    <n v="0.67"/>
    <x v="2"/>
    <x v="7"/>
    <x v="1"/>
  </r>
  <r>
    <x v="2"/>
    <n v="1197831"/>
    <d v="2021-10-04T00:00:00"/>
    <x v="2"/>
    <x v="24"/>
    <s v="Boise"/>
    <x v="0"/>
    <n v="36"/>
    <n v="167"/>
    <n v="6012"/>
    <n v="3066.12"/>
    <n v="0.51"/>
    <x v="2"/>
    <x v="8"/>
    <x v="1"/>
  </r>
  <r>
    <x v="2"/>
    <n v="1197831"/>
    <d v="2021-10-04T00:00:00"/>
    <x v="2"/>
    <x v="24"/>
    <s v="Boise"/>
    <x v="1"/>
    <n v="37"/>
    <n v="173"/>
    <n v="6401"/>
    <n v="3456.5400000000004"/>
    <n v="0.54"/>
    <x v="2"/>
    <x v="8"/>
    <x v="1"/>
  </r>
  <r>
    <x v="2"/>
    <n v="1197831"/>
    <d v="2021-10-04T00:00:00"/>
    <x v="2"/>
    <x v="24"/>
    <s v="Boise"/>
    <x v="2"/>
    <n v="41"/>
    <n v="131"/>
    <n v="5371"/>
    <n v="2739.21"/>
    <n v="0.51"/>
    <x v="2"/>
    <x v="8"/>
    <x v="1"/>
  </r>
  <r>
    <x v="2"/>
    <n v="1197831"/>
    <d v="2021-10-04T00:00:00"/>
    <x v="2"/>
    <x v="24"/>
    <s v="Boise"/>
    <x v="3"/>
    <n v="44"/>
    <n v="101"/>
    <n v="4444"/>
    <n v="2888.6"/>
    <n v="0.65"/>
    <x v="2"/>
    <x v="8"/>
    <x v="1"/>
  </r>
  <r>
    <x v="2"/>
    <n v="1197831"/>
    <d v="2021-10-04T00:00:00"/>
    <x v="2"/>
    <x v="24"/>
    <s v="Boise"/>
    <x v="4"/>
    <n v="32"/>
    <n v="91"/>
    <n v="2912"/>
    <n v="1397.76"/>
    <n v="0.48"/>
    <x v="2"/>
    <x v="8"/>
    <x v="1"/>
  </r>
  <r>
    <x v="2"/>
    <n v="1197831"/>
    <d v="2021-10-04T00:00:00"/>
    <x v="2"/>
    <x v="24"/>
    <s v="Boise"/>
    <x v="5"/>
    <n v="42"/>
    <n v="142"/>
    <n v="5964"/>
    <n v="3936.2400000000002"/>
    <n v="0.66"/>
    <x v="2"/>
    <x v="8"/>
    <x v="1"/>
  </r>
  <r>
    <x v="2"/>
    <n v="1197831"/>
    <d v="2021-11-05T00:00:00"/>
    <x v="2"/>
    <x v="24"/>
    <s v="Boise"/>
    <x v="0"/>
    <n v="33"/>
    <n v="182"/>
    <n v="6006"/>
    <n v="3303.2999999999997"/>
    <n v="0.54999999999999993"/>
    <x v="2"/>
    <x v="9"/>
    <x v="1"/>
  </r>
  <r>
    <x v="2"/>
    <n v="1197831"/>
    <d v="2021-11-05T00:00:00"/>
    <x v="2"/>
    <x v="24"/>
    <s v="Boise"/>
    <x v="1"/>
    <n v="32"/>
    <n v="189"/>
    <n v="6048"/>
    <n v="3144.96"/>
    <n v="0.52"/>
    <x v="2"/>
    <x v="9"/>
    <x v="1"/>
  </r>
  <r>
    <x v="2"/>
    <n v="1197831"/>
    <d v="2021-11-05T00:00:00"/>
    <x v="2"/>
    <x v="24"/>
    <s v="Boise"/>
    <x v="2"/>
    <n v="58"/>
    <n v="150"/>
    <n v="8700"/>
    <n v="4698"/>
    <n v="0.54"/>
    <x v="2"/>
    <x v="9"/>
    <x v="1"/>
  </r>
  <r>
    <x v="2"/>
    <n v="1197831"/>
    <d v="2021-11-05T00:00:00"/>
    <x v="2"/>
    <x v="24"/>
    <s v="Boise"/>
    <x v="3"/>
    <n v="54"/>
    <n v="122"/>
    <n v="6588"/>
    <n v="4018.68"/>
    <n v="0.61"/>
    <x v="2"/>
    <x v="9"/>
    <x v="1"/>
  </r>
  <r>
    <x v="2"/>
    <n v="1197831"/>
    <d v="2021-11-05T00:00:00"/>
    <x v="2"/>
    <x v="24"/>
    <s v="Boise"/>
    <x v="4"/>
    <n v="54"/>
    <n v="106"/>
    <n v="5724"/>
    <n v="2862"/>
    <n v="0.5"/>
    <x v="2"/>
    <x v="9"/>
    <x v="1"/>
  </r>
  <r>
    <x v="2"/>
    <n v="1197831"/>
    <d v="2021-11-05T00:00:00"/>
    <x v="2"/>
    <x v="24"/>
    <s v="Boise"/>
    <x v="5"/>
    <n v="63"/>
    <n v="163"/>
    <n v="10269"/>
    <n v="6880.2300000000005"/>
    <n v="0.67"/>
    <x v="2"/>
    <x v="9"/>
    <x v="1"/>
  </r>
  <r>
    <x v="0"/>
    <n v="1197831"/>
    <d v="2021-12-04T00:00:00"/>
    <x v="2"/>
    <x v="24"/>
    <s v="Boise"/>
    <x v="0"/>
    <n v="54"/>
    <n v="233"/>
    <n v="12582"/>
    <n v="6794.2800000000007"/>
    <n v="0.54"/>
    <x v="2"/>
    <x v="10"/>
    <x v="1"/>
  </r>
  <r>
    <x v="0"/>
    <n v="1197831"/>
    <d v="2021-12-04T00:00:00"/>
    <x v="2"/>
    <x v="24"/>
    <s v="Boise"/>
    <x v="1"/>
    <n v="51"/>
    <n v="209"/>
    <n v="10659"/>
    <n v="5755.8600000000006"/>
    <n v="0.54"/>
    <x v="2"/>
    <x v="10"/>
    <x v="1"/>
  </r>
  <r>
    <x v="0"/>
    <n v="1197831"/>
    <d v="2021-12-04T00:00:00"/>
    <x v="2"/>
    <x v="24"/>
    <s v="Boise"/>
    <x v="2"/>
    <n v="56"/>
    <n v="176"/>
    <n v="9856"/>
    <n v="5125.12"/>
    <n v="0.52"/>
    <x v="2"/>
    <x v="10"/>
    <x v="1"/>
  </r>
  <r>
    <x v="0"/>
    <n v="1197831"/>
    <d v="2021-12-04T00:00:00"/>
    <x v="2"/>
    <x v="24"/>
    <s v="Boise"/>
    <x v="3"/>
    <n v="59"/>
    <n v="142"/>
    <n v="8378"/>
    <n v="5445.7"/>
    <n v="0.65"/>
    <x v="2"/>
    <x v="10"/>
    <x v="1"/>
  </r>
  <r>
    <x v="0"/>
    <n v="1197831"/>
    <d v="2021-12-04T00:00:00"/>
    <x v="2"/>
    <x v="24"/>
    <s v="Boise"/>
    <x v="4"/>
    <n v="50"/>
    <n v="133"/>
    <n v="6650"/>
    <n v="3258.5"/>
    <n v="0.49"/>
    <x v="2"/>
    <x v="10"/>
    <x v="1"/>
  </r>
  <r>
    <x v="0"/>
    <n v="1197831"/>
    <d v="2021-12-04T00:00:00"/>
    <x v="2"/>
    <x v="24"/>
    <s v="Boise"/>
    <x v="5"/>
    <n v="60"/>
    <n v="196"/>
    <n v="11760"/>
    <n v="8114.4000000000005"/>
    <n v="0.69000000000000006"/>
    <x v="2"/>
    <x v="10"/>
    <x v="1"/>
  </r>
  <r>
    <x v="0"/>
    <n v="1128299"/>
    <d v="2021-01-23T00:00:00"/>
    <x v="2"/>
    <x v="24"/>
    <s v="Boise"/>
    <x v="0"/>
    <n v="29"/>
    <n v="119"/>
    <n v="3451"/>
    <n v="1656.48"/>
    <n v="0.48"/>
    <x v="2"/>
    <x v="0"/>
    <x v="1"/>
  </r>
  <r>
    <x v="0"/>
    <n v="1128299"/>
    <d v="2021-01-23T00:00:00"/>
    <x v="2"/>
    <x v="24"/>
    <s v="Boise"/>
    <x v="1"/>
    <n v="37"/>
    <n v="106"/>
    <n v="3922"/>
    <n v="2000.22"/>
    <n v="0.51"/>
    <x v="2"/>
    <x v="0"/>
    <x v="1"/>
  </r>
  <r>
    <x v="0"/>
    <n v="1128299"/>
    <d v="2021-01-23T00:00:00"/>
    <x v="2"/>
    <x v="24"/>
    <s v="Boise"/>
    <x v="2"/>
    <n v="37"/>
    <n v="106"/>
    <n v="3922"/>
    <n v="1921.78"/>
    <n v="0.49"/>
    <x v="2"/>
    <x v="0"/>
    <x v="1"/>
  </r>
  <r>
    <x v="0"/>
    <n v="1128299"/>
    <d v="2021-01-23T00:00:00"/>
    <x v="2"/>
    <x v="24"/>
    <s v="Boise"/>
    <x v="3"/>
    <n v="38"/>
    <n v="77"/>
    <n v="2926"/>
    <n v="1345.9599999999998"/>
    <n v="0.45999999999999996"/>
    <x v="2"/>
    <x v="0"/>
    <x v="1"/>
  </r>
  <r>
    <x v="0"/>
    <n v="1128299"/>
    <d v="2021-01-23T00:00:00"/>
    <x v="2"/>
    <x v="24"/>
    <s v="Boise"/>
    <x v="4"/>
    <n v="42"/>
    <n v="63"/>
    <n v="2646"/>
    <n v="1190.6999999999998"/>
    <n v="0.44999999999999996"/>
    <x v="2"/>
    <x v="0"/>
    <x v="1"/>
  </r>
  <r>
    <x v="0"/>
    <n v="1128299"/>
    <d v="2021-01-23T00:00:00"/>
    <x v="2"/>
    <x v="24"/>
    <s v="Boise"/>
    <x v="5"/>
    <n v="36"/>
    <n v="111"/>
    <n v="3996"/>
    <n v="1398.6"/>
    <n v="0.35"/>
    <x v="2"/>
    <x v="0"/>
    <x v="1"/>
  </r>
  <r>
    <x v="0"/>
    <n v="1128299"/>
    <d v="2021-02-23T00:00:00"/>
    <x v="2"/>
    <x v="24"/>
    <s v="Boise"/>
    <x v="0"/>
    <n v="29"/>
    <n v="143"/>
    <n v="4147"/>
    <n v="2073.5"/>
    <n v="0.5"/>
    <x v="2"/>
    <x v="1"/>
    <x v="1"/>
  </r>
  <r>
    <x v="0"/>
    <n v="1128299"/>
    <d v="2021-02-23T00:00:00"/>
    <x v="2"/>
    <x v="24"/>
    <s v="Boise"/>
    <x v="1"/>
    <n v="38"/>
    <n v="113"/>
    <n v="4294"/>
    <n v="2318.7600000000002"/>
    <n v="0.54"/>
    <x v="2"/>
    <x v="1"/>
    <x v="1"/>
  </r>
  <r>
    <x v="0"/>
    <n v="1128299"/>
    <d v="2021-02-23T00:00:00"/>
    <x v="2"/>
    <x v="24"/>
    <s v="Boise"/>
    <x v="2"/>
    <n v="38"/>
    <n v="105"/>
    <n v="3990"/>
    <n v="1875.3"/>
    <n v="0.47"/>
    <x v="2"/>
    <x v="1"/>
    <x v="1"/>
  </r>
  <r>
    <x v="0"/>
    <n v="1128299"/>
    <d v="2021-02-23T00:00:00"/>
    <x v="2"/>
    <x v="25"/>
    <s v="Phoenix"/>
    <x v="3"/>
    <n v="38"/>
    <n v="63"/>
    <n v="2394"/>
    <n v="1149.1199999999999"/>
    <n v="0.48"/>
    <x v="2"/>
    <x v="1"/>
    <x v="1"/>
  </r>
  <r>
    <x v="0"/>
    <n v="1128299"/>
    <d v="2021-02-23T00:00:00"/>
    <x v="2"/>
    <x v="25"/>
    <s v="Phoenix"/>
    <x v="4"/>
    <n v="42"/>
    <n v="44"/>
    <n v="1848"/>
    <n v="813.12"/>
    <n v="0.44"/>
    <x v="2"/>
    <x v="1"/>
    <x v="1"/>
  </r>
  <r>
    <x v="0"/>
    <n v="1128299"/>
    <d v="2021-02-23T00:00:00"/>
    <x v="2"/>
    <x v="25"/>
    <s v="Phoenix"/>
    <x v="5"/>
    <n v="38"/>
    <n v="88"/>
    <n v="3344"/>
    <n v="1203.8399999999999"/>
    <n v="0.36"/>
    <x v="2"/>
    <x v="1"/>
    <x v="1"/>
  </r>
  <r>
    <x v="0"/>
    <n v="1128299"/>
    <d v="2021-03-22T00:00:00"/>
    <x v="2"/>
    <x v="25"/>
    <s v="Phoenix"/>
    <x v="0"/>
    <n v="37"/>
    <n v="145"/>
    <n v="5365"/>
    <n v="2521.5499999999997"/>
    <n v="0.47"/>
    <x v="2"/>
    <x v="2"/>
    <x v="1"/>
  </r>
  <r>
    <x v="0"/>
    <n v="1128299"/>
    <d v="2021-03-22T00:00:00"/>
    <x v="2"/>
    <x v="25"/>
    <s v="Phoenix"/>
    <x v="1"/>
    <n v="48"/>
    <n v="95"/>
    <n v="4560"/>
    <n v="2508"/>
    <n v="0.55000000000000004"/>
    <x v="2"/>
    <x v="2"/>
    <x v="1"/>
  </r>
  <r>
    <x v="0"/>
    <n v="1128299"/>
    <d v="2021-03-22T00:00:00"/>
    <x v="2"/>
    <x v="25"/>
    <s v="Phoenix"/>
    <x v="2"/>
    <n v="49"/>
    <n v="91"/>
    <n v="4459"/>
    <n v="2229.5"/>
    <n v="0.5"/>
    <x v="2"/>
    <x v="2"/>
    <x v="1"/>
  </r>
  <r>
    <x v="0"/>
    <n v="1128299"/>
    <d v="2021-03-22T00:00:00"/>
    <x v="2"/>
    <x v="25"/>
    <s v="Phoenix"/>
    <x v="3"/>
    <n v="47"/>
    <n v="68"/>
    <n v="3196"/>
    <n v="1470.1599999999999"/>
    <n v="0.45999999999999996"/>
    <x v="2"/>
    <x v="2"/>
    <x v="1"/>
  </r>
  <r>
    <x v="0"/>
    <n v="1128299"/>
    <d v="2021-03-22T00:00:00"/>
    <x v="2"/>
    <x v="25"/>
    <s v="Phoenix"/>
    <x v="4"/>
    <n v="54"/>
    <n v="31"/>
    <n v="1674"/>
    <n v="686.33999999999992"/>
    <n v="0.41"/>
    <x v="2"/>
    <x v="2"/>
    <x v="1"/>
  </r>
  <r>
    <x v="0"/>
    <n v="1128299"/>
    <d v="2021-03-22T00:00:00"/>
    <x v="2"/>
    <x v="25"/>
    <s v="Phoenix"/>
    <x v="5"/>
    <n v="47"/>
    <n v="88"/>
    <n v="4136"/>
    <n v="1654.4"/>
    <n v="0.4"/>
    <x v="2"/>
    <x v="2"/>
    <x v="1"/>
  </r>
  <r>
    <x v="0"/>
    <n v="1128299"/>
    <d v="2021-04-23T00:00:00"/>
    <x v="2"/>
    <x v="25"/>
    <s v="Phoenix"/>
    <x v="0"/>
    <n v="48"/>
    <n v="130"/>
    <n v="6240"/>
    <n v="2807.9999999999995"/>
    <n v="0.44999999999999996"/>
    <x v="2"/>
    <x v="3"/>
    <x v="1"/>
  </r>
  <r>
    <x v="0"/>
    <n v="1128299"/>
    <d v="2021-04-23T00:00:00"/>
    <x v="2"/>
    <x v="25"/>
    <s v="Phoenix"/>
    <x v="1"/>
    <n v="53"/>
    <n v="90"/>
    <n v="4770"/>
    <n v="2385"/>
    <n v="0.5"/>
    <x v="2"/>
    <x v="3"/>
    <x v="1"/>
  </r>
  <r>
    <x v="0"/>
    <n v="1128299"/>
    <d v="2021-04-23T00:00:00"/>
    <x v="2"/>
    <x v="25"/>
    <s v="Phoenix"/>
    <x v="2"/>
    <n v="50"/>
    <n v="102"/>
    <n v="5100"/>
    <n v="2550"/>
    <n v="0.5"/>
    <x v="2"/>
    <x v="3"/>
    <x v="1"/>
  </r>
  <r>
    <x v="0"/>
    <n v="1128299"/>
    <d v="2021-04-23T00:00:00"/>
    <x v="2"/>
    <x v="25"/>
    <s v="Phoenix"/>
    <x v="3"/>
    <n v="46"/>
    <n v="75"/>
    <n v="3450"/>
    <n v="1725"/>
    <n v="0.5"/>
    <x v="2"/>
    <x v="3"/>
    <x v="1"/>
  </r>
  <r>
    <x v="0"/>
    <n v="1128299"/>
    <d v="2021-04-23T00:00:00"/>
    <x v="2"/>
    <x v="25"/>
    <s v="Phoenix"/>
    <x v="4"/>
    <n v="50"/>
    <n v="39"/>
    <n v="1950"/>
    <n v="819"/>
    <n v="0.42"/>
    <x v="2"/>
    <x v="3"/>
    <x v="1"/>
  </r>
  <r>
    <x v="0"/>
    <n v="1128299"/>
    <d v="2021-04-23T00:00:00"/>
    <x v="2"/>
    <x v="25"/>
    <s v="Phoenix"/>
    <x v="5"/>
    <n v="67"/>
    <n v="94"/>
    <n v="6298"/>
    <n v="2267.2799999999997"/>
    <n v="0.36"/>
    <x v="2"/>
    <x v="3"/>
    <x v="1"/>
  </r>
  <r>
    <x v="0"/>
    <n v="1128299"/>
    <d v="2021-05-24T00:00:00"/>
    <x v="2"/>
    <x v="25"/>
    <s v="Phoenix"/>
    <x v="0"/>
    <n v="47"/>
    <n v="147"/>
    <n v="6909"/>
    <n v="3247.23"/>
    <n v="0.47"/>
    <x v="2"/>
    <x v="4"/>
    <x v="1"/>
  </r>
  <r>
    <x v="0"/>
    <n v="1128299"/>
    <d v="2021-05-24T00:00:00"/>
    <x v="2"/>
    <x v="25"/>
    <s v="Phoenix"/>
    <x v="1"/>
    <n v="53"/>
    <n v="113"/>
    <n v="5989"/>
    <n v="3234.0600000000004"/>
    <n v="0.54"/>
    <x v="2"/>
    <x v="4"/>
    <x v="1"/>
  </r>
  <r>
    <x v="0"/>
    <n v="1128299"/>
    <d v="2021-05-24T00:00:00"/>
    <x v="2"/>
    <x v="25"/>
    <s v="Phoenix"/>
    <x v="2"/>
    <n v="50"/>
    <n v="120"/>
    <n v="6000"/>
    <n v="2820"/>
    <n v="0.47"/>
    <x v="2"/>
    <x v="4"/>
    <x v="1"/>
  </r>
  <r>
    <x v="0"/>
    <n v="1128299"/>
    <d v="2021-05-24T00:00:00"/>
    <x v="2"/>
    <x v="25"/>
    <s v="Phoenix"/>
    <x v="3"/>
    <n v="49"/>
    <n v="90"/>
    <n v="4410"/>
    <n v="2205"/>
    <n v="0.5"/>
    <x v="2"/>
    <x v="4"/>
    <x v="1"/>
  </r>
  <r>
    <x v="0"/>
    <n v="1128299"/>
    <d v="2021-05-24T00:00:00"/>
    <x v="2"/>
    <x v="25"/>
    <s v="Phoenix"/>
    <x v="4"/>
    <n v="51"/>
    <n v="58"/>
    <n v="2958"/>
    <n v="1212.78"/>
    <n v="0.41"/>
    <x v="2"/>
    <x v="4"/>
    <x v="1"/>
  </r>
  <r>
    <x v="0"/>
    <n v="1128299"/>
    <d v="2021-05-24T00:00:00"/>
    <x v="2"/>
    <x v="25"/>
    <s v="Phoenix"/>
    <x v="5"/>
    <n v="64"/>
    <n v="98"/>
    <n v="6272"/>
    <n v="2257.92"/>
    <n v="0.36"/>
    <x v="2"/>
    <x v="4"/>
    <x v="1"/>
  </r>
  <r>
    <x v="0"/>
    <n v="1128299"/>
    <d v="2021-06-23T00:00:00"/>
    <x v="2"/>
    <x v="25"/>
    <s v="Phoenix"/>
    <x v="0"/>
    <n v="48"/>
    <n v="156"/>
    <n v="7488"/>
    <n v="3669.12"/>
    <n v="0.49"/>
    <x v="2"/>
    <x v="11"/>
    <x v="1"/>
  </r>
  <r>
    <x v="0"/>
    <n v="1128299"/>
    <d v="2021-06-23T00:00:00"/>
    <x v="2"/>
    <x v="25"/>
    <s v="Phoenix"/>
    <x v="1"/>
    <n v="51"/>
    <n v="138"/>
    <n v="7038"/>
    <n v="3659.76"/>
    <n v="0.52"/>
    <x v="2"/>
    <x v="11"/>
    <x v="1"/>
  </r>
  <r>
    <x v="0"/>
    <n v="1128299"/>
    <d v="2021-06-23T00:00:00"/>
    <x v="2"/>
    <x v="25"/>
    <s v="Phoenix"/>
    <x v="2"/>
    <n v="51"/>
    <n v="138"/>
    <n v="7038"/>
    <n v="3167.1"/>
    <n v="0.44999999999999996"/>
    <x v="2"/>
    <x v="11"/>
    <x v="1"/>
  </r>
  <r>
    <x v="0"/>
    <n v="1128299"/>
    <d v="2021-06-23T00:00:00"/>
    <x v="2"/>
    <x v="25"/>
    <s v="Phoenix"/>
    <x v="3"/>
    <n v="46"/>
    <n v="95"/>
    <n v="4370"/>
    <n v="2185"/>
    <n v="0.5"/>
    <x v="2"/>
    <x v="11"/>
    <x v="1"/>
  </r>
  <r>
    <x v="0"/>
    <n v="1128299"/>
    <d v="2021-06-23T00:00:00"/>
    <x v="2"/>
    <x v="25"/>
    <s v="Phoenix"/>
    <x v="4"/>
    <n v="51"/>
    <n v="68"/>
    <n v="3468"/>
    <n v="1456.56"/>
    <n v="0.42"/>
    <x v="2"/>
    <x v="11"/>
    <x v="1"/>
  </r>
  <r>
    <x v="0"/>
    <n v="1128299"/>
    <d v="2021-06-23T00:00:00"/>
    <x v="2"/>
    <x v="25"/>
    <s v="Phoenix"/>
    <x v="5"/>
    <n v="69"/>
    <n v="131"/>
    <n v="9039"/>
    <n v="3525.21"/>
    <n v="0.39"/>
    <x v="2"/>
    <x v="11"/>
    <x v="1"/>
  </r>
  <r>
    <x v="0"/>
    <n v="1128299"/>
    <d v="2021-07-22T00:00:00"/>
    <x v="2"/>
    <x v="25"/>
    <s v="Phoenix"/>
    <x v="0"/>
    <n v="49"/>
    <n v="196"/>
    <n v="9604"/>
    <n v="4705.96"/>
    <n v="0.49"/>
    <x v="2"/>
    <x v="5"/>
    <x v="1"/>
  </r>
  <r>
    <x v="0"/>
    <n v="1128299"/>
    <d v="2021-07-22T00:00:00"/>
    <x v="2"/>
    <x v="25"/>
    <s v="Phoenix"/>
    <x v="1"/>
    <n v="50"/>
    <n v="142"/>
    <n v="7100"/>
    <n v="3621"/>
    <n v="0.51"/>
    <x v="2"/>
    <x v="5"/>
    <x v="1"/>
  </r>
  <r>
    <x v="0"/>
    <n v="1128299"/>
    <d v="2021-07-22T00:00:00"/>
    <x v="2"/>
    <x v="25"/>
    <s v="Phoenix"/>
    <x v="2"/>
    <n v="51"/>
    <n v="133"/>
    <n v="6783"/>
    <n v="3188.0099999999998"/>
    <n v="0.47"/>
    <x v="2"/>
    <x v="5"/>
    <x v="1"/>
  </r>
  <r>
    <x v="0"/>
    <n v="1128299"/>
    <d v="2021-07-22T00:00:00"/>
    <x v="2"/>
    <x v="25"/>
    <s v="Phoenix"/>
    <x v="3"/>
    <n v="48"/>
    <n v="101"/>
    <n v="4848"/>
    <n v="2181.6"/>
    <n v="0.44999999999999996"/>
    <x v="2"/>
    <x v="5"/>
    <x v="1"/>
  </r>
  <r>
    <x v="0"/>
    <n v="1128299"/>
    <d v="2021-07-22T00:00:00"/>
    <x v="2"/>
    <x v="25"/>
    <s v="Phoenix"/>
    <x v="4"/>
    <n v="52"/>
    <n v="128"/>
    <n v="6656"/>
    <n v="2862.08"/>
    <n v="0.43"/>
    <x v="2"/>
    <x v="5"/>
    <x v="1"/>
  </r>
  <r>
    <x v="0"/>
    <n v="1128299"/>
    <d v="2021-07-22T00:00:00"/>
    <x v="2"/>
    <x v="25"/>
    <s v="Phoenix"/>
    <x v="5"/>
    <n v="67"/>
    <n v="123"/>
    <n v="8241"/>
    <n v="3131.58"/>
    <n v="0.38"/>
    <x v="2"/>
    <x v="5"/>
    <x v="1"/>
  </r>
  <r>
    <x v="0"/>
    <n v="1128299"/>
    <d v="2021-08-23T00:00:00"/>
    <x v="2"/>
    <x v="25"/>
    <s v="Phoenix"/>
    <x v="0"/>
    <n v="50"/>
    <n v="163"/>
    <n v="8150"/>
    <n v="4075"/>
    <n v="0.5"/>
    <x v="2"/>
    <x v="6"/>
    <x v="1"/>
  </r>
  <r>
    <x v="0"/>
    <n v="1128299"/>
    <d v="2021-08-23T00:00:00"/>
    <x v="2"/>
    <x v="25"/>
    <s v="Phoenix"/>
    <x v="1"/>
    <n v="57"/>
    <n v="161"/>
    <n v="9177"/>
    <n v="4588.5"/>
    <n v="0.5"/>
    <x v="2"/>
    <x v="6"/>
    <x v="1"/>
  </r>
  <r>
    <x v="0"/>
    <n v="1128299"/>
    <d v="2021-08-23T00:00:00"/>
    <x v="2"/>
    <x v="25"/>
    <s v="Phoenix"/>
    <x v="2"/>
    <n v="54"/>
    <n v="113"/>
    <n v="6102"/>
    <n v="2989.98"/>
    <n v="0.49"/>
    <x v="2"/>
    <x v="6"/>
    <x v="1"/>
  </r>
  <r>
    <x v="0"/>
    <n v="1128299"/>
    <d v="2021-08-23T00:00:00"/>
    <x v="2"/>
    <x v="25"/>
    <s v="Phoenix"/>
    <x v="3"/>
    <n v="52"/>
    <n v="112"/>
    <n v="5824"/>
    <n v="2853.7599999999998"/>
    <n v="0.49"/>
    <x v="2"/>
    <x v="6"/>
    <x v="1"/>
  </r>
  <r>
    <x v="0"/>
    <n v="1128299"/>
    <d v="2021-08-23T00:00:00"/>
    <x v="2"/>
    <x v="25"/>
    <s v="Phoenix"/>
    <x v="4"/>
    <n v="59"/>
    <n v="116"/>
    <n v="6844"/>
    <n v="2806.04"/>
    <n v="0.41"/>
    <x v="2"/>
    <x v="6"/>
    <x v="1"/>
  </r>
  <r>
    <x v="0"/>
    <n v="1128299"/>
    <d v="2021-08-23T00:00:00"/>
    <x v="2"/>
    <x v="25"/>
    <s v="Phoenix"/>
    <x v="5"/>
    <n v="65"/>
    <n v="94"/>
    <n v="6110"/>
    <n v="2444"/>
    <n v="0.4"/>
    <x v="2"/>
    <x v="6"/>
    <x v="1"/>
  </r>
  <r>
    <x v="0"/>
    <n v="1128299"/>
    <d v="2021-09-24T00:00:00"/>
    <x v="2"/>
    <x v="25"/>
    <s v="Phoenix"/>
    <x v="0"/>
    <n v="41"/>
    <n v="167"/>
    <n v="6847"/>
    <n v="3355.0299999999997"/>
    <n v="0.49"/>
    <x v="2"/>
    <x v="7"/>
    <x v="1"/>
  </r>
  <r>
    <x v="0"/>
    <n v="1128299"/>
    <d v="2021-09-24T00:00:00"/>
    <x v="2"/>
    <x v="25"/>
    <s v="Phoenix"/>
    <x v="1"/>
    <n v="45"/>
    <n v="161"/>
    <n v="7245"/>
    <n v="3839.8500000000004"/>
    <n v="0.53"/>
    <x v="2"/>
    <x v="7"/>
    <x v="1"/>
  </r>
  <r>
    <x v="0"/>
    <n v="1128299"/>
    <d v="2021-09-24T00:00:00"/>
    <x v="2"/>
    <x v="25"/>
    <s v="Phoenix"/>
    <x v="2"/>
    <n v="43"/>
    <n v="128"/>
    <n v="5504"/>
    <n v="2476.7999999999997"/>
    <n v="0.44999999999999996"/>
    <x v="2"/>
    <x v="7"/>
    <x v="1"/>
  </r>
  <r>
    <x v="0"/>
    <n v="1128299"/>
    <d v="2021-09-24T00:00:00"/>
    <x v="2"/>
    <x v="25"/>
    <s v="Phoenix"/>
    <x v="3"/>
    <n v="41"/>
    <n v="113"/>
    <n v="4633"/>
    <n v="2177.5099999999998"/>
    <n v="0.47"/>
    <x v="2"/>
    <x v="7"/>
    <x v="1"/>
  </r>
  <r>
    <x v="0"/>
    <n v="1128299"/>
    <d v="2021-09-24T00:00:00"/>
    <x v="2"/>
    <x v="25"/>
    <s v="Phoenix"/>
    <x v="4"/>
    <n v="54"/>
    <n v="105"/>
    <n v="5670"/>
    <n v="2494.8000000000002"/>
    <n v="0.44"/>
    <x v="2"/>
    <x v="7"/>
    <x v="1"/>
  </r>
  <r>
    <x v="0"/>
    <n v="1128299"/>
    <d v="2021-09-24T00:00:00"/>
    <x v="2"/>
    <x v="25"/>
    <s v="Phoenix"/>
    <x v="5"/>
    <n v="56"/>
    <n v="119"/>
    <n v="6664"/>
    <n v="2465.6799999999998"/>
    <n v="0.37"/>
    <x v="2"/>
    <x v="7"/>
    <x v="1"/>
  </r>
  <r>
    <x v="0"/>
    <n v="1128299"/>
    <d v="2021-10-23T00:00:00"/>
    <x v="2"/>
    <x v="25"/>
    <s v="Phoenix"/>
    <x v="0"/>
    <n v="41"/>
    <n v="135"/>
    <n v="5535"/>
    <n v="2656.7999999999997"/>
    <n v="0.48"/>
    <x v="2"/>
    <x v="8"/>
    <x v="1"/>
  </r>
  <r>
    <x v="0"/>
    <n v="1128299"/>
    <d v="2021-10-23T00:00:00"/>
    <x v="2"/>
    <x v="25"/>
    <s v="Phoenix"/>
    <x v="1"/>
    <n v="47"/>
    <n v="145"/>
    <n v="6815"/>
    <n v="3611.9500000000003"/>
    <n v="0.53"/>
    <x v="2"/>
    <x v="8"/>
    <x v="1"/>
  </r>
  <r>
    <x v="0"/>
    <n v="1128299"/>
    <d v="2021-10-23T00:00:00"/>
    <x v="2"/>
    <x v="25"/>
    <s v="Phoenix"/>
    <x v="2"/>
    <n v="44"/>
    <n v="91"/>
    <n v="4004"/>
    <n v="1921.9199999999998"/>
    <n v="0.48"/>
    <x v="2"/>
    <x v="8"/>
    <x v="1"/>
  </r>
  <r>
    <x v="0"/>
    <n v="1128299"/>
    <d v="2021-10-23T00:00:00"/>
    <x v="2"/>
    <x v="25"/>
    <s v="Phoenix"/>
    <x v="3"/>
    <n v="43"/>
    <n v="90"/>
    <n v="3870"/>
    <n v="1896.3"/>
    <n v="0.49"/>
    <x v="2"/>
    <x v="8"/>
    <x v="1"/>
  </r>
  <r>
    <x v="0"/>
    <n v="1128299"/>
    <d v="2021-10-23T00:00:00"/>
    <x v="2"/>
    <x v="25"/>
    <s v="Phoenix"/>
    <x v="4"/>
    <n v="53"/>
    <n v="69"/>
    <n v="3657"/>
    <n v="1462.8000000000002"/>
    <n v="0.4"/>
    <x v="2"/>
    <x v="8"/>
    <x v="1"/>
  </r>
  <r>
    <x v="0"/>
    <n v="1128299"/>
    <d v="2021-10-23T00:00:00"/>
    <x v="2"/>
    <x v="25"/>
    <s v="Phoenix"/>
    <x v="5"/>
    <n v="56"/>
    <n v="85"/>
    <n v="4760"/>
    <n v="1808.8"/>
    <n v="0.38"/>
    <x v="2"/>
    <x v="8"/>
    <x v="1"/>
  </r>
  <r>
    <x v="0"/>
    <n v="1128299"/>
    <d v="2021-11-23T00:00:00"/>
    <x v="2"/>
    <x v="25"/>
    <s v="Phoenix"/>
    <x v="0"/>
    <n v="42"/>
    <n v="135"/>
    <n v="5670"/>
    <n v="2664.8999999999996"/>
    <n v="0.47"/>
    <x v="2"/>
    <x v="9"/>
    <x v="1"/>
  </r>
  <r>
    <x v="0"/>
    <n v="1128299"/>
    <d v="2021-11-23T00:00:00"/>
    <x v="2"/>
    <x v="25"/>
    <s v="Phoenix"/>
    <x v="1"/>
    <n v="46"/>
    <n v="147"/>
    <n v="6762"/>
    <n v="3516.2400000000002"/>
    <n v="0.52"/>
    <x v="2"/>
    <x v="9"/>
    <x v="1"/>
  </r>
  <r>
    <x v="0"/>
    <n v="1128299"/>
    <d v="2021-11-23T00:00:00"/>
    <x v="2"/>
    <x v="25"/>
    <s v="Phoenix"/>
    <x v="2"/>
    <n v="44"/>
    <n v="105"/>
    <n v="4620"/>
    <n v="2125.1999999999998"/>
    <n v="0.45999999999999996"/>
    <x v="2"/>
    <x v="9"/>
    <x v="1"/>
  </r>
  <r>
    <x v="0"/>
    <n v="1128299"/>
    <d v="2021-11-23T00:00:00"/>
    <x v="2"/>
    <x v="25"/>
    <s v="Phoenix"/>
    <x v="3"/>
    <n v="42"/>
    <n v="98"/>
    <n v="4116"/>
    <n v="1934.52"/>
    <n v="0.47"/>
    <x v="2"/>
    <x v="9"/>
    <x v="1"/>
  </r>
  <r>
    <x v="0"/>
    <n v="1128299"/>
    <d v="2021-11-23T00:00:00"/>
    <x v="2"/>
    <x v="25"/>
    <s v="Phoenix"/>
    <x v="4"/>
    <n v="53"/>
    <n v="87"/>
    <n v="4611"/>
    <n v="1890.51"/>
    <n v="0.41"/>
    <x v="2"/>
    <x v="9"/>
    <x v="1"/>
  </r>
  <r>
    <x v="0"/>
    <n v="1128299"/>
    <d v="2021-11-23T00:00:00"/>
    <x v="2"/>
    <x v="25"/>
    <s v="Phoenix"/>
    <x v="5"/>
    <n v="55"/>
    <n v="111"/>
    <n v="6105"/>
    <n v="2258.85"/>
    <n v="0.37"/>
    <x v="2"/>
    <x v="9"/>
    <x v="1"/>
  </r>
  <r>
    <x v="0"/>
    <n v="1128299"/>
    <d v="2021-12-22T00:00:00"/>
    <x v="2"/>
    <x v="25"/>
    <s v="Phoenix"/>
    <x v="0"/>
    <n v="44"/>
    <n v="181"/>
    <n v="7964"/>
    <n v="3663.4399999999996"/>
    <n v="0.45999999999999996"/>
    <x v="2"/>
    <x v="10"/>
    <x v="1"/>
  </r>
  <r>
    <x v="0"/>
    <n v="1128299"/>
    <d v="2021-12-22T00:00:00"/>
    <x v="2"/>
    <x v="25"/>
    <s v="Phoenix"/>
    <x v="1"/>
    <n v="49"/>
    <n v="175"/>
    <n v="8575"/>
    <n v="4630.5"/>
    <n v="0.54"/>
    <x v="2"/>
    <x v="10"/>
    <x v="1"/>
  </r>
  <r>
    <x v="4"/>
    <n v="1128299"/>
    <d v="2021-12-22T00:00:00"/>
    <x v="2"/>
    <x v="25"/>
    <s v="Phoenix"/>
    <x v="2"/>
    <n v="43"/>
    <n v="123"/>
    <n v="5289"/>
    <n v="2538.7199999999998"/>
    <n v="0.48"/>
    <x v="2"/>
    <x v="10"/>
    <x v="1"/>
  </r>
  <r>
    <x v="4"/>
    <n v="1128299"/>
    <d v="2021-12-22T00:00:00"/>
    <x v="2"/>
    <x v="25"/>
    <s v="Phoenix"/>
    <x v="3"/>
    <n v="44"/>
    <n v="115"/>
    <n v="5060"/>
    <n v="2277"/>
    <n v="0.44999999999999996"/>
    <x v="2"/>
    <x v="10"/>
    <x v="1"/>
  </r>
  <r>
    <x v="4"/>
    <n v="1128299"/>
    <d v="2021-12-22T00:00:00"/>
    <x v="2"/>
    <x v="25"/>
    <s v="Phoenix"/>
    <x v="4"/>
    <n v="52"/>
    <n v="88"/>
    <n v="4576"/>
    <n v="1967.68"/>
    <n v="0.43"/>
    <x v="2"/>
    <x v="10"/>
    <x v="1"/>
  </r>
  <r>
    <x v="4"/>
    <n v="1128299"/>
    <d v="2021-12-22T00:00:00"/>
    <x v="2"/>
    <x v="25"/>
    <s v="Phoenix"/>
    <x v="5"/>
    <n v="58"/>
    <n v="135"/>
    <n v="7830"/>
    <n v="2897.1"/>
    <n v="0.37"/>
    <x v="2"/>
    <x v="10"/>
    <x v="1"/>
  </r>
  <r>
    <x v="4"/>
    <n v="1128299"/>
    <d v="2021-01-26T00:00:00"/>
    <x v="2"/>
    <x v="25"/>
    <s v="Phoenix"/>
    <x v="0"/>
    <n v="33"/>
    <n v="133"/>
    <n v="4389"/>
    <n v="2150.61"/>
    <n v="0.49"/>
    <x v="2"/>
    <x v="0"/>
    <x v="1"/>
  </r>
  <r>
    <x v="4"/>
    <n v="1128299"/>
    <d v="2021-01-26T00:00:00"/>
    <x v="2"/>
    <x v="25"/>
    <s v="Phoenix"/>
    <x v="1"/>
    <n v="42"/>
    <n v="138"/>
    <n v="5796"/>
    <n v="3071.88"/>
    <n v="0.53"/>
    <x v="2"/>
    <x v="0"/>
    <x v="1"/>
  </r>
  <r>
    <x v="4"/>
    <n v="1128299"/>
    <d v="2021-01-26T00:00:00"/>
    <x v="2"/>
    <x v="25"/>
    <s v="Phoenix"/>
    <x v="2"/>
    <n v="42"/>
    <n v="138"/>
    <n v="5796"/>
    <n v="2666.16"/>
    <n v="0.45999999999999996"/>
    <x v="2"/>
    <x v="0"/>
    <x v="1"/>
  </r>
  <r>
    <x v="4"/>
    <n v="1128299"/>
    <d v="2021-01-26T00:00:00"/>
    <x v="2"/>
    <x v="25"/>
    <s v="Phoenix"/>
    <x v="3"/>
    <n v="43"/>
    <n v="85"/>
    <n v="3655"/>
    <n v="1790.95"/>
    <n v="0.49"/>
    <x v="2"/>
    <x v="0"/>
    <x v="1"/>
  </r>
  <r>
    <x v="4"/>
    <n v="1128299"/>
    <d v="2021-01-26T00:00:00"/>
    <x v="2"/>
    <x v="25"/>
    <s v="Phoenix"/>
    <x v="4"/>
    <n v="45"/>
    <n v="80"/>
    <n v="3600"/>
    <n v="1476"/>
    <n v="0.41"/>
    <x v="2"/>
    <x v="0"/>
    <x v="1"/>
  </r>
  <r>
    <x v="4"/>
    <n v="1128299"/>
    <d v="2021-01-26T00:00:00"/>
    <x v="2"/>
    <x v="25"/>
    <s v="Phoenix"/>
    <x v="5"/>
    <n v="42"/>
    <n v="128"/>
    <n v="5376"/>
    <n v="1935.36"/>
    <n v="0.36"/>
    <x v="2"/>
    <x v="0"/>
    <x v="1"/>
  </r>
  <r>
    <x v="4"/>
    <n v="1128299"/>
    <d v="2021-02-26T00:00:00"/>
    <x v="2"/>
    <x v="25"/>
    <s v="Phoenix"/>
    <x v="0"/>
    <n v="33"/>
    <n v="147"/>
    <n v="4851"/>
    <n v="2376.9899999999998"/>
    <n v="0.49"/>
    <x v="2"/>
    <x v="1"/>
    <x v="1"/>
  </r>
  <r>
    <x v="4"/>
    <n v="1128299"/>
    <d v="2021-02-26T00:00:00"/>
    <x v="2"/>
    <x v="25"/>
    <s v="Phoenix"/>
    <x v="1"/>
    <n v="44"/>
    <n v="106"/>
    <n v="4664"/>
    <n v="2565.2000000000003"/>
    <n v="0.55000000000000004"/>
    <x v="2"/>
    <x v="1"/>
    <x v="1"/>
  </r>
  <r>
    <x v="4"/>
    <n v="1128299"/>
    <d v="2021-02-26T00:00:00"/>
    <x v="2"/>
    <x v="25"/>
    <s v="Phoenix"/>
    <x v="2"/>
    <n v="41"/>
    <n v="111"/>
    <n v="4551"/>
    <n v="2093.46"/>
    <n v="0.45999999999999996"/>
    <x v="2"/>
    <x v="1"/>
    <x v="1"/>
  </r>
  <r>
    <x v="4"/>
    <n v="1128299"/>
    <d v="2021-02-26T00:00:00"/>
    <x v="2"/>
    <x v="26"/>
    <s v="Albuquerque"/>
    <x v="3"/>
    <n v="43"/>
    <n v="74"/>
    <n v="3182"/>
    <n v="1559.18"/>
    <n v="0.49"/>
    <x v="2"/>
    <x v="1"/>
    <x v="1"/>
  </r>
  <r>
    <x v="4"/>
    <n v="1128299"/>
    <d v="2021-02-26T00:00:00"/>
    <x v="2"/>
    <x v="26"/>
    <s v="Albuquerque"/>
    <x v="4"/>
    <n v="45"/>
    <n v="54"/>
    <n v="2430"/>
    <n v="1069.2"/>
    <n v="0.44"/>
    <x v="2"/>
    <x v="1"/>
    <x v="1"/>
  </r>
  <r>
    <x v="4"/>
    <n v="1128299"/>
    <d v="2021-02-26T00:00:00"/>
    <x v="2"/>
    <x v="26"/>
    <s v="Albuquerque"/>
    <x v="5"/>
    <n v="41"/>
    <n v="104"/>
    <n v="4264"/>
    <n v="1620.32"/>
    <n v="0.38"/>
    <x v="2"/>
    <x v="1"/>
    <x v="1"/>
  </r>
  <r>
    <x v="4"/>
    <n v="1128299"/>
    <d v="2021-03-25T00:00:00"/>
    <x v="2"/>
    <x v="26"/>
    <s v="Albuquerque"/>
    <x v="0"/>
    <n v="44"/>
    <n v="165"/>
    <n v="7260"/>
    <n v="3630"/>
    <n v="0.5"/>
    <x v="2"/>
    <x v="2"/>
    <x v="1"/>
  </r>
  <r>
    <x v="4"/>
    <n v="1128299"/>
    <d v="2021-03-25T00:00:00"/>
    <x v="2"/>
    <x v="26"/>
    <s v="Albuquerque"/>
    <x v="1"/>
    <n v="51"/>
    <n v="112"/>
    <n v="5712"/>
    <n v="3027.36"/>
    <n v="0.53"/>
    <x v="2"/>
    <x v="2"/>
    <x v="1"/>
  </r>
  <r>
    <x v="4"/>
    <n v="1128299"/>
    <d v="2021-03-25T00:00:00"/>
    <x v="2"/>
    <x v="26"/>
    <s v="Albuquerque"/>
    <x v="2"/>
    <n v="52"/>
    <n v="112"/>
    <n v="5824"/>
    <n v="2853.7599999999998"/>
    <n v="0.49"/>
    <x v="2"/>
    <x v="2"/>
    <x v="1"/>
  </r>
  <r>
    <x v="4"/>
    <n v="1128299"/>
    <d v="2021-03-25T00:00:00"/>
    <x v="2"/>
    <x v="26"/>
    <s v="Albuquerque"/>
    <x v="3"/>
    <n v="50"/>
    <n v="83"/>
    <n v="4150"/>
    <n v="1908.9999999999998"/>
    <n v="0.45999999999999996"/>
    <x v="2"/>
    <x v="2"/>
    <x v="1"/>
  </r>
  <r>
    <x v="4"/>
    <n v="1128299"/>
    <d v="2021-03-25T00:00:00"/>
    <x v="2"/>
    <x v="26"/>
    <s v="Albuquerque"/>
    <x v="4"/>
    <n v="55"/>
    <n v="53"/>
    <n v="2915"/>
    <n v="1253.45"/>
    <n v="0.43"/>
    <x v="2"/>
    <x v="2"/>
    <x v="1"/>
  </r>
  <r>
    <x v="4"/>
    <n v="1128299"/>
    <d v="2021-03-25T00:00:00"/>
    <x v="2"/>
    <x v="26"/>
    <s v="Albuquerque"/>
    <x v="5"/>
    <n v="50"/>
    <n v="98"/>
    <n v="4900"/>
    <n v="1862"/>
    <n v="0.38"/>
    <x v="2"/>
    <x v="2"/>
    <x v="1"/>
  </r>
  <r>
    <x v="4"/>
    <n v="1128299"/>
    <d v="2021-04-26T00:00:00"/>
    <x v="2"/>
    <x v="26"/>
    <s v="Albuquerque"/>
    <x v="0"/>
    <n v="51"/>
    <n v="154"/>
    <n v="7854"/>
    <n v="3534.2999999999997"/>
    <n v="0.44999999999999996"/>
    <x v="2"/>
    <x v="3"/>
    <x v="1"/>
  </r>
  <r>
    <x v="4"/>
    <n v="1128299"/>
    <d v="2021-04-26T00:00:00"/>
    <x v="2"/>
    <x v="26"/>
    <s v="Albuquerque"/>
    <x v="1"/>
    <n v="59"/>
    <n v="98"/>
    <n v="5782"/>
    <n v="2891"/>
    <n v="0.5"/>
    <x v="2"/>
    <x v="3"/>
    <x v="1"/>
  </r>
  <r>
    <x v="4"/>
    <n v="1128299"/>
    <d v="2021-04-26T00:00:00"/>
    <x v="2"/>
    <x v="26"/>
    <s v="Albuquerque"/>
    <x v="2"/>
    <n v="55"/>
    <n v="116"/>
    <n v="6380"/>
    <n v="3190"/>
    <n v="0.5"/>
    <x v="2"/>
    <x v="3"/>
    <x v="1"/>
  </r>
  <r>
    <x v="4"/>
    <n v="1128299"/>
    <d v="2021-04-26T00:00:00"/>
    <x v="2"/>
    <x v="26"/>
    <s v="Albuquerque"/>
    <x v="3"/>
    <n v="54"/>
    <n v="87"/>
    <n v="4698"/>
    <n v="2161.08"/>
    <n v="0.45999999999999996"/>
    <x v="2"/>
    <x v="3"/>
    <x v="1"/>
  </r>
  <r>
    <x v="4"/>
    <n v="1128299"/>
    <d v="2021-04-26T00:00:00"/>
    <x v="2"/>
    <x v="26"/>
    <s v="Albuquerque"/>
    <x v="4"/>
    <n v="56"/>
    <n v="58"/>
    <n v="3248"/>
    <n v="1331.6799999999998"/>
    <n v="0.41"/>
    <x v="2"/>
    <x v="3"/>
    <x v="1"/>
  </r>
  <r>
    <x v="4"/>
    <n v="1128299"/>
    <d v="2021-04-26T00:00:00"/>
    <x v="2"/>
    <x v="26"/>
    <s v="Albuquerque"/>
    <x v="5"/>
    <n v="69"/>
    <n v="101"/>
    <n v="6969"/>
    <n v="2648.2200000000003"/>
    <n v="0.38"/>
    <x v="2"/>
    <x v="3"/>
    <x v="1"/>
  </r>
  <r>
    <x v="4"/>
    <n v="1128299"/>
    <d v="2021-05-27T00:00:00"/>
    <x v="2"/>
    <x v="26"/>
    <s v="Albuquerque"/>
    <x v="0"/>
    <n v="51"/>
    <n v="150"/>
    <n v="7650"/>
    <n v="3442.4999999999995"/>
    <n v="0.44999999999999996"/>
    <x v="2"/>
    <x v="4"/>
    <x v="1"/>
  </r>
  <r>
    <x v="4"/>
    <n v="1128299"/>
    <d v="2021-05-27T00:00:00"/>
    <x v="2"/>
    <x v="26"/>
    <s v="Albuquerque"/>
    <x v="1"/>
    <n v="58"/>
    <n v="111"/>
    <n v="6438"/>
    <n v="3283.38"/>
    <n v="0.51"/>
    <x v="2"/>
    <x v="4"/>
    <x v="1"/>
  </r>
  <r>
    <x v="4"/>
    <n v="1128299"/>
    <d v="2021-05-27T00:00:00"/>
    <x v="2"/>
    <x v="26"/>
    <s v="Albuquerque"/>
    <x v="2"/>
    <n v="56"/>
    <n v="126"/>
    <n v="7056"/>
    <n v="3316.3199999999997"/>
    <n v="0.47"/>
    <x v="2"/>
    <x v="4"/>
    <x v="1"/>
  </r>
  <r>
    <x v="4"/>
    <n v="1128299"/>
    <d v="2021-05-27T00:00:00"/>
    <x v="2"/>
    <x v="26"/>
    <s v="Albuquerque"/>
    <x v="3"/>
    <n v="51"/>
    <n v="91"/>
    <n v="4641"/>
    <n v="2134.8599999999997"/>
    <n v="0.45999999999999996"/>
    <x v="2"/>
    <x v="4"/>
    <x v="1"/>
  </r>
  <r>
    <x v="4"/>
    <n v="1128299"/>
    <d v="2021-05-27T00:00:00"/>
    <x v="2"/>
    <x v="26"/>
    <s v="Albuquerque"/>
    <x v="4"/>
    <n v="56"/>
    <n v="65"/>
    <n v="3640"/>
    <n v="1528.8"/>
    <n v="0.42"/>
    <x v="2"/>
    <x v="4"/>
    <x v="1"/>
  </r>
  <r>
    <x v="4"/>
    <n v="1128299"/>
    <d v="2021-05-27T00:00:00"/>
    <x v="2"/>
    <x v="26"/>
    <s v="Albuquerque"/>
    <x v="5"/>
    <n v="69"/>
    <n v="115"/>
    <n v="7935"/>
    <n v="3094.65"/>
    <n v="0.39"/>
    <x v="2"/>
    <x v="4"/>
    <x v="1"/>
  </r>
  <r>
    <x v="4"/>
    <n v="1128299"/>
    <d v="2021-06-26T00:00:00"/>
    <x v="2"/>
    <x v="26"/>
    <s v="Albuquerque"/>
    <x v="0"/>
    <n v="52"/>
    <n v="203"/>
    <n v="10556"/>
    <n v="5066.88"/>
    <n v="0.48"/>
    <x v="2"/>
    <x v="11"/>
    <x v="1"/>
  </r>
  <r>
    <x v="4"/>
    <n v="1128299"/>
    <d v="2021-06-26T00:00:00"/>
    <x v="2"/>
    <x v="26"/>
    <s v="Albuquerque"/>
    <x v="1"/>
    <n v="54"/>
    <n v="154"/>
    <n v="8316"/>
    <n v="4324.32"/>
    <n v="0.52"/>
    <x v="2"/>
    <x v="11"/>
    <x v="1"/>
  </r>
  <r>
    <x v="4"/>
    <n v="1128299"/>
    <d v="2021-06-26T00:00:00"/>
    <x v="2"/>
    <x v="26"/>
    <s v="Albuquerque"/>
    <x v="2"/>
    <n v="54"/>
    <n v="149"/>
    <n v="8046"/>
    <n v="4023"/>
    <n v="0.5"/>
    <x v="2"/>
    <x v="11"/>
    <x v="1"/>
  </r>
  <r>
    <x v="4"/>
    <n v="1128299"/>
    <d v="2021-06-26T00:00:00"/>
    <x v="2"/>
    <x v="26"/>
    <s v="Albuquerque"/>
    <x v="3"/>
    <n v="54"/>
    <n v="106"/>
    <n v="5724"/>
    <n v="2575.7999999999997"/>
    <n v="0.44999999999999996"/>
    <x v="2"/>
    <x v="11"/>
    <x v="1"/>
  </r>
  <r>
    <x v="4"/>
    <n v="1128299"/>
    <d v="2021-06-26T00:00:00"/>
    <x v="2"/>
    <x v="26"/>
    <s v="Albuquerque"/>
    <x v="4"/>
    <n v="56"/>
    <n v="87"/>
    <n v="4872"/>
    <n v="2094.96"/>
    <n v="0.43"/>
    <x v="2"/>
    <x v="11"/>
    <x v="1"/>
  </r>
  <r>
    <x v="4"/>
    <n v="1128299"/>
    <d v="2021-06-26T00:00:00"/>
    <x v="2"/>
    <x v="26"/>
    <s v="Albuquerque"/>
    <x v="5"/>
    <n v="74"/>
    <n v="162"/>
    <n v="11988"/>
    <n v="4315.68"/>
    <n v="0.36"/>
    <x v="2"/>
    <x v="11"/>
    <x v="1"/>
  </r>
  <r>
    <x v="4"/>
    <n v="1128299"/>
    <d v="2021-07-25T00:00:00"/>
    <x v="2"/>
    <x v="26"/>
    <s v="Albuquerque"/>
    <x v="0"/>
    <n v="54"/>
    <n v="203"/>
    <n v="10962"/>
    <n v="5152.1399999999994"/>
    <n v="0.47"/>
    <x v="2"/>
    <x v="5"/>
    <x v="1"/>
  </r>
  <r>
    <x v="4"/>
    <n v="1128299"/>
    <d v="2021-07-25T00:00:00"/>
    <x v="2"/>
    <x v="26"/>
    <s v="Albuquerque"/>
    <x v="1"/>
    <n v="56"/>
    <n v="180"/>
    <n v="10080"/>
    <n v="5443.2000000000007"/>
    <n v="0.54"/>
    <x v="2"/>
    <x v="5"/>
    <x v="1"/>
  </r>
  <r>
    <x v="4"/>
    <n v="1128299"/>
    <d v="2021-07-25T00:00:00"/>
    <x v="2"/>
    <x v="26"/>
    <s v="Albuquerque"/>
    <x v="2"/>
    <n v="58"/>
    <n v="160"/>
    <n v="9280"/>
    <n v="4454.3999999999996"/>
    <n v="0.48"/>
    <x v="2"/>
    <x v="5"/>
    <x v="1"/>
  </r>
  <r>
    <x v="4"/>
    <n v="1128299"/>
    <d v="2021-07-25T00:00:00"/>
    <x v="2"/>
    <x v="26"/>
    <s v="Albuquerque"/>
    <x v="3"/>
    <n v="54"/>
    <n v="135"/>
    <n v="7290"/>
    <n v="3280.4999999999995"/>
    <n v="0.44999999999999996"/>
    <x v="2"/>
    <x v="5"/>
    <x v="1"/>
  </r>
  <r>
    <x v="4"/>
    <n v="1128299"/>
    <d v="2021-07-25T00:00:00"/>
    <x v="2"/>
    <x v="26"/>
    <s v="Albuquerque"/>
    <x v="4"/>
    <n v="57"/>
    <n v="145"/>
    <n v="8265"/>
    <n v="3553.95"/>
    <n v="0.43"/>
    <x v="2"/>
    <x v="5"/>
    <x v="1"/>
  </r>
  <r>
    <x v="4"/>
    <n v="1128299"/>
    <d v="2021-07-25T00:00:00"/>
    <x v="2"/>
    <x v="26"/>
    <s v="Albuquerque"/>
    <x v="5"/>
    <n v="69"/>
    <n v="140"/>
    <n v="9660"/>
    <n v="3670.8"/>
    <n v="0.38"/>
    <x v="2"/>
    <x v="5"/>
    <x v="1"/>
  </r>
  <r>
    <x v="4"/>
    <n v="1128299"/>
    <d v="2021-08-26T00:00:00"/>
    <x v="2"/>
    <x v="26"/>
    <s v="Albuquerque"/>
    <x v="0"/>
    <n v="56"/>
    <n v="175"/>
    <n v="9800"/>
    <n v="4900"/>
    <n v="0.5"/>
    <x v="2"/>
    <x v="6"/>
    <x v="1"/>
  </r>
  <r>
    <x v="4"/>
    <n v="1128299"/>
    <d v="2021-08-26T00:00:00"/>
    <x v="2"/>
    <x v="26"/>
    <s v="Albuquerque"/>
    <x v="1"/>
    <n v="60"/>
    <n v="176"/>
    <n v="10560"/>
    <n v="5491.2"/>
    <n v="0.52"/>
    <x v="2"/>
    <x v="6"/>
    <x v="1"/>
  </r>
  <r>
    <x v="4"/>
    <n v="1128299"/>
    <d v="2021-08-26T00:00:00"/>
    <x v="2"/>
    <x v="26"/>
    <s v="Albuquerque"/>
    <x v="2"/>
    <n v="58"/>
    <n v="142"/>
    <n v="8236"/>
    <n v="3788.5599999999995"/>
    <n v="0.45999999999999996"/>
    <x v="2"/>
    <x v="6"/>
    <x v="1"/>
  </r>
  <r>
    <x v="4"/>
    <n v="1128299"/>
    <d v="2021-08-26T00:00:00"/>
    <x v="2"/>
    <x v="26"/>
    <s v="Albuquerque"/>
    <x v="3"/>
    <n v="55"/>
    <n v="143"/>
    <n v="7865"/>
    <n v="3696.5499999999997"/>
    <n v="0.47"/>
    <x v="2"/>
    <x v="6"/>
    <x v="1"/>
  </r>
  <r>
    <x v="4"/>
    <n v="1128299"/>
    <d v="2021-08-26T00:00:00"/>
    <x v="2"/>
    <x v="26"/>
    <s v="Albuquerque"/>
    <x v="4"/>
    <n v="67"/>
    <n v="124"/>
    <n v="8308"/>
    <n v="3323.2000000000003"/>
    <n v="0.4"/>
    <x v="2"/>
    <x v="6"/>
    <x v="1"/>
  </r>
  <r>
    <x v="4"/>
    <n v="1128299"/>
    <d v="2021-08-26T00:00:00"/>
    <x v="2"/>
    <x v="26"/>
    <s v="Albuquerque"/>
    <x v="5"/>
    <n v="70"/>
    <n v="126"/>
    <n v="8820"/>
    <n v="3351.6"/>
    <n v="0.38"/>
    <x v="2"/>
    <x v="6"/>
    <x v="1"/>
  </r>
  <r>
    <x v="4"/>
    <n v="1128299"/>
    <d v="2021-09-27T00:00:00"/>
    <x v="2"/>
    <x v="26"/>
    <s v="Albuquerque"/>
    <x v="0"/>
    <n v="49"/>
    <n v="163"/>
    <n v="7987"/>
    <n v="3594.1499999999996"/>
    <n v="0.44999999999999996"/>
    <x v="2"/>
    <x v="7"/>
    <x v="1"/>
  </r>
  <r>
    <x v="4"/>
    <n v="1128299"/>
    <d v="2021-09-27T00:00:00"/>
    <x v="2"/>
    <x v="26"/>
    <s v="Albuquerque"/>
    <x v="1"/>
    <n v="51"/>
    <n v="156"/>
    <n v="7956"/>
    <n v="4057.56"/>
    <n v="0.51"/>
    <x v="2"/>
    <x v="7"/>
    <x v="1"/>
  </r>
  <r>
    <x v="4"/>
    <n v="1128299"/>
    <d v="2021-09-27T00:00:00"/>
    <x v="2"/>
    <x v="26"/>
    <s v="Albuquerque"/>
    <x v="2"/>
    <n v="46"/>
    <n v="143"/>
    <n v="6578"/>
    <n v="3091.66"/>
    <n v="0.47"/>
    <x v="2"/>
    <x v="7"/>
    <x v="1"/>
  </r>
  <r>
    <x v="4"/>
    <n v="1128299"/>
    <d v="2021-09-27T00:00:00"/>
    <x v="2"/>
    <x v="26"/>
    <s v="Albuquerque"/>
    <x v="3"/>
    <n v="49"/>
    <n v="123"/>
    <n v="6027"/>
    <n v="2832.69"/>
    <n v="0.47"/>
    <x v="2"/>
    <x v="7"/>
    <x v="1"/>
  </r>
  <r>
    <x v="4"/>
    <n v="1128299"/>
    <d v="2021-09-27T00:00:00"/>
    <x v="2"/>
    <x v="26"/>
    <s v="Albuquerque"/>
    <x v="4"/>
    <n v="54"/>
    <n v="111"/>
    <n v="5994"/>
    <n v="2397.6"/>
    <n v="0.4"/>
    <x v="2"/>
    <x v="7"/>
    <x v="1"/>
  </r>
  <r>
    <x v="4"/>
    <n v="1128299"/>
    <d v="2021-09-27T00:00:00"/>
    <x v="2"/>
    <x v="26"/>
    <s v="Albuquerque"/>
    <x v="5"/>
    <n v="59"/>
    <n v="133"/>
    <n v="7847"/>
    <n v="2824.92"/>
    <n v="0.36"/>
    <x v="2"/>
    <x v="7"/>
    <x v="1"/>
  </r>
  <r>
    <x v="4"/>
    <n v="1128299"/>
    <d v="2021-10-26T00:00:00"/>
    <x v="2"/>
    <x v="26"/>
    <s v="Albuquerque"/>
    <x v="0"/>
    <n v="48"/>
    <n v="165"/>
    <n v="7920"/>
    <n v="3960"/>
    <n v="0.5"/>
    <x v="2"/>
    <x v="8"/>
    <x v="1"/>
  </r>
  <r>
    <x v="4"/>
    <n v="1128299"/>
    <d v="2021-10-26T00:00:00"/>
    <x v="2"/>
    <x v="26"/>
    <s v="Albuquerque"/>
    <x v="1"/>
    <n v="50"/>
    <n v="149"/>
    <n v="7450"/>
    <n v="3948.5"/>
    <n v="0.53"/>
    <x v="2"/>
    <x v="8"/>
    <x v="1"/>
  </r>
  <r>
    <x v="4"/>
    <n v="1128299"/>
    <d v="2021-10-26T00:00:00"/>
    <x v="2"/>
    <x v="26"/>
    <s v="Albuquerque"/>
    <x v="2"/>
    <n v="48"/>
    <n v="105"/>
    <n v="5040"/>
    <n v="2368.7999999999997"/>
    <n v="0.47"/>
    <x v="2"/>
    <x v="8"/>
    <x v="1"/>
  </r>
  <r>
    <x v="4"/>
    <n v="1128299"/>
    <d v="2021-10-26T00:00:00"/>
    <x v="2"/>
    <x v="26"/>
    <s v="Albuquerque"/>
    <x v="3"/>
    <n v="46"/>
    <n v="95"/>
    <n v="4370"/>
    <n v="2141.3000000000002"/>
    <n v="0.49"/>
    <x v="2"/>
    <x v="8"/>
    <x v="1"/>
  </r>
  <r>
    <x v="4"/>
    <n v="1128299"/>
    <d v="2021-10-26T00:00:00"/>
    <x v="2"/>
    <x v="26"/>
    <s v="Albuquerque"/>
    <x v="4"/>
    <n v="56"/>
    <n v="91"/>
    <n v="5096"/>
    <n v="2242.2400000000002"/>
    <n v="0.44"/>
    <x v="2"/>
    <x v="8"/>
    <x v="1"/>
  </r>
  <r>
    <x v="4"/>
    <n v="1128299"/>
    <d v="2021-10-26T00:00:00"/>
    <x v="2"/>
    <x v="26"/>
    <s v="Albuquerque"/>
    <x v="5"/>
    <n v="68"/>
    <n v="105"/>
    <n v="7140"/>
    <n v="2641.8"/>
    <n v="0.37"/>
    <x v="2"/>
    <x v="8"/>
    <x v="1"/>
  </r>
  <r>
    <x v="4"/>
    <n v="1128299"/>
    <d v="2021-11-26T00:00:00"/>
    <x v="2"/>
    <x v="26"/>
    <s v="Albuquerque"/>
    <x v="0"/>
    <n v="58"/>
    <n v="160"/>
    <n v="9280"/>
    <n v="4547.2"/>
    <n v="0.49"/>
    <x v="2"/>
    <x v="9"/>
    <x v="1"/>
  </r>
  <r>
    <x v="4"/>
    <n v="1128299"/>
    <d v="2021-11-26T00:00:00"/>
    <x v="2"/>
    <x v="26"/>
    <s v="Albuquerque"/>
    <x v="1"/>
    <n v="59"/>
    <n v="150"/>
    <n v="8850"/>
    <n v="4779"/>
    <n v="0.54"/>
    <x v="2"/>
    <x v="9"/>
    <x v="1"/>
  </r>
  <r>
    <x v="4"/>
    <n v="1128299"/>
    <d v="2021-11-26T00:00:00"/>
    <x v="2"/>
    <x v="26"/>
    <s v="Albuquerque"/>
    <x v="2"/>
    <n v="54"/>
    <n v="117"/>
    <n v="6318"/>
    <n v="3032.64"/>
    <n v="0.48"/>
    <x v="2"/>
    <x v="9"/>
    <x v="1"/>
  </r>
  <r>
    <x v="4"/>
    <n v="1128299"/>
    <d v="2021-11-26T00:00:00"/>
    <x v="2"/>
    <x v="26"/>
    <s v="Albuquerque"/>
    <x v="3"/>
    <n v="55"/>
    <n v="115"/>
    <n v="6325"/>
    <n v="2972.75"/>
    <n v="0.47"/>
    <x v="2"/>
    <x v="9"/>
    <x v="1"/>
  </r>
  <r>
    <x v="4"/>
    <n v="1128299"/>
    <d v="2021-11-26T00:00:00"/>
    <x v="2"/>
    <x v="26"/>
    <s v="Albuquerque"/>
    <x v="4"/>
    <n v="65"/>
    <n v="113"/>
    <n v="7345"/>
    <n v="3231.8"/>
    <n v="0.44"/>
    <x v="2"/>
    <x v="9"/>
    <x v="1"/>
  </r>
  <r>
    <x v="4"/>
    <n v="1128299"/>
    <d v="2021-11-26T00:00:00"/>
    <x v="2"/>
    <x v="26"/>
    <s v="Albuquerque"/>
    <x v="5"/>
    <n v="72"/>
    <n v="140"/>
    <n v="10080"/>
    <n v="3931.2000000000003"/>
    <n v="0.39"/>
    <x v="2"/>
    <x v="9"/>
    <x v="1"/>
  </r>
  <r>
    <x v="4"/>
    <n v="1128299"/>
    <d v="2021-12-25T00:00:00"/>
    <x v="2"/>
    <x v="26"/>
    <s v="Albuquerque"/>
    <x v="0"/>
    <n v="55"/>
    <n v="210"/>
    <n v="11550"/>
    <n v="5313"/>
    <n v="0.45999999999999996"/>
    <x v="2"/>
    <x v="10"/>
    <x v="1"/>
  </r>
  <r>
    <x v="4"/>
    <n v="1128299"/>
    <d v="2021-12-25T00:00:00"/>
    <x v="2"/>
    <x v="26"/>
    <s v="Albuquerque"/>
    <x v="1"/>
    <n v="61"/>
    <n v="182"/>
    <n v="11102"/>
    <n v="5551"/>
    <n v="0.5"/>
    <x v="2"/>
    <x v="10"/>
    <x v="1"/>
  </r>
  <r>
    <x v="2"/>
    <n v="1128299"/>
    <d v="2021-12-25T00:00:00"/>
    <x v="2"/>
    <x v="26"/>
    <s v="Albuquerque"/>
    <x v="2"/>
    <n v="59"/>
    <n v="130"/>
    <n v="7670"/>
    <n v="3758.2999999999997"/>
    <n v="0.49"/>
    <x v="2"/>
    <x v="10"/>
    <x v="1"/>
  </r>
  <r>
    <x v="2"/>
    <n v="1128299"/>
    <d v="2021-12-25T00:00:00"/>
    <x v="2"/>
    <x v="26"/>
    <s v="Albuquerque"/>
    <x v="3"/>
    <n v="55"/>
    <n v="145"/>
    <n v="7975"/>
    <n v="3668.4999999999995"/>
    <n v="0.45999999999999996"/>
    <x v="2"/>
    <x v="10"/>
    <x v="1"/>
  </r>
  <r>
    <x v="2"/>
    <n v="1128299"/>
    <d v="2021-12-25T00:00:00"/>
    <x v="2"/>
    <x v="26"/>
    <s v="Albuquerque"/>
    <x v="4"/>
    <n v="64"/>
    <n v="119"/>
    <n v="7616"/>
    <n v="3427.2"/>
    <n v="0.44999999999999996"/>
    <x v="2"/>
    <x v="10"/>
    <x v="1"/>
  </r>
  <r>
    <x v="2"/>
    <n v="1128299"/>
    <d v="2021-12-25T00:00:00"/>
    <x v="2"/>
    <x v="26"/>
    <s v="Albuquerque"/>
    <x v="5"/>
    <n v="72"/>
    <n v="131"/>
    <n v="9432"/>
    <n v="3301.2"/>
    <n v="0.35"/>
    <x v="2"/>
    <x v="10"/>
    <x v="1"/>
  </r>
  <r>
    <x v="2"/>
    <n v="1128299"/>
    <d v="2021-01-13T00:00:00"/>
    <x v="2"/>
    <x v="26"/>
    <s v="Albuquerque"/>
    <x v="0"/>
    <n v="29"/>
    <n v="131"/>
    <n v="3799"/>
    <n v="1937.49"/>
    <n v="0.51"/>
    <x v="2"/>
    <x v="0"/>
    <x v="1"/>
  </r>
  <r>
    <x v="2"/>
    <n v="1128299"/>
    <d v="2021-01-13T00:00:00"/>
    <x v="2"/>
    <x v="26"/>
    <s v="Albuquerque"/>
    <x v="1"/>
    <n v="39"/>
    <n v="135"/>
    <n v="5265"/>
    <n v="2685.15"/>
    <n v="0.51"/>
    <x v="2"/>
    <x v="0"/>
    <x v="1"/>
  </r>
  <r>
    <x v="2"/>
    <n v="1128299"/>
    <d v="2021-01-13T00:00:00"/>
    <x v="2"/>
    <x v="26"/>
    <s v="Albuquerque"/>
    <x v="2"/>
    <n v="38"/>
    <n v="126"/>
    <n v="4788"/>
    <n v="2154.6"/>
    <n v="0.44999999999999996"/>
    <x v="2"/>
    <x v="0"/>
    <x v="1"/>
  </r>
  <r>
    <x v="2"/>
    <n v="1128299"/>
    <d v="2021-01-13T00:00:00"/>
    <x v="2"/>
    <x v="26"/>
    <s v="Albuquerque"/>
    <x v="3"/>
    <n v="39"/>
    <n v="75"/>
    <n v="2925"/>
    <n v="1462.5"/>
    <n v="0.5"/>
    <x v="2"/>
    <x v="0"/>
    <x v="1"/>
  </r>
  <r>
    <x v="2"/>
    <n v="1128299"/>
    <d v="2021-01-13T00:00:00"/>
    <x v="2"/>
    <x v="26"/>
    <s v="Albuquerque"/>
    <x v="4"/>
    <n v="41"/>
    <n v="63"/>
    <n v="2583"/>
    <n v="1162.3499999999999"/>
    <n v="0.44999999999999996"/>
    <x v="2"/>
    <x v="0"/>
    <x v="1"/>
  </r>
  <r>
    <x v="2"/>
    <n v="1128299"/>
    <d v="2021-01-13T00:00:00"/>
    <x v="2"/>
    <x v="26"/>
    <s v="Albuquerque"/>
    <x v="5"/>
    <n v="36"/>
    <n v="117"/>
    <n v="4212"/>
    <n v="1642.68"/>
    <n v="0.39"/>
    <x v="2"/>
    <x v="0"/>
    <x v="1"/>
  </r>
  <r>
    <x v="2"/>
    <n v="1128299"/>
    <d v="2021-02-13T00:00:00"/>
    <x v="2"/>
    <x v="26"/>
    <s v="Albuquerque"/>
    <x v="0"/>
    <n v="29"/>
    <n v="145"/>
    <n v="4205"/>
    <n v="2228.65"/>
    <n v="0.53"/>
    <x v="2"/>
    <x v="1"/>
    <x v="1"/>
  </r>
  <r>
    <x v="2"/>
    <n v="1128299"/>
    <d v="2021-02-13T00:00:00"/>
    <x v="2"/>
    <x v="26"/>
    <s v="Albuquerque"/>
    <x v="1"/>
    <n v="37"/>
    <n v="112"/>
    <n v="4144"/>
    <n v="2279.2000000000003"/>
    <n v="0.55000000000000004"/>
    <x v="2"/>
    <x v="1"/>
    <x v="1"/>
  </r>
  <r>
    <x v="2"/>
    <n v="1128299"/>
    <d v="2021-02-13T00:00:00"/>
    <x v="2"/>
    <x v="26"/>
    <s v="Albuquerque"/>
    <x v="2"/>
    <n v="37"/>
    <n v="104"/>
    <n v="3848"/>
    <n v="1924"/>
    <n v="0.5"/>
    <x v="2"/>
    <x v="1"/>
    <x v="1"/>
  </r>
  <r>
    <x v="2"/>
    <n v="1128299"/>
    <d v="2021-02-13T00:00:00"/>
    <x v="4"/>
    <x v="27"/>
    <s v="Atlanta"/>
    <x v="3"/>
    <n v="36"/>
    <n v="63"/>
    <n v="2268"/>
    <n v="1179.3600000000001"/>
    <n v="0.52"/>
    <x v="2"/>
    <x v="1"/>
    <x v="1"/>
  </r>
  <r>
    <x v="2"/>
    <n v="1128299"/>
    <d v="2021-02-13T00:00:00"/>
    <x v="4"/>
    <x v="27"/>
    <s v="Atlanta"/>
    <x v="4"/>
    <n v="41"/>
    <n v="51"/>
    <n v="2091"/>
    <n v="1003.68"/>
    <n v="0.48"/>
    <x v="2"/>
    <x v="1"/>
    <x v="1"/>
  </r>
  <r>
    <x v="2"/>
    <n v="1128299"/>
    <d v="2021-02-13T00:00:00"/>
    <x v="4"/>
    <x v="27"/>
    <s v="Atlanta"/>
    <x v="5"/>
    <n v="37"/>
    <n v="98"/>
    <n v="3626"/>
    <n v="1305.3599999999999"/>
    <n v="0.36"/>
    <x v="2"/>
    <x v="1"/>
    <x v="1"/>
  </r>
  <r>
    <x v="2"/>
    <n v="1128299"/>
    <d v="2021-03-12T00:00:00"/>
    <x v="4"/>
    <x v="27"/>
    <s v="Atlanta"/>
    <x v="0"/>
    <n v="37"/>
    <n v="137"/>
    <n v="5069"/>
    <n v="2534.5"/>
    <n v="0.5"/>
    <x v="2"/>
    <x v="2"/>
    <x v="1"/>
  </r>
  <r>
    <x v="2"/>
    <n v="1128299"/>
    <d v="2021-03-12T00:00:00"/>
    <x v="4"/>
    <x v="27"/>
    <s v="Atlanta"/>
    <x v="1"/>
    <n v="46"/>
    <n v="101"/>
    <n v="4646"/>
    <n v="2462.38"/>
    <n v="0.53"/>
    <x v="2"/>
    <x v="2"/>
    <x v="1"/>
  </r>
  <r>
    <x v="2"/>
    <n v="1128299"/>
    <d v="2021-03-12T00:00:00"/>
    <x v="4"/>
    <x v="27"/>
    <s v="Atlanta"/>
    <x v="2"/>
    <n v="49"/>
    <n v="113"/>
    <n v="5537"/>
    <n v="2713.13"/>
    <n v="0.49"/>
    <x v="2"/>
    <x v="2"/>
    <x v="1"/>
  </r>
  <r>
    <x v="2"/>
    <n v="1128299"/>
    <d v="2021-03-12T00:00:00"/>
    <x v="4"/>
    <x v="27"/>
    <s v="Atlanta"/>
    <x v="3"/>
    <n v="47"/>
    <n v="73"/>
    <n v="3431"/>
    <n v="1784.1200000000001"/>
    <n v="0.52"/>
    <x v="2"/>
    <x v="2"/>
    <x v="1"/>
  </r>
  <r>
    <x v="2"/>
    <n v="1128299"/>
    <d v="2021-03-12T00:00:00"/>
    <x v="4"/>
    <x v="27"/>
    <s v="Atlanta"/>
    <x v="4"/>
    <n v="51"/>
    <n v="39"/>
    <n v="1989"/>
    <n v="934.82999999999993"/>
    <n v="0.47"/>
    <x v="2"/>
    <x v="2"/>
    <x v="1"/>
  </r>
  <r>
    <x v="2"/>
    <n v="1128299"/>
    <d v="2021-03-12T00:00:00"/>
    <x v="4"/>
    <x v="27"/>
    <s v="Atlanta"/>
    <x v="5"/>
    <n v="48"/>
    <n v="95"/>
    <n v="4560"/>
    <n v="1641.6"/>
    <n v="0.36"/>
    <x v="2"/>
    <x v="2"/>
    <x v="1"/>
  </r>
  <r>
    <x v="2"/>
    <n v="1128299"/>
    <d v="2021-04-13T00:00:00"/>
    <x v="4"/>
    <x v="27"/>
    <s v="Atlanta"/>
    <x v="0"/>
    <n v="45"/>
    <n v="142"/>
    <n v="6390"/>
    <n v="3258.9"/>
    <n v="0.51"/>
    <x v="2"/>
    <x v="3"/>
    <x v="1"/>
  </r>
  <r>
    <x v="2"/>
    <n v="1128299"/>
    <d v="2021-04-13T00:00:00"/>
    <x v="4"/>
    <x v="27"/>
    <s v="Atlanta"/>
    <x v="1"/>
    <n v="51"/>
    <n v="88"/>
    <n v="4488"/>
    <n v="2244"/>
    <n v="0.5"/>
    <x v="2"/>
    <x v="3"/>
    <x v="1"/>
  </r>
  <r>
    <x v="2"/>
    <n v="1128299"/>
    <d v="2021-04-13T00:00:00"/>
    <x v="4"/>
    <x v="27"/>
    <s v="Atlanta"/>
    <x v="2"/>
    <n v="50"/>
    <n v="94"/>
    <n v="4700"/>
    <n v="2350"/>
    <n v="0.5"/>
    <x v="2"/>
    <x v="3"/>
    <x v="1"/>
  </r>
  <r>
    <x v="2"/>
    <n v="1128299"/>
    <d v="2021-04-13T00:00:00"/>
    <x v="4"/>
    <x v="27"/>
    <s v="Atlanta"/>
    <x v="3"/>
    <n v="48"/>
    <n v="69"/>
    <n v="3312"/>
    <n v="1821.6000000000001"/>
    <n v="0.55000000000000004"/>
    <x v="2"/>
    <x v="3"/>
    <x v="1"/>
  </r>
  <r>
    <x v="2"/>
    <n v="1128299"/>
    <d v="2021-04-13T00:00:00"/>
    <x v="4"/>
    <x v="27"/>
    <s v="Atlanta"/>
    <x v="4"/>
    <n v="52"/>
    <n v="53"/>
    <n v="2756"/>
    <n v="1322.8799999999999"/>
    <n v="0.48"/>
    <x v="2"/>
    <x v="3"/>
    <x v="1"/>
  </r>
  <r>
    <x v="2"/>
    <n v="1128299"/>
    <d v="2021-04-13T00:00:00"/>
    <x v="4"/>
    <x v="27"/>
    <s v="Atlanta"/>
    <x v="5"/>
    <n v="63"/>
    <n v="105"/>
    <n v="6615"/>
    <n v="2646"/>
    <n v="0.4"/>
    <x v="2"/>
    <x v="3"/>
    <x v="1"/>
  </r>
  <r>
    <x v="2"/>
    <n v="1128299"/>
    <d v="2021-05-14T00:00:00"/>
    <x v="4"/>
    <x v="27"/>
    <s v="Atlanta"/>
    <x v="0"/>
    <n v="47"/>
    <n v="160"/>
    <n v="7520"/>
    <n v="4060.8"/>
    <n v="0.54"/>
    <x v="2"/>
    <x v="4"/>
    <x v="1"/>
  </r>
  <r>
    <x v="2"/>
    <n v="1128299"/>
    <d v="2021-05-14T00:00:00"/>
    <x v="4"/>
    <x v="27"/>
    <s v="Atlanta"/>
    <x v="1"/>
    <n v="52"/>
    <n v="108"/>
    <n v="5616"/>
    <n v="2920.32"/>
    <n v="0.52"/>
    <x v="2"/>
    <x v="4"/>
    <x v="1"/>
  </r>
  <r>
    <x v="2"/>
    <n v="1128299"/>
    <d v="2021-05-14T00:00:00"/>
    <x v="4"/>
    <x v="27"/>
    <s v="Atlanta"/>
    <x v="2"/>
    <n v="52"/>
    <n v="123"/>
    <n v="6396"/>
    <n v="3198"/>
    <n v="0.5"/>
    <x v="2"/>
    <x v="4"/>
    <x v="1"/>
  </r>
  <r>
    <x v="2"/>
    <n v="1128299"/>
    <d v="2021-05-14T00:00:00"/>
    <x v="4"/>
    <x v="27"/>
    <s v="Atlanta"/>
    <x v="3"/>
    <n v="47"/>
    <n v="91"/>
    <n v="4277"/>
    <n v="2309.58"/>
    <n v="0.54"/>
    <x v="2"/>
    <x v="4"/>
    <x v="1"/>
  </r>
  <r>
    <x v="2"/>
    <n v="1128299"/>
    <d v="2021-05-14T00:00:00"/>
    <x v="4"/>
    <x v="27"/>
    <s v="Atlanta"/>
    <x v="4"/>
    <n v="50"/>
    <n v="56"/>
    <n v="2800"/>
    <n v="1344"/>
    <n v="0.48"/>
    <x v="2"/>
    <x v="4"/>
    <x v="1"/>
  </r>
  <r>
    <x v="2"/>
    <n v="1128299"/>
    <d v="2021-05-14T00:00:00"/>
    <x v="4"/>
    <x v="27"/>
    <s v="Atlanta"/>
    <x v="5"/>
    <n v="64"/>
    <n v="120"/>
    <n v="7680"/>
    <n v="3072"/>
    <n v="0.4"/>
    <x v="2"/>
    <x v="4"/>
    <x v="1"/>
  </r>
  <r>
    <x v="2"/>
    <n v="1128299"/>
    <d v="2021-06-13T00:00:00"/>
    <x v="4"/>
    <x v="27"/>
    <s v="Atlanta"/>
    <x v="0"/>
    <n v="46"/>
    <n v="176"/>
    <n v="8096"/>
    <n v="4290.88"/>
    <n v="0.53"/>
    <x v="2"/>
    <x v="11"/>
    <x v="1"/>
  </r>
  <r>
    <x v="2"/>
    <n v="1128299"/>
    <d v="2021-06-13T00:00:00"/>
    <x v="4"/>
    <x v="27"/>
    <s v="Atlanta"/>
    <x v="1"/>
    <n v="54"/>
    <n v="147"/>
    <n v="7938"/>
    <n v="4048.38"/>
    <n v="0.51"/>
    <x v="2"/>
    <x v="11"/>
    <x v="1"/>
  </r>
  <r>
    <x v="2"/>
    <n v="1128299"/>
    <d v="2021-06-13T00:00:00"/>
    <x v="4"/>
    <x v="27"/>
    <s v="Atlanta"/>
    <x v="2"/>
    <n v="52"/>
    <n v="142"/>
    <n v="7384"/>
    <n v="3544.3199999999997"/>
    <n v="0.48"/>
    <x v="2"/>
    <x v="11"/>
    <x v="1"/>
  </r>
  <r>
    <x v="2"/>
    <n v="1128299"/>
    <d v="2021-06-13T00:00:00"/>
    <x v="4"/>
    <x v="27"/>
    <s v="Atlanta"/>
    <x v="3"/>
    <n v="49"/>
    <n v="120"/>
    <n v="5880"/>
    <n v="2998.8"/>
    <n v="0.51"/>
    <x v="2"/>
    <x v="11"/>
    <x v="1"/>
  </r>
  <r>
    <x v="2"/>
    <n v="1128299"/>
    <d v="2021-06-13T00:00:00"/>
    <x v="4"/>
    <x v="27"/>
    <s v="Atlanta"/>
    <x v="4"/>
    <n v="51"/>
    <n v="72"/>
    <n v="3672"/>
    <n v="1762.56"/>
    <n v="0.48"/>
    <x v="2"/>
    <x v="11"/>
    <x v="1"/>
  </r>
  <r>
    <x v="2"/>
    <n v="1128299"/>
    <d v="2021-06-13T00:00:00"/>
    <x v="4"/>
    <x v="27"/>
    <s v="Atlanta"/>
    <x v="5"/>
    <n v="67"/>
    <n v="150"/>
    <n v="10050"/>
    <n v="3517.5"/>
    <n v="0.35"/>
    <x v="2"/>
    <x v="11"/>
    <x v="1"/>
  </r>
  <r>
    <x v="2"/>
    <n v="1128299"/>
    <d v="2021-07-12T00:00:00"/>
    <x v="4"/>
    <x v="27"/>
    <s v="Atlanta"/>
    <x v="0"/>
    <n v="47"/>
    <n v="196"/>
    <n v="9212"/>
    <n v="4606"/>
    <n v="0.5"/>
    <x v="2"/>
    <x v="5"/>
    <x v="1"/>
  </r>
  <r>
    <x v="2"/>
    <n v="1128299"/>
    <d v="2021-07-12T00:00:00"/>
    <x v="4"/>
    <x v="27"/>
    <s v="Atlanta"/>
    <x v="1"/>
    <n v="51"/>
    <n v="173"/>
    <n v="8823"/>
    <n v="4499.7300000000005"/>
    <n v="0.51"/>
    <x v="2"/>
    <x v="5"/>
    <x v="1"/>
  </r>
  <r>
    <x v="2"/>
    <n v="1128299"/>
    <d v="2021-07-12T00:00:00"/>
    <x v="4"/>
    <x v="27"/>
    <s v="Atlanta"/>
    <x v="2"/>
    <n v="50"/>
    <n v="137"/>
    <n v="6850"/>
    <n v="3425"/>
    <n v="0.5"/>
    <x v="2"/>
    <x v="5"/>
    <x v="1"/>
  </r>
  <r>
    <x v="2"/>
    <n v="1128299"/>
    <d v="2021-07-12T00:00:00"/>
    <x v="4"/>
    <x v="27"/>
    <s v="Atlanta"/>
    <x v="3"/>
    <n v="46"/>
    <n v="128"/>
    <n v="5888"/>
    <n v="3002.88"/>
    <n v="0.51"/>
    <x v="2"/>
    <x v="5"/>
    <x v="1"/>
  </r>
  <r>
    <x v="2"/>
    <n v="1128299"/>
    <d v="2021-07-12T00:00:00"/>
    <x v="4"/>
    <x v="27"/>
    <s v="Atlanta"/>
    <x v="4"/>
    <n v="54"/>
    <n v="138"/>
    <n v="7452"/>
    <n v="3576.96"/>
    <n v="0.48"/>
    <x v="2"/>
    <x v="5"/>
    <x v="1"/>
  </r>
  <r>
    <x v="2"/>
    <n v="1128299"/>
    <d v="2021-07-12T00:00:00"/>
    <x v="4"/>
    <x v="27"/>
    <s v="Atlanta"/>
    <x v="5"/>
    <n v="67"/>
    <n v="143"/>
    <n v="9581"/>
    <n v="3640.78"/>
    <n v="0.38"/>
    <x v="2"/>
    <x v="5"/>
    <x v="1"/>
  </r>
  <r>
    <x v="2"/>
    <n v="1128299"/>
    <d v="2021-08-13T00:00:00"/>
    <x v="4"/>
    <x v="27"/>
    <s v="Atlanta"/>
    <x v="0"/>
    <n v="53"/>
    <n v="182"/>
    <n v="9646"/>
    <n v="4919.46"/>
    <n v="0.51"/>
    <x v="2"/>
    <x v="6"/>
    <x v="1"/>
  </r>
  <r>
    <x v="2"/>
    <n v="1128299"/>
    <d v="2021-08-13T00:00:00"/>
    <x v="4"/>
    <x v="27"/>
    <s v="Atlanta"/>
    <x v="1"/>
    <n v="58"/>
    <n v="175"/>
    <n v="10150"/>
    <n v="5278"/>
    <n v="0.52"/>
    <x v="2"/>
    <x v="6"/>
    <x v="1"/>
  </r>
  <r>
    <x v="2"/>
    <n v="1128299"/>
    <d v="2021-08-13T00:00:00"/>
    <x v="4"/>
    <x v="27"/>
    <s v="Atlanta"/>
    <x v="2"/>
    <n v="54"/>
    <n v="150"/>
    <n v="8100"/>
    <n v="3725.9999999999995"/>
    <n v="0.45999999999999996"/>
    <x v="2"/>
    <x v="6"/>
    <x v="1"/>
  </r>
  <r>
    <x v="2"/>
    <n v="1128299"/>
    <d v="2021-08-13T00:00:00"/>
    <x v="4"/>
    <x v="27"/>
    <s v="Atlanta"/>
    <x v="3"/>
    <n v="53"/>
    <n v="113"/>
    <n v="5989"/>
    <n v="3114.28"/>
    <n v="0.52"/>
    <x v="2"/>
    <x v="6"/>
    <x v="1"/>
  </r>
  <r>
    <x v="2"/>
    <n v="1128299"/>
    <d v="2021-08-13T00:00:00"/>
    <x v="4"/>
    <x v="27"/>
    <s v="Atlanta"/>
    <x v="4"/>
    <n v="60"/>
    <n v="126"/>
    <n v="7560"/>
    <n v="3628.7999999999997"/>
    <n v="0.48"/>
    <x v="2"/>
    <x v="6"/>
    <x v="1"/>
  </r>
  <r>
    <x v="2"/>
    <n v="1128299"/>
    <d v="2021-08-13T00:00:00"/>
    <x v="4"/>
    <x v="27"/>
    <s v="Atlanta"/>
    <x v="5"/>
    <n v="68"/>
    <n v="119"/>
    <n v="8092"/>
    <n v="2832.2"/>
    <n v="0.35"/>
    <x v="2"/>
    <x v="6"/>
    <x v="1"/>
  </r>
  <r>
    <x v="2"/>
    <n v="1128299"/>
    <d v="2021-09-14T00:00:00"/>
    <x v="4"/>
    <x v="27"/>
    <s v="Atlanta"/>
    <x v="0"/>
    <n v="43"/>
    <n v="180"/>
    <n v="7740"/>
    <n v="4179.6000000000004"/>
    <n v="0.54"/>
    <x v="2"/>
    <x v="7"/>
    <x v="1"/>
  </r>
  <r>
    <x v="2"/>
    <n v="1128299"/>
    <d v="2021-09-14T00:00:00"/>
    <x v="4"/>
    <x v="27"/>
    <s v="Atlanta"/>
    <x v="1"/>
    <n v="47"/>
    <n v="156"/>
    <n v="7332"/>
    <n v="4032.6000000000004"/>
    <n v="0.55000000000000004"/>
    <x v="2"/>
    <x v="7"/>
    <x v="1"/>
  </r>
  <r>
    <x v="2"/>
    <n v="1128299"/>
    <d v="2021-09-14T00:00:00"/>
    <x v="4"/>
    <x v="27"/>
    <s v="Atlanta"/>
    <x v="2"/>
    <n v="42"/>
    <n v="135"/>
    <n v="5670"/>
    <n v="2664.8999999999996"/>
    <n v="0.47"/>
    <x v="2"/>
    <x v="7"/>
    <x v="1"/>
  </r>
  <r>
    <x v="2"/>
    <n v="1128299"/>
    <d v="2021-09-14T00:00:00"/>
    <x v="4"/>
    <x v="27"/>
    <s v="Atlanta"/>
    <x v="3"/>
    <n v="43"/>
    <n v="120"/>
    <n v="5160"/>
    <n v="2786.4"/>
    <n v="0.54"/>
    <x v="2"/>
    <x v="7"/>
    <x v="1"/>
  </r>
  <r>
    <x v="2"/>
    <n v="1128299"/>
    <d v="2021-09-14T00:00:00"/>
    <x v="4"/>
    <x v="27"/>
    <s v="Atlanta"/>
    <x v="4"/>
    <n v="54"/>
    <n v="100"/>
    <n v="5400"/>
    <n v="2592"/>
    <n v="0.48"/>
    <x v="2"/>
    <x v="7"/>
    <x v="1"/>
  </r>
  <r>
    <x v="2"/>
    <n v="1128299"/>
    <d v="2021-09-14T00:00:00"/>
    <x v="4"/>
    <x v="27"/>
    <s v="Atlanta"/>
    <x v="5"/>
    <n v="59"/>
    <n v="131"/>
    <n v="7729"/>
    <n v="3091.6000000000004"/>
    <n v="0.4"/>
    <x v="2"/>
    <x v="7"/>
    <x v="1"/>
  </r>
  <r>
    <x v="2"/>
    <n v="1128299"/>
    <d v="2021-10-13T00:00:00"/>
    <x v="4"/>
    <x v="27"/>
    <s v="Atlanta"/>
    <x v="0"/>
    <n v="42"/>
    <n v="131"/>
    <n v="5502"/>
    <n v="2806.02"/>
    <n v="0.51"/>
    <x v="2"/>
    <x v="8"/>
    <x v="1"/>
  </r>
  <r>
    <x v="2"/>
    <n v="1128299"/>
    <d v="2021-10-13T00:00:00"/>
    <x v="4"/>
    <x v="27"/>
    <s v="Atlanta"/>
    <x v="1"/>
    <n v="47"/>
    <n v="142"/>
    <n v="6674"/>
    <n v="3470.48"/>
    <n v="0.52"/>
    <x v="2"/>
    <x v="8"/>
    <x v="1"/>
  </r>
  <r>
    <x v="2"/>
    <n v="1128299"/>
    <d v="2021-10-13T00:00:00"/>
    <x v="4"/>
    <x v="27"/>
    <s v="Atlanta"/>
    <x v="2"/>
    <n v="42"/>
    <n v="105"/>
    <n v="4410"/>
    <n v="2072.6999999999998"/>
    <n v="0.47"/>
    <x v="2"/>
    <x v="8"/>
    <x v="1"/>
  </r>
  <r>
    <x v="2"/>
    <n v="1128299"/>
    <d v="2021-10-13T00:00:00"/>
    <x v="4"/>
    <x v="27"/>
    <s v="Atlanta"/>
    <x v="3"/>
    <n v="44"/>
    <n v="88"/>
    <n v="3872"/>
    <n v="1936"/>
    <n v="0.5"/>
    <x v="2"/>
    <x v="8"/>
    <x v="1"/>
  </r>
  <r>
    <x v="2"/>
    <n v="1128299"/>
    <d v="2021-10-13T00:00:00"/>
    <x v="4"/>
    <x v="27"/>
    <s v="Atlanta"/>
    <x v="4"/>
    <n v="50"/>
    <n v="90"/>
    <n v="4500"/>
    <n v="2070"/>
    <n v="0.45999999999999996"/>
    <x v="2"/>
    <x v="8"/>
    <x v="1"/>
  </r>
  <r>
    <x v="2"/>
    <n v="1128299"/>
    <d v="2021-10-13T00:00:00"/>
    <x v="4"/>
    <x v="27"/>
    <s v="Atlanta"/>
    <x v="5"/>
    <n v="64"/>
    <n v="102"/>
    <n v="6528"/>
    <n v="2545.92"/>
    <n v="0.39"/>
    <x v="2"/>
    <x v="8"/>
    <x v="1"/>
  </r>
  <r>
    <x v="2"/>
    <n v="1128299"/>
    <d v="2021-11-13T00:00:00"/>
    <x v="4"/>
    <x v="27"/>
    <s v="Atlanta"/>
    <x v="0"/>
    <n v="51"/>
    <n v="137"/>
    <n v="6987"/>
    <n v="3563.37"/>
    <n v="0.51"/>
    <x v="2"/>
    <x v="9"/>
    <x v="1"/>
  </r>
  <r>
    <x v="2"/>
    <n v="1128299"/>
    <d v="2021-11-13T00:00:00"/>
    <x v="4"/>
    <x v="27"/>
    <s v="Atlanta"/>
    <x v="1"/>
    <n v="58"/>
    <n v="173"/>
    <n v="10034"/>
    <n v="5418.3600000000006"/>
    <n v="0.54"/>
    <x v="2"/>
    <x v="9"/>
    <x v="1"/>
  </r>
  <r>
    <x v="2"/>
    <n v="1128299"/>
    <d v="2021-11-13T00:00:00"/>
    <x v="4"/>
    <x v="27"/>
    <s v="Atlanta"/>
    <x v="2"/>
    <n v="54"/>
    <n v="115"/>
    <n v="6210"/>
    <n v="2918.7"/>
    <n v="0.47"/>
    <x v="2"/>
    <x v="9"/>
    <x v="1"/>
  </r>
  <r>
    <x v="2"/>
    <n v="1128299"/>
    <d v="2021-11-13T00:00:00"/>
    <x v="4"/>
    <x v="27"/>
    <s v="Atlanta"/>
    <x v="3"/>
    <n v="51"/>
    <n v="116"/>
    <n v="5916"/>
    <n v="3076.32"/>
    <n v="0.52"/>
    <x v="2"/>
    <x v="9"/>
    <x v="1"/>
  </r>
  <r>
    <x v="2"/>
    <n v="1128299"/>
    <d v="2021-11-13T00:00:00"/>
    <x v="4"/>
    <x v="27"/>
    <s v="Atlanta"/>
    <x v="4"/>
    <n v="60"/>
    <n v="102"/>
    <n v="6120"/>
    <n v="2876.3999999999996"/>
    <n v="0.47"/>
    <x v="2"/>
    <x v="9"/>
    <x v="1"/>
  </r>
  <r>
    <x v="2"/>
    <n v="1128299"/>
    <d v="2021-11-13T00:00:00"/>
    <x v="4"/>
    <x v="27"/>
    <s v="Atlanta"/>
    <x v="5"/>
    <n v="65"/>
    <n v="124"/>
    <n v="8060"/>
    <n v="2821"/>
    <n v="0.35"/>
    <x v="2"/>
    <x v="9"/>
    <x v="1"/>
  </r>
  <r>
    <x v="2"/>
    <n v="1128299"/>
    <d v="2021-12-12T00:00:00"/>
    <x v="4"/>
    <x v="27"/>
    <s v="Atlanta"/>
    <x v="0"/>
    <n v="50"/>
    <n v="203"/>
    <n v="10150"/>
    <n v="5582.5"/>
    <n v="0.55000000000000004"/>
    <x v="2"/>
    <x v="10"/>
    <x v="1"/>
  </r>
  <r>
    <x v="2"/>
    <n v="1128299"/>
    <d v="2021-12-12T00:00:00"/>
    <x v="4"/>
    <x v="27"/>
    <s v="Atlanta"/>
    <x v="1"/>
    <n v="58"/>
    <n v="189"/>
    <n v="10962"/>
    <n v="5809.8600000000006"/>
    <n v="0.53"/>
    <x v="2"/>
    <x v="10"/>
    <x v="1"/>
  </r>
  <r>
    <x v="0"/>
    <n v="1128299"/>
    <d v="2021-12-12T00:00:00"/>
    <x v="4"/>
    <x v="27"/>
    <s v="Atlanta"/>
    <x v="2"/>
    <n v="53"/>
    <n v="138"/>
    <n v="7314"/>
    <n v="3657"/>
    <n v="0.5"/>
    <x v="2"/>
    <x v="10"/>
    <x v="1"/>
  </r>
  <r>
    <x v="0"/>
    <n v="1128299"/>
    <d v="2021-12-12T00:00:00"/>
    <x v="4"/>
    <x v="27"/>
    <s v="Atlanta"/>
    <x v="3"/>
    <n v="51"/>
    <n v="128"/>
    <n v="6528"/>
    <n v="3264"/>
    <n v="0.5"/>
    <x v="2"/>
    <x v="10"/>
    <x v="1"/>
  </r>
  <r>
    <x v="0"/>
    <n v="1128299"/>
    <d v="2021-12-12T00:00:00"/>
    <x v="4"/>
    <x v="27"/>
    <s v="Atlanta"/>
    <x v="4"/>
    <n v="64"/>
    <n v="116"/>
    <n v="7424"/>
    <n v="3712"/>
    <n v="0.5"/>
    <x v="2"/>
    <x v="10"/>
    <x v="1"/>
  </r>
  <r>
    <x v="0"/>
    <n v="1128299"/>
    <d v="2021-12-12T00:00:00"/>
    <x v="4"/>
    <x v="27"/>
    <s v="Atlanta"/>
    <x v="5"/>
    <n v="64"/>
    <n v="135"/>
    <n v="8640"/>
    <n v="3024"/>
    <n v="0.35"/>
    <x v="2"/>
    <x v="10"/>
    <x v="1"/>
  </r>
  <r>
    <x v="0"/>
    <n v="1185732"/>
    <d v="2021-01-09T00:00:00"/>
    <x v="4"/>
    <x v="27"/>
    <s v="Atlanta"/>
    <x v="0"/>
    <n v="39"/>
    <n v="256"/>
    <n v="9984"/>
    <n v="5790.7200000000012"/>
    <n v="0.58000000000000007"/>
    <x v="2"/>
    <x v="0"/>
    <x v="1"/>
  </r>
  <r>
    <x v="0"/>
    <n v="1185732"/>
    <d v="2021-01-09T00:00:00"/>
    <x v="4"/>
    <x v="27"/>
    <s v="Atlanta"/>
    <x v="1"/>
    <n v="37"/>
    <n v="206"/>
    <n v="7622"/>
    <n v="3429.8999999999996"/>
    <n v="0.44999999999999996"/>
    <x v="2"/>
    <x v="0"/>
    <x v="1"/>
  </r>
  <r>
    <x v="0"/>
    <n v="1185732"/>
    <d v="2021-01-09T00:00:00"/>
    <x v="4"/>
    <x v="27"/>
    <s v="Atlanta"/>
    <x v="2"/>
    <n v="29"/>
    <n v="248"/>
    <n v="7192"/>
    <n v="2804.88"/>
    <n v="0.39"/>
    <x v="2"/>
    <x v="0"/>
    <x v="1"/>
  </r>
  <r>
    <x v="0"/>
    <n v="1185732"/>
    <d v="2021-01-09T00:00:00"/>
    <x v="4"/>
    <x v="27"/>
    <s v="Atlanta"/>
    <x v="3"/>
    <n v="34"/>
    <n v="203"/>
    <n v="6902"/>
    <n v="3036.88"/>
    <n v="0.44"/>
    <x v="2"/>
    <x v="0"/>
    <x v="1"/>
  </r>
  <r>
    <x v="0"/>
    <n v="1185732"/>
    <d v="2021-01-09T00:00:00"/>
    <x v="4"/>
    <x v="27"/>
    <s v="Atlanta"/>
    <x v="4"/>
    <n v="47"/>
    <n v="189"/>
    <n v="8883"/>
    <n v="4175.01"/>
    <n v="0.47"/>
    <x v="2"/>
    <x v="0"/>
    <x v="1"/>
  </r>
  <r>
    <x v="0"/>
    <n v="1185732"/>
    <d v="2021-01-09T00:00:00"/>
    <x v="4"/>
    <x v="27"/>
    <s v="Atlanta"/>
    <x v="5"/>
    <n v="37"/>
    <n v="239"/>
    <n v="8843"/>
    <n v="5305.8"/>
    <n v="0.6"/>
    <x v="2"/>
    <x v="0"/>
    <x v="1"/>
  </r>
  <r>
    <x v="0"/>
    <n v="1185732"/>
    <d v="2021-02-07T00:00:00"/>
    <x v="4"/>
    <x v="27"/>
    <s v="Atlanta"/>
    <x v="0"/>
    <n v="38"/>
    <n v="312"/>
    <n v="11856"/>
    <n v="6995.0400000000009"/>
    <n v="0.59000000000000008"/>
    <x v="2"/>
    <x v="1"/>
    <x v="1"/>
  </r>
  <r>
    <x v="0"/>
    <n v="1185732"/>
    <d v="2021-02-07T00:00:00"/>
    <x v="4"/>
    <x v="27"/>
    <s v="Atlanta"/>
    <x v="1"/>
    <n v="39"/>
    <n v="218"/>
    <n v="8502"/>
    <n v="3910.9199999999996"/>
    <n v="0.45999999999999996"/>
    <x v="2"/>
    <x v="1"/>
    <x v="1"/>
  </r>
  <r>
    <x v="0"/>
    <n v="1185732"/>
    <d v="2021-02-07T00:00:00"/>
    <x v="4"/>
    <x v="27"/>
    <s v="Atlanta"/>
    <x v="2"/>
    <n v="29"/>
    <n v="217"/>
    <n v="6293"/>
    <n v="2328.41"/>
    <n v="0.37"/>
    <x v="2"/>
    <x v="1"/>
    <x v="1"/>
  </r>
  <r>
    <x v="0"/>
    <n v="1185732"/>
    <d v="2021-02-07T00:00:00"/>
    <x v="4"/>
    <x v="28"/>
    <s v="Charleston"/>
    <x v="3"/>
    <n v="33"/>
    <n v="169"/>
    <n v="5577"/>
    <n v="2509.6499999999996"/>
    <n v="0.44999999999999996"/>
    <x v="2"/>
    <x v="1"/>
    <x v="1"/>
  </r>
  <r>
    <x v="0"/>
    <n v="1185732"/>
    <d v="2021-02-07T00:00:00"/>
    <x v="4"/>
    <x v="28"/>
    <s v="Charleston"/>
    <x v="4"/>
    <n v="49"/>
    <n v="189"/>
    <n v="9261"/>
    <n v="4352.67"/>
    <n v="0.47"/>
    <x v="2"/>
    <x v="1"/>
    <x v="1"/>
  </r>
  <r>
    <x v="0"/>
    <n v="1185732"/>
    <d v="2021-02-07T00:00:00"/>
    <x v="4"/>
    <x v="28"/>
    <s v="Charleston"/>
    <x v="5"/>
    <n v="34"/>
    <n v="216"/>
    <n v="7344"/>
    <n v="4773.6000000000004"/>
    <n v="0.65"/>
    <x v="2"/>
    <x v="1"/>
    <x v="1"/>
  </r>
  <r>
    <x v="0"/>
    <n v="1185732"/>
    <d v="2021-03-05T00:00:00"/>
    <x v="4"/>
    <x v="28"/>
    <s v="Charleston"/>
    <x v="0"/>
    <n v="33"/>
    <n v="265"/>
    <n v="8745"/>
    <n v="5072.1000000000004"/>
    <n v="0.58000000000000007"/>
    <x v="2"/>
    <x v="2"/>
    <x v="1"/>
  </r>
  <r>
    <x v="0"/>
    <n v="1185732"/>
    <d v="2021-03-05T00:00:00"/>
    <x v="4"/>
    <x v="28"/>
    <s v="Charleston"/>
    <x v="1"/>
    <n v="32"/>
    <n v="210"/>
    <n v="6720"/>
    <n v="3292.7999999999997"/>
    <n v="0.49"/>
    <x v="2"/>
    <x v="2"/>
    <x v="1"/>
  </r>
  <r>
    <x v="0"/>
    <n v="1185732"/>
    <d v="2021-03-05T00:00:00"/>
    <x v="4"/>
    <x v="28"/>
    <s v="Charleston"/>
    <x v="2"/>
    <n v="24"/>
    <n v="181"/>
    <n v="4344"/>
    <n v="1650.72"/>
    <n v="0.38"/>
    <x v="2"/>
    <x v="2"/>
    <x v="1"/>
  </r>
  <r>
    <x v="0"/>
    <n v="1185732"/>
    <d v="2021-03-05T00:00:00"/>
    <x v="4"/>
    <x v="28"/>
    <s v="Charleston"/>
    <x v="3"/>
    <n v="27"/>
    <n v="144"/>
    <n v="3888"/>
    <n v="1632.96"/>
    <n v="0.42"/>
    <x v="2"/>
    <x v="2"/>
    <x v="1"/>
  </r>
  <r>
    <x v="0"/>
    <n v="1185732"/>
    <d v="2021-03-05T00:00:00"/>
    <x v="4"/>
    <x v="28"/>
    <s v="Charleston"/>
    <x v="4"/>
    <n v="41"/>
    <n v="181"/>
    <n v="7421"/>
    <n v="3562.08"/>
    <n v="0.48"/>
    <x v="2"/>
    <x v="2"/>
    <x v="1"/>
  </r>
  <r>
    <x v="0"/>
    <n v="1185732"/>
    <d v="2021-03-05T00:00:00"/>
    <x v="4"/>
    <x v="28"/>
    <s v="Charleston"/>
    <x v="5"/>
    <n v="32"/>
    <n v="189"/>
    <n v="6048"/>
    <n v="3810.2400000000002"/>
    <n v="0.63"/>
    <x v="2"/>
    <x v="2"/>
    <x v="1"/>
  </r>
  <r>
    <x v="0"/>
    <n v="1185732"/>
    <d v="2021-04-06T00:00:00"/>
    <x v="4"/>
    <x v="28"/>
    <s v="Charleston"/>
    <x v="0"/>
    <n v="33"/>
    <n v="283"/>
    <n v="9339"/>
    <n v="5323.2300000000005"/>
    <n v="0.57000000000000006"/>
    <x v="2"/>
    <x v="3"/>
    <x v="1"/>
  </r>
  <r>
    <x v="0"/>
    <n v="1185732"/>
    <d v="2021-04-06T00:00:00"/>
    <x v="4"/>
    <x v="28"/>
    <s v="Charleston"/>
    <x v="1"/>
    <n v="34"/>
    <n v="182"/>
    <n v="6188"/>
    <n v="2846.4799999999996"/>
    <n v="0.45999999999999996"/>
    <x v="2"/>
    <x v="3"/>
    <x v="1"/>
  </r>
  <r>
    <x v="0"/>
    <n v="1185732"/>
    <d v="2021-04-06T00:00:00"/>
    <x v="4"/>
    <x v="28"/>
    <s v="Charleston"/>
    <x v="2"/>
    <n v="24"/>
    <n v="182"/>
    <n v="4368"/>
    <n v="1659.84"/>
    <n v="0.38"/>
    <x v="2"/>
    <x v="3"/>
    <x v="1"/>
  </r>
  <r>
    <x v="0"/>
    <n v="1185732"/>
    <d v="2021-04-06T00:00:00"/>
    <x v="4"/>
    <x v="28"/>
    <s v="Charleston"/>
    <x v="3"/>
    <n v="27"/>
    <n v="180"/>
    <n v="4860"/>
    <n v="2089.8000000000002"/>
    <n v="0.43"/>
    <x v="2"/>
    <x v="3"/>
    <x v="1"/>
  </r>
  <r>
    <x v="0"/>
    <n v="1185732"/>
    <d v="2021-04-06T00:00:00"/>
    <x v="4"/>
    <x v="28"/>
    <s v="Charleston"/>
    <x v="4"/>
    <n v="47"/>
    <n v="188"/>
    <n v="8836"/>
    <n v="4418"/>
    <n v="0.5"/>
    <x v="2"/>
    <x v="3"/>
    <x v="1"/>
  </r>
  <r>
    <x v="0"/>
    <n v="1185732"/>
    <d v="2021-04-06T00:00:00"/>
    <x v="4"/>
    <x v="28"/>
    <s v="Charleston"/>
    <x v="5"/>
    <n v="39"/>
    <n v="209"/>
    <n v="8151"/>
    <n v="5135.13"/>
    <n v="0.63"/>
    <x v="2"/>
    <x v="3"/>
    <x v="1"/>
  </r>
  <r>
    <x v="0"/>
    <n v="1185732"/>
    <d v="2021-05-05T00:00:00"/>
    <x v="4"/>
    <x v="28"/>
    <s v="Charleston"/>
    <x v="0"/>
    <n v="48"/>
    <n v="282"/>
    <n v="13536"/>
    <n v="7444.8"/>
    <n v="0.55000000000000004"/>
    <x v="2"/>
    <x v="4"/>
    <x v="1"/>
  </r>
  <r>
    <x v="0"/>
    <n v="1185732"/>
    <d v="2021-05-05T00:00:00"/>
    <x v="4"/>
    <x v="28"/>
    <s v="Charleston"/>
    <x v="1"/>
    <n v="45"/>
    <n v="188"/>
    <n v="8460"/>
    <n v="3806.9999999999995"/>
    <n v="0.44999999999999996"/>
    <x v="2"/>
    <x v="4"/>
    <x v="1"/>
  </r>
  <r>
    <x v="0"/>
    <n v="1185732"/>
    <d v="2021-05-05T00:00:00"/>
    <x v="4"/>
    <x v="28"/>
    <s v="Charleston"/>
    <x v="2"/>
    <n v="41"/>
    <n v="210"/>
    <n v="8610"/>
    <n v="3185.7"/>
    <n v="0.37"/>
    <x v="2"/>
    <x v="4"/>
    <x v="1"/>
  </r>
  <r>
    <x v="0"/>
    <n v="1185732"/>
    <d v="2021-05-05T00:00:00"/>
    <x v="4"/>
    <x v="28"/>
    <s v="Charleston"/>
    <x v="3"/>
    <n v="43"/>
    <n v="182"/>
    <n v="7826"/>
    <n v="3286.92"/>
    <n v="0.42"/>
    <x v="2"/>
    <x v="4"/>
    <x v="1"/>
  </r>
  <r>
    <x v="0"/>
    <n v="1185732"/>
    <d v="2021-05-05T00:00:00"/>
    <x v="4"/>
    <x v="28"/>
    <s v="Charleston"/>
    <x v="4"/>
    <n v="53"/>
    <n v="196"/>
    <n v="10388"/>
    <n v="5194"/>
    <n v="0.5"/>
    <x v="2"/>
    <x v="4"/>
    <x v="1"/>
  </r>
  <r>
    <x v="0"/>
    <n v="1185732"/>
    <d v="2021-05-05T00:00:00"/>
    <x v="4"/>
    <x v="28"/>
    <s v="Charleston"/>
    <x v="5"/>
    <n v="59"/>
    <n v="200"/>
    <n v="11800"/>
    <n v="7080"/>
    <n v="0.6"/>
    <x v="2"/>
    <x v="4"/>
    <x v="1"/>
  </r>
  <r>
    <x v="0"/>
    <n v="1185732"/>
    <d v="2021-06-07T00:00:00"/>
    <x v="4"/>
    <x v="28"/>
    <s v="Charleston"/>
    <x v="0"/>
    <n v="51"/>
    <n v="273"/>
    <n v="13923"/>
    <n v="7796.880000000001"/>
    <n v="0.56000000000000005"/>
    <x v="2"/>
    <x v="11"/>
    <x v="1"/>
  </r>
  <r>
    <x v="0"/>
    <n v="1185732"/>
    <d v="2021-06-07T00:00:00"/>
    <x v="4"/>
    <x v="28"/>
    <s v="Charleston"/>
    <x v="1"/>
    <n v="49"/>
    <n v="200"/>
    <n v="9800"/>
    <n v="4410"/>
    <n v="0.44999999999999996"/>
    <x v="2"/>
    <x v="11"/>
    <x v="1"/>
  </r>
  <r>
    <x v="0"/>
    <n v="1185732"/>
    <d v="2021-06-07T00:00:00"/>
    <x v="4"/>
    <x v="28"/>
    <s v="Charleston"/>
    <x v="2"/>
    <n v="47"/>
    <n v="209"/>
    <n v="9823"/>
    <n v="3536.2799999999997"/>
    <n v="0.36"/>
    <x v="2"/>
    <x v="11"/>
    <x v="1"/>
  </r>
  <r>
    <x v="0"/>
    <n v="1185732"/>
    <d v="2021-06-07T00:00:00"/>
    <x v="4"/>
    <x v="28"/>
    <s v="Charleston"/>
    <x v="3"/>
    <n v="47"/>
    <n v="218"/>
    <n v="10246"/>
    <n v="4610.7"/>
    <n v="0.44999999999999996"/>
    <x v="2"/>
    <x v="11"/>
    <x v="1"/>
  </r>
  <r>
    <x v="0"/>
    <n v="1185732"/>
    <d v="2021-06-07T00:00:00"/>
    <x v="4"/>
    <x v="28"/>
    <s v="Charleston"/>
    <x v="4"/>
    <n v="62"/>
    <n v="195"/>
    <n v="12090"/>
    <n v="5440.4999999999991"/>
    <n v="0.44999999999999996"/>
    <x v="2"/>
    <x v="11"/>
    <x v="1"/>
  </r>
  <r>
    <x v="0"/>
    <n v="1185732"/>
    <d v="2021-06-07T00:00:00"/>
    <x v="4"/>
    <x v="28"/>
    <s v="Charleston"/>
    <x v="5"/>
    <n v="65"/>
    <n v="250"/>
    <n v="16250"/>
    <n v="10400"/>
    <n v="0.64"/>
    <x v="2"/>
    <x v="11"/>
    <x v="1"/>
  </r>
  <r>
    <x v="0"/>
    <n v="1185732"/>
    <d v="2021-07-05T00:00:00"/>
    <x v="4"/>
    <x v="28"/>
    <s v="Charleston"/>
    <x v="0"/>
    <n v="63"/>
    <n v="311"/>
    <n v="19593"/>
    <n v="11559.87"/>
    <n v="0.59000000000000008"/>
    <x v="2"/>
    <x v="5"/>
    <x v="1"/>
  </r>
  <r>
    <x v="0"/>
    <n v="1185732"/>
    <d v="2021-07-05T00:00:00"/>
    <x v="4"/>
    <x v="28"/>
    <s v="Charleston"/>
    <x v="1"/>
    <n v="58"/>
    <n v="270"/>
    <n v="15660"/>
    <n v="7673.4"/>
    <n v="0.49"/>
    <x v="2"/>
    <x v="5"/>
    <x v="1"/>
  </r>
  <r>
    <x v="0"/>
    <n v="1185732"/>
    <d v="2021-07-05T00:00:00"/>
    <x v="4"/>
    <x v="28"/>
    <s v="Charleston"/>
    <x v="2"/>
    <n v="51"/>
    <n v="248"/>
    <n v="12648"/>
    <n v="4553.28"/>
    <n v="0.36"/>
    <x v="2"/>
    <x v="5"/>
    <x v="1"/>
  </r>
  <r>
    <x v="0"/>
    <n v="1185732"/>
    <d v="2021-07-05T00:00:00"/>
    <x v="4"/>
    <x v="28"/>
    <s v="Charleston"/>
    <x v="3"/>
    <n v="52"/>
    <n v="202"/>
    <n v="10504"/>
    <n v="4411.68"/>
    <n v="0.42"/>
    <x v="2"/>
    <x v="5"/>
    <x v="1"/>
  </r>
  <r>
    <x v="0"/>
    <n v="1185732"/>
    <d v="2021-07-05T00:00:00"/>
    <x v="4"/>
    <x v="28"/>
    <s v="Charleston"/>
    <x v="4"/>
    <n v="64"/>
    <n v="240"/>
    <n v="15360"/>
    <n v="6911.9999999999991"/>
    <n v="0.44999999999999996"/>
    <x v="2"/>
    <x v="5"/>
    <x v="1"/>
  </r>
  <r>
    <x v="0"/>
    <n v="1185732"/>
    <d v="2021-07-05T00:00:00"/>
    <x v="4"/>
    <x v="28"/>
    <s v="Charleston"/>
    <x v="5"/>
    <n v="66"/>
    <n v="244"/>
    <n v="16104"/>
    <n v="10467.6"/>
    <n v="0.65"/>
    <x v="2"/>
    <x v="5"/>
    <x v="1"/>
  </r>
  <r>
    <x v="0"/>
    <n v="1185732"/>
    <d v="2021-08-06T00:00:00"/>
    <x v="4"/>
    <x v="28"/>
    <s v="Charleston"/>
    <x v="0"/>
    <n v="62"/>
    <n v="326"/>
    <n v="20212"/>
    <n v="11520.840000000002"/>
    <n v="0.57000000000000006"/>
    <x v="2"/>
    <x v="6"/>
    <x v="1"/>
  </r>
  <r>
    <x v="0"/>
    <n v="1185732"/>
    <d v="2021-08-06T00:00:00"/>
    <x v="4"/>
    <x v="28"/>
    <s v="Charleston"/>
    <x v="1"/>
    <n v="54"/>
    <n v="243"/>
    <n v="13122"/>
    <n v="6429.78"/>
    <n v="0.49"/>
    <x v="2"/>
    <x v="6"/>
    <x v="1"/>
  </r>
  <r>
    <x v="0"/>
    <n v="1185732"/>
    <d v="2021-08-06T00:00:00"/>
    <x v="4"/>
    <x v="28"/>
    <s v="Charleston"/>
    <x v="2"/>
    <n v="50"/>
    <n v="231"/>
    <n v="11550"/>
    <n v="4620"/>
    <n v="0.4"/>
    <x v="2"/>
    <x v="6"/>
    <x v="1"/>
  </r>
  <r>
    <x v="0"/>
    <n v="1185732"/>
    <d v="2021-08-06T00:00:00"/>
    <x v="4"/>
    <x v="28"/>
    <s v="Charleston"/>
    <x v="3"/>
    <n v="44"/>
    <n v="233"/>
    <n v="10252"/>
    <n v="4203.32"/>
    <n v="0.41"/>
    <x v="2"/>
    <x v="6"/>
    <x v="1"/>
  </r>
  <r>
    <x v="0"/>
    <n v="1185732"/>
    <d v="2021-08-06T00:00:00"/>
    <x v="4"/>
    <x v="28"/>
    <s v="Charleston"/>
    <x v="4"/>
    <n v="51"/>
    <n v="225"/>
    <n v="11475"/>
    <n v="5278.5"/>
    <n v="0.45999999999999996"/>
    <x v="2"/>
    <x v="6"/>
    <x v="1"/>
  </r>
  <r>
    <x v="0"/>
    <n v="1185732"/>
    <d v="2021-08-06T00:00:00"/>
    <x v="4"/>
    <x v="28"/>
    <s v="Charleston"/>
    <x v="5"/>
    <n v="58"/>
    <n v="278"/>
    <n v="16124"/>
    <n v="9835.64"/>
    <n v="0.61"/>
    <x v="2"/>
    <x v="6"/>
    <x v="1"/>
  </r>
  <r>
    <x v="0"/>
    <n v="1185732"/>
    <d v="2021-09-05T00:00:00"/>
    <x v="4"/>
    <x v="28"/>
    <s v="Charleston"/>
    <x v="0"/>
    <n v="51"/>
    <n v="287"/>
    <n v="14637"/>
    <n v="8489.4600000000009"/>
    <n v="0.58000000000000007"/>
    <x v="2"/>
    <x v="7"/>
    <x v="1"/>
  </r>
  <r>
    <x v="0"/>
    <n v="1185732"/>
    <d v="2021-09-05T00:00:00"/>
    <x v="4"/>
    <x v="28"/>
    <s v="Charleston"/>
    <x v="1"/>
    <n v="48"/>
    <n v="223"/>
    <n v="10704"/>
    <n v="5137.92"/>
    <n v="0.48"/>
    <x v="2"/>
    <x v="7"/>
    <x v="1"/>
  </r>
  <r>
    <x v="0"/>
    <n v="1185732"/>
    <d v="2021-09-05T00:00:00"/>
    <x v="4"/>
    <x v="28"/>
    <s v="Charleston"/>
    <x v="2"/>
    <n v="38"/>
    <n v="196"/>
    <n v="7448"/>
    <n v="2904.7200000000003"/>
    <n v="0.39"/>
    <x v="2"/>
    <x v="7"/>
    <x v="1"/>
  </r>
  <r>
    <x v="0"/>
    <n v="1185732"/>
    <d v="2021-09-05T00:00:00"/>
    <x v="4"/>
    <x v="28"/>
    <s v="Charleston"/>
    <x v="3"/>
    <n v="39"/>
    <n v="210"/>
    <n v="8190"/>
    <n v="3276"/>
    <n v="0.4"/>
    <x v="2"/>
    <x v="7"/>
    <x v="1"/>
  </r>
  <r>
    <x v="0"/>
    <n v="1185732"/>
    <d v="2021-09-05T00:00:00"/>
    <x v="4"/>
    <x v="28"/>
    <s v="Charleston"/>
    <x v="4"/>
    <n v="48"/>
    <n v="175"/>
    <n v="8400"/>
    <n v="3863.9999999999995"/>
    <n v="0.45999999999999996"/>
    <x v="2"/>
    <x v="7"/>
    <x v="1"/>
  </r>
  <r>
    <x v="0"/>
    <n v="1185732"/>
    <d v="2021-09-05T00:00:00"/>
    <x v="4"/>
    <x v="28"/>
    <s v="Charleston"/>
    <x v="5"/>
    <n v="52"/>
    <n v="232"/>
    <n v="12064"/>
    <n v="7238.4"/>
    <n v="0.6"/>
    <x v="2"/>
    <x v="7"/>
    <x v="1"/>
  </r>
  <r>
    <x v="0"/>
    <n v="1185732"/>
    <d v="2021-10-07T00:00:00"/>
    <x v="4"/>
    <x v="28"/>
    <s v="Charleston"/>
    <x v="0"/>
    <n v="50"/>
    <n v="244"/>
    <n v="12200"/>
    <n v="7320"/>
    <n v="0.6"/>
    <x v="2"/>
    <x v="8"/>
    <x v="1"/>
  </r>
  <r>
    <x v="0"/>
    <n v="1185732"/>
    <d v="2021-10-07T00:00:00"/>
    <x v="4"/>
    <x v="28"/>
    <s v="Charleston"/>
    <x v="1"/>
    <n v="42"/>
    <n v="208"/>
    <n v="8736"/>
    <n v="4368"/>
    <n v="0.5"/>
    <x v="2"/>
    <x v="8"/>
    <x v="1"/>
  </r>
  <r>
    <x v="0"/>
    <n v="1185732"/>
    <d v="2021-10-07T00:00:00"/>
    <x v="4"/>
    <x v="28"/>
    <s v="Charleston"/>
    <x v="2"/>
    <n v="41"/>
    <n v="176"/>
    <n v="7216"/>
    <n v="2814.2400000000002"/>
    <n v="0.39"/>
    <x v="2"/>
    <x v="8"/>
    <x v="1"/>
  </r>
  <r>
    <x v="0"/>
    <n v="1185732"/>
    <d v="2021-10-07T00:00:00"/>
    <x v="4"/>
    <x v="28"/>
    <s v="Charleston"/>
    <x v="3"/>
    <n v="41"/>
    <n v="176"/>
    <n v="7216"/>
    <n v="2886.4"/>
    <n v="0.4"/>
    <x v="2"/>
    <x v="8"/>
    <x v="1"/>
  </r>
  <r>
    <x v="0"/>
    <n v="1185732"/>
    <d v="2021-10-07T00:00:00"/>
    <x v="4"/>
    <x v="28"/>
    <s v="Charleston"/>
    <x v="4"/>
    <n v="52"/>
    <n v="189"/>
    <n v="9828"/>
    <n v="4717.4399999999996"/>
    <n v="0.48"/>
    <x v="2"/>
    <x v="8"/>
    <x v="1"/>
  </r>
  <r>
    <x v="0"/>
    <n v="1185732"/>
    <d v="2021-10-07T00:00:00"/>
    <x v="4"/>
    <x v="28"/>
    <s v="Charleston"/>
    <x v="5"/>
    <n v="56"/>
    <n v="225"/>
    <n v="12600"/>
    <n v="8190"/>
    <n v="0.65"/>
    <x v="2"/>
    <x v="8"/>
    <x v="1"/>
  </r>
  <r>
    <x v="0"/>
    <n v="1185732"/>
    <d v="2021-11-06T00:00:00"/>
    <x v="4"/>
    <x v="28"/>
    <s v="Charleston"/>
    <x v="0"/>
    <n v="50"/>
    <n v="278"/>
    <n v="13900"/>
    <n v="7923.0000000000009"/>
    <n v="0.57000000000000006"/>
    <x v="2"/>
    <x v="9"/>
    <x v="1"/>
  </r>
  <r>
    <x v="0"/>
    <n v="1185732"/>
    <d v="2021-11-06T00:00:00"/>
    <x v="4"/>
    <x v="28"/>
    <s v="Charleston"/>
    <x v="1"/>
    <n v="44"/>
    <n v="188"/>
    <n v="8272"/>
    <n v="3722.3999999999996"/>
    <n v="0.44999999999999996"/>
    <x v="2"/>
    <x v="9"/>
    <x v="1"/>
  </r>
  <r>
    <x v="0"/>
    <n v="1185732"/>
    <d v="2021-11-06T00:00:00"/>
    <x v="4"/>
    <x v="28"/>
    <s v="Charleston"/>
    <x v="2"/>
    <n v="43"/>
    <n v="202"/>
    <n v="8686"/>
    <n v="3040.1"/>
    <n v="0.35"/>
    <x v="2"/>
    <x v="9"/>
    <x v="1"/>
  </r>
  <r>
    <x v="0"/>
    <n v="1185732"/>
    <d v="2021-11-06T00:00:00"/>
    <x v="4"/>
    <x v="28"/>
    <s v="Charleston"/>
    <x v="3"/>
    <n v="53"/>
    <n v="225"/>
    <n v="11925"/>
    <n v="5008.5"/>
    <n v="0.42"/>
    <x v="2"/>
    <x v="9"/>
    <x v="1"/>
  </r>
  <r>
    <x v="0"/>
    <n v="1185732"/>
    <d v="2021-11-06T00:00:00"/>
    <x v="4"/>
    <x v="28"/>
    <s v="Charleston"/>
    <x v="4"/>
    <n v="66"/>
    <n v="196"/>
    <n v="12936"/>
    <n v="6079.92"/>
    <n v="0.47"/>
    <x v="2"/>
    <x v="9"/>
    <x v="1"/>
  </r>
  <r>
    <x v="0"/>
    <n v="1185732"/>
    <d v="2021-11-06T00:00:00"/>
    <x v="4"/>
    <x v="28"/>
    <s v="Charleston"/>
    <x v="5"/>
    <n v="74"/>
    <n v="206"/>
    <n v="15244"/>
    <n v="9603.7199999999993"/>
    <n v="0.63"/>
    <x v="2"/>
    <x v="9"/>
    <x v="1"/>
  </r>
  <r>
    <x v="0"/>
    <n v="1185732"/>
    <d v="2021-12-05T00:00:00"/>
    <x v="4"/>
    <x v="28"/>
    <s v="Charleston"/>
    <x v="0"/>
    <n v="67"/>
    <n v="290"/>
    <n v="19430"/>
    <n v="11658"/>
    <n v="0.6"/>
    <x v="2"/>
    <x v="10"/>
    <x v="1"/>
  </r>
  <r>
    <x v="0"/>
    <n v="1185732"/>
    <d v="2021-12-05T00:00:00"/>
    <x v="4"/>
    <x v="28"/>
    <s v="Charleston"/>
    <x v="1"/>
    <n v="58"/>
    <n v="219"/>
    <n v="12702"/>
    <n v="5715.9"/>
    <n v="0.44999999999999996"/>
    <x v="2"/>
    <x v="10"/>
    <x v="1"/>
  </r>
  <r>
    <x v="2"/>
    <n v="1185732"/>
    <d v="2021-12-05T00:00:00"/>
    <x v="4"/>
    <x v="28"/>
    <s v="Charleston"/>
    <x v="2"/>
    <n v="56"/>
    <n v="215"/>
    <n v="12040"/>
    <n v="4214"/>
    <n v="0.35"/>
    <x v="2"/>
    <x v="10"/>
    <x v="1"/>
  </r>
  <r>
    <x v="2"/>
    <n v="1185732"/>
    <d v="2021-12-05T00:00:00"/>
    <x v="4"/>
    <x v="28"/>
    <s v="Charleston"/>
    <x v="3"/>
    <n v="59"/>
    <n v="194"/>
    <n v="11446"/>
    <n v="5150.7"/>
    <n v="0.44999999999999996"/>
    <x v="2"/>
    <x v="10"/>
    <x v="1"/>
  </r>
  <r>
    <x v="2"/>
    <n v="1185732"/>
    <d v="2021-12-05T00:00:00"/>
    <x v="4"/>
    <x v="28"/>
    <s v="Charleston"/>
    <x v="4"/>
    <n v="66"/>
    <n v="225"/>
    <n v="14850"/>
    <n v="6682.4999999999991"/>
    <n v="0.44999999999999996"/>
    <x v="2"/>
    <x v="10"/>
    <x v="1"/>
  </r>
  <r>
    <x v="2"/>
    <n v="1185732"/>
    <d v="2021-12-05T00:00:00"/>
    <x v="4"/>
    <x v="28"/>
    <s v="Charleston"/>
    <x v="5"/>
    <n v="68"/>
    <n v="228"/>
    <n v="15504"/>
    <n v="9302.4"/>
    <n v="0.6"/>
    <x v="2"/>
    <x v="10"/>
    <x v="1"/>
  </r>
  <r>
    <x v="2"/>
    <n v="1185732"/>
    <d v="2021-01-06T00:00:00"/>
    <x v="4"/>
    <x v="28"/>
    <s v="Charleston"/>
    <x v="0"/>
    <n v="33"/>
    <n v="231"/>
    <n v="7623"/>
    <n v="3811.5"/>
    <n v="0.5"/>
    <x v="2"/>
    <x v="0"/>
    <x v="1"/>
  </r>
  <r>
    <x v="2"/>
    <n v="1185732"/>
    <d v="2021-01-06T00:00:00"/>
    <x v="4"/>
    <x v="28"/>
    <s v="Charleston"/>
    <x v="1"/>
    <n v="34"/>
    <n v="181"/>
    <n v="6154"/>
    <n v="3077"/>
    <n v="0.5"/>
    <x v="2"/>
    <x v="0"/>
    <x v="1"/>
  </r>
  <r>
    <x v="2"/>
    <n v="1185732"/>
    <d v="2021-01-06T00:00:00"/>
    <x v="4"/>
    <x v="28"/>
    <s v="Charleston"/>
    <x v="2"/>
    <n v="24"/>
    <n v="189"/>
    <n v="4536"/>
    <n v="2449.44"/>
    <n v="0.54"/>
    <x v="2"/>
    <x v="0"/>
    <x v="1"/>
  </r>
  <r>
    <x v="2"/>
    <n v="1185732"/>
    <d v="2021-01-06T00:00:00"/>
    <x v="4"/>
    <x v="28"/>
    <s v="Charleston"/>
    <x v="3"/>
    <n v="29"/>
    <n v="173"/>
    <n v="5017"/>
    <n v="2759.3500000000004"/>
    <n v="0.55000000000000004"/>
    <x v="2"/>
    <x v="0"/>
    <x v="1"/>
  </r>
  <r>
    <x v="2"/>
    <n v="1185732"/>
    <d v="2021-01-06T00:00:00"/>
    <x v="4"/>
    <x v="28"/>
    <s v="Charleston"/>
    <x v="4"/>
    <n v="42"/>
    <n v="156"/>
    <n v="6552"/>
    <n v="3013.9199999999996"/>
    <n v="0.45999999999999996"/>
    <x v="2"/>
    <x v="0"/>
    <x v="1"/>
  </r>
  <r>
    <x v="2"/>
    <n v="1185732"/>
    <d v="2021-01-06T00:00:00"/>
    <x v="4"/>
    <x v="28"/>
    <s v="Charleston"/>
    <x v="5"/>
    <n v="34"/>
    <n v="196"/>
    <n v="6664"/>
    <n v="4264.96"/>
    <n v="0.64"/>
    <x v="2"/>
    <x v="0"/>
    <x v="1"/>
  </r>
  <r>
    <x v="2"/>
    <n v="1185732"/>
    <d v="2021-02-04T00:00:00"/>
    <x v="4"/>
    <x v="28"/>
    <s v="Charleston"/>
    <x v="0"/>
    <n v="34"/>
    <n v="263"/>
    <n v="8942"/>
    <n v="4471"/>
    <n v="0.5"/>
    <x v="2"/>
    <x v="1"/>
    <x v="1"/>
  </r>
  <r>
    <x v="2"/>
    <n v="1185732"/>
    <d v="2021-02-04T00:00:00"/>
    <x v="4"/>
    <x v="28"/>
    <s v="Charleston"/>
    <x v="1"/>
    <n v="34"/>
    <n v="188"/>
    <n v="6392"/>
    <n v="3068.16"/>
    <n v="0.48"/>
    <x v="2"/>
    <x v="1"/>
    <x v="1"/>
  </r>
  <r>
    <x v="2"/>
    <n v="1185732"/>
    <d v="2021-02-04T00:00:00"/>
    <x v="4"/>
    <x v="28"/>
    <s v="Charleston"/>
    <x v="2"/>
    <n v="23"/>
    <n v="169"/>
    <n v="3887"/>
    <n v="2137.8500000000004"/>
    <n v="0.55000000000000004"/>
    <x v="2"/>
    <x v="1"/>
    <x v="1"/>
  </r>
  <r>
    <x v="2"/>
    <n v="1185732"/>
    <d v="2021-02-04T00:00:00"/>
    <x v="4"/>
    <x v="29"/>
    <s v="Charlotte"/>
    <x v="3"/>
    <n v="29"/>
    <n v="142"/>
    <n v="4118"/>
    <n v="2059"/>
    <n v="0.5"/>
    <x v="2"/>
    <x v="1"/>
    <x v="1"/>
  </r>
  <r>
    <x v="2"/>
    <n v="1185732"/>
    <d v="2021-02-04T00:00:00"/>
    <x v="4"/>
    <x v="29"/>
    <s v="Charlotte"/>
    <x v="4"/>
    <n v="44"/>
    <n v="180"/>
    <n v="7920"/>
    <n v="3960"/>
    <n v="0.5"/>
    <x v="2"/>
    <x v="1"/>
    <x v="1"/>
  </r>
  <r>
    <x v="2"/>
    <n v="1185732"/>
    <d v="2021-02-04T00:00:00"/>
    <x v="4"/>
    <x v="29"/>
    <s v="Charlotte"/>
    <x v="5"/>
    <n v="29"/>
    <n v="203"/>
    <n v="5887"/>
    <n v="3532.2"/>
    <n v="0.6"/>
    <x v="2"/>
    <x v="1"/>
    <x v="1"/>
  </r>
  <r>
    <x v="2"/>
    <n v="1185732"/>
    <d v="2021-03-02T00:00:00"/>
    <x v="4"/>
    <x v="29"/>
    <s v="Charlotte"/>
    <x v="0"/>
    <n v="28"/>
    <n v="276"/>
    <n v="7728"/>
    <n v="4173.12"/>
    <n v="0.54"/>
    <x v="2"/>
    <x v="2"/>
    <x v="1"/>
  </r>
  <r>
    <x v="2"/>
    <n v="1185732"/>
    <d v="2021-03-02T00:00:00"/>
    <x v="4"/>
    <x v="29"/>
    <s v="Charlotte"/>
    <x v="1"/>
    <n v="29"/>
    <n v="150"/>
    <n v="4350"/>
    <n v="1957.4999999999998"/>
    <n v="0.44999999999999996"/>
    <x v="2"/>
    <x v="2"/>
    <x v="1"/>
  </r>
  <r>
    <x v="2"/>
    <n v="1185732"/>
    <d v="2021-03-02T00:00:00"/>
    <x v="4"/>
    <x v="29"/>
    <s v="Charlotte"/>
    <x v="2"/>
    <n v="19"/>
    <n v="181"/>
    <n v="3439"/>
    <n v="1788.28"/>
    <n v="0.52"/>
    <x v="2"/>
    <x v="2"/>
    <x v="1"/>
  </r>
  <r>
    <x v="2"/>
    <n v="1185732"/>
    <d v="2021-03-02T00:00:00"/>
    <x v="4"/>
    <x v="29"/>
    <s v="Charlotte"/>
    <x v="3"/>
    <n v="25"/>
    <n v="124"/>
    <n v="3100"/>
    <n v="1674"/>
    <n v="0.54"/>
    <x v="2"/>
    <x v="2"/>
    <x v="1"/>
  </r>
  <r>
    <x v="2"/>
    <n v="1185732"/>
    <d v="2021-03-02T00:00:00"/>
    <x v="4"/>
    <x v="29"/>
    <s v="Charlotte"/>
    <x v="4"/>
    <n v="37"/>
    <n v="158"/>
    <n v="5846"/>
    <n v="2630.7"/>
    <n v="0.44999999999999996"/>
    <x v="2"/>
    <x v="2"/>
    <x v="1"/>
  </r>
  <r>
    <x v="2"/>
    <n v="1185732"/>
    <d v="2021-03-02T00:00:00"/>
    <x v="4"/>
    <x v="29"/>
    <s v="Charlotte"/>
    <x v="5"/>
    <n v="27"/>
    <n v="169"/>
    <n v="4563"/>
    <n v="2829.06"/>
    <n v="0.62"/>
    <x v="2"/>
    <x v="2"/>
    <x v="1"/>
  </r>
  <r>
    <x v="2"/>
    <n v="1185732"/>
    <d v="2021-04-03T00:00:00"/>
    <x v="4"/>
    <x v="29"/>
    <s v="Charlotte"/>
    <x v="0"/>
    <n v="27"/>
    <n v="263"/>
    <n v="7101"/>
    <n v="3834.5400000000004"/>
    <n v="0.54"/>
    <x v="2"/>
    <x v="3"/>
    <x v="1"/>
  </r>
  <r>
    <x v="2"/>
    <n v="1185732"/>
    <d v="2021-04-03T00:00:00"/>
    <x v="4"/>
    <x v="29"/>
    <s v="Charlotte"/>
    <x v="1"/>
    <n v="28"/>
    <n v="155"/>
    <n v="4340"/>
    <n v="2039.8"/>
    <n v="0.47"/>
    <x v="2"/>
    <x v="3"/>
    <x v="1"/>
  </r>
  <r>
    <x v="2"/>
    <n v="1185732"/>
    <d v="2021-04-03T00:00:00"/>
    <x v="4"/>
    <x v="29"/>
    <s v="Charlotte"/>
    <x v="2"/>
    <n v="20"/>
    <n v="144"/>
    <n v="2880"/>
    <n v="1584.0000000000002"/>
    <n v="0.55000000000000004"/>
    <x v="2"/>
    <x v="3"/>
    <x v="1"/>
  </r>
  <r>
    <x v="2"/>
    <n v="1185732"/>
    <d v="2021-04-03T00:00:00"/>
    <x v="4"/>
    <x v="29"/>
    <s v="Charlotte"/>
    <x v="3"/>
    <n v="24"/>
    <n v="140"/>
    <n v="3360"/>
    <n v="1814.4"/>
    <n v="0.54"/>
    <x v="2"/>
    <x v="3"/>
    <x v="1"/>
  </r>
  <r>
    <x v="2"/>
    <n v="1185732"/>
    <d v="2021-04-03T00:00:00"/>
    <x v="4"/>
    <x v="29"/>
    <s v="Charlotte"/>
    <x v="4"/>
    <n v="42"/>
    <n v="131"/>
    <n v="5502"/>
    <n v="2751"/>
    <n v="0.5"/>
    <x v="2"/>
    <x v="3"/>
    <x v="1"/>
  </r>
  <r>
    <x v="2"/>
    <n v="1185732"/>
    <d v="2021-04-03T00:00:00"/>
    <x v="4"/>
    <x v="29"/>
    <s v="Charlotte"/>
    <x v="5"/>
    <n v="32"/>
    <n v="189"/>
    <n v="6048"/>
    <n v="3689.2799999999997"/>
    <n v="0.61"/>
    <x v="2"/>
    <x v="3"/>
    <x v="1"/>
  </r>
  <r>
    <x v="2"/>
    <n v="1185732"/>
    <d v="2021-05-02T00:00:00"/>
    <x v="4"/>
    <x v="29"/>
    <s v="Charlotte"/>
    <x v="0"/>
    <n v="41"/>
    <n v="246"/>
    <n v="10086"/>
    <n v="5547.3"/>
    <n v="0.55000000000000004"/>
    <x v="2"/>
    <x v="4"/>
    <x v="1"/>
  </r>
  <r>
    <x v="2"/>
    <n v="1185732"/>
    <d v="2021-05-02T00:00:00"/>
    <x v="4"/>
    <x v="29"/>
    <s v="Charlotte"/>
    <x v="1"/>
    <n v="42"/>
    <n v="182"/>
    <n v="7644"/>
    <n v="3516.24"/>
    <n v="0.45999999999999996"/>
    <x v="2"/>
    <x v="4"/>
    <x v="1"/>
  </r>
  <r>
    <x v="2"/>
    <n v="1185732"/>
    <d v="2021-05-02T00:00:00"/>
    <x v="4"/>
    <x v="29"/>
    <s v="Charlotte"/>
    <x v="2"/>
    <n v="37"/>
    <n v="169"/>
    <n v="6253"/>
    <n v="3314.09"/>
    <n v="0.53"/>
    <x v="2"/>
    <x v="4"/>
    <x v="1"/>
  </r>
  <r>
    <x v="2"/>
    <n v="1185732"/>
    <d v="2021-05-02T00:00:00"/>
    <x v="4"/>
    <x v="29"/>
    <s v="Charlotte"/>
    <x v="3"/>
    <n v="38"/>
    <n v="150"/>
    <n v="5700"/>
    <n v="3078"/>
    <n v="0.54"/>
    <x v="2"/>
    <x v="4"/>
    <x v="1"/>
  </r>
  <r>
    <x v="2"/>
    <n v="1185732"/>
    <d v="2021-05-02T00:00:00"/>
    <x v="4"/>
    <x v="29"/>
    <s v="Charlotte"/>
    <x v="4"/>
    <n v="46"/>
    <n v="150"/>
    <n v="6900"/>
    <n v="3381"/>
    <n v="0.49"/>
    <x v="2"/>
    <x v="4"/>
    <x v="1"/>
  </r>
  <r>
    <x v="2"/>
    <n v="1185732"/>
    <d v="2021-05-02T00:00:00"/>
    <x v="4"/>
    <x v="29"/>
    <s v="Charlotte"/>
    <x v="5"/>
    <n v="51"/>
    <n v="203"/>
    <n v="10353"/>
    <n v="6418.86"/>
    <n v="0.62"/>
    <x v="2"/>
    <x v="4"/>
    <x v="1"/>
  </r>
  <r>
    <x v="2"/>
    <n v="1185732"/>
    <d v="2021-06-04T00:00:00"/>
    <x v="4"/>
    <x v="29"/>
    <s v="Charlotte"/>
    <x v="0"/>
    <n v="46"/>
    <n v="238"/>
    <n v="10948"/>
    <n v="6021.4000000000005"/>
    <n v="0.55000000000000004"/>
    <x v="2"/>
    <x v="11"/>
    <x v="1"/>
  </r>
  <r>
    <x v="2"/>
    <n v="1185732"/>
    <d v="2021-06-04T00:00:00"/>
    <x v="4"/>
    <x v="29"/>
    <s v="Charlotte"/>
    <x v="1"/>
    <n v="42"/>
    <n v="182"/>
    <n v="7644"/>
    <n v="3592.68"/>
    <n v="0.47"/>
    <x v="2"/>
    <x v="11"/>
    <x v="1"/>
  </r>
  <r>
    <x v="2"/>
    <n v="1185732"/>
    <d v="2021-06-04T00:00:00"/>
    <x v="4"/>
    <x v="29"/>
    <s v="Charlotte"/>
    <x v="2"/>
    <n v="47"/>
    <n v="169"/>
    <n v="7943"/>
    <n v="4289.22"/>
    <n v="0.54"/>
    <x v="2"/>
    <x v="11"/>
    <x v="1"/>
  </r>
  <r>
    <x v="2"/>
    <n v="1185732"/>
    <d v="2021-06-04T00:00:00"/>
    <x v="4"/>
    <x v="29"/>
    <s v="Charlotte"/>
    <x v="3"/>
    <n v="49"/>
    <n v="169"/>
    <n v="8281"/>
    <n v="4223.3100000000004"/>
    <n v="0.51"/>
    <x v="2"/>
    <x v="11"/>
    <x v="1"/>
  </r>
  <r>
    <x v="2"/>
    <n v="1185732"/>
    <d v="2021-06-04T00:00:00"/>
    <x v="4"/>
    <x v="29"/>
    <s v="Charlotte"/>
    <x v="4"/>
    <n v="61"/>
    <n v="163"/>
    <n v="9943"/>
    <n v="4872.07"/>
    <n v="0.49"/>
    <x v="2"/>
    <x v="11"/>
    <x v="1"/>
  </r>
  <r>
    <x v="2"/>
    <n v="1185732"/>
    <d v="2021-06-04T00:00:00"/>
    <x v="4"/>
    <x v="29"/>
    <s v="Charlotte"/>
    <x v="5"/>
    <n v="67"/>
    <n v="231"/>
    <n v="15477"/>
    <n v="9286.1999999999989"/>
    <n v="0.6"/>
    <x v="2"/>
    <x v="11"/>
    <x v="1"/>
  </r>
  <r>
    <x v="2"/>
    <n v="1185732"/>
    <d v="2021-07-02T00:00:00"/>
    <x v="4"/>
    <x v="29"/>
    <s v="Charlotte"/>
    <x v="0"/>
    <n v="60"/>
    <n v="294"/>
    <n v="17640"/>
    <n v="8820"/>
    <n v="0.5"/>
    <x v="2"/>
    <x v="5"/>
    <x v="1"/>
  </r>
  <r>
    <x v="2"/>
    <n v="1185732"/>
    <d v="2021-07-02T00:00:00"/>
    <x v="4"/>
    <x v="29"/>
    <s v="Charlotte"/>
    <x v="1"/>
    <n v="58"/>
    <n v="224"/>
    <n v="12992"/>
    <n v="6496"/>
    <n v="0.5"/>
    <x v="2"/>
    <x v="5"/>
    <x v="1"/>
  </r>
  <r>
    <x v="2"/>
    <n v="1185732"/>
    <d v="2021-07-02T00:00:00"/>
    <x v="4"/>
    <x v="29"/>
    <s v="Charlotte"/>
    <x v="2"/>
    <n v="53"/>
    <n v="196"/>
    <n v="10388"/>
    <n v="5713.4000000000005"/>
    <n v="0.55000000000000004"/>
    <x v="2"/>
    <x v="5"/>
    <x v="1"/>
  </r>
  <r>
    <x v="2"/>
    <n v="1185732"/>
    <d v="2021-07-02T00:00:00"/>
    <x v="4"/>
    <x v="29"/>
    <s v="Charlotte"/>
    <x v="3"/>
    <n v="52"/>
    <n v="203"/>
    <n v="10556"/>
    <n v="5383.56"/>
    <n v="0.51"/>
    <x v="2"/>
    <x v="5"/>
    <x v="1"/>
  </r>
  <r>
    <x v="2"/>
    <n v="1185732"/>
    <d v="2021-07-02T00:00:00"/>
    <x v="4"/>
    <x v="29"/>
    <s v="Charlotte"/>
    <x v="4"/>
    <n v="59"/>
    <n v="182"/>
    <n v="10738"/>
    <n v="5261.62"/>
    <n v="0.49"/>
    <x v="2"/>
    <x v="5"/>
    <x v="1"/>
  </r>
  <r>
    <x v="2"/>
    <n v="1185732"/>
    <d v="2021-07-02T00:00:00"/>
    <x v="4"/>
    <x v="29"/>
    <s v="Charlotte"/>
    <x v="5"/>
    <n v="64"/>
    <n v="263"/>
    <n v="16832"/>
    <n v="10604.16"/>
    <n v="0.63"/>
    <x v="2"/>
    <x v="5"/>
    <x v="1"/>
  </r>
  <r>
    <x v="2"/>
    <n v="1185732"/>
    <d v="2021-08-03T00:00:00"/>
    <x v="4"/>
    <x v="29"/>
    <s v="Charlotte"/>
    <x v="0"/>
    <n v="61"/>
    <n v="308"/>
    <n v="18788"/>
    <n v="9957.6400000000012"/>
    <n v="0.53"/>
    <x v="2"/>
    <x v="6"/>
    <x v="1"/>
  </r>
  <r>
    <x v="2"/>
    <n v="1185732"/>
    <d v="2021-08-03T00:00:00"/>
    <x v="4"/>
    <x v="29"/>
    <s v="Charlotte"/>
    <x v="1"/>
    <n v="58"/>
    <n v="200"/>
    <n v="11600"/>
    <n v="5219.9999999999991"/>
    <n v="0.44999999999999996"/>
    <x v="2"/>
    <x v="6"/>
    <x v="1"/>
  </r>
  <r>
    <x v="2"/>
    <n v="1185732"/>
    <d v="2021-08-03T00:00:00"/>
    <x v="4"/>
    <x v="29"/>
    <s v="Charlotte"/>
    <x v="2"/>
    <n v="54"/>
    <n v="210"/>
    <n v="11340"/>
    <n v="6010.2000000000007"/>
    <n v="0.53"/>
    <x v="2"/>
    <x v="6"/>
    <x v="1"/>
  </r>
  <r>
    <x v="2"/>
    <n v="1185732"/>
    <d v="2021-08-03T00:00:00"/>
    <x v="4"/>
    <x v="29"/>
    <s v="Charlotte"/>
    <x v="3"/>
    <n v="44"/>
    <n v="182"/>
    <n v="8008"/>
    <n v="4244.24"/>
    <n v="0.53"/>
    <x v="2"/>
    <x v="6"/>
    <x v="1"/>
  </r>
  <r>
    <x v="2"/>
    <n v="1185732"/>
    <d v="2021-08-03T00:00:00"/>
    <x v="4"/>
    <x v="29"/>
    <s v="Charlotte"/>
    <x v="4"/>
    <n v="53"/>
    <n v="176"/>
    <n v="9328"/>
    <n v="4477.4399999999996"/>
    <n v="0.48"/>
    <x v="2"/>
    <x v="6"/>
    <x v="1"/>
  </r>
  <r>
    <x v="2"/>
    <n v="1185732"/>
    <d v="2021-08-03T00:00:00"/>
    <x v="4"/>
    <x v="29"/>
    <s v="Charlotte"/>
    <x v="5"/>
    <n v="54"/>
    <n v="231"/>
    <n v="12474"/>
    <n v="7983.3600000000006"/>
    <n v="0.64"/>
    <x v="2"/>
    <x v="6"/>
    <x v="1"/>
  </r>
  <r>
    <x v="2"/>
    <n v="1185732"/>
    <d v="2021-09-02T00:00:00"/>
    <x v="4"/>
    <x v="29"/>
    <s v="Charlotte"/>
    <x v="0"/>
    <n v="53"/>
    <n v="250"/>
    <n v="13250"/>
    <n v="6890"/>
    <n v="0.52"/>
    <x v="2"/>
    <x v="7"/>
    <x v="1"/>
  </r>
  <r>
    <x v="2"/>
    <n v="1185732"/>
    <d v="2021-09-02T00:00:00"/>
    <x v="4"/>
    <x v="29"/>
    <s v="Charlotte"/>
    <x v="1"/>
    <n v="49"/>
    <n v="181"/>
    <n v="8869"/>
    <n v="4434.5"/>
    <n v="0.5"/>
    <x v="2"/>
    <x v="7"/>
    <x v="1"/>
  </r>
  <r>
    <x v="2"/>
    <n v="1185732"/>
    <d v="2021-09-02T00:00:00"/>
    <x v="4"/>
    <x v="29"/>
    <s v="Charlotte"/>
    <x v="2"/>
    <n v="28"/>
    <n v="175"/>
    <n v="4900"/>
    <n v="2499"/>
    <n v="0.51"/>
    <x v="2"/>
    <x v="7"/>
    <x v="1"/>
  </r>
  <r>
    <x v="2"/>
    <n v="1185732"/>
    <d v="2021-09-02T00:00:00"/>
    <x v="4"/>
    <x v="29"/>
    <s v="Charlotte"/>
    <x v="3"/>
    <n v="28"/>
    <n v="150"/>
    <n v="4200"/>
    <n v="2100"/>
    <n v="0.5"/>
    <x v="2"/>
    <x v="7"/>
    <x v="1"/>
  </r>
  <r>
    <x v="2"/>
    <n v="1185732"/>
    <d v="2021-09-02T00:00:00"/>
    <x v="4"/>
    <x v="29"/>
    <s v="Charlotte"/>
    <x v="4"/>
    <n v="38"/>
    <n v="156"/>
    <n v="5928"/>
    <n v="2726.8799999999997"/>
    <n v="0.45999999999999996"/>
    <x v="2"/>
    <x v="7"/>
    <x v="1"/>
  </r>
  <r>
    <x v="2"/>
    <n v="1185732"/>
    <d v="2021-09-02T00:00:00"/>
    <x v="4"/>
    <x v="29"/>
    <s v="Charlotte"/>
    <x v="5"/>
    <n v="41"/>
    <n v="203"/>
    <n v="8323"/>
    <n v="5077.03"/>
    <n v="0.61"/>
    <x v="2"/>
    <x v="7"/>
    <x v="1"/>
  </r>
  <r>
    <x v="2"/>
    <n v="1185732"/>
    <d v="2021-10-04T00:00:00"/>
    <x v="4"/>
    <x v="29"/>
    <s v="Charlotte"/>
    <x v="0"/>
    <n v="42"/>
    <n v="245"/>
    <n v="10290"/>
    <n v="5556.6"/>
    <n v="0.54"/>
    <x v="2"/>
    <x v="8"/>
    <x v="1"/>
  </r>
  <r>
    <x v="2"/>
    <n v="1185732"/>
    <d v="2021-10-04T00:00:00"/>
    <x v="4"/>
    <x v="29"/>
    <s v="Charlotte"/>
    <x v="1"/>
    <n v="33"/>
    <n v="196"/>
    <n v="6468"/>
    <n v="2975.2799999999997"/>
    <n v="0.45999999999999996"/>
    <x v="2"/>
    <x v="8"/>
    <x v="1"/>
  </r>
  <r>
    <x v="2"/>
    <n v="1185732"/>
    <d v="2021-10-04T00:00:00"/>
    <x v="4"/>
    <x v="29"/>
    <s v="Charlotte"/>
    <x v="2"/>
    <n v="34"/>
    <n v="150"/>
    <n v="5100"/>
    <n v="2601"/>
    <n v="0.51"/>
    <x v="2"/>
    <x v="8"/>
    <x v="1"/>
  </r>
  <r>
    <x v="2"/>
    <n v="1185732"/>
    <d v="2021-10-04T00:00:00"/>
    <x v="4"/>
    <x v="29"/>
    <s v="Charlotte"/>
    <x v="3"/>
    <n v="34"/>
    <n v="160"/>
    <n v="5440"/>
    <n v="2937.6000000000004"/>
    <n v="0.54"/>
    <x v="2"/>
    <x v="8"/>
    <x v="1"/>
  </r>
  <r>
    <x v="2"/>
    <n v="1185732"/>
    <d v="2021-10-04T00:00:00"/>
    <x v="4"/>
    <x v="29"/>
    <s v="Charlotte"/>
    <x v="4"/>
    <n v="42"/>
    <n v="149"/>
    <n v="6258"/>
    <n v="2941.2599999999998"/>
    <n v="0.47"/>
    <x v="2"/>
    <x v="8"/>
    <x v="1"/>
  </r>
  <r>
    <x v="2"/>
    <n v="1185732"/>
    <d v="2021-10-04T00:00:00"/>
    <x v="4"/>
    <x v="29"/>
    <s v="Charlotte"/>
    <x v="5"/>
    <n v="48"/>
    <n v="176"/>
    <n v="8448"/>
    <n v="5322.24"/>
    <n v="0.63"/>
    <x v="2"/>
    <x v="8"/>
    <x v="1"/>
  </r>
  <r>
    <x v="2"/>
    <n v="1185732"/>
    <d v="2021-11-03T00:00:00"/>
    <x v="4"/>
    <x v="29"/>
    <s v="Charlotte"/>
    <x v="0"/>
    <n v="44"/>
    <n v="215"/>
    <n v="9460"/>
    <n v="5203"/>
    <n v="0.55000000000000004"/>
    <x v="2"/>
    <x v="9"/>
    <x v="1"/>
  </r>
  <r>
    <x v="2"/>
    <n v="1185732"/>
    <d v="2021-11-03T00:00:00"/>
    <x v="4"/>
    <x v="29"/>
    <s v="Charlotte"/>
    <x v="1"/>
    <n v="32"/>
    <n v="195"/>
    <n v="6240"/>
    <n v="2932.7999999999997"/>
    <n v="0.47"/>
    <x v="2"/>
    <x v="9"/>
    <x v="1"/>
  </r>
  <r>
    <x v="2"/>
    <n v="1185732"/>
    <d v="2021-11-03T00:00:00"/>
    <x v="4"/>
    <x v="29"/>
    <s v="Charlotte"/>
    <x v="2"/>
    <n v="38"/>
    <n v="167"/>
    <n v="6346"/>
    <n v="3426.84"/>
    <n v="0.54"/>
    <x v="2"/>
    <x v="9"/>
    <x v="1"/>
  </r>
  <r>
    <x v="2"/>
    <n v="1185732"/>
    <d v="2021-11-03T00:00:00"/>
    <x v="4"/>
    <x v="29"/>
    <s v="Charlotte"/>
    <x v="3"/>
    <n v="55"/>
    <n v="163"/>
    <n v="8965"/>
    <n v="4572.1499999999996"/>
    <n v="0.51"/>
    <x v="2"/>
    <x v="9"/>
    <x v="1"/>
  </r>
  <r>
    <x v="2"/>
    <n v="1185732"/>
    <d v="2021-11-03T00:00:00"/>
    <x v="4"/>
    <x v="29"/>
    <s v="Charlotte"/>
    <x v="4"/>
    <n v="72"/>
    <n v="163"/>
    <n v="11736"/>
    <n v="5750.64"/>
    <n v="0.49"/>
    <x v="2"/>
    <x v="9"/>
    <x v="1"/>
  </r>
  <r>
    <x v="2"/>
    <n v="1185732"/>
    <d v="2021-11-03T00:00:00"/>
    <x v="4"/>
    <x v="29"/>
    <s v="Charlotte"/>
    <x v="5"/>
    <n v="72"/>
    <n v="210"/>
    <n v="15120"/>
    <n v="9676.8000000000011"/>
    <n v="0.64"/>
    <x v="2"/>
    <x v="9"/>
    <x v="1"/>
  </r>
  <r>
    <x v="2"/>
    <n v="1185732"/>
    <d v="2021-12-02T00:00:00"/>
    <x v="4"/>
    <x v="29"/>
    <s v="Charlotte"/>
    <x v="0"/>
    <n v="64"/>
    <n v="244"/>
    <n v="15616"/>
    <n v="7964.16"/>
    <n v="0.51"/>
    <x v="2"/>
    <x v="10"/>
    <x v="1"/>
  </r>
  <r>
    <x v="2"/>
    <n v="1185732"/>
    <d v="2021-12-02T00:00:00"/>
    <x v="4"/>
    <x v="29"/>
    <s v="Charlotte"/>
    <x v="1"/>
    <n v="55"/>
    <n v="202"/>
    <n v="11110"/>
    <n v="4999.4999999999991"/>
    <n v="0.44999999999999996"/>
    <x v="2"/>
    <x v="10"/>
    <x v="1"/>
  </r>
  <r>
    <x v="5"/>
    <n v="1185732"/>
    <d v="2021-12-02T00:00:00"/>
    <x v="4"/>
    <x v="29"/>
    <s v="Charlotte"/>
    <x v="2"/>
    <n v="55"/>
    <n v="218"/>
    <n v="11990"/>
    <n v="6114.9000000000005"/>
    <n v="0.51"/>
    <x v="2"/>
    <x v="10"/>
    <x v="1"/>
  </r>
  <r>
    <x v="5"/>
    <n v="1185732"/>
    <d v="2021-12-02T00:00:00"/>
    <x v="4"/>
    <x v="29"/>
    <s v="Charlotte"/>
    <x v="3"/>
    <n v="55"/>
    <n v="196"/>
    <n v="10780"/>
    <n v="5821.2000000000007"/>
    <n v="0.54"/>
    <x v="2"/>
    <x v="10"/>
    <x v="1"/>
  </r>
  <r>
    <x v="5"/>
    <n v="1185732"/>
    <d v="2021-12-02T00:00:00"/>
    <x v="4"/>
    <x v="29"/>
    <s v="Charlotte"/>
    <x v="4"/>
    <n v="65"/>
    <n v="169"/>
    <n v="10985"/>
    <n v="5382.65"/>
    <n v="0.49"/>
    <x v="2"/>
    <x v="10"/>
    <x v="1"/>
  </r>
  <r>
    <x v="5"/>
    <n v="1185732"/>
    <d v="2021-12-02T00:00:00"/>
    <x v="4"/>
    <x v="29"/>
    <s v="Charlotte"/>
    <x v="5"/>
    <n v="69"/>
    <n v="225"/>
    <n v="15525"/>
    <n v="10091.25"/>
    <n v="0.65"/>
    <x v="2"/>
    <x v="10"/>
    <x v="1"/>
  </r>
  <r>
    <x v="5"/>
    <n v="1185732"/>
    <d v="2021-01-13T00:00:00"/>
    <x v="4"/>
    <x v="29"/>
    <s v="Charlotte"/>
    <x v="0"/>
    <n v="32"/>
    <n v="194"/>
    <n v="6208"/>
    <n v="3228.1600000000003"/>
    <n v="0.52"/>
    <x v="2"/>
    <x v="0"/>
    <x v="1"/>
  </r>
  <r>
    <x v="5"/>
    <n v="1185732"/>
    <d v="2021-01-13T00:00:00"/>
    <x v="4"/>
    <x v="29"/>
    <s v="Charlotte"/>
    <x v="1"/>
    <n v="33"/>
    <n v="150"/>
    <n v="4950"/>
    <n v="2475"/>
    <n v="0.5"/>
    <x v="2"/>
    <x v="0"/>
    <x v="1"/>
  </r>
  <r>
    <x v="5"/>
    <n v="1185732"/>
    <d v="2021-01-13T00:00:00"/>
    <x v="4"/>
    <x v="29"/>
    <s v="Charlotte"/>
    <x v="2"/>
    <n v="24"/>
    <n v="167"/>
    <n v="4008"/>
    <n v="2164.3200000000002"/>
    <n v="0.54"/>
    <x v="2"/>
    <x v="0"/>
    <x v="1"/>
  </r>
  <r>
    <x v="5"/>
    <n v="1185732"/>
    <d v="2021-01-13T00:00:00"/>
    <x v="4"/>
    <x v="29"/>
    <s v="Charlotte"/>
    <x v="3"/>
    <n v="29"/>
    <n v="123"/>
    <n v="3567"/>
    <n v="1854.8400000000001"/>
    <n v="0.52"/>
    <x v="2"/>
    <x v="0"/>
    <x v="1"/>
  </r>
  <r>
    <x v="5"/>
    <n v="1185732"/>
    <d v="2021-01-13T00:00:00"/>
    <x v="4"/>
    <x v="29"/>
    <s v="Charlotte"/>
    <x v="4"/>
    <n v="44"/>
    <n v="128"/>
    <n v="5632"/>
    <n v="2816"/>
    <n v="0.5"/>
    <x v="2"/>
    <x v="0"/>
    <x v="1"/>
  </r>
  <r>
    <x v="5"/>
    <n v="1185732"/>
    <d v="2021-01-13T00:00:00"/>
    <x v="4"/>
    <x v="29"/>
    <s v="Charlotte"/>
    <x v="5"/>
    <n v="32"/>
    <n v="173"/>
    <n v="5536"/>
    <n v="3598.4"/>
    <n v="0.65"/>
    <x v="2"/>
    <x v="0"/>
    <x v="1"/>
  </r>
  <r>
    <x v="5"/>
    <n v="1185732"/>
    <d v="2021-02-11T00:00:00"/>
    <x v="4"/>
    <x v="29"/>
    <s v="Charlotte"/>
    <x v="0"/>
    <n v="32"/>
    <n v="231"/>
    <n v="7392"/>
    <n v="3696"/>
    <n v="0.5"/>
    <x v="2"/>
    <x v="1"/>
    <x v="1"/>
  </r>
  <r>
    <x v="5"/>
    <n v="1185732"/>
    <d v="2021-02-11T00:00:00"/>
    <x v="4"/>
    <x v="29"/>
    <s v="Charlotte"/>
    <x v="1"/>
    <n v="33"/>
    <n v="143"/>
    <n v="4719"/>
    <n v="2359.5"/>
    <n v="0.5"/>
    <x v="2"/>
    <x v="1"/>
    <x v="1"/>
  </r>
  <r>
    <x v="5"/>
    <n v="1185732"/>
    <d v="2021-02-11T00:00:00"/>
    <x v="4"/>
    <x v="29"/>
    <s v="Charlotte"/>
    <x v="2"/>
    <n v="23"/>
    <n v="158"/>
    <n v="3634"/>
    <n v="1817"/>
    <n v="0.5"/>
    <x v="2"/>
    <x v="1"/>
    <x v="1"/>
  </r>
  <r>
    <x v="5"/>
    <n v="1185732"/>
    <d v="2021-02-11T00:00:00"/>
    <x v="3"/>
    <x v="30"/>
    <s v="Columbus"/>
    <x v="3"/>
    <n v="29"/>
    <n v="101"/>
    <n v="2929"/>
    <n v="1464.5"/>
    <n v="0.5"/>
    <x v="2"/>
    <x v="1"/>
    <x v="1"/>
  </r>
  <r>
    <x v="5"/>
    <n v="1185732"/>
    <d v="2021-02-11T00:00:00"/>
    <x v="3"/>
    <x v="30"/>
    <s v="Columbus"/>
    <x v="4"/>
    <n v="41"/>
    <n v="122"/>
    <n v="5002"/>
    <n v="2300.9199999999996"/>
    <n v="0.45999999999999996"/>
    <x v="2"/>
    <x v="1"/>
    <x v="1"/>
  </r>
  <r>
    <x v="5"/>
    <n v="1185732"/>
    <d v="2021-02-11T00:00:00"/>
    <x v="3"/>
    <x v="30"/>
    <s v="Columbus"/>
    <x v="5"/>
    <n v="29"/>
    <n v="143"/>
    <n v="4147"/>
    <n v="2529.67"/>
    <n v="0.61"/>
    <x v="2"/>
    <x v="1"/>
    <x v="1"/>
  </r>
  <r>
    <x v="5"/>
    <n v="1185732"/>
    <d v="2021-03-09T00:00:00"/>
    <x v="3"/>
    <x v="30"/>
    <s v="Columbus"/>
    <x v="0"/>
    <n v="27"/>
    <n v="231"/>
    <n v="6237"/>
    <n v="3243.2400000000002"/>
    <n v="0.52"/>
    <x v="2"/>
    <x v="2"/>
    <x v="1"/>
  </r>
  <r>
    <x v="5"/>
    <n v="1185732"/>
    <d v="2021-03-09T00:00:00"/>
    <x v="3"/>
    <x v="30"/>
    <s v="Columbus"/>
    <x v="1"/>
    <n v="27"/>
    <n v="126"/>
    <n v="3402"/>
    <n v="1530.8999999999999"/>
    <n v="0.44999999999999996"/>
    <x v="2"/>
    <x v="2"/>
    <x v="1"/>
  </r>
  <r>
    <x v="5"/>
    <n v="1185732"/>
    <d v="2021-03-09T00:00:00"/>
    <x v="3"/>
    <x v="30"/>
    <s v="Columbus"/>
    <x v="2"/>
    <n v="20"/>
    <n v="124"/>
    <n v="2480"/>
    <n v="1314.4"/>
    <n v="0.53"/>
    <x v="2"/>
    <x v="2"/>
    <x v="1"/>
  </r>
  <r>
    <x v="5"/>
    <n v="1185732"/>
    <d v="2021-03-09T00:00:00"/>
    <x v="3"/>
    <x v="30"/>
    <s v="Columbus"/>
    <x v="3"/>
    <n v="24"/>
    <n v="98"/>
    <n v="2352"/>
    <n v="1223.04"/>
    <n v="0.52"/>
    <x v="2"/>
    <x v="2"/>
    <x v="1"/>
  </r>
  <r>
    <x v="5"/>
    <n v="1185732"/>
    <d v="2021-03-09T00:00:00"/>
    <x v="3"/>
    <x v="30"/>
    <s v="Columbus"/>
    <x v="4"/>
    <n v="37"/>
    <n v="113"/>
    <n v="4181"/>
    <n v="2048.69"/>
    <n v="0.49"/>
    <x v="2"/>
    <x v="2"/>
    <x v="1"/>
  </r>
  <r>
    <x v="5"/>
    <n v="1185732"/>
    <d v="2021-03-09T00:00:00"/>
    <x v="3"/>
    <x v="30"/>
    <s v="Columbus"/>
    <x v="5"/>
    <n v="28"/>
    <n v="128"/>
    <n v="3584"/>
    <n v="2186.2399999999998"/>
    <n v="0.61"/>
    <x v="2"/>
    <x v="2"/>
    <x v="1"/>
  </r>
  <r>
    <x v="5"/>
    <n v="1185732"/>
    <d v="2021-04-10T00:00:00"/>
    <x v="3"/>
    <x v="30"/>
    <s v="Columbus"/>
    <x v="0"/>
    <n v="28"/>
    <n v="218"/>
    <n v="6104"/>
    <n v="3357.2000000000003"/>
    <n v="0.55000000000000004"/>
    <x v="2"/>
    <x v="3"/>
    <x v="1"/>
  </r>
  <r>
    <x v="5"/>
    <n v="1185732"/>
    <d v="2021-04-10T00:00:00"/>
    <x v="3"/>
    <x v="30"/>
    <s v="Columbus"/>
    <x v="1"/>
    <n v="28"/>
    <n v="111"/>
    <n v="3108"/>
    <n v="1522.92"/>
    <n v="0.49"/>
    <x v="2"/>
    <x v="3"/>
    <x v="1"/>
  </r>
  <r>
    <x v="5"/>
    <n v="1185732"/>
    <d v="2021-04-10T00:00:00"/>
    <x v="3"/>
    <x v="30"/>
    <s v="Columbus"/>
    <x v="2"/>
    <n v="19"/>
    <n v="106"/>
    <n v="2014"/>
    <n v="1067.42"/>
    <n v="0.53"/>
    <x v="2"/>
    <x v="3"/>
    <x v="1"/>
  </r>
  <r>
    <x v="5"/>
    <n v="1185732"/>
    <d v="2021-04-10T00:00:00"/>
    <x v="3"/>
    <x v="30"/>
    <s v="Columbus"/>
    <x v="3"/>
    <n v="24"/>
    <n v="102"/>
    <n v="2448"/>
    <n v="1224"/>
    <n v="0.5"/>
    <x v="2"/>
    <x v="3"/>
    <x v="1"/>
  </r>
  <r>
    <x v="5"/>
    <n v="1185732"/>
    <d v="2021-04-10T00:00:00"/>
    <x v="3"/>
    <x v="30"/>
    <s v="Columbus"/>
    <x v="4"/>
    <n v="42"/>
    <n v="101"/>
    <n v="4242"/>
    <n v="1993.7399999999998"/>
    <n v="0.47"/>
    <x v="2"/>
    <x v="3"/>
    <x v="1"/>
  </r>
  <r>
    <x v="5"/>
    <n v="1185732"/>
    <d v="2021-04-10T00:00:00"/>
    <x v="3"/>
    <x v="30"/>
    <s v="Columbus"/>
    <x v="5"/>
    <n v="34"/>
    <n v="137"/>
    <n v="4658"/>
    <n v="3027.7000000000003"/>
    <n v="0.65"/>
    <x v="2"/>
    <x v="3"/>
    <x v="1"/>
  </r>
  <r>
    <x v="5"/>
    <n v="1185732"/>
    <d v="2021-05-09T00:00:00"/>
    <x v="3"/>
    <x v="30"/>
    <s v="Columbus"/>
    <x v="0"/>
    <n v="42"/>
    <n v="207"/>
    <n v="8694"/>
    <n v="4347"/>
    <n v="0.5"/>
    <x v="2"/>
    <x v="4"/>
    <x v="1"/>
  </r>
  <r>
    <x v="5"/>
    <n v="1185732"/>
    <d v="2021-05-09T00:00:00"/>
    <x v="3"/>
    <x v="30"/>
    <s v="Columbus"/>
    <x v="1"/>
    <n v="44"/>
    <n v="135"/>
    <n v="5940"/>
    <n v="2910.6"/>
    <n v="0.49"/>
    <x v="2"/>
    <x v="4"/>
    <x v="1"/>
  </r>
  <r>
    <x v="5"/>
    <n v="1185732"/>
    <d v="2021-05-09T00:00:00"/>
    <x v="3"/>
    <x v="30"/>
    <s v="Columbus"/>
    <x v="2"/>
    <n v="39"/>
    <n v="143"/>
    <n v="5577"/>
    <n v="2844.27"/>
    <n v="0.51"/>
    <x v="2"/>
    <x v="4"/>
    <x v="1"/>
  </r>
  <r>
    <x v="5"/>
    <n v="1185732"/>
    <d v="2021-05-09T00:00:00"/>
    <x v="3"/>
    <x v="30"/>
    <s v="Columbus"/>
    <x v="3"/>
    <n v="38"/>
    <n v="123"/>
    <n v="4674"/>
    <n v="2570.7000000000003"/>
    <n v="0.55000000000000004"/>
    <x v="2"/>
    <x v="4"/>
    <x v="1"/>
  </r>
  <r>
    <x v="5"/>
    <n v="1185732"/>
    <d v="2021-05-09T00:00:00"/>
    <x v="3"/>
    <x v="30"/>
    <s v="Columbus"/>
    <x v="4"/>
    <n v="49"/>
    <n v="126"/>
    <n v="6174"/>
    <n v="2840.04"/>
    <n v="0.45999999999999996"/>
    <x v="2"/>
    <x v="4"/>
    <x v="1"/>
  </r>
  <r>
    <x v="5"/>
    <n v="1185732"/>
    <d v="2021-05-09T00:00:00"/>
    <x v="3"/>
    <x v="30"/>
    <s v="Columbus"/>
    <x v="5"/>
    <n v="53"/>
    <n v="143"/>
    <n v="7579"/>
    <n v="4850.5600000000004"/>
    <n v="0.64"/>
    <x v="2"/>
    <x v="4"/>
    <x v="1"/>
  </r>
  <r>
    <x v="5"/>
    <n v="1185732"/>
    <d v="2021-06-11T00:00:00"/>
    <x v="3"/>
    <x v="30"/>
    <s v="Columbus"/>
    <x v="0"/>
    <n v="49"/>
    <n v="232"/>
    <n v="11368"/>
    <n v="6025.04"/>
    <n v="0.53"/>
    <x v="2"/>
    <x v="11"/>
    <x v="1"/>
  </r>
  <r>
    <x v="5"/>
    <n v="1185732"/>
    <d v="2021-06-11T00:00:00"/>
    <x v="3"/>
    <x v="30"/>
    <s v="Columbus"/>
    <x v="1"/>
    <n v="41"/>
    <n v="138"/>
    <n v="5658"/>
    <n v="2602.6799999999998"/>
    <n v="0.45999999999999996"/>
    <x v="2"/>
    <x v="11"/>
    <x v="1"/>
  </r>
  <r>
    <x v="5"/>
    <n v="1185732"/>
    <d v="2021-06-11T00:00:00"/>
    <x v="3"/>
    <x v="30"/>
    <s v="Columbus"/>
    <x v="2"/>
    <n v="49"/>
    <n v="142"/>
    <n v="6958"/>
    <n v="3757.32"/>
    <n v="0.54"/>
    <x v="2"/>
    <x v="11"/>
    <x v="1"/>
  </r>
  <r>
    <x v="5"/>
    <n v="1185732"/>
    <d v="2021-06-11T00:00:00"/>
    <x v="3"/>
    <x v="30"/>
    <s v="Columbus"/>
    <x v="3"/>
    <n v="49"/>
    <n v="140"/>
    <n v="6860"/>
    <n v="3498.6"/>
    <n v="0.51"/>
    <x v="2"/>
    <x v="11"/>
    <x v="1"/>
  </r>
  <r>
    <x v="5"/>
    <n v="1185732"/>
    <d v="2021-06-11T00:00:00"/>
    <x v="3"/>
    <x v="30"/>
    <s v="Columbus"/>
    <x v="4"/>
    <n v="62"/>
    <n v="150"/>
    <n v="9300"/>
    <n v="4371"/>
    <n v="0.47"/>
    <x v="2"/>
    <x v="11"/>
    <x v="1"/>
  </r>
  <r>
    <x v="5"/>
    <n v="1185732"/>
    <d v="2021-06-11T00:00:00"/>
    <x v="3"/>
    <x v="30"/>
    <s v="Columbus"/>
    <x v="5"/>
    <n v="64"/>
    <n v="196"/>
    <n v="12544"/>
    <n v="7777.28"/>
    <n v="0.62"/>
    <x v="2"/>
    <x v="11"/>
    <x v="1"/>
  </r>
  <r>
    <x v="5"/>
    <n v="1185732"/>
    <d v="2021-07-09T00:00:00"/>
    <x v="3"/>
    <x v="30"/>
    <s v="Columbus"/>
    <x v="0"/>
    <n v="63"/>
    <n v="252"/>
    <n v="15876"/>
    <n v="8255.52"/>
    <n v="0.52"/>
    <x v="2"/>
    <x v="5"/>
    <x v="1"/>
  </r>
  <r>
    <x v="5"/>
    <n v="1185732"/>
    <d v="2021-07-09T00:00:00"/>
    <x v="3"/>
    <x v="30"/>
    <s v="Columbus"/>
    <x v="1"/>
    <n v="56"/>
    <n v="195"/>
    <n v="10920"/>
    <n v="5132.3999999999996"/>
    <n v="0.47"/>
    <x v="2"/>
    <x v="5"/>
    <x v="1"/>
  </r>
  <r>
    <x v="5"/>
    <n v="1185732"/>
    <d v="2021-07-09T00:00:00"/>
    <x v="3"/>
    <x v="30"/>
    <s v="Columbus"/>
    <x v="2"/>
    <n v="51"/>
    <n v="173"/>
    <n v="8823"/>
    <n v="4499.7300000000005"/>
    <n v="0.51"/>
    <x v="2"/>
    <x v="5"/>
    <x v="1"/>
  </r>
  <r>
    <x v="5"/>
    <n v="1185732"/>
    <d v="2021-07-09T00:00:00"/>
    <x v="3"/>
    <x v="30"/>
    <s v="Columbus"/>
    <x v="3"/>
    <n v="53"/>
    <n v="152"/>
    <n v="8056"/>
    <n v="4350.2400000000007"/>
    <n v="0.54"/>
    <x v="2"/>
    <x v="5"/>
    <x v="1"/>
  </r>
  <r>
    <x v="5"/>
    <n v="1185732"/>
    <d v="2021-07-09T00:00:00"/>
    <x v="3"/>
    <x v="30"/>
    <s v="Columbus"/>
    <x v="4"/>
    <n v="59"/>
    <n v="154"/>
    <n v="9086"/>
    <n v="4179.5599999999995"/>
    <n v="0.45999999999999996"/>
    <x v="2"/>
    <x v="5"/>
    <x v="1"/>
  </r>
  <r>
    <x v="5"/>
    <n v="1185732"/>
    <d v="2021-07-09T00:00:00"/>
    <x v="3"/>
    <x v="30"/>
    <s v="Columbus"/>
    <x v="5"/>
    <n v="69"/>
    <n v="181"/>
    <n v="12489"/>
    <n v="7868.07"/>
    <n v="0.63"/>
    <x v="2"/>
    <x v="5"/>
    <x v="1"/>
  </r>
  <r>
    <x v="5"/>
    <n v="1185732"/>
    <d v="2021-08-10T00:00:00"/>
    <x v="3"/>
    <x v="30"/>
    <s v="Columbus"/>
    <x v="0"/>
    <n v="61"/>
    <n v="228"/>
    <n v="13908"/>
    <n v="6954"/>
    <n v="0.5"/>
    <x v="2"/>
    <x v="6"/>
    <x v="1"/>
  </r>
  <r>
    <x v="5"/>
    <n v="1185732"/>
    <d v="2021-08-10T00:00:00"/>
    <x v="3"/>
    <x v="30"/>
    <s v="Columbus"/>
    <x v="1"/>
    <n v="58"/>
    <n v="195"/>
    <n v="11310"/>
    <n v="5202.5999999999995"/>
    <n v="0.45999999999999996"/>
    <x v="2"/>
    <x v="6"/>
    <x v="1"/>
  </r>
  <r>
    <x v="5"/>
    <n v="1185732"/>
    <d v="2021-08-10T00:00:00"/>
    <x v="3"/>
    <x v="30"/>
    <s v="Columbus"/>
    <x v="2"/>
    <n v="53"/>
    <n v="150"/>
    <n v="7950"/>
    <n v="4054.5"/>
    <n v="0.51"/>
    <x v="2"/>
    <x v="6"/>
    <x v="1"/>
  </r>
  <r>
    <x v="5"/>
    <n v="1185732"/>
    <d v="2021-08-10T00:00:00"/>
    <x v="3"/>
    <x v="30"/>
    <s v="Columbus"/>
    <x v="3"/>
    <n v="41"/>
    <n v="158"/>
    <n v="6478"/>
    <n v="3303.78"/>
    <n v="0.51"/>
    <x v="2"/>
    <x v="6"/>
    <x v="1"/>
  </r>
  <r>
    <x v="5"/>
    <n v="1185732"/>
    <d v="2021-08-10T00:00:00"/>
    <x v="3"/>
    <x v="30"/>
    <s v="Columbus"/>
    <x v="4"/>
    <n v="50"/>
    <n v="135"/>
    <n v="6750"/>
    <n v="3307.5"/>
    <n v="0.49"/>
    <x v="2"/>
    <x v="6"/>
    <x v="1"/>
  </r>
  <r>
    <x v="5"/>
    <n v="1185732"/>
    <d v="2021-08-10T00:00:00"/>
    <x v="3"/>
    <x v="30"/>
    <s v="Columbus"/>
    <x v="5"/>
    <n v="54"/>
    <n v="169"/>
    <n v="9126"/>
    <n v="5566.86"/>
    <n v="0.61"/>
    <x v="2"/>
    <x v="6"/>
    <x v="1"/>
  </r>
  <r>
    <x v="5"/>
    <n v="1185732"/>
    <d v="2021-09-09T00:00:00"/>
    <x v="3"/>
    <x v="30"/>
    <s v="Columbus"/>
    <x v="0"/>
    <n v="50"/>
    <n v="225"/>
    <n v="11250"/>
    <n v="6075"/>
    <n v="0.54"/>
    <x v="2"/>
    <x v="7"/>
    <x v="1"/>
  </r>
  <r>
    <x v="5"/>
    <n v="1185732"/>
    <d v="2021-09-09T00:00:00"/>
    <x v="3"/>
    <x v="30"/>
    <s v="Columbus"/>
    <x v="1"/>
    <n v="47"/>
    <n v="173"/>
    <n v="8131"/>
    <n v="3821.5699999999997"/>
    <n v="0.47"/>
    <x v="2"/>
    <x v="7"/>
    <x v="1"/>
  </r>
  <r>
    <x v="5"/>
    <n v="1185732"/>
    <d v="2021-09-09T00:00:00"/>
    <x v="3"/>
    <x v="30"/>
    <s v="Columbus"/>
    <x v="2"/>
    <n v="23"/>
    <n v="138"/>
    <n v="3174"/>
    <n v="1745.7"/>
    <n v="0.55000000000000004"/>
    <x v="2"/>
    <x v="7"/>
    <x v="1"/>
  </r>
  <r>
    <x v="5"/>
    <n v="1185732"/>
    <d v="2021-09-09T00:00:00"/>
    <x v="3"/>
    <x v="30"/>
    <s v="Columbus"/>
    <x v="3"/>
    <n v="24"/>
    <n v="113"/>
    <n v="2712"/>
    <n v="1383.1200000000001"/>
    <n v="0.51"/>
    <x v="2"/>
    <x v="7"/>
    <x v="1"/>
  </r>
  <r>
    <x v="5"/>
    <n v="1185732"/>
    <d v="2021-09-09T00:00:00"/>
    <x v="3"/>
    <x v="30"/>
    <s v="Columbus"/>
    <x v="4"/>
    <n v="32"/>
    <n v="122"/>
    <n v="3904"/>
    <n v="1873.9199999999998"/>
    <n v="0.48"/>
    <x v="2"/>
    <x v="7"/>
    <x v="1"/>
  </r>
  <r>
    <x v="5"/>
    <n v="1185732"/>
    <d v="2021-09-09T00:00:00"/>
    <x v="3"/>
    <x v="30"/>
    <s v="Columbus"/>
    <x v="5"/>
    <n v="37"/>
    <n v="138"/>
    <n v="5106"/>
    <n v="3165.72"/>
    <n v="0.62"/>
    <x v="2"/>
    <x v="7"/>
    <x v="1"/>
  </r>
  <r>
    <x v="5"/>
    <n v="1185732"/>
    <d v="2021-10-11T00:00:00"/>
    <x v="3"/>
    <x v="30"/>
    <s v="Columbus"/>
    <x v="0"/>
    <n v="36"/>
    <n v="210"/>
    <n v="7560"/>
    <n v="3931.2000000000003"/>
    <n v="0.52"/>
    <x v="2"/>
    <x v="8"/>
    <x v="1"/>
  </r>
  <r>
    <x v="5"/>
    <n v="1185732"/>
    <d v="2021-10-11T00:00:00"/>
    <x v="3"/>
    <x v="30"/>
    <s v="Columbus"/>
    <x v="1"/>
    <n v="29"/>
    <n v="138"/>
    <n v="4002"/>
    <n v="1880.9399999999998"/>
    <n v="0.47"/>
    <x v="2"/>
    <x v="8"/>
    <x v="1"/>
  </r>
  <r>
    <x v="5"/>
    <n v="1185732"/>
    <d v="2021-10-11T00:00:00"/>
    <x v="3"/>
    <x v="30"/>
    <s v="Columbus"/>
    <x v="2"/>
    <n v="27"/>
    <n v="106"/>
    <n v="2862"/>
    <n v="1516.8600000000001"/>
    <n v="0.53"/>
    <x v="2"/>
    <x v="8"/>
    <x v="1"/>
  </r>
  <r>
    <x v="5"/>
    <n v="1185732"/>
    <d v="2021-10-11T00:00:00"/>
    <x v="3"/>
    <x v="30"/>
    <s v="Columbus"/>
    <x v="3"/>
    <n v="29"/>
    <n v="112"/>
    <n v="3248"/>
    <n v="1656.48"/>
    <n v="0.51"/>
    <x v="2"/>
    <x v="8"/>
    <x v="1"/>
  </r>
  <r>
    <x v="5"/>
    <n v="1185732"/>
    <d v="2021-10-11T00:00:00"/>
    <x v="3"/>
    <x v="30"/>
    <s v="Columbus"/>
    <x v="4"/>
    <n v="37"/>
    <n v="116"/>
    <n v="4292"/>
    <n v="1974.32"/>
    <n v="0.45999999999999996"/>
    <x v="2"/>
    <x v="8"/>
    <x v="1"/>
  </r>
  <r>
    <x v="5"/>
    <n v="1185732"/>
    <d v="2021-10-11T00:00:00"/>
    <x v="3"/>
    <x v="30"/>
    <s v="Columbus"/>
    <x v="5"/>
    <n v="38"/>
    <n v="147"/>
    <n v="5586"/>
    <n v="3519.18"/>
    <n v="0.63"/>
    <x v="2"/>
    <x v="8"/>
    <x v="1"/>
  </r>
  <r>
    <x v="5"/>
    <n v="1185732"/>
    <d v="2021-11-10T00:00:00"/>
    <x v="3"/>
    <x v="30"/>
    <s v="Columbus"/>
    <x v="0"/>
    <n v="34"/>
    <n v="169"/>
    <n v="5746"/>
    <n v="2987.92"/>
    <n v="0.52"/>
    <x v="2"/>
    <x v="9"/>
    <x v="1"/>
  </r>
  <r>
    <x v="5"/>
    <n v="1185732"/>
    <d v="2021-11-10T00:00:00"/>
    <x v="3"/>
    <x v="30"/>
    <s v="Columbus"/>
    <x v="1"/>
    <n v="24"/>
    <n v="140"/>
    <n v="3360"/>
    <n v="1511.9999999999998"/>
    <n v="0.44999999999999996"/>
    <x v="2"/>
    <x v="9"/>
    <x v="1"/>
  </r>
  <r>
    <x v="5"/>
    <n v="1185732"/>
    <d v="2021-11-10T00:00:00"/>
    <x v="3"/>
    <x v="30"/>
    <s v="Columbus"/>
    <x v="2"/>
    <n v="32"/>
    <n v="116"/>
    <n v="3712"/>
    <n v="1856"/>
    <n v="0.5"/>
    <x v="2"/>
    <x v="9"/>
    <x v="1"/>
  </r>
  <r>
    <x v="5"/>
    <n v="1185732"/>
    <d v="2021-11-10T00:00:00"/>
    <x v="3"/>
    <x v="30"/>
    <s v="Columbus"/>
    <x v="3"/>
    <n v="59"/>
    <n v="135"/>
    <n v="7965"/>
    <n v="3982.5"/>
    <n v="0.5"/>
    <x v="2"/>
    <x v="9"/>
    <x v="1"/>
  </r>
  <r>
    <x v="5"/>
    <n v="1185732"/>
    <d v="2021-11-10T00:00:00"/>
    <x v="3"/>
    <x v="30"/>
    <s v="Columbus"/>
    <x v="4"/>
    <n v="76"/>
    <n v="138"/>
    <n v="10488"/>
    <n v="5139.12"/>
    <n v="0.49"/>
    <x v="2"/>
    <x v="9"/>
    <x v="1"/>
  </r>
  <r>
    <x v="5"/>
    <n v="1185732"/>
    <d v="2021-11-10T00:00:00"/>
    <x v="3"/>
    <x v="30"/>
    <s v="Columbus"/>
    <x v="5"/>
    <n v="74"/>
    <n v="167"/>
    <n v="12358"/>
    <n v="7909.12"/>
    <n v="0.64"/>
    <x v="2"/>
    <x v="9"/>
    <x v="1"/>
  </r>
  <r>
    <x v="5"/>
    <n v="1185732"/>
    <d v="2021-12-09T00:00:00"/>
    <x v="3"/>
    <x v="30"/>
    <s v="Columbus"/>
    <x v="0"/>
    <n v="70"/>
    <n v="231"/>
    <n v="16170"/>
    <n v="8085"/>
    <n v="0.5"/>
    <x v="2"/>
    <x v="10"/>
    <x v="1"/>
  </r>
  <r>
    <x v="5"/>
    <n v="1185732"/>
    <d v="2021-12-09T00:00:00"/>
    <x v="3"/>
    <x v="30"/>
    <s v="Columbus"/>
    <x v="1"/>
    <n v="60"/>
    <n v="181"/>
    <n v="10860"/>
    <n v="5104.2"/>
    <n v="0.47"/>
    <x v="2"/>
    <x v="10"/>
    <x v="1"/>
  </r>
  <r>
    <x v="3"/>
    <n v="1185732"/>
    <d v="2021-12-09T00:00:00"/>
    <x v="3"/>
    <x v="30"/>
    <s v="Columbus"/>
    <x v="2"/>
    <n v="59"/>
    <n v="161"/>
    <n v="9499"/>
    <n v="4939.4800000000005"/>
    <n v="0.52"/>
    <x v="2"/>
    <x v="10"/>
    <x v="1"/>
  </r>
  <r>
    <x v="3"/>
    <n v="1185732"/>
    <d v="2021-12-09T00:00:00"/>
    <x v="3"/>
    <x v="30"/>
    <s v="Columbus"/>
    <x v="3"/>
    <n v="63"/>
    <n v="147"/>
    <n v="9261"/>
    <n v="4630.5"/>
    <n v="0.5"/>
    <x v="2"/>
    <x v="10"/>
    <x v="1"/>
  </r>
  <r>
    <x v="3"/>
    <n v="1185732"/>
    <d v="2021-12-09T00:00:00"/>
    <x v="3"/>
    <x v="30"/>
    <s v="Columbus"/>
    <x v="4"/>
    <n v="68"/>
    <n v="142"/>
    <n v="9656"/>
    <n v="4731.4399999999996"/>
    <n v="0.49"/>
    <x v="2"/>
    <x v="10"/>
    <x v="1"/>
  </r>
  <r>
    <x v="3"/>
    <n v="1185732"/>
    <d v="2021-12-09T00:00:00"/>
    <x v="3"/>
    <x v="30"/>
    <s v="Columbus"/>
    <x v="5"/>
    <n v="74"/>
    <n v="156"/>
    <n v="11544"/>
    <n v="6926.4"/>
    <n v="0.6"/>
    <x v="2"/>
    <x v="10"/>
    <x v="1"/>
  </r>
  <r>
    <x v="5"/>
    <n v="1185732"/>
    <d v="2021-01-22T00:00:00"/>
    <x v="3"/>
    <x v="30"/>
    <s v="Columbus"/>
    <x v="0"/>
    <n v="37"/>
    <n v="135"/>
    <n v="4995"/>
    <n v="2697.3"/>
    <n v="0.54"/>
    <x v="2"/>
    <x v="0"/>
    <x v="1"/>
  </r>
  <r>
    <x v="5"/>
    <n v="1185732"/>
    <d v="2021-01-22T00:00:00"/>
    <x v="3"/>
    <x v="30"/>
    <s v="Columbus"/>
    <x v="1"/>
    <n v="38"/>
    <n v="78"/>
    <n v="2964"/>
    <n v="1393.08"/>
    <n v="0.47"/>
    <x v="2"/>
    <x v="0"/>
    <x v="1"/>
  </r>
  <r>
    <x v="5"/>
    <n v="1185732"/>
    <d v="2021-01-22T00:00:00"/>
    <x v="3"/>
    <x v="30"/>
    <s v="Columbus"/>
    <x v="2"/>
    <n v="28"/>
    <n v="75"/>
    <n v="2100"/>
    <n v="1092"/>
    <n v="0.52"/>
    <x v="2"/>
    <x v="0"/>
    <x v="1"/>
  </r>
  <r>
    <x v="5"/>
    <n v="1185732"/>
    <d v="2021-01-22T00:00:00"/>
    <x v="3"/>
    <x v="30"/>
    <s v="Columbus"/>
    <x v="3"/>
    <n v="34"/>
    <n v="42"/>
    <n v="1428"/>
    <n v="714"/>
    <n v="0.5"/>
    <x v="2"/>
    <x v="0"/>
    <x v="1"/>
  </r>
  <r>
    <x v="5"/>
    <n v="1185732"/>
    <d v="2021-01-22T00:00:00"/>
    <x v="3"/>
    <x v="30"/>
    <s v="Columbus"/>
    <x v="4"/>
    <n v="46"/>
    <n v="52"/>
    <n v="2392"/>
    <n v="1124.24"/>
    <n v="0.47"/>
    <x v="2"/>
    <x v="0"/>
    <x v="1"/>
  </r>
  <r>
    <x v="5"/>
    <n v="1185732"/>
    <d v="2021-01-22T00:00:00"/>
    <x v="3"/>
    <x v="30"/>
    <s v="Columbus"/>
    <x v="5"/>
    <n v="37"/>
    <n v="81"/>
    <n v="2997"/>
    <n v="1618.38"/>
    <n v="0.54"/>
    <x v="2"/>
    <x v="0"/>
    <x v="1"/>
  </r>
  <r>
    <x v="5"/>
    <n v="1185732"/>
    <d v="2021-02-22T00:00:00"/>
    <x v="3"/>
    <x v="30"/>
    <s v="Columbus"/>
    <x v="0"/>
    <n v="38"/>
    <n v="138"/>
    <n v="5244"/>
    <n v="2779.32"/>
    <n v="0.53"/>
    <x v="2"/>
    <x v="1"/>
    <x v="1"/>
  </r>
  <r>
    <x v="5"/>
    <n v="1185732"/>
    <d v="2021-02-22T00:00:00"/>
    <x v="3"/>
    <x v="30"/>
    <s v="Columbus"/>
    <x v="1"/>
    <n v="38"/>
    <n v="58"/>
    <n v="2204"/>
    <n v="1013.8399999999999"/>
    <n v="0.45999999999999996"/>
    <x v="2"/>
    <x v="1"/>
    <x v="1"/>
  </r>
  <r>
    <x v="5"/>
    <n v="1185732"/>
    <d v="2021-02-22T00:00:00"/>
    <x v="3"/>
    <x v="30"/>
    <s v="Columbus"/>
    <x v="2"/>
    <n v="29"/>
    <n v="63"/>
    <n v="1827"/>
    <n v="968.31000000000006"/>
    <n v="0.53"/>
    <x v="2"/>
    <x v="1"/>
    <x v="1"/>
  </r>
  <r>
    <x v="5"/>
    <n v="1185732"/>
    <d v="2021-02-22T00:00:00"/>
    <x v="4"/>
    <x v="31"/>
    <s v="Louisville"/>
    <x v="3"/>
    <n v="34"/>
    <n v="34"/>
    <n v="1156"/>
    <n v="624.24"/>
    <n v="0.54"/>
    <x v="2"/>
    <x v="1"/>
    <x v="1"/>
  </r>
  <r>
    <x v="5"/>
    <n v="1185732"/>
    <d v="2021-02-22T00:00:00"/>
    <x v="4"/>
    <x v="31"/>
    <s v="Louisville"/>
    <x v="4"/>
    <n v="48"/>
    <n v="54"/>
    <n v="2592"/>
    <n v="1218.24"/>
    <n v="0.47"/>
    <x v="2"/>
    <x v="1"/>
    <x v="1"/>
  </r>
  <r>
    <x v="5"/>
    <n v="1185732"/>
    <d v="2021-02-22T00:00:00"/>
    <x v="4"/>
    <x v="31"/>
    <s v="Louisville"/>
    <x v="5"/>
    <n v="39"/>
    <n v="78"/>
    <n v="3042"/>
    <n v="1551.42"/>
    <n v="0.51"/>
    <x v="2"/>
    <x v="1"/>
    <x v="1"/>
  </r>
  <r>
    <x v="5"/>
    <n v="1185732"/>
    <d v="2021-03-21T00:00:00"/>
    <x v="4"/>
    <x v="31"/>
    <s v="Louisville"/>
    <x v="0"/>
    <n v="41"/>
    <n v="156"/>
    <n v="6396"/>
    <n v="3261.96"/>
    <n v="0.51"/>
    <x v="2"/>
    <x v="2"/>
    <x v="1"/>
  </r>
  <r>
    <x v="5"/>
    <n v="1185732"/>
    <d v="2021-03-21T00:00:00"/>
    <x v="4"/>
    <x v="31"/>
    <s v="Louisville"/>
    <x v="1"/>
    <n v="41"/>
    <n v="59"/>
    <n v="2419"/>
    <n v="1185.31"/>
    <n v="0.49"/>
    <x v="2"/>
    <x v="2"/>
    <x v="1"/>
  </r>
  <r>
    <x v="5"/>
    <n v="1185732"/>
    <d v="2021-03-21T00:00:00"/>
    <x v="4"/>
    <x v="31"/>
    <s v="Louisville"/>
    <x v="2"/>
    <n v="34"/>
    <n v="73"/>
    <n v="2482"/>
    <n v="1241"/>
    <n v="0.5"/>
    <x v="2"/>
    <x v="2"/>
    <x v="1"/>
  </r>
  <r>
    <x v="5"/>
    <n v="1185732"/>
    <d v="2021-03-21T00:00:00"/>
    <x v="4"/>
    <x v="31"/>
    <s v="Louisville"/>
    <x v="3"/>
    <n v="36"/>
    <n v="27"/>
    <n v="972"/>
    <n v="505.44"/>
    <n v="0.52"/>
    <x v="2"/>
    <x v="2"/>
    <x v="1"/>
  </r>
  <r>
    <x v="5"/>
    <n v="1185732"/>
    <d v="2021-03-21T00:00:00"/>
    <x v="4"/>
    <x v="31"/>
    <s v="Louisville"/>
    <x v="4"/>
    <n v="52"/>
    <n v="44"/>
    <n v="2288"/>
    <n v="1052.48"/>
    <n v="0.45999999999999996"/>
    <x v="2"/>
    <x v="2"/>
    <x v="1"/>
  </r>
  <r>
    <x v="5"/>
    <n v="1185732"/>
    <d v="2021-03-21T00:00:00"/>
    <x v="4"/>
    <x v="31"/>
    <s v="Louisville"/>
    <x v="5"/>
    <n v="42"/>
    <n v="65"/>
    <n v="2730"/>
    <n v="1392.3"/>
    <n v="0.51"/>
    <x v="2"/>
    <x v="2"/>
    <x v="1"/>
  </r>
  <r>
    <x v="5"/>
    <n v="1185732"/>
    <d v="2021-04-22T00:00:00"/>
    <x v="4"/>
    <x v="31"/>
    <s v="Louisville"/>
    <x v="0"/>
    <n v="41"/>
    <n v="119"/>
    <n v="4879"/>
    <n v="2683.4500000000003"/>
    <n v="0.55000000000000004"/>
    <x v="2"/>
    <x v="3"/>
    <x v="1"/>
  </r>
  <r>
    <x v="5"/>
    <n v="1185732"/>
    <d v="2021-04-22T00:00:00"/>
    <x v="4"/>
    <x v="31"/>
    <s v="Louisville"/>
    <x v="1"/>
    <n v="41"/>
    <n v="49"/>
    <n v="2009"/>
    <n v="964.31999999999994"/>
    <n v="0.48"/>
    <x v="2"/>
    <x v="3"/>
    <x v="1"/>
  </r>
  <r>
    <x v="5"/>
    <n v="1185732"/>
    <d v="2021-04-22T00:00:00"/>
    <x v="4"/>
    <x v="31"/>
    <s v="Louisville"/>
    <x v="2"/>
    <n v="38"/>
    <n v="49"/>
    <n v="1862"/>
    <n v="1024.1000000000001"/>
    <n v="0.55000000000000004"/>
    <x v="2"/>
    <x v="3"/>
    <x v="1"/>
  </r>
  <r>
    <x v="5"/>
    <n v="1185732"/>
    <d v="2021-04-22T00:00:00"/>
    <x v="4"/>
    <x v="31"/>
    <s v="Louisville"/>
    <x v="3"/>
    <n v="42"/>
    <n v="29"/>
    <n v="1218"/>
    <n v="609"/>
    <n v="0.5"/>
    <x v="2"/>
    <x v="3"/>
    <x v="1"/>
  </r>
  <r>
    <x v="5"/>
    <n v="1185732"/>
    <d v="2021-04-22T00:00:00"/>
    <x v="4"/>
    <x v="31"/>
    <s v="Louisville"/>
    <x v="4"/>
    <n v="47"/>
    <n v="35"/>
    <n v="1645"/>
    <n v="806.05"/>
    <n v="0.49"/>
    <x v="2"/>
    <x v="3"/>
    <x v="1"/>
  </r>
  <r>
    <x v="5"/>
    <n v="1185732"/>
    <d v="2021-04-22T00:00:00"/>
    <x v="4"/>
    <x v="31"/>
    <s v="Louisville"/>
    <x v="5"/>
    <n v="36"/>
    <n v="75"/>
    <n v="2700"/>
    <n v="1350"/>
    <n v="0.5"/>
    <x v="2"/>
    <x v="3"/>
    <x v="1"/>
  </r>
  <r>
    <x v="5"/>
    <n v="1185732"/>
    <d v="2021-05-23T00:00:00"/>
    <x v="4"/>
    <x v="31"/>
    <s v="Louisville"/>
    <x v="0"/>
    <n v="49"/>
    <n v="156"/>
    <n v="7644"/>
    <n v="3898.44"/>
    <n v="0.51"/>
    <x v="2"/>
    <x v="4"/>
    <x v="1"/>
  </r>
  <r>
    <x v="5"/>
    <n v="1185732"/>
    <d v="2021-05-23T00:00:00"/>
    <x v="4"/>
    <x v="31"/>
    <s v="Louisville"/>
    <x v="1"/>
    <n v="42"/>
    <n v="68"/>
    <n v="2856"/>
    <n v="1428"/>
    <n v="0.5"/>
    <x v="2"/>
    <x v="4"/>
    <x v="1"/>
  </r>
  <r>
    <x v="5"/>
    <n v="1185732"/>
    <d v="2021-05-23T00:00:00"/>
    <x v="4"/>
    <x v="31"/>
    <s v="Louisville"/>
    <x v="2"/>
    <n v="38"/>
    <n v="58"/>
    <n v="2204"/>
    <n v="1146.08"/>
    <n v="0.52"/>
    <x v="2"/>
    <x v="4"/>
    <x v="1"/>
  </r>
  <r>
    <x v="5"/>
    <n v="1185732"/>
    <d v="2021-05-23T00:00:00"/>
    <x v="4"/>
    <x v="31"/>
    <s v="Louisville"/>
    <x v="3"/>
    <n v="38"/>
    <n v="38"/>
    <n v="1444"/>
    <n v="779.7600000000001"/>
    <n v="0.54"/>
    <x v="2"/>
    <x v="4"/>
    <x v="1"/>
  </r>
  <r>
    <x v="5"/>
    <n v="1185732"/>
    <d v="2021-05-23T00:00:00"/>
    <x v="4"/>
    <x v="31"/>
    <s v="Louisville"/>
    <x v="4"/>
    <n v="46"/>
    <n v="42"/>
    <n v="1932"/>
    <n v="888.71999999999991"/>
    <n v="0.45999999999999996"/>
    <x v="2"/>
    <x v="4"/>
    <x v="1"/>
  </r>
  <r>
    <x v="5"/>
    <n v="1185732"/>
    <d v="2021-05-23T00:00:00"/>
    <x v="4"/>
    <x v="31"/>
    <s v="Louisville"/>
    <x v="5"/>
    <n v="51"/>
    <n v="83"/>
    <n v="4233"/>
    <n v="2158.83"/>
    <n v="0.51"/>
    <x v="2"/>
    <x v="4"/>
    <x v="1"/>
  </r>
  <r>
    <x v="5"/>
    <n v="1185732"/>
    <d v="2021-06-22T00:00:00"/>
    <x v="4"/>
    <x v="31"/>
    <s v="Louisville"/>
    <x v="0"/>
    <n v="36"/>
    <n v="142"/>
    <n v="5112"/>
    <n v="2556"/>
    <n v="0.5"/>
    <x v="2"/>
    <x v="11"/>
    <x v="1"/>
  </r>
  <r>
    <x v="5"/>
    <n v="1185732"/>
    <d v="2021-06-22T00:00:00"/>
    <x v="4"/>
    <x v="31"/>
    <s v="Louisville"/>
    <x v="1"/>
    <n v="33"/>
    <n v="77"/>
    <n v="2541"/>
    <n v="1245.0899999999999"/>
    <n v="0.49"/>
    <x v="2"/>
    <x v="11"/>
    <x v="1"/>
  </r>
  <r>
    <x v="5"/>
    <n v="1185732"/>
    <d v="2021-06-22T00:00:00"/>
    <x v="4"/>
    <x v="31"/>
    <s v="Louisville"/>
    <x v="2"/>
    <n v="28"/>
    <n v="56"/>
    <n v="1568"/>
    <n v="862.40000000000009"/>
    <n v="0.55000000000000004"/>
    <x v="2"/>
    <x v="11"/>
    <x v="1"/>
  </r>
  <r>
    <x v="5"/>
    <n v="1185732"/>
    <d v="2021-06-22T00:00:00"/>
    <x v="4"/>
    <x v="31"/>
    <s v="Louisville"/>
    <x v="3"/>
    <n v="29"/>
    <n v="52"/>
    <n v="1508"/>
    <n v="829.40000000000009"/>
    <n v="0.55000000000000004"/>
    <x v="2"/>
    <x v="11"/>
    <x v="1"/>
  </r>
  <r>
    <x v="5"/>
    <n v="1185732"/>
    <d v="2021-06-22T00:00:00"/>
    <x v="4"/>
    <x v="31"/>
    <s v="Louisville"/>
    <x v="4"/>
    <n v="49"/>
    <n v="54"/>
    <n v="2646"/>
    <n v="1296.54"/>
    <n v="0.49"/>
    <x v="2"/>
    <x v="11"/>
    <x v="1"/>
  </r>
  <r>
    <x v="5"/>
    <n v="1185732"/>
    <d v="2021-06-22T00:00:00"/>
    <x v="4"/>
    <x v="31"/>
    <s v="Louisville"/>
    <x v="5"/>
    <n v="52"/>
    <n v="101"/>
    <n v="5252"/>
    <n v="2731.04"/>
    <n v="0.52"/>
    <x v="2"/>
    <x v="11"/>
    <x v="1"/>
  </r>
  <r>
    <x v="5"/>
    <n v="1185732"/>
    <d v="2021-07-21T00:00:00"/>
    <x v="4"/>
    <x v="31"/>
    <s v="Louisville"/>
    <x v="0"/>
    <n v="47"/>
    <n v="168"/>
    <n v="7896"/>
    <n v="4342.8"/>
    <n v="0.55000000000000004"/>
    <x v="2"/>
    <x v="5"/>
    <x v="1"/>
  </r>
  <r>
    <x v="5"/>
    <n v="1185732"/>
    <d v="2021-07-21T00:00:00"/>
    <x v="4"/>
    <x v="31"/>
    <s v="Louisville"/>
    <x v="1"/>
    <n v="44"/>
    <n v="95"/>
    <n v="4180"/>
    <n v="2048.1999999999998"/>
    <n v="0.49"/>
    <x v="2"/>
    <x v="5"/>
    <x v="1"/>
  </r>
  <r>
    <x v="5"/>
    <n v="1185732"/>
    <d v="2021-07-21T00:00:00"/>
    <x v="4"/>
    <x v="31"/>
    <s v="Louisville"/>
    <x v="2"/>
    <n v="38"/>
    <n v="69"/>
    <n v="2622"/>
    <n v="1363.44"/>
    <n v="0.52"/>
    <x v="2"/>
    <x v="5"/>
    <x v="1"/>
  </r>
  <r>
    <x v="5"/>
    <n v="1185732"/>
    <d v="2021-07-21T00:00:00"/>
    <x v="4"/>
    <x v="31"/>
    <s v="Louisville"/>
    <x v="3"/>
    <n v="37"/>
    <n v="63"/>
    <n v="2331"/>
    <n v="1258.74"/>
    <n v="0.54"/>
    <x v="2"/>
    <x v="5"/>
    <x v="1"/>
  </r>
  <r>
    <x v="5"/>
    <n v="1185732"/>
    <d v="2021-07-21T00:00:00"/>
    <x v="4"/>
    <x v="31"/>
    <s v="Louisville"/>
    <x v="4"/>
    <n v="46"/>
    <n v="75"/>
    <n v="3450"/>
    <n v="1586.9999999999998"/>
    <n v="0.45999999999999996"/>
    <x v="2"/>
    <x v="5"/>
    <x v="1"/>
  </r>
  <r>
    <x v="5"/>
    <n v="1185732"/>
    <d v="2021-07-21T00:00:00"/>
    <x v="4"/>
    <x v="31"/>
    <s v="Louisville"/>
    <x v="5"/>
    <n v="50"/>
    <n v="115"/>
    <n v="5750"/>
    <n v="3105"/>
    <n v="0.54"/>
    <x v="2"/>
    <x v="5"/>
    <x v="1"/>
  </r>
  <r>
    <x v="5"/>
    <n v="1185732"/>
    <d v="2021-08-22T00:00:00"/>
    <x v="4"/>
    <x v="31"/>
    <s v="Louisville"/>
    <x v="0"/>
    <n v="46"/>
    <n v="167"/>
    <n v="7682"/>
    <n v="4148.2800000000007"/>
    <n v="0.54"/>
    <x v="2"/>
    <x v="6"/>
    <x v="1"/>
  </r>
  <r>
    <x v="5"/>
    <n v="1185732"/>
    <d v="2021-08-22T00:00:00"/>
    <x v="4"/>
    <x v="31"/>
    <s v="Louisville"/>
    <x v="1"/>
    <n v="41"/>
    <n v="91"/>
    <n v="3731"/>
    <n v="1753.57"/>
    <n v="0.47"/>
    <x v="2"/>
    <x v="6"/>
    <x v="1"/>
  </r>
  <r>
    <x v="5"/>
    <n v="1185732"/>
    <d v="2021-08-22T00:00:00"/>
    <x v="4"/>
    <x v="31"/>
    <s v="Louisville"/>
    <x v="2"/>
    <n v="36"/>
    <n v="80"/>
    <n v="2880"/>
    <n v="1555.2"/>
    <n v="0.54"/>
    <x v="2"/>
    <x v="6"/>
    <x v="1"/>
  </r>
  <r>
    <x v="5"/>
    <n v="1185732"/>
    <d v="2021-08-22T00:00:00"/>
    <x v="4"/>
    <x v="31"/>
    <s v="Louisville"/>
    <x v="3"/>
    <n v="38"/>
    <n v="75"/>
    <n v="2850"/>
    <n v="1425"/>
    <n v="0.5"/>
    <x v="2"/>
    <x v="6"/>
    <x v="1"/>
  </r>
  <r>
    <x v="5"/>
    <n v="1185732"/>
    <d v="2021-08-22T00:00:00"/>
    <x v="4"/>
    <x v="31"/>
    <s v="Louisville"/>
    <x v="4"/>
    <n v="49"/>
    <n v="65"/>
    <n v="3185"/>
    <n v="1560.6499999999999"/>
    <n v="0.49"/>
    <x v="2"/>
    <x v="6"/>
    <x v="1"/>
  </r>
  <r>
    <x v="5"/>
    <n v="1185732"/>
    <d v="2021-08-22T00:00:00"/>
    <x v="4"/>
    <x v="31"/>
    <s v="Louisville"/>
    <x v="5"/>
    <n v="51"/>
    <n v="120"/>
    <n v="6120"/>
    <n v="3304.8"/>
    <n v="0.54"/>
    <x v="2"/>
    <x v="6"/>
    <x v="1"/>
  </r>
  <r>
    <x v="5"/>
    <n v="1185732"/>
    <d v="2021-09-23T00:00:00"/>
    <x v="4"/>
    <x v="31"/>
    <s v="Louisville"/>
    <x v="0"/>
    <n v="48"/>
    <n v="137"/>
    <n v="6576"/>
    <n v="3485.28"/>
    <n v="0.53"/>
    <x v="2"/>
    <x v="7"/>
    <x v="1"/>
  </r>
  <r>
    <x v="5"/>
    <n v="1185732"/>
    <d v="2021-09-23T00:00:00"/>
    <x v="4"/>
    <x v="31"/>
    <s v="Louisville"/>
    <x v="1"/>
    <n v="44"/>
    <n v="94"/>
    <n v="4136"/>
    <n v="2026.6399999999999"/>
    <n v="0.49"/>
    <x v="2"/>
    <x v="7"/>
    <x v="1"/>
  </r>
  <r>
    <x v="5"/>
    <n v="1185732"/>
    <d v="2021-09-23T00:00:00"/>
    <x v="4"/>
    <x v="31"/>
    <s v="Louisville"/>
    <x v="2"/>
    <n v="33"/>
    <n v="65"/>
    <n v="2145"/>
    <n v="1136.8500000000001"/>
    <n v="0.53"/>
    <x v="2"/>
    <x v="7"/>
    <x v="1"/>
  </r>
  <r>
    <x v="5"/>
    <n v="1185732"/>
    <d v="2021-09-23T00:00:00"/>
    <x v="4"/>
    <x v="31"/>
    <s v="Louisville"/>
    <x v="3"/>
    <n v="32"/>
    <n v="54"/>
    <n v="1728"/>
    <n v="881.28"/>
    <n v="0.51"/>
    <x v="2"/>
    <x v="7"/>
    <x v="1"/>
  </r>
  <r>
    <x v="5"/>
    <n v="1185732"/>
    <d v="2021-09-23T00:00:00"/>
    <x v="4"/>
    <x v="31"/>
    <s v="Louisville"/>
    <x v="4"/>
    <n v="43"/>
    <n v="58"/>
    <n v="2494"/>
    <n v="1172.1799999999998"/>
    <n v="0.47"/>
    <x v="2"/>
    <x v="7"/>
    <x v="1"/>
  </r>
  <r>
    <x v="5"/>
    <n v="1185732"/>
    <d v="2021-09-23T00:00:00"/>
    <x v="4"/>
    <x v="31"/>
    <s v="Louisville"/>
    <x v="5"/>
    <n v="49"/>
    <n v="74"/>
    <n v="3626"/>
    <n v="1885.52"/>
    <n v="0.52"/>
    <x v="2"/>
    <x v="7"/>
    <x v="1"/>
  </r>
  <r>
    <x v="5"/>
    <n v="1185732"/>
    <d v="2021-10-22T00:00:00"/>
    <x v="4"/>
    <x v="31"/>
    <s v="Louisville"/>
    <x v="0"/>
    <n v="53"/>
    <n v="126"/>
    <n v="6678"/>
    <n v="3672.9"/>
    <n v="0.55000000000000004"/>
    <x v="2"/>
    <x v="8"/>
    <x v="1"/>
  </r>
  <r>
    <x v="5"/>
    <n v="1185732"/>
    <d v="2021-10-22T00:00:00"/>
    <x v="4"/>
    <x v="31"/>
    <s v="Louisville"/>
    <x v="1"/>
    <n v="41"/>
    <n v="83"/>
    <n v="3403"/>
    <n v="1701.5"/>
    <n v="0.5"/>
    <x v="2"/>
    <x v="8"/>
    <x v="1"/>
  </r>
  <r>
    <x v="5"/>
    <n v="1185732"/>
    <d v="2021-10-22T00:00:00"/>
    <x v="4"/>
    <x v="31"/>
    <s v="Louisville"/>
    <x v="2"/>
    <n v="43"/>
    <n v="47"/>
    <n v="2021"/>
    <n v="1091.3400000000001"/>
    <n v="0.54"/>
    <x v="2"/>
    <x v="8"/>
    <x v="1"/>
  </r>
  <r>
    <x v="5"/>
    <n v="1185732"/>
    <d v="2021-10-22T00:00:00"/>
    <x v="4"/>
    <x v="31"/>
    <s v="Louisville"/>
    <x v="3"/>
    <n v="41"/>
    <n v="42"/>
    <n v="1722"/>
    <n v="895.44"/>
    <n v="0.52"/>
    <x v="2"/>
    <x v="8"/>
    <x v="1"/>
  </r>
  <r>
    <x v="5"/>
    <n v="1185732"/>
    <d v="2021-10-22T00:00:00"/>
    <x v="4"/>
    <x v="31"/>
    <s v="Louisville"/>
    <x v="4"/>
    <n v="53"/>
    <n v="41"/>
    <n v="2173"/>
    <n v="1064.77"/>
    <n v="0.49"/>
    <x v="2"/>
    <x v="8"/>
    <x v="1"/>
  </r>
  <r>
    <x v="5"/>
    <n v="1185732"/>
    <d v="2021-10-22T00:00:00"/>
    <x v="4"/>
    <x v="31"/>
    <s v="Louisville"/>
    <x v="5"/>
    <n v="53"/>
    <n v="83"/>
    <n v="4399"/>
    <n v="2199.5"/>
    <n v="0.5"/>
    <x v="2"/>
    <x v="8"/>
    <x v="1"/>
  </r>
  <r>
    <x v="5"/>
    <n v="1185732"/>
    <d v="2021-11-22T00:00:00"/>
    <x v="4"/>
    <x v="31"/>
    <s v="Louisville"/>
    <x v="0"/>
    <n v="48"/>
    <n v="123"/>
    <n v="5904"/>
    <n v="3070.08"/>
    <n v="0.52"/>
    <x v="2"/>
    <x v="9"/>
    <x v="1"/>
  </r>
  <r>
    <x v="5"/>
    <n v="1185732"/>
    <d v="2021-11-22T00:00:00"/>
    <x v="4"/>
    <x v="31"/>
    <s v="Louisville"/>
    <x v="1"/>
    <n v="39"/>
    <n v="72"/>
    <n v="2808"/>
    <n v="1319.76"/>
    <n v="0.47"/>
    <x v="2"/>
    <x v="9"/>
    <x v="1"/>
  </r>
  <r>
    <x v="5"/>
    <n v="1185732"/>
    <d v="2021-11-22T00:00:00"/>
    <x v="4"/>
    <x v="31"/>
    <s v="Louisville"/>
    <x v="2"/>
    <n v="41"/>
    <n v="57"/>
    <n v="2337"/>
    <n v="1191.8700000000001"/>
    <n v="0.51"/>
    <x v="2"/>
    <x v="9"/>
    <x v="1"/>
  </r>
  <r>
    <x v="0"/>
    <n v="1185732"/>
    <d v="2021-11-22T00:00:00"/>
    <x v="4"/>
    <x v="31"/>
    <s v="Louisville"/>
    <x v="3"/>
    <n v="52"/>
    <n v="52"/>
    <n v="2704"/>
    <n v="1352"/>
    <n v="0.5"/>
    <x v="2"/>
    <x v="9"/>
    <x v="1"/>
  </r>
  <r>
    <x v="0"/>
    <n v="1185732"/>
    <d v="2021-11-22T00:00:00"/>
    <x v="4"/>
    <x v="31"/>
    <s v="Louisville"/>
    <x v="4"/>
    <n v="59"/>
    <n v="53"/>
    <n v="3127"/>
    <n v="1500.96"/>
    <n v="0.48"/>
    <x v="2"/>
    <x v="9"/>
    <x v="1"/>
  </r>
  <r>
    <x v="0"/>
    <n v="1185732"/>
    <d v="2021-11-22T00:00:00"/>
    <x v="4"/>
    <x v="31"/>
    <s v="Louisville"/>
    <x v="5"/>
    <n v="66"/>
    <n v="80"/>
    <n v="5280"/>
    <n v="2851.2000000000003"/>
    <n v="0.54"/>
    <x v="2"/>
    <x v="9"/>
    <x v="1"/>
  </r>
  <r>
    <x v="0"/>
    <n v="1185732"/>
    <d v="2021-12-21T00:00:00"/>
    <x v="4"/>
    <x v="31"/>
    <s v="Louisville"/>
    <x v="0"/>
    <n v="59"/>
    <n v="158"/>
    <n v="9322"/>
    <n v="5127.1000000000004"/>
    <n v="0.55000000000000004"/>
    <x v="2"/>
    <x v="10"/>
    <x v="1"/>
  </r>
  <r>
    <x v="0"/>
    <n v="1185732"/>
    <d v="2021-12-21T00:00:00"/>
    <x v="4"/>
    <x v="31"/>
    <s v="Louisville"/>
    <x v="1"/>
    <n v="52"/>
    <n v="98"/>
    <n v="5096"/>
    <n v="2446.08"/>
    <n v="0.48"/>
    <x v="2"/>
    <x v="10"/>
    <x v="1"/>
  </r>
  <r>
    <x v="0"/>
    <n v="1185732"/>
    <d v="2021-12-21T00:00:00"/>
    <x v="4"/>
    <x v="31"/>
    <s v="Louisville"/>
    <x v="2"/>
    <n v="51"/>
    <n v="74"/>
    <n v="3774"/>
    <n v="2075.7000000000003"/>
    <n v="0.55000000000000004"/>
    <x v="2"/>
    <x v="10"/>
    <x v="1"/>
  </r>
  <r>
    <x v="0"/>
    <n v="1185732"/>
    <d v="2021-12-21T00:00:00"/>
    <x v="4"/>
    <x v="31"/>
    <s v="Louisville"/>
    <x v="3"/>
    <n v="49"/>
    <n v="68"/>
    <n v="3332"/>
    <n v="1765.96"/>
    <n v="0.53"/>
    <x v="2"/>
    <x v="10"/>
    <x v="1"/>
  </r>
  <r>
    <x v="0"/>
    <n v="1185732"/>
    <d v="2021-12-21T00:00:00"/>
    <x v="4"/>
    <x v="31"/>
    <s v="Louisville"/>
    <x v="4"/>
    <n v="54"/>
    <n v="68"/>
    <n v="3672"/>
    <n v="1725.84"/>
    <n v="0.47"/>
    <x v="2"/>
    <x v="10"/>
    <x v="1"/>
  </r>
  <r>
    <x v="0"/>
    <n v="1185732"/>
    <d v="2021-12-21T00:00:00"/>
    <x v="4"/>
    <x v="31"/>
    <s v="Louisville"/>
    <x v="5"/>
    <n v="64"/>
    <n v="98"/>
    <n v="6272"/>
    <n v="3324.1600000000003"/>
    <n v="0.53"/>
    <x v="2"/>
    <x v="10"/>
    <x v="1"/>
  </r>
  <r>
    <x v="0"/>
    <n v="1185732"/>
    <d v="2021-01-20T00:00:00"/>
    <x v="4"/>
    <x v="31"/>
    <s v="Louisville"/>
    <x v="0"/>
    <n v="29"/>
    <n v="189"/>
    <n v="5481"/>
    <n v="2959.7400000000002"/>
    <n v="0.54"/>
    <x v="2"/>
    <x v="0"/>
    <x v="1"/>
  </r>
  <r>
    <x v="0"/>
    <n v="1185732"/>
    <d v="2021-01-20T00:00:00"/>
    <x v="4"/>
    <x v="31"/>
    <s v="Louisville"/>
    <x v="1"/>
    <n v="29"/>
    <n v="142"/>
    <n v="4118"/>
    <n v="1853.1"/>
    <n v="0.44999999999999996"/>
    <x v="2"/>
    <x v="0"/>
    <x v="1"/>
  </r>
  <r>
    <x v="0"/>
    <n v="1185732"/>
    <d v="2021-01-20T00:00:00"/>
    <x v="4"/>
    <x v="31"/>
    <s v="Louisville"/>
    <x v="2"/>
    <n v="18"/>
    <n v="158"/>
    <n v="2844"/>
    <n v="1564.2"/>
    <n v="0.55000000000000004"/>
    <x v="2"/>
    <x v="0"/>
    <x v="1"/>
  </r>
  <r>
    <x v="0"/>
    <n v="1185732"/>
    <d v="2021-01-20T00:00:00"/>
    <x v="4"/>
    <x v="31"/>
    <s v="Louisville"/>
    <x v="3"/>
    <n v="23"/>
    <n v="101"/>
    <n v="2323"/>
    <n v="1231.19"/>
    <n v="0.53"/>
    <x v="2"/>
    <x v="0"/>
    <x v="1"/>
  </r>
  <r>
    <x v="0"/>
    <n v="1185732"/>
    <d v="2021-01-20T00:00:00"/>
    <x v="4"/>
    <x v="31"/>
    <s v="Louisville"/>
    <x v="4"/>
    <n v="38"/>
    <n v="115"/>
    <n v="4370"/>
    <n v="2097.6"/>
    <n v="0.48"/>
    <x v="2"/>
    <x v="0"/>
    <x v="1"/>
  </r>
  <r>
    <x v="0"/>
    <n v="1185732"/>
    <d v="2021-01-20T00:00:00"/>
    <x v="4"/>
    <x v="31"/>
    <s v="Louisville"/>
    <x v="5"/>
    <n v="29"/>
    <n v="158"/>
    <n v="4582"/>
    <n v="2840.84"/>
    <n v="0.62"/>
    <x v="2"/>
    <x v="0"/>
    <x v="1"/>
  </r>
  <r>
    <x v="0"/>
    <n v="1185732"/>
    <d v="2021-02-18T00:00:00"/>
    <x v="4"/>
    <x v="31"/>
    <s v="Louisville"/>
    <x v="0"/>
    <n v="28"/>
    <n v="225"/>
    <n v="6300"/>
    <n v="3276"/>
    <n v="0.52"/>
    <x v="2"/>
    <x v="1"/>
    <x v="1"/>
  </r>
  <r>
    <x v="0"/>
    <n v="1185732"/>
    <d v="2021-02-18T00:00:00"/>
    <x v="4"/>
    <x v="31"/>
    <s v="Louisville"/>
    <x v="1"/>
    <n v="27"/>
    <n v="106"/>
    <n v="2862"/>
    <n v="1373.76"/>
    <n v="0.48"/>
    <x v="2"/>
    <x v="1"/>
    <x v="1"/>
  </r>
  <r>
    <x v="0"/>
    <n v="1185732"/>
    <d v="2021-02-18T00:00:00"/>
    <x v="4"/>
    <x v="31"/>
    <s v="Louisville"/>
    <x v="2"/>
    <n v="18"/>
    <n v="124"/>
    <n v="2232"/>
    <n v="1227.6000000000001"/>
    <n v="0.55000000000000004"/>
    <x v="2"/>
    <x v="1"/>
    <x v="1"/>
  </r>
  <r>
    <x v="0"/>
    <n v="1185732"/>
    <d v="2021-02-18T00:00:00"/>
    <x v="1"/>
    <x v="32"/>
    <s v="Jackson"/>
    <x v="3"/>
    <n v="25"/>
    <n v="91"/>
    <n v="2275"/>
    <n v="1137.5"/>
    <n v="0.5"/>
    <x v="2"/>
    <x v="1"/>
    <x v="1"/>
  </r>
  <r>
    <x v="0"/>
    <n v="1185732"/>
    <d v="2021-02-18T00:00:00"/>
    <x v="1"/>
    <x v="32"/>
    <s v="Jackson"/>
    <x v="4"/>
    <n v="39"/>
    <n v="108"/>
    <n v="4212"/>
    <n v="1937.5199999999998"/>
    <n v="0.45999999999999996"/>
    <x v="2"/>
    <x v="1"/>
    <x v="1"/>
  </r>
  <r>
    <x v="0"/>
    <n v="1185732"/>
    <d v="2021-02-18T00:00:00"/>
    <x v="1"/>
    <x v="32"/>
    <s v="Jackson"/>
    <x v="5"/>
    <n v="24"/>
    <n v="125"/>
    <n v="3000"/>
    <n v="1800"/>
    <n v="0.6"/>
    <x v="2"/>
    <x v="1"/>
    <x v="1"/>
  </r>
  <r>
    <x v="0"/>
    <n v="1185732"/>
    <d v="2021-03-16T00:00:00"/>
    <x v="1"/>
    <x v="32"/>
    <s v="Jackson"/>
    <x v="0"/>
    <n v="23"/>
    <n v="187"/>
    <n v="4301"/>
    <n v="2365.5500000000002"/>
    <n v="0.55000000000000004"/>
    <x v="2"/>
    <x v="2"/>
    <x v="1"/>
  </r>
  <r>
    <x v="0"/>
    <n v="1185732"/>
    <d v="2021-03-16T00:00:00"/>
    <x v="1"/>
    <x v="32"/>
    <s v="Jackson"/>
    <x v="1"/>
    <n v="24"/>
    <n v="100"/>
    <n v="2400"/>
    <n v="1128"/>
    <n v="0.47"/>
    <x v="2"/>
    <x v="2"/>
    <x v="1"/>
  </r>
  <r>
    <x v="0"/>
    <n v="1185732"/>
    <d v="2021-03-16T00:00:00"/>
    <x v="1"/>
    <x v="32"/>
    <s v="Jackson"/>
    <x v="2"/>
    <n v="14"/>
    <n v="128"/>
    <n v="1792"/>
    <n v="949.76"/>
    <n v="0.53"/>
    <x v="2"/>
    <x v="2"/>
    <x v="1"/>
  </r>
  <r>
    <x v="0"/>
    <n v="1185732"/>
    <d v="2021-03-16T00:00:00"/>
    <x v="1"/>
    <x v="32"/>
    <s v="Jackson"/>
    <x v="3"/>
    <n v="19"/>
    <n v="80"/>
    <n v="1520"/>
    <n v="790.4"/>
    <n v="0.52"/>
    <x v="2"/>
    <x v="2"/>
    <x v="1"/>
  </r>
  <r>
    <x v="0"/>
    <n v="1185732"/>
    <d v="2021-03-16T00:00:00"/>
    <x v="1"/>
    <x v="32"/>
    <s v="Jackson"/>
    <x v="4"/>
    <n v="32"/>
    <n v="81"/>
    <n v="2592"/>
    <n v="1192.32"/>
    <n v="0.45999999999999996"/>
    <x v="2"/>
    <x v="2"/>
    <x v="1"/>
  </r>
  <r>
    <x v="0"/>
    <n v="1185732"/>
    <d v="2021-03-16T00:00:00"/>
    <x v="1"/>
    <x v="32"/>
    <s v="Jackson"/>
    <x v="5"/>
    <n v="24"/>
    <n v="123"/>
    <n v="2952"/>
    <n v="1830.24"/>
    <n v="0.62"/>
    <x v="2"/>
    <x v="2"/>
    <x v="1"/>
  </r>
  <r>
    <x v="0"/>
    <n v="1185732"/>
    <d v="2021-04-17T00:00:00"/>
    <x v="1"/>
    <x v="32"/>
    <s v="Jackson"/>
    <x v="0"/>
    <n v="23"/>
    <n v="169"/>
    <n v="3887"/>
    <n v="2098.98"/>
    <n v="0.54"/>
    <x v="2"/>
    <x v="3"/>
    <x v="1"/>
  </r>
  <r>
    <x v="0"/>
    <n v="1185732"/>
    <d v="2021-04-17T00:00:00"/>
    <x v="1"/>
    <x v="32"/>
    <s v="Jackson"/>
    <x v="1"/>
    <n v="23"/>
    <n v="109"/>
    <n v="2507"/>
    <n v="1253.5"/>
    <n v="0.5"/>
    <x v="2"/>
    <x v="3"/>
    <x v="1"/>
  </r>
  <r>
    <x v="0"/>
    <n v="1185732"/>
    <d v="2021-04-17T00:00:00"/>
    <x v="1"/>
    <x v="32"/>
    <s v="Jackson"/>
    <x v="2"/>
    <n v="14"/>
    <n v="101"/>
    <n v="1414"/>
    <n v="777.7"/>
    <n v="0.55000000000000004"/>
    <x v="2"/>
    <x v="3"/>
    <x v="1"/>
  </r>
  <r>
    <x v="0"/>
    <n v="1185732"/>
    <d v="2021-04-17T00:00:00"/>
    <x v="1"/>
    <x v="32"/>
    <s v="Jackson"/>
    <x v="3"/>
    <n v="19"/>
    <n v="75"/>
    <n v="1425"/>
    <n v="741"/>
    <n v="0.52"/>
    <x v="2"/>
    <x v="3"/>
    <x v="1"/>
  </r>
  <r>
    <x v="0"/>
    <n v="1185732"/>
    <d v="2021-04-17T00:00:00"/>
    <x v="1"/>
    <x v="32"/>
    <s v="Jackson"/>
    <x v="4"/>
    <n v="38"/>
    <n v="81"/>
    <n v="3078"/>
    <n v="1477.44"/>
    <n v="0.48"/>
    <x v="2"/>
    <x v="3"/>
    <x v="1"/>
  </r>
  <r>
    <x v="0"/>
    <n v="1185732"/>
    <d v="2021-04-17T00:00:00"/>
    <x v="1"/>
    <x v="32"/>
    <s v="Jackson"/>
    <x v="5"/>
    <n v="28"/>
    <n v="124"/>
    <n v="3472"/>
    <n v="2117.92"/>
    <n v="0.61"/>
    <x v="2"/>
    <x v="3"/>
    <x v="1"/>
  </r>
  <r>
    <x v="0"/>
    <n v="1185732"/>
    <d v="2021-05-16T00:00:00"/>
    <x v="1"/>
    <x v="32"/>
    <s v="Jackson"/>
    <x v="0"/>
    <n v="39"/>
    <n v="194"/>
    <n v="7566"/>
    <n v="4161.3"/>
    <n v="0.55000000000000004"/>
    <x v="2"/>
    <x v="4"/>
    <x v="1"/>
  </r>
  <r>
    <x v="0"/>
    <n v="1185732"/>
    <d v="2021-05-16T00:00:00"/>
    <x v="1"/>
    <x v="32"/>
    <s v="Jackson"/>
    <x v="1"/>
    <n v="37"/>
    <n v="131"/>
    <n v="4847"/>
    <n v="2181.1499999999996"/>
    <n v="0.44999999999999996"/>
    <x v="2"/>
    <x v="4"/>
    <x v="1"/>
  </r>
  <r>
    <x v="0"/>
    <n v="1185732"/>
    <d v="2021-05-16T00:00:00"/>
    <x v="1"/>
    <x v="32"/>
    <s v="Jackson"/>
    <x v="2"/>
    <n v="33"/>
    <n v="119"/>
    <n v="3927"/>
    <n v="2120.58"/>
    <n v="0.54"/>
    <x v="2"/>
    <x v="4"/>
    <x v="1"/>
  </r>
  <r>
    <x v="0"/>
    <n v="1185732"/>
    <d v="2021-05-16T00:00:00"/>
    <x v="1"/>
    <x v="32"/>
    <s v="Jackson"/>
    <x v="3"/>
    <n v="33"/>
    <n v="101"/>
    <n v="3333"/>
    <n v="1699.83"/>
    <n v="0.51"/>
    <x v="2"/>
    <x v="4"/>
    <x v="1"/>
  </r>
  <r>
    <x v="0"/>
    <n v="1185732"/>
    <d v="2021-05-16T00:00:00"/>
    <x v="1"/>
    <x v="32"/>
    <s v="Jackson"/>
    <x v="4"/>
    <n v="41"/>
    <n v="116"/>
    <n v="4756"/>
    <n v="2235.3199999999997"/>
    <n v="0.47"/>
    <x v="2"/>
    <x v="4"/>
    <x v="1"/>
  </r>
  <r>
    <x v="0"/>
    <n v="1185732"/>
    <d v="2021-05-16T00:00:00"/>
    <x v="1"/>
    <x v="32"/>
    <s v="Jackson"/>
    <x v="5"/>
    <n v="47"/>
    <n v="140"/>
    <n v="6580"/>
    <n v="4211.2"/>
    <n v="0.64"/>
    <x v="2"/>
    <x v="4"/>
    <x v="1"/>
  </r>
  <r>
    <x v="0"/>
    <n v="1185732"/>
    <d v="2021-06-18T00:00:00"/>
    <x v="1"/>
    <x v="32"/>
    <s v="Jackson"/>
    <x v="0"/>
    <n v="44"/>
    <n v="210"/>
    <n v="9240"/>
    <n v="4804.8"/>
    <n v="0.52"/>
    <x v="2"/>
    <x v="11"/>
    <x v="1"/>
  </r>
  <r>
    <x v="0"/>
    <n v="1185732"/>
    <d v="2021-06-18T00:00:00"/>
    <x v="1"/>
    <x v="32"/>
    <s v="Jackson"/>
    <x v="1"/>
    <n v="37"/>
    <n v="125"/>
    <n v="4625"/>
    <n v="2173.75"/>
    <n v="0.47"/>
    <x v="2"/>
    <x v="11"/>
    <x v="1"/>
  </r>
  <r>
    <x v="0"/>
    <n v="1185732"/>
    <d v="2021-06-18T00:00:00"/>
    <x v="1"/>
    <x v="32"/>
    <s v="Jackson"/>
    <x v="2"/>
    <n v="41"/>
    <n v="143"/>
    <n v="5863"/>
    <n v="3224.65"/>
    <n v="0.55000000000000004"/>
    <x v="2"/>
    <x v="11"/>
    <x v="1"/>
  </r>
  <r>
    <x v="0"/>
    <n v="1185732"/>
    <d v="2021-06-18T00:00:00"/>
    <x v="1"/>
    <x v="32"/>
    <s v="Jackson"/>
    <x v="3"/>
    <n v="43"/>
    <n v="117"/>
    <n v="5031"/>
    <n v="2515.5"/>
    <n v="0.5"/>
    <x v="2"/>
    <x v="11"/>
    <x v="1"/>
  </r>
  <r>
    <x v="0"/>
    <n v="1185732"/>
    <d v="2021-06-18T00:00:00"/>
    <x v="1"/>
    <x v="32"/>
    <s v="Jackson"/>
    <x v="4"/>
    <n v="57"/>
    <n v="135"/>
    <n v="7695"/>
    <n v="3462.7499999999995"/>
    <n v="0.44999999999999996"/>
    <x v="2"/>
    <x v="11"/>
    <x v="1"/>
  </r>
  <r>
    <x v="0"/>
    <n v="1185732"/>
    <d v="2021-06-18T00:00:00"/>
    <x v="1"/>
    <x v="32"/>
    <s v="Jackson"/>
    <x v="5"/>
    <n v="60"/>
    <n v="188"/>
    <n v="11280"/>
    <n v="7106.4"/>
    <n v="0.63"/>
    <x v="2"/>
    <x v="11"/>
    <x v="1"/>
  </r>
  <r>
    <x v="0"/>
    <n v="1185732"/>
    <d v="2021-07-16T00:00:00"/>
    <x v="1"/>
    <x v="32"/>
    <s v="Jackson"/>
    <x v="0"/>
    <n v="58"/>
    <n v="221"/>
    <n v="12818"/>
    <n v="6537.18"/>
    <n v="0.51"/>
    <x v="2"/>
    <x v="5"/>
    <x v="1"/>
  </r>
  <r>
    <x v="1"/>
    <n v="1185732"/>
    <d v="2021-07-16T00:00:00"/>
    <x v="1"/>
    <x v="32"/>
    <s v="Jackson"/>
    <x v="1"/>
    <n v="53"/>
    <n v="156"/>
    <n v="8268"/>
    <n v="3720.5999999999995"/>
    <n v="0.44999999999999996"/>
    <x v="2"/>
    <x v="5"/>
    <x v="1"/>
  </r>
  <r>
    <x v="1"/>
    <n v="1185732"/>
    <d v="2021-07-16T00:00:00"/>
    <x v="1"/>
    <x v="32"/>
    <s v="Jackson"/>
    <x v="2"/>
    <n v="48"/>
    <n v="142"/>
    <n v="6816"/>
    <n v="3408"/>
    <n v="0.5"/>
    <x v="2"/>
    <x v="5"/>
    <x v="1"/>
  </r>
  <r>
    <x v="1"/>
    <n v="1185732"/>
    <d v="2021-07-16T00:00:00"/>
    <x v="1"/>
    <x v="32"/>
    <s v="Jackson"/>
    <x v="3"/>
    <n v="48"/>
    <n v="124"/>
    <n v="5952"/>
    <n v="3154.56"/>
    <n v="0.53"/>
    <x v="2"/>
    <x v="5"/>
    <x v="1"/>
  </r>
  <r>
    <x v="1"/>
    <n v="1185732"/>
    <d v="2021-07-16T00:00:00"/>
    <x v="1"/>
    <x v="32"/>
    <s v="Jackson"/>
    <x v="4"/>
    <n v="59"/>
    <n v="150"/>
    <n v="8850"/>
    <n v="4248"/>
    <n v="0.48"/>
    <x v="2"/>
    <x v="5"/>
    <x v="1"/>
  </r>
  <r>
    <x v="1"/>
    <n v="1185732"/>
    <d v="2021-07-16T00:00:00"/>
    <x v="1"/>
    <x v="32"/>
    <s v="Jackson"/>
    <x v="5"/>
    <n v="61"/>
    <n v="176"/>
    <n v="10736"/>
    <n v="6548.96"/>
    <n v="0.61"/>
    <x v="2"/>
    <x v="5"/>
    <x v="1"/>
  </r>
  <r>
    <x v="1"/>
    <n v="1185732"/>
    <d v="2021-08-17T00:00:00"/>
    <x v="1"/>
    <x v="32"/>
    <s v="Jackson"/>
    <x v="0"/>
    <n v="56"/>
    <n v="215"/>
    <n v="12040"/>
    <n v="6501.6"/>
    <n v="0.54"/>
    <x v="2"/>
    <x v="6"/>
    <x v="1"/>
  </r>
  <r>
    <x v="1"/>
    <n v="1185732"/>
    <d v="2021-08-17T00:00:00"/>
    <x v="1"/>
    <x v="32"/>
    <s v="Jackson"/>
    <x v="1"/>
    <n v="50"/>
    <n v="168"/>
    <n v="8400"/>
    <n v="4032"/>
    <n v="0.48"/>
    <x v="2"/>
    <x v="6"/>
    <x v="1"/>
  </r>
  <r>
    <x v="1"/>
    <n v="1185732"/>
    <d v="2021-08-17T00:00:00"/>
    <x v="1"/>
    <x v="32"/>
    <s v="Jackson"/>
    <x v="2"/>
    <n v="48"/>
    <n v="147"/>
    <n v="7056"/>
    <n v="3669.1200000000003"/>
    <n v="0.52"/>
    <x v="2"/>
    <x v="6"/>
    <x v="1"/>
  </r>
  <r>
    <x v="1"/>
    <n v="1185732"/>
    <d v="2021-08-17T00:00:00"/>
    <x v="1"/>
    <x v="32"/>
    <s v="Jackson"/>
    <x v="3"/>
    <n v="39"/>
    <n v="128"/>
    <n v="4992"/>
    <n v="2595.84"/>
    <n v="0.52"/>
    <x v="2"/>
    <x v="6"/>
    <x v="1"/>
  </r>
  <r>
    <x v="1"/>
    <n v="1185732"/>
    <d v="2021-08-17T00:00:00"/>
    <x v="1"/>
    <x v="32"/>
    <s v="Jackson"/>
    <x v="4"/>
    <n v="46"/>
    <n v="122"/>
    <n v="5612"/>
    <n v="2525.3999999999996"/>
    <n v="0.44999999999999996"/>
    <x v="2"/>
    <x v="6"/>
    <x v="1"/>
  </r>
  <r>
    <x v="1"/>
    <n v="1185732"/>
    <d v="2021-08-17T00:00:00"/>
    <x v="1"/>
    <x v="32"/>
    <s v="Jackson"/>
    <x v="5"/>
    <n v="53"/>
    <n v="169"/>
    <n v="8957"/>
    <n v="5822.05"/>
    <n v="0.65"/>
    <x v="2"/>
    <x v="6"/>
    <x v="1"/>
  </r>
  <r>
    <x v="1"/>
    <n v="1185732"/>
    <d v="2021-09-16T00:00:00"/>
    <x v="1"/>
    <x v="32"/>
    <s v="Jackson"/>
    <x v="0"/>
    <n v="47"/>
    <n v="203"/>
    <n v="9541"/>
    <n v="5152.1400000000003"/>
    <n v="0.54"/>
    <x v="2"/>
    <x v="7"/>
    <x v="1"/>
  </r>
  <r>
    <x v="1"/>
    <n v="1185732"/>
    <d v="2021-09-16T00:00:00"/>
    <x v="1"/>
    <x v="32"/>
    <s v="Jackson"/>
    <x v="1"/>
    <n v="42"/>
    <n v="147"/>
    <n v="6174"/>
    <n v="2778.2999999999997"/>
    <n v="0.44999999999999996"/>
    <x v="2"/>
    <x v="7"/>
    <x v="1"/>
  </r>
  <r>
    <x v="1"/>
    <n v="1185732"/>
    <d v="2021-09-16T00:00:00"/>
    <x v="1"/>
    <x v="32"/>
    <s v="Jackson"/>
    <x v="2"/>
    <n v="19"/>
    <n v="123"/>
    <n v="2337"/>
    <n v="1168.5"/>
    <n v="0.5"/>
    <x v="2"/>
    <x v="7"/>
    <x v="1"/>
  </r>
  <r>
    <x v="1"/>
    <n v="1185732"/>
    <d v="2021-09-16T00:00:00"/>
    <x v="1"/>
    <x v="32"/>
    <s v="Jackson"/>
    <x v="3"/>
    <n v="19"/>
    <n v="100"/>
    <n v="1900"/>
    <n v="1045"/>
    <n v="0.55000000000000004"/>
    <x v="2"/>
    <x v="7"/>
    <x v="1"/>
  </r>
  <r>
    <x v="1"/>
    <n v="1185732"/>
    <d v="2021-09-16T00:00:00"/>
    <x v="1"/>
    <x v="32"/>
    <s v="Jackson"/>
    <x v="4"/>
    <n v="29"/>
    <n v="108"/>
    <n v="3132"/>
    <n v="1503.36"/>
    <n v="0.48"/>
    <x v="2"/>
    <x v="7"/>
    <x v="1"/>
  </r>
  <r>
    <x v="1"/>
    <n v="1185732"/>
    <d v="2021-09-16T00:00:00"/>
    <x v="1"/>
    <x v="32"/>
    <s v="Jackson"/>
    <x v="5"/>
    <n v="32"/>
    <n v="130"/>
    <n v="4160"/>
    <n v="2579.1999999999998"/>
    <n v="0.62"/>
    <x v="2"/>
    <x v="7"/>
    <x v="1"/>
  </r>
  <r>
    <x v="1"/>
    <n v="1185732"/>
    <d v="2021-10-18T00:00:00"/>
    <x v="1"/>
    <x v="32"/>
    <s v="Jackson"/>
    <x v="0"/>
    <n v="32"/>
    <n v="176"/>
    <n v="5632"/>
    <n v="3041.28"/>
    <n v="0.54"/>
    <x v="2"/>
    <x v="8"/>
    <x v="1"/>
  </r>
  <r>
    <x v="1"/>
    <n v="1185732"/>
    <d v="2021-10-18T00:00:00"/>
    <x v="1"/>
    <x v="32"/>
    <s v="Jackson"/>
    <x v="1"/>
    <n v="25"/>
    <n v="145"/>
    <n v="3625"/>
    <n v="1631.2499999999998"/>
    <n v="0.44999999999999996"/>
    <x v="2"/>
    <x v="8"/>
    <x v="1"/>
  </r>
  <r>
    <x v="1"/>
    <n v="1185732"/>
    <d v="2021-10-18T00:00:00"/>
    <x v="1"/>
    <x v="32"/>
    <s v="Jackson"/>
    <x v="2"/>
    <n v="24"/>
    <n v="98"/>
    <n v="2352"/>
    <n v="1270.0800000000002"/>
    <n v="0.54"/>
    <x v="2"/>
    <x v="8"/>
    <x v="1"/>
  </r>
  <r>
    <x v="1"/>
    <n v="1185732"/>
    <d v="2021-10-18T00:00:00"/>
    <x v="1"/>
    <x v="32"/>
    <s v="Jackson"/>
    <x v="3"/>
    <n v="23"/>
    <n v="105"/>
    <n v="2415"/>
    <n v="1207.5"/>
    <n v="0.5"/>
    <x v="2"/>
    <x v="8"/>
    <x v="1"/>
  </r>
  <r>
    <x v="1"/>
    <n v="1185732"/>
    <d v="2021-10-18T00:00:00"/>
    <x v="1"/>
    <x v="32"/>
    <s v="Jackson"/>
    <x v="4"/>
    <n v="32"/>
    <n v="98"/>
    <n v="3136"/>
    <n v="1568"/>
    <n v="0.5"/>
    <x v="2"/>
    <x v="8"/>
    <x v="1"/>
  </r>
  <r>
    <x v="2"/>
    <n v="1185732"/>
    <d v="2021-10-18T00:00:00"/>
    <x v="1"/>
    <x v="32"/>
    <s v="Jackson"/>
    <x v="5"/>
    <n v="33"/>
    <n v="124"/>
    <n v="4092"/>
    <n v="2618.88"/>
    <n v="0.64"/>
    <x v="2"/>
    <x v="8"/>
    <x v="1"/>
  </r>
  <r>
    <x v="2"/>
    <n v="1185732"/>
    <d v="2021-11-17T00:00:00"/>
    <x v="1"/>
    <x v="32"/>
    <s v="Jackson"/>
    <x v="0"/>
    <n v="28"/>
    <n v="163"/>
    <n v="4564"/>
    <n v="2464.56"/>
    <n v="0.54"/>
    <x v="2"/>
    <x v="9"/>
    <x v="1"/>
  </r>
  <r>
    <x v="2"/>
    <n v="1185732"/>
    <d v="2021-11-17T00:00:00"/>
    <x v="1"/>
    <x v="32"/>
    <s v="Jackson"/>
    <x v="1"/>
    <n v="18"/>
    <n v="117"/>
    <n v="2106"/>
    <n v="947.69999999999993"/>
    <n v="0.44999999999999996"/>
    <x v="2"/>
    <x v="9"/>
    <x v="1"/>
  </r>
  <r>
    <x v="2"/>
    <n v="1185732"/>
    <d v="2021-11-17T00:00:00"/>
    <x v="1"/>
    <x v="32"/>
    <s v="Jackson"/>
    <x v="2"/>
    <n v="28"/>
    <n v="111"/>
    <n v="3108"/>
    <n v="1678.3200000000002"/>
    <n v="0.54"/>
    <x v="2"/>
    <x v="9"/>
    <x v="1"/>
  </r>
  <r>
    <x v="2"/>
    <n v="1185732"/>
    <d v="2021-11-17T00:00:00"/>
    <x v="1"/>
    <x v="32"/>
    <s v="Jackson"/>
    <x v="3"/>
    <n v="54"/>
    <n v="117"/>
    <n v="6318"/>
    <n v="3348.54"/>
    <n v="0.53"/>
    <x v="2"/>
    <x v="9"/>
    <x v="1"/>
  </r>
  <r>
    <x v="2"/>
    <n v="1185732"/>
    <d v="2021-11-17T00:00:00"/>
    <x v="1"/>
    <x v="32"/>
    <s v="Jackson"/>
    <x v="4"/>
    <n v="71"/>
    <n v="123"/>
    <n v="8733"/>
    <n v="3929.8499999999995"/>
    <n v="0.44999999999999996"/>
    <x v="2"/>
    <x v="9"/>
    <x v="1"/>
  </r>
  <r>
    <x v="2"/>
    <n v="1185732"/>
    <d v="2021-11-17T00:00:00"/>
    <x v="1"/>
    <x v="32"/>
    <s v="Jackson"/>
    <x v="5"/>
    <n v="68"/>
    <n v="158"/>
    <n v="10744"/>
    <n v="6553.84"/>
    <n v="0.61"/>
    <x v="2"/>
    <x v="9"/>
    <x v="1"/>
  </r>
  <r>
    <x v="2"/>
    <n v="1185732"/>
    <d v="2021-12-16T00:00:00"/>
    <x v="1"/>
    <x v="32"/>
    <s v="Jackson"/>
    <x v="0"/>
    <n v="68"/>
    <n v="194"/>
    <n v="13192"/>
    <n v="6991.76"/>
    <n v="0.53"/>
    <x v="2"/>
    <x v="10"/>
    <x v="1"/>
  </r>
  <r>
    <x v="2"/>
    <n v="1185732"/>
    <d v="2021-12-16T00:00:00"/>
    <x v="1"/>
    <x v="32"/>
    <s v="Jackson"/>
    <x v="1"/>
    <n v="58"/>
    <n v="155"/>
    <n v="8990"/>
    <n v="4405.1000000000004"/>
    <n v="0.49"/>
    <x v="2"/>
    <x v="10"/>
    <x v="1"/>
  </r>
  <r>
    <x v="2"/>
    <n v="1185732"/>
    <d v="2021-12-16T00:00:00"/>
    <x v="1"/>
    <x v="32"/>
    <s v="Jackson"/>
    <x v="2"/>
    <n v="59"/>
    <n v="137"/>
    <n v="8083"/>
    <n v="4364.8200000000006"/>
    <n v="0.54"/>
    <x v="2"/>
    <x v="10"/>
    <x v="1"/>
  </r>
  <r>
    <x v="2"/>
    <n v="1185732"/>
    <d v="2021-12-16T00:00:00"/>
    <x v="1"/>
    <x v="32"/>
    <s v="Jackson"/>
    <x v="3"/>
    <n v="56"/>
    <n v="133"/>
    <n v="7448"/>
    <n v="3872.96"/>
    <n v="0.52"/>
    <x v="2"/>
    <x v="10"/>
    <x v="1"/>
  </r>
  <r>
    <x v="2"/>
    <n v="1185732"/>
    <d v="2021-12-16T00:00:00"/>
    <x v="1"/>
    <x v="32"/>
    <s v="Jackson"/>
    <x v="4"/>
    <n v="65"/>
    <n v="124"/>
    <n v="8060"/>
    <n v="4030"/>
    <n v="0.5"/>
    <x v="2"/>
    <x v="10"/>
    <x v="1"/>
  </r>
  <r>
    <x v="2"/>
    <n v="1185732"/>
    <d v="2021-12-16T00:00:00"/>
    <x v="1"/>
    <x v="32"/>
    <s v="Jackson"/>
    <x v="5"/>
    <n v="71"/>
    <n v="144"/>
    <n v="10224"/>
    <n v="6236.6399999999994"/>
    <n v="0.61"/>
    <x v="2"/>
    <x v="10"/>
    <x v="1"/>
  </r>
  <r>
    <x v="2"/>
    <n v="1197831"/>
    <d v="2021-01-23T00:00:00"/>
    <x v="1"/>
    <x v="32"/>
    <s v="Jackson"/>
    <x v="0"/>
    <n v="24"/>
    <n v="176"/>
    <n v="4224"/>
    <n v="2154.2400000000002"/>
    <n v="0.51"/>
    <x v="2"/>
    <x v="0"/>
    <x v="1"/>
  </r>
  <r>
    <x v="2"/>
    <n v="1197831"/>
    <d v="2021-01-23T00:00:00"/>
    <x v="1"/>
    <x v="32"/>
    <s v="Jackson"/>
    <x v="1"/>
    <n v="25"/>
    <n v="131"/>
    <n v="3275"/>
    <n v="1473.7499999999998"/>
    <n v="0.44999999999999996"/>
    <x v="2"/>
    <x v="0"/>
    <x v="1"/>
  </r>
  <r>
    <x v="2"/>
    <n v="1197831"/>
    <d v="2021-01-23T00:00:00"/>
    <x v="1"/>
    <x v="32"/>
    <s v="Jackson"/>
    <x v="2"/>
    <n v="14"/>
    <n v="117"/>
    <n v="1638"/>
    <n v="835.38"/>
    <n v="0.51"/>
    <x v="2"/>
    <x v="0"/>
    <x v="1"/>
  </r>
  <r>
    <x v="2"/>
    <n v="1197831"/>
    <d v="2021-01-23T00:00:00"/>
    <x v="1"/>
    <x v="32"/>
    <s v="Jackson"/>
    <x v="3"/>
    <n v="19"/>
    <n v="78"/>
    <n v="1482"/>
    <n v="785.46"/>
    <n v="0.53"/>
    <x v="2"/>
    <x v="0"/>
    <x v="1"/>
  </r>
  <r>
    <x v="2"/>
    <n v="1197831"/>
    <d v="2021-01-23T00:00:00"/>
    <x v="1"/>
    <x v="32"/>
    <s v="Jackson"/>
    <x v="4"/>
    <n v="34"/>
    <n v="95"/>
    <n v="3230"/>
    <n v="1550.3999999999999"/>
    <n v="0.48"/>
    <x v="2"/>
    <x v="0"/>
    <x v="1"/>
  </r>
  <r>
    <x v="2"/>
    <n v="1197831"/>
    <d v="2021-01-23T00:00:00"/>
    <x v="1"/>
    <x v="32"/>
    <s v="Jackson"/>
    <x v="5"/>
    <n v="23"/>
    <n v="122"/>
    <n v="2806"/>
    <n v="1459.1200000000001"/>
    <n v="0.52"/>
    <x v="2"/>
    <x v="0"/>
    <x v="1"/>
  </r>
  <r>
    <x v="2"/>
    <n v="1197831"/>
    <d v="2021-02-21T00:00:00"/>
    <x v="1"/>
    <x v="32"/>
    <s v="Jackson"/>
    <x v="0"/>
    <n v="24"/>
    <n v="189"/>
    <n v="4536"/>
    <n v="2313.36"/>
    <n v="0.51"/>
    <x v="2"/>
    <x v="1"/>
    <x v="1"/>
  </r>
  <r>
    <x v="2"/>
    <n v="1197831"/>
    <d v="2021-02-21T00:00:00"/>
    <x v="1"/>
    <x v="32"/>
    <s v="Jackson"/>
    <x v="1"/>
    <n v="24"/>
    <n v="105"/>
    <n v="2520"/>
    <n v="1134"/>
    <n v="0.44999999999999996"/>
    <x v="2"/>
    <x v="1"/>
    <x v="1"/>
  </r>
  <r>
    <x v="2"/>
    <n v="1197831"/>
    <d v="2021-02-21T00:00:00"/>
    <x v="1"/>
    <x v="32"/>
    <s v="Jackson"/>
    <x v="2"/>
    <n v="14"/>
    <n v="120"/>
    <n v="1680"/>
    <n v="840"/>
    <n v="0.5"/>
    <x v="2"/>
    <x v="1"/>
    <x v="1"/>
  </r>
  <r>
    <x v="1"/>
    <n v="1197831"/>
    <d v="2021-02-21T00:00:00"/>
    <x v="1"/>
    <x v="33"/>
    <s v="Little Rock"/>
    <x v="3"/>
    <n v="18"/>
    <n v="70"/>
    <n v="1260"/>
    <n v="630"/>
    <n v="0.5"/>
    <x v="2"/>
    <x v="1"/>
    <x v="1"/>
  </r>
  <r>
    <x v="1"/>
    <n v="1197831"/>
    <d v="2021-02-21T00:00:00"/>
    <x v="1"/>
    <x v="33"/>
    <s v="Little Rock"/>
    <x v="4"/>
    <n v="34"/>
    <n v="98"/>
    <n v="3332"/>
    <n v="1499.3999999999999"/>
    <n v="0.44999999999999996"/>
    <x v="2"/>
    <x v="1"/>
    <x v="1"/>
  </r>
  <r>
    <x v="1"/>
    <n v="1197831"/>
    <d v="2021-02-21T00:00:00"/>
    <x v="1"/>
    <x v="33"/>
    <s v="Little Rock"/>
    <x v="5"/>
    <n v="19"/>
    <n v="115"/>
    <n v="2185"/>
    <n v="1179.9000000000001"/>
    <n v="0.54"/>
    <x v="2"/>
    <x v="1"/>
    <x v="1"/>
  </r>
  <r>
    <x v="1"/>
    <n v="1197831"/>
    <d v="2021-03-19T00:00:00"/>
    <x v="1"/>
    <x v="33"/>
    <s v="Little Rock"/>
    <x v="0"/>
    <n v="18"/>
    <n v="181"/>
    <n v="3258"/>
    <n v="1726.74"/>
    <n v="0.53"/>
    <x v="2"/>
    <x v="2"/>
    <x v="1"/>
  </r>
  <r>
    <x v="1"/>
    <n v="1197831"/>
    <d v="2021-03-19T00:00:00"/>
    <x v="1"/>
    <x v="33"/>
    <s v="Little Rock"/>
    <x v="1"/>
    <n v="20"/>
    <n v="98"/>
    <n v="1960"/>
    <n v="881.99999999999989"/>
    <n v="0.44999999999999996"/>
    <x v="2"/>
    <x v="2"/>
    <x v="1"/>
  </r>
  <r>
    <x v="1"/>
    <n v="1197831"/>
    <d v="2021-03-19T00:00:00"/>
    <x v="1"/>
    <x v="33"/>
    <s v="Little Rock"/>
    <x v="2"/>
    <n v="10"/>
    <n v="88"/>
    <n v="880"/>
    <n v="475.20000000000005"/>
    <n v="0.54"/>
    <x v="2"/>
    <x v="2"/>
    <x v="1"/>
  </r>
  <r>
    <x v="1"/>
    <n v="1197831"/>
    <d v="2021-03-19T00:00:00"/>
    <x v="1"/>
    <x v="33"/>
    <s v="Little Rock"/>
    <x v="3"/>
    <n v="19"/>
    <n v="60"/>
    <n v="1140"/>
    <n v="592.80000000000007"/>
    <n v="0.52"/>
    <x v="2"/>
    <x v="2"/>
    <x v="1"/>
  </r>
  <r>
    <x v="1"/>
    <n v="1197831"/>
    <d v="2021-03-19T00:00:00"/>
    <x v="1"/>
    <x v="33"/>
    <s v="Little Rock"/>
    <x v="4"/>
    <n v="32"/>
    <n v="65"/>
    <n v="2080"/>
    <n v="956.8"/>
    <n v="0.45999999999999996"/>
    <x v="2"/>
    <x v="2"/>
    <x v="1"/>
  </r>
  <r>
    <x v="1"/>
    <n v="1197831"/>
    <d v="2021-03-19T00:00:00"/>
    <x v="1"/>
    <x v="33"/>
    <s v="Little Rock"/>
    <x v="5"/>
    <n v="24"/>
    <n v="102"/>
    <n v="2448"/>
    <n v="1248.48"/>
    <n v="0.51"/>
    <x v="2"/>
    <x v="2"/>
    <x v="1"/>
  </r>
  <r>
    <x v="1"/>
    <n v="1197831"/>
    <d v="2021-04-20T00:00:00"/>
    <x v="1"/>
    <x v="33"/>
    <s v="Little Rock"/>
    <x v="0"/>
    <n v="23"/>
    <n v="174"/>
    <n v="4002"/>
    <n v="2161.08"/>
    <n v="0.54"/>
    <x v="2"/>
    <x v="3"/>
    <x v="1"/>
  </r>
  <r>
    <x v="1"/>
    <n v="1197831"/>
    <d v="2021-04-20T00:00:00"/>
    <x v="1"/>
    <x v="33"/>
    <s v="Little Rock"/>
    <x v="1"/>
    <n v="24"/>
    <n v="81"/>
    <n v="1944"/>
    <n v="952.56"/>
    <n v="0.49"/>
    <x v="2"/>
    <x v="3"/>
    <x v="1"/>
  </r>
  <r>
    <x v="1"/>
    <n v="1197831"/>
    <d v="2021-04-20T00:00:00"/>
    <x v="1"/>
    <x v="33"/>
    <s v="Little Rock"/>
    <x v="2"/>
    <n v="14"/>
    <n v="75"/>
    <n v="1050"/>
    <n v="546"/>
    <n v="0.52"/>
    <x v="2"/>
    <x v="3"/>
    <x v="1"/>
  </r>
  <r>
    <x v="1"/>
    <n v="1197831"/>
    <d v="2021-04-20T00:00:00"/>
    <x v="1"/>
    <x v="33"/>
    <s v="Little Rock"/>
    <x v="3"/>
    <n v="20"/>
    <n v="63"/>
    <n v="1260"/>
    <n v="667.80000000000007"/>
    <n v="0.53"/>
    <x v="2"/>
    <x v="3"/>
    <x v="1"/>
  </r>
  <r>
    <x v="1"/>
    <n v="1197831"/>
    <d v="2021-04-20T00:00:00"/>
    <x v="1"/>
    <x v="33"/>
    <s v="Little Rock"/>
    <x v="4"/>
    <n v="37"/>
    <n v="73"/>
    <n v="2701"/>
    <n v="1296.48"/>
    <n v="0.48"/>
    <x v="2"/>
    <x v="3"/>
    <x v="1"/>
  </r>
  <r>
    <x v="1"/>
    <n v="1197831"/>
    <d v="2021-04-20T00:00:00"/>
    <x v="1"/>
    <x v="33"/>
    <s v="Little Rock"/>
    <x v="5"/>
    <n v="28"/>
    <n v="116"/>
    <n v="3248"/>
    <n v="1656.48"/>
    <n v="0.51"/>
    <x v="2"/>
    <x v="3"/>
    <x v="1"/>
  </r>
  <r>
    <x v="1"/>
    <n v="1197831"/>
    <d v="2021-05-19T00:00:00"/>
    <x v="1"/>
    <x v="33"/>
    <s v="Little Rock"/>
    <x v="0"/>
    <n v="39"/>
    <n v="181"/>
    <n v="7059"/>
    <n v="3811.86"/>
    <n v="0.54"/>
    <x v="2"/>
    <x v="4"/>
    <x v="1"/>
  </r>
  <r>
    <x v="1"/>
    <n v="1197831"/>
    <d v="2021-05-19T00:00:00"/>
    <x v="1"/>
    <x v="33"/>
    <s v="Little Rock"/>
    <x v="1"/>
    <n v="38"/>
    <n v="113"/>
    <n v="4294"/>
    <n v="2147"/>
    <n v="0.5"/>
    <x v="2"/>
    <x v="4"/>
    <x v="1"/>
  </r>
  <r>
    <x v="1"/>
    <n v="1197831"/>
    <d v="2021-05-19T00:00:00"/>
    <x v="1"/>
    <x v="33"/>
    <s v="Little Rock"/>
    <x v="2"/>
    <n v="34"/>
    <n v="91"/>
    <n v="3094"/>
    <n v="1701.7"/>
    <n v="0.55000000000000004"/>
    <x v="2"/>
    <x v="4"/>
    <x v="1"/>
  </r>
  <r>
    <x v="1"/>
    <n v="1197831"/>
    <d v="2021-05-19T00:00:00"/>
    <x v="1"/>
    <x v="33"/>
    <s v="Little Rock"/>
    <x v="3"/>
    <n v="34"/>
    <n v="78"/>
    <n v="2652"/>
    <n v="1405.5600000000002"/>
    <n v="0.53"/>
    <x v="2"/>
    <x v="4"/>
    <x v="1"/>
  </r>
  <r>
    <x v="1"/>
    <n v="1197831"/>
    <d v="2021-05-19T00:00:00"/>
    <x v="1"/>
    <x v="33"/>
    <s v="Little Rock"/>
    <x v="4"/>
    <n v="42"/>
    <n v="85"/>
    <n v="3570"/>
    <n v="1677.8999999999999"/>
    <n v="0.47"/>
    <x v="2"/>
    <x v="4"/>
    <x v="1"/>
  </r>
  <r>
    <x v="1"/>
    <n v="1197831"/>
    <d v="2021-05-19T00:00:00"/>
    <x v="1"/>
    <x v="33"/>
    <s v="Little Rock"/>
    <x v="5"/>
    <n v="44"/>
    <n v="111"/>
    <n v="4884"/>
    <n v="2686.2000000000003"/>
    <n v="0.55000000000000004"/>
    <x v="2"/>
    <x v="4"/>
    <x v="1"/>
  </r>
  <r>
    <x v="1"/>
    <n v="1197831"/>
    <d v="2021-06-21T00:00:00"/>
    <x v="1"/>
    <x v="33"/>
    <s v="Little Rock"/>
    <x v="0"/>
    <n v="36"/>
    <n v="203"/>
    <n v="7308"/>
    <n v="3654"/>
    <n v="0.5"/>
    <x v="2"/>
    <x v="11"/>
    <x v="1"/>
  </r>
  <r>
    <x v="1"/>
    <n v="1197831"/>
    <d v="2021-06-21T00:00:00"/>
    <x v="1"/>
    <x v="33"/>
    <s v="Little Rock"/>
    <x v="1"/>
    <n v="32"/>
    <n v="106"/>
    <n v="3392"/>
    <n v="1662.08"/>
    <n v="0.49"/>
    <x v="2"/>
    <x v="11"/>
    <x v="1"/>
  </r>
  <r>
    <x v="1"/>
    <n v="1197831"/>
    <d v="2021-06-21T00:00:00"/>
    <x v="1"/>
    <x v="33"/>
    <s v="Little Rock"/>
    <x v="2"/>
    <n v="38"/>
    <n v="104"/>
    <n v="3952"/>
    <n v="2134.08"/>
    <n v="0.54"/>
    <x v="2"/>
    <x v="11"/>
    <x v="1"/>
  </r>
  <r>
    <x v="1"/>
    <n v="1197831"/>
    <d v="2021-06-21T00:00:00"/>
    <x v="1"/>
    <x v="33"/>
    <s v="Little Rock"/>
    <x v="3"/>
    <n v="37"/>
    <n v="98"/>
    <n v="3626"/>
    <n v="1885.52"/>
    <n v="0.52"/>
    <x v="2"/>
    <x v="11"/>
    <x v="1"/>
  </r>
  <r>
    <x v="1"/>
    <n v="1197831"/>
    <d v="2021-06-21T00:00:00"/>
    <x v="1"/>
    <x v="33"/>
    <s v="Little Rock"/>
    <x v="4"/>
    <n v="54"/>
    <n v="98"/>
    <n v="5292"/>
    <n v="2540.16"/>
    <n v="0.48"/>
    <x v="2"/>
    <x v="11"/>
    <x v="1"/>
  </r>
  <r>
    <x v="1"/>
    <n v="1197831"/>
    <d v="2021-06-21T00:00:00"/>
    <x v="1"/>
    <x v="33"/>
    <s v="Little Rock"/>
    <x v="5"/>
    <n v="54"/>
    <n v="160"/>
    <n v="8640"/>
    <n v="4665.6000000000004"/>
    <n v="0.54"/>
    <x v="2"/>
    <x v="11"/>
    <x v="1"/>
  </r>
  <r>
    <x v="1"/>
    <n v="1197831"/>
    <d v="2021-07-19T00:00:00"/>
    <x v="1"/>
    <x v="33"/>
    <s v="Little Rock"/>
    <x v="0"/>
    <n v="50"/>
    <n v="233"/>
    <n v="11650"/>
    <n v="5825"/>
    <n v="0.5"/>
    <x v="2"/>
    <x v="5"/>
    <x v="1"/>
  </r>
  <r>
    <x v="1"/>
    <n v="1197831"/>
    <d v="2021-07-19T00:00:00"/>
    <x v="1"/>
    <x v="33"/>
    <s v="Little Rock"/>
    <x v="1"/>
    <n v="47"/>
    <n v="147"/>
    <n v="6909"/>
    <n v="3109.0499999999997"/>
    <n v="0.44999999999999996"/>
    <x v="2"/>
    <x v="5"/>
    <x v="1"/>
  </r>
  <r>
    <x v="1"/>
    <n v="1197831"/>
    <d v="2021-07-19T00:00:00"/>
    <x v="1"/>
    <x v="33"/>
    <s v="Little Rock"/>
    <x v="2"/>
    <n v="43"/>
    <n v="126"/>
    <n v="5418"/>
    <n v="2763.18"/>
    <n v="0.51"/>
    <x v="2"/>
    <x v="5"/>
    <x v="1"/>
  </r>
  <r>
    <x v="1"/>
    <n v="1197831"/>
    <d v="2021-07-19T00:00:00"/>
    <x v="1"/>
    <x v="33"/>
    <s v="Little Rock"/>
    <x v="3"/>
    <n v="41"/>
    <n v="116"/>
    <n v="4756"/>
    <n v="2568.2400000000002"/>
    <n v="0.54"/>
    <x v="2"/>
    <x v="5"/>
    <x v="1"/>
  </r>
  <r>
    <x v="1"/>
    <n v="1197831"/>
    <d v="2021-07-19T00:00:00"/>
    <x v="1"/>
    <x v="33"/>
    <s v="Little Rock"/>
    <x v="4"/>
    <n v="55"/>
    <n v="119"/>
    <n v="6545"/>
    <n v="3207.0499999999997"/>
    <n v="0.49"/>
    <x v="2"/>
    <x v="5"/>
    <x v="1"/>
  </r>
  <r>
    <x v="1"/>
    <n v="1197831"/>
    <d v="2021-07-19T00:00:00"/>
    <x v="1"/>
    <x v="33"/>
    <s v="Little Rock"/>
    <x v="5"/>
    <n v="63"/>
    <n v="150"/>
    <n v="9450"/>
    <n v="5103"/>
    <n v="0.54"/>
    <x v="2"/>
    <x v="5"/>
    <x v="1"/>
  </r>
  <r>
    <x v="1"/>
    <n v="1197831"/>
    <d v="2021-08-20T00:00:00"/>
    <x v="1"/>
    <x v="33"/>
    <s v="Little Rock"/>
    <x v="0"/>
    <n v="55"/>
    <n v="210"/>
    <n v="11550"/>
    <n v="6237"/>
    <n v="0.54"/>
    <x v="2"/>
    <x v="6"/>
    <x v="1"/>
  </r>
  <r>
    <x v="1"/>
    <n v="1197831"/>
    <d v="2021-08-20T00:00:00"/>
    <x v="1"/>
    <x v="33"/>
    <s v="Little Rock"/>
    <x v="1"/>
    <n v="50"/>
    <n v="152"/>
    <n v="7600"/>
    <n v="3648"/>
    <n v="0.48"/>
    <x v="2"/>
    <x v="6"/>
    <x v="1"/>
  </r>
  <r>
    <x v="1"/>
    <n v="1197831"/>
    <d v="2021-08-20T00:00:00"/>
    <x v="1"/>
    <x v="33"/>
    <s v="Little Rock"/>
    <x v="2"/>
    <n v="47"/>
    <n v="126"/>
    <n v="5922"/>
    <n v="3079.44"/>
    <n v="0.52"/>
    <x v="2"/>
    <x v="6"/>
    <x v="1"/>
  </r>
  <r>
    <x v="1"/>
    <n v="1197831"/>
    <d v="2021-08-20T00:00:00"/>
    <x v="1"/>
    <x v="33"/>
    <s v="Little Rock"/>
    <x v="3"/>
    <n v="39"/>
    <n v="104"/>
    <n v="4056"/>
    <n v="2028"/>
    <n v="0.5"/>
    <x v="2"/>
    <x v="6"/>
    <x v="1"/>
  </r>
  <r>
    <x v="1"/>
    <n v="1197831"/>
    <d v="2021-08-20T00:00:00"/>
    <x v="1"/>
    <x v="33"/>
    <s v="Little Rock"/>
    <x v="4"/>
    <n v="48"/>
    <n v="113"/>
    <n v="5424"/>
    <n v="2657.7599999999998"/>
    <n v="0.49"/>
    <x v="2"/>
    <x v="6"/>
    <x v="1"/>
  </r>
  <r>
    <x v="1"/>
    <n v="1197831"/>
    <d v="2021-08-20T00:00:00"/>
    <x v="1"/>
    <x v="33"/>
    <s v="Little Rock"/>
    <x v="5"/>
    <n v="50"/>
    <n v="143"/>
    <n v="7150"/>
    <n v="3718"/>
    <n v="0.52"/>
    <x v="2"/>
    <x v="6"/>
    <x v="1"/>
  </r>
  <r>
    <x v="1"/>
    <n v="1197831"/>
    <d v="2021-09-19T00:00:00"/>
    <x v="1"/>
    <x v="33"/>
    <s v="Little Rock"/>
    <x v="0"/>
    <n v="48"/>
    <n v="182"/>
    <n v="8736"/>
    <n v="4542.72"/>
    <n v="0.52"/>
    <x v="2"/>
    <x v="7"/>
    <x v="1"/>
  </r>
  <r>
    <x v="1"/>
    <n v="1197831"/>
    <d v="2021-09-19T00:00:00"/>
    <x v="1"/>
    <x v="33"/>
    <s v="Little Rock"/>
    <x v="1"/>
    <n v="39"/>
    <n v="126"/>
    <n v="4914"/>
    <n v="2358.7199999999998"/>
    <n v="0.48"/>
    <x v="2"/>
    <x v="7"/>
    <x v="1"/>
  </r>
  <r>
    <x v="1"/>
    <n v="1197831"/>
    <d v="2021-09-19T00:00:00"/>
    <x v="1"/>
    <x v="33"/>
    <s v="Little Rock"/>
    <x v="2"/>
    <n v="14"/>
    <n v="88"/>
    <n v="1232"/>
    <n v="640.64"/>
    <n v="0.52"/>
    <x v="2"/>
    <x v="7"/>
    <x v="1"/>
  </r>
  <r>
    <x v="1"/>
    <n v="1197831"/>
    <d v="2021-09-19T00:00:00"/>
    <x v="1"/>
    <x v="33"/>
    <s v="Little Rock"/>
    <x v="3"/>
    <n v="14"/>
    <n v="88"/>
    <n v="1232"/>
    <n v="640.64"/>
    <n v="0.52"/>
    <x v="2"/>
    <x v="7"/>
    <x v="1"/>
  </r>
  <r>
    <x v="1"/>
    <n v="1197831"/>
    <d v="2021-09-19T00:00:00"/>
    <x v="1"/>
    <x v="33"/>
    <s v="Little Rock"/>
    <x v="4"/>
    <n v="23"/>
    <n v="94"/>
    <n v="2162"/>
    <n v="1081"/>
    <n v="0.5"/>
    <x v="2"/>
    <x v="7"/>
    <x v="1"/>
  </r>
  <r>
    <x v="1"/>
    <n v="1197831"/>
    <d v="2021-09-19T00:00:00"/>
    <x v="1"/>
    <x v="33"/>
    <s v="Little Rock"/>
    <x v="5"/>
    <n v="29"/>
    <n v="119"/>
    <n v="3451"/>
    <n v="1863.5400000000002"/>
    <n v="0.54"/>
    <x v="2"/>
    <x v="7"/>
    <x v="1"/>
  </r>
  <r>
    <x v="1"/>
    <n v="1197831"/>
    <d v="2021-10-21T00:00:00"/>
    <x v="1"/>
    <x v="33"/>
    <s v="Little Rock"/>
    <x v="0"/>
    <n v="27"/>
    <n v="150"/>
    <n v="4050"/>
    <n v="2025"/>
    <n v="0.5"/>
    <x v="2"/>
    <x v="8"/>
    <x v="1"/>
  </r>
  <r>
    <x v="1"/>
    <n v="1197831"/>
    <d v="2021-10-21T00:00:00"/>
    <x v="1"/>
    <x v="33"/>
    <s v="Little Rock"/>
    <x v="1"/>
    <n v="19"/>
    <n v="106"/>
    <n v="2014"/>
    <n v="906.3"/>
    <n v="0.44999999999999996"/>
    <x v="2"/>
    <x v="8"/>
    <x v="1"/>
  </r>
  <r>
    <x v="1"/>
    <n v="1197831"/>
    <d v="2021-10-21T00:00:00"/>
    <x v="1"/>
    <x v="33"/>
    <s v="Little Rock"/>
    <x v="2"/>
    <n v="19"/>
    <n v="78"/>
    <n v="1482"/>
    <n v="741"/>
    <n v="0.5"/>
    <x v="2"/>
    <x v="8"/>
    <x v="1"/>
  </r>
  <r>
    <x v="1"/>
    <n v="1197831"/>
    <d v="2021-10-21T00:00:00"/>
    <x v="1"/>
    <x v="33"/>
    <s v="Little Rock"/>
    <x v="3"/>
    <n v="19"/>
    <n v="72"/>
    <n v="1368"/>
    <n v="725.04000000000008"/>
    <n v="0.53"/>
    <x v="2"/>
    <x v="8"/>
    <x v="1"/>
  </r>
  <r>
    <x v="1"/>
    <n v="1197831"/>
    <d v="2021-10-21T00:00:00"/>
    <x v="1"/>
    <x v="33"/>
    <s v="Little Rock"/>
    <x v="4"/>
    <n v="27"/>
    <n v="83"/>
    <n v="2241"/>
    <n v="1053.27"/>
    <n v="0.47"/>
    <x v="2"/>
    <x v="8"/>
    <x v="1"/>
  </r>
  <r>
    <x v="3"/>
    <n v="1197831"/>
    <d v="2021-10-21T00:00:00"/>
    <x v="1"/>
    <x v="33"/>
    <s v="Little Rock"/>
    <x v="5"/>
    <n v="29"/>
    <n v="104"/>
    <n v="3016"/>
    <n v="1598.48"/>
    <n v="0.53"/>
    <x v="2"/>
    <x v="8"/>
    <x v="1"/>
  </r>
  <r>
    <x v="3"/>
    <n v="1197831"/>
    <d v="2021-11-20T00:00:00"/>
    <x v="1"/>
    <x v="33"/>
    <s v="Little Rock"/>
    <x v="0"/>
    <n v="24"/>
    <n v="143"/>
    <n v="3432"/>
    <n v="1716"/>
    <n v="0.5"/>
    <x v="2"/>
    <x v="9"/>
    <x v="1"/>
  </r>
  <r>
    <x v="3"/>
    <n v="1197831"/>
    <d v="2021-11-20T00:00:00"/>
    <x v="1"/>
    <x v="33"/>
    <s v="Little Rock"/>
    <x v="1"/>
    <n v="14"/>
    <n v="94"/>
    <n v="1316"/>
    <n v="658"/>
    <n v="0.5"/>
    <x v="2"/>
    <x v="9"/>
    <x v="1"/>
  </r>
  <r>
    <x v="3"/>
    <n v="1197831"/>
    <d v="2021-11-20T00:00:00"/>
    <x v="1"/>
    <x v="33"/>
    <s v="Little Rock"/>
    <x v="2"/>
    <n v="23"/>
    <n v="90"/>
    <n v="2070"/>
    <n v="1055.7"/>
    <n v="0.51"/>
    <x v="2"/>
    <x v="9"/>
    <x v="1"/>
  </r>
  <r>
    <x v="3"/>
    <n v="1197831"/>
    <d v="2021-11-20T00:00:00"/>
    <x v="1"/>
    <x v="33"/>
    <s v="Little Rock"/>
    <x v="3"/>
    <n v="51"/>
    <n v="109"/>
    <n v="5559"/>
    <n v="2779.5"/>
    <n v="0.5"/>
    <x v="2"/>
    <x v="9"/>
    <x v="1"/>
  </r>
  <r>
    <x v="3"/>
    <n v="1197831"/>
    <d v="2021-11-20T00:00:00"/>
    <x v="1"/>
    <x v="33"/>
    <s v="Little Rock"/>
    <x v="4"/>
    <n v="69"/>
    <n v="91"/>
    <n v="6279"/>
    <n v="2951.1299999999997"/>
    <n v="0.47"/>
    <x v="2"/>
    <x v="9"/>
    <x v="1"/>
  </r>
  <r>
    <x v="3"/>
    <n v="1197831"/>
    <d v="2021-11-20T00:00:00"/>
    <x v="1"/>
    <x v="33"/>
    <s v="Little Rock"/>
    <x v="5"/>
    <n v="73"/>
    <n v="117"/>
    <n v="8541"/>
    <n v="4526.7300000000005"/>
    <n v="0.53"/>
    <x v="2"/>
    <x v="9"/>
    <x v="1"/>
  </r>
  <r>
    <x v="3"/>
    <n v="1197831"/>
    <d v="2021-12-19T00:00:00"/>
    <x v="1"/>
    <x v="33"/>
    <s v="Little Rock"/>
    <x v="0"/>
    <n v="67"/>
    <n v="203"/>
    <n v="13601"/>
    <n v="7480.55"/>
    <n v="0.55000000000000004"/>
    <x v="2"/>
    <x v="10"/>
    <x v="1"/>
  </r>
  <r>
    <x v="3"/>
    <n v="1197831"/>
    <d v="2021-12-19T00:00:00"/>
    <x v="1"/>
    <x v="33"/>
    <s v="Little Rock"/>
    <x v="1"/>
    <n v="54"/>
    <n v="140"/>
    <n v="7560"/>
    <n v="3553.2"/>
    <n v="0.47"/>
    <x v="2"/>
    <x v="10"/>
    <x v="1"/>
  </r>
  <r>
    <x v="3"/>
    <n v="1197831"/>
    <d v="2021-12-19T00:00:00"/>
    <x v="1"/>
    <x v="33"/>
    <s v="Little Rock"/>
    <x v="2"/>
    <n v="55"/>
    <n v="126"/>
    <n v="6930"/>
    <n v="3742.2000000000003"/>
    <n v="0.54"/>
    <x v="2"/>
    <x v="10"/>
    <x v="1"/>
  </r>
  <r>
    <x v="3"/>
    <n v="1197831"/>
    <d v="2021-12-19T00:00:00"/>
    <x v="1"/>
    <x v="33"/>
    <s v="Little Rock"/>
    <x v="3"/>
    <n v="57"/>
    <n v="120"/>
    <n v="6840"/>
    <n v="3488.4"/>
    <n v="0.51"/>
    <x v="2"/>
    <x v="10"/>
    <x v="1"/>
  </r>
  <r>
    <x v="3"/>
    <n v="1197831"/>
    <d v="2021-12-19T00:00:00"/>
    <x v="1"/>
    <x v="33"/>
    <s v="Little Rock"/>
    <x v="4"/>
    <n v="64"/>
    <n v="112"/>
    <n v="7168"/>
    <n v="3512.3199999999997"/>
    <n v="0.49"/>
    <x v="2"/>
    <x v="10"/>
    <x v="1"/>
  </r>
  <r>
    <x v="3"/>
    <n v="1197831"/>
    <d v="2021-12-19T00:00:00"/>
    <x v="1"/>
    <x v="33"/>
    <s v="Little Rock"/>
    <x v="5"/>
    <n v="70"/>
    <n v="150"/>
    <n v="10500"/>
    <n v="5355"/>
    <n v="0.51"/>
    <x v="2"/>
    <x v="10"/>
    <x v="1"/>
  </r>
  <r>
    <x v="3"/>
    <n v="1197831"/>
    <d v="2021-01-23T00:00:00"/>
    <x v="1"/>
    <x v="33"/>
    <s v="Little Rock"/>
    <x v="0"/>
    <n v="24"/>
    <n v="167"/>
    <n v="4008"/>
    <n v="2124.2400000000002"/>
    <n v="0.53"/>
    <x v="2"/>
    <x v="0"/>
    <x v="1"/>
  </r>
  <r>
    <x v="3"/>
    <n v="1197831"/>
    <d v="2021-01-23T00:00:00"/>
    <x v="1"/>
    <x v="33"/>
    <s v="Little Rock"/>
    <x v="1"/>
    <n v="25"/>
    <n v="109"/>
    <n v="2725"/>
    <n v="1226.2499999999998"/>
    <n v="0.44999999999999996"/>
    <x v="2"/>
    <x v="0"/>
    <x v="1"/>
  </r>
  <r>
    <x v="3"/>
    <n v="1197831"/>
    <d v="2021-01-23T00:00:00"/>
    <x v="1"/>
    <x v="33"/>
    <s v="Little Rock"/>
    <x v="2"/>
    <n v="15"/>
    <n v="98"/>
    <n v="1470"/>
    <n v="808.50000000000011"/>
    <n v="0.55000000000000004"/>
    <x v="2"/>
    <x v="0"/>
    <x v="1"/>
  </r>
  <r>
    <x v="3"/>
    <n v="1197831"/>
    <d v="2021-01-23T00:00:00"/>
    <x v="1"/>
    <x v="33"/>
    <s v="Little Rock"/>
    <x v="3"/>
    <n v="18"/>
    <n v="65"/>
    <n v="1170"/>
    <n v="643.5"/>
    <n v="0.55000000000000004"/>
    <x v="2"/>
    <x v="0"/>
    <x v="1"/>
  </r>
  <r>
    <x v="3"/>
    <n v="1197831"/>
    <d v="2021-01-23T00:00:00"/>
    <x v="1"/>
    <x v="33"/>
    <s v="Little Rock"/>
    <x v="4"/>
    <n v="33"/>
    <n v="80"/>
    <n v="2640"/>
    <n v="1320"/>
    <n v="0.5"/>
    <x v="2"/>
    <x v="0"/>
    <x v="1"/>
  </r>
  <r>
    <x v="3"/>
    <n v="1197831"/>
    <d v="2021-01-23T00:00:00"/>
    <x v="1"/>
    <x v="33"/>
    <s v="Little Rock"/>
    <x v="5"/>
    <n v="23"/>
    <n v="101"/>
    <n v="2323"/>
    <n v="1207.96"/>
    <n v="0.52"/>
    <x v="2"/>
    <x v="0"/>
    <x v="1"/>
  </r>
  <r>
    <x v="3"/>
    <n v="1197831"/>
    <d v="2021-02-21T00:00:00"/>
    <x v="1"/>
    <x v="33"/>
    <s v="Little Rock"/>
    <x v="0"/>
    <n v="24"/>
    <n v="169"/>
    <n v="4056"/>
    <n v="2109.12"/>
    <n v="0.52"/>
    <x v="2"/>
    <x v="1"/>
    <x v="1"/>
  </r>
  <r>
    <x v="3"/>
    <n v="1197831"/>
    <d v="2021-02-21T00:00:00"/>
    <x v="1"/>
    <x v="33"/>
    <s v="Little Rock"/>
    <x v="1"/>
    <n v="23"/>
    <n v="80"/>
    <n v="1840"/>
    <n v="846.4"/>
    <n v="0.45999999999999996"/>
    <x v="2"/>
    <x v="1"/>
    <x v="1"/>
  </r>
  <r>
    <x v="3"/>
    <n v="1197831"/>
    <d v="2021-02-21T00:00:00"/>
    <x v="1"/>
    <x v="33"/>
    <s v="Little Rock"/>
    <x v="2"/>
    <n v="15"/>
    <n v="91"/>
    <n v="1365"/>
    <n v="682.5"/>
    <n v="0.5"/>
    <x v="2"/>
    <x v="1"/>
    <x v="1"/>
  </r>
  <r>
    <x v="3"/>
    <n v="1197831"/>
    <d v="2021-02-21T00:00:00"/>
    <x v="1"/>
    <x v="34"/>
    <s v="Oklahoma City"/>
    <x v="3"/>
    <n v="19"/>
    <n v="49"/>
    <n v="931"/>
    <n v="474.81"/>
    <n v="0.51"/>
    <x v="2"/>
    <x v="1"/>
    <x v="1"/>
  </r>
  <r>
    <x v="3"/>
    <n v="1197831"/>
    <d v="2021-02-21T00:00:00"/>
    <x v="1"/>
    <x v="34"/>
    <s v="Oklahoma City"/>
    <x v="4"/>
    <n v="34"/>
    <n v="75"/>
    <n v="2550"/>
    <n v="1198.5"/>
    <n v="0.47"/>
    <x v="2"/>
    <x v="1"/>
    <x v="1"/>
  </r>
  <r>
    <x v="3"/>
    <n v="1197831"/>
    <d v="2021-02-21T00:00:00"/>
    <x v="1"/>
    <x v="34"/>
    <s v="Oklahoma City"/>
    <x v="5"/>
    <n v="18"/>
    <n v="98"/>
    <n v="1764"/>
    <n v="899.64"/>
    <n v="0.51"/>
    <x v="2"/>
    <x v="1"/>
    <x v="1"/>
  </r>
  <r>
    <x v="3"/>
    <n v="1197831"/>
    <d v="2021-03-19T00:00:00"/>
    <x v="1"/>
    <x v="34"/>
    <s v="Oklahoma City"/>
    <x v="0"/>
    <n v="19"/>
    <n v="154"/>
    <n v="2926"/>
    <n v="1463"/>
    <n v="0.5"/>
    <x v="2"/>
    <x v="2"/>
    <x v="1"/>
  </r>
  <r>
    <x v="3"/>
    <n v="1197831"/>
    <d v="2021-03-19T00:00:00"/>
    <x v="1"/>
    <x v="34"/>
    <s v="Oklahoma City"/>
    <x v="1"/>
    <n v="19"/>
    <n v="73"/>
    <n v="1387"/>
    <n v="665.76"/>
    <n v="0.48"/>
    <x v="2"/>
    <x v="2"/>
    <x v="1"/>
  </r>
  <r>
    <x v="3"/>
    <n v="1197831"/>
    <d v="2021-03-19T00:00:00"/>
    <x v="1"/>
    <x v="34"/>
    <s v="Oklahoma City"/>
    <x v="2"/>
    <n v="9"/>
    <n v="80"/>
    <n v="720"/>
    <n v="360"/>
    <n v="0.5"/>
    <x v="2"/>
    <x v="2"/>
    <x v="1"/>
  </r>
  <r>
    <x v="3"/>
    <n v="1197831"/>
    <d v="2021-03-19T00:00:00"/>
    <x v="1"/>
    <x v="34"/>
    <s v="Oklahoma City"/>
    <x v="3"/>
    <n v="20"/>
    <n v="34"/>
    <n v="680"/>
    <n v="340"/>
    <n v="0.5"/>
    <x v="2"/>
    <x v="2"/>
    <x v="1"/>
  </r>
  <r>
    <x v="3"/>
    <n v="1197831"/>
    <d v="2021-03-19T00:00:00"/>
    <x v="1"/>
    <x v="34"/>
    <s v="Oklahoma City"/>
    <x v="4"/>
    <n v="34"/>
    <n v="49"/>
    <n v="1666"/>
    <n v="783.02"/>
    <n v="0.47"/>
    <x v="2"/>
    <x v="2"/>
    <x v="1"/>
  </r>
  <r>
    <x v="3"/>
    <n v="1197831"/>
    <d v="2021-03-19T00:00:00"/>
    <x v="1"/>
    <x v="34"/>
    <s v="Oklahoma City"/>
    <x v="5"/>
    <n v="23"/>
    <n v="69"/>
    <n v="1587"/>
    <n v="856.98"/>
    <n v="0.54"/>
    <x v="2"/>
    <x v="2"/>
    <x v="1"/>
  </r>
  <r>
    <x v="3"/>
    <n v="1197831"/>
    <d v="2021-04-20T00:00:00"/>
    <x v="1"/>
    <x v="34"/>
    <s v="Oklahoma City"/>
    <x v="0"/>
    <n v="24"/>
    <n v="152"/>
    <n v="3648"/>
    <n v="1933.44"/>
    <n v="0.53"/>
    <x v="2"/>
    <x v="3"/>
    <x v="1"/>
  </r>
  <r>
    <x v="3"/>
    <n v="1197831"/>
    <d v="2021-04-20T00:00:00"/>
    <x v="1"/>
    <x v="34"/>
    <s v="Oklahoma City"/>
    <x v="1"/>
    <n v="23"/>
    <n v="65"/>
    <n v="1495"/>
    <n v="717.6"/>
    <n v="0.48"/>
    <x v="2"/>
    <x v="3"/>
    <x v="1"/>
  </r>
  <r>
    <x v="3"/>
    <n v="1197831"/>
    <d v="2021-04-20T00:00:00"/>
    <x v="1"/>
    <x v="34"/>
    <s v="Oklahoma City"/>
    <x v="2"/>
    <n v="14"/>
    <n v="68"/>
    <n v="952"/>
    <n v="504.56"/>
    <n v="0.53"/>
    <x v="2"/>
    <x v="3"/>
    <x v="1"/>
  </r>
  <r>
    <x v="3"/>
    <n v="1197831"/>
    <d v="2021-04-20T00:00:00"/>
    <x v="1"/>
    <x v="34"/>
    <s v="Oklahoma City"/>
    <x v="3"/>
    <n v="18"/>
    <n v="45"/>
    <n v="810"/>
    <n v="429.3"/>
    <n v="0.53"/>
    <x v="2"/>
    <x v="3"/>
    <x v="1"/>
  </r>
  <r>
    <x v="3"/>
    <n v="1197831"/>
    <d v="2021-04-20T00:00:00"/>
    <x v="1"/>
    <x v="34"/>
    <s v="Oklahoma City"/>
    <x v="4"/>
    <n v="38"/>
    <n v="53"/>
    <n v="2014"/>
    <n v="1007"/>
    <n v="0.5"/>
    <x v="2"/>
    <x v="3"/>
    <x v="1"/>
  </r>
  <r>
    <x v="3"/>
    <n v="1197831"/>
    <d v="2021-04-20T00:00:00"/>
    <x v="1"/>
    <x v="34"/>
    <s v="Oklahoma City"/>
    <x v="5"/>
    <n v="28"/>
    <n v="94"/>
    <n v="2632"/>
    <n v="1447.6000000000001"/>
    <n v="0.55000000000000004"/>
    <x v="2"/>
    <x v="3"/>
    <x v="1"/>
  </r>
  <r>
    <x v="3"/>
    <n v="1197831"/>
    <d v="2021-05-19T00:00:00"/>
    <x v="1"/>
    <x v="34"/>
    <s v="Oklahoma City"/>
    <x v="0"/>
    <n v="36"/>
    <n v="167"/>
    <n v="6012"/>
    <n v="3246.48"/>
    <n v="0.54"/>
    <x v="2"/>
    <x v="4"/>
    <x v="1"/>
  </r>
  <r>
    <x v="3"/>
    <n v="1197831"/>
    <d v="2021-05-19T00:00:00"/>
    <x v="1"/>
    <x v="34"/>
    <s v="Oklahoma City"/>
    <x v="1"/>
    <n v="39"/>
    <n v="87"/>
    <n v="3393"/>
    <n v="1526.85"/>
    <n v="0.44999999999999996"/>
    <x v="2"/>
    <x v="4"/>
    <x v="1"/>
  </r>
  <r>
    <x v="3"/>
    <n v="1197831"/>
    <d v="2021-05-19T00:00:00"/>
    <x v="1"/>
    <x v="34"/>
    <s v="Oklahoma City"/>
    <x v="2"/>
    <n v="34"/>
    <n v="72"/>
    <n v="2448"/>
    <n v="1272.96"/>
    <n v="0.52"/>
    <x v="2"/>
    <x v="4"/>
    <x v="1"/>
  </r>
  <r>
    <x v="3"/>
    <n v="1197831"/>
    <d v="2021-05-19T00:00:00"/>
    <x v="1"/>
    <x v="34"/>
    <s v="Oklahoma City"/>
    <x v="3"/>
    <n v="34"/>
    <n v="59"/>
    <n v="2006"/>
    <n v="1103.3000000000002"/>
    <n v="0.55000000000000004"/>
    <x v="2"/>
    <x v="4"/>
    <x v="1"/>
  </r>
  <r>
    <x v="3"/>
    <n v="1197831"/>
    <d v="2021-05-19T00:00:00"/>
    <x v="1"/>
    <x v="34"/>
    <s v="Oklahoma City"/>
    <x v="4"/>
    <n v="43"/>
    <n v="75"/>
    <n v="3225"/>
    <n v="1451.2499999999998"/>
    <n v="0.44999999999999996"/>
    <x v="2"/>
    <x v="4"/>
    <x v="1"/>
  </r>
  <r>
    <x v="3"/>
    <n v="1197831"/>
    <d v="2021-05-19T00:00:00"/>
    <x v="1"/>
    <x v="34"/>
    <s v="Oklahoma City"/>
    <x v="5"/>
    <n v="42"/>
    <n v="98"/>
    <n v="4116"/>
    <n v="2140.3200000000002"/>
    <n v="0.52"/>
    <x v="2"/>
    <x v="4"/>
    <x v="1"/>
  </r>
  <r>
    <x v="3"/>
    <n v="1197831"/>
    <d v="2021-06-21T00:00:00"/>
    <x v="1"/>
    <x v="34"/>
    <s v="Oklahoma City"/>
    <x v="0"/>
    <n v="38"/>
    <n v="156"/>
    <n v="5928"/>
    <n v="3023.28"/>
    <n v="0.51"/>
    <x v="2"/>
    <x v="11"/>
    <x v="1"/>
  </r>
  <r>
    <x v="3"/>
    <n v="1197831"/>
    <d v="2021-06-21T00:00:00"/>
    <x v="1"/>
    <x v="34"/>
    <s v="Oklahoma City"/>
    <x v="1"/>
    <n v="33"/>
    <n v="88"/>
    <n v="2904"/>
    <n v="1306.8"/>
    <n v="0.44999999999999996"/>
    <x v="2"/>
    <x v="11"/>
    <x v="1"/>
  </r>
  <r>
    <x v="3"/>
    <n v="1197831"/>
    <d v="2021-06-21T00:00:00"/>
    <x v="1"/>
    <x v="34"/>
    <s v="Oklahoma City"/>
    <x v="2"/>
    <n v="36"/>
    <n v="88"/>
    <n v="3168"/>
    <n v="1647.3600000000001"/>
    <n v="0.52"/>
    <x v="2"/>
    <x v="11"/>
    <x v="1"/>
  </r>
  <r>
    <x v="3"/>
    <n v="1197831"/>
    <d v="2021-06-21T00:00:00"/>
    <x v="1"/>
    <x v="34"/>
    <s v="Oklahoma City"/>
    <x v="3"/>
    <n v="38"/>
    <n v="87"/>
    <n v="3306"/>
    <n v="1653"/>
    <n v="0.5"/>
    <x v="2"/>
    <x v="11"/>
    <x v="1"/>
  </r>
  <r>
    <x v="3"/>
    <n v="1197831"/>
    <d v="2021-06-21T00:00:00"/>
    <x v="1"/>
    <x v="34"/>
    <s v="Oklahoma City"/>
    <x v="4"/>
    <n v="51"/>
    <n v="87"/>
    <n v="4437"/>
    <n v="2085.39"/>
    <n v="0.47"/>
    <x v="2"/>
    <x v="11"/>
    <x v="1"/>
  </r>
  <r>
    <x v="3"/>
    <n v="1197831"/>
    <d v="2021-06-21T00:00:00"/>
    <x v="1"/>
    <x v="34"/>
    <s v="Oklahoma City"/>
    <x v="5"/>
    <n v="55"/>
    <n v="124"/>
    <n v="6820"/>
    <n v="3478.2000000000003"/>
    <n v="0.51"/>
    <x v="2"/>
    <x v="11"/>
    <x v="1"/>
  </r>
  <r>
    <x v="3"/>
    <n v="1197831"/>
    <d v="2021-07-19T00:00:00"/>
    <x v="1"/>
    <x v="34"/>
    <s v="Oklahoma City"/>
    <x v="0"/>
    <n v="50"/>
    <n v="182"/>
    <n v="9100"/>
    <n v="4732"/>
    <n v="0.52"/>
    <x v="2"/>
    <x v="5"/>
    <x v="1"/>
  </r>
  <r>
    <x v="3"/>
    <n v="1197831"/>
    <d v="2021-07-19T00:00:00"/>
    <x v="1"/>
    <x v="34"/>
    <s v="Oklahoma City"/>
    <x v="1"/>
    <n v="45"/>
    <n v="117"/>
    <n v="5265"/>
    <n v="2632.5"/>
    <n v="0.5"/>
    <x v="2"/>
    <x v="5"/>
    <x v="1"/>
  </r>
  <r>
    <x v="3"/>
    <n v="1197831"/>
    <d v="2021-07-19T00:00:00"/>
    <x v="1"/>
    <x v="34"/>
    <s v="Oklahoma City"/>
    <x v="2"/>
    <n v="44"/>
    <n v="94"/>
    <n v="4136"/>
    <n v="2233.44"/>
    <n v="0.54"/>
    <x v="2"/>
    <x v="5"/>
    <x v="1"/>
  </r>
  <r>
    <x v="3"/>
    <n v="1197831"/>
    <d v="2021-07-19T00:00:00"/>
    <x v="1"/>
    <x v="34"/>
    <s v="Oklahoma City"/>
    <x v="3"/>
    <n v="41"/>
    <n v="85"/>
    <n v="3485"/>
    <n v="1847.0500000000002"/>
    <n v="0.53"/>
    <x v="2"/>
    <x v="5"/>
    <x v="1"/>
  </r>
  <r>
    <x v="3"/>
    <n v="1197831"/>
    <d v="2021-07-19T00:00:00"/>
    <x v="1"/>
    <x v="34"/>
    <s v="Oklahoma City"/>
    <x v="4"/>
    <n v="59"/>
    <n v="98"/>
    <n v="5782"/>
    <n v="2659.72"/>
    <n v="0.45999999999999996"/>
    <x v="2"/>
    <x v="5"/>
    <x v="1"/>
  </r>
  <r>
    <x v="3"/>
    <n v="1197831"/>
    <d v="2021-07-19T00:00:00"/>
    <x v="1"/>
    <x v="34"/>
    <s v="Oklahoma City"/>
    <x v="5"/>
    <n v="61"/>
    <n v="142"/>
    <n v="8662"/>
    <n v="4677.4800000000005"/>
    <n v="0.54"/>
    <x v="2"/>
    <x v="5"/>
    <x v="1"/>
  </r>
  <r>
    <x v="3"/>
    <n v="1197831"/>
    <d v="2021-08-20T00:00:00"/>
    <x v="1"/>
    <x v="34"/>
    <s v="Oklahoma City"/>
    <x v="0"/>
    <n v="56"/>
    <n v="189"/>
    <n v="10584"/>
    <n v="5397.84"/>
    <n v="0.51"/>
    <x v="2"/>
    <x v="6"/>
    <x v="1"/>
  </r>
  <r>
    <x v="3"/>
    <n v="1197831"/>
    <d v="2021-08-20T00:00:00"/>
    <x v="1"/>
    <x v="34"/>
    <s v="Oklahoma City"/>
    <x v="1"/>
    <n v="51"/>
    <n v="113"/>
    <n v="5763"/>
    <n v="2708.6099999999997"/>
    <n v="0.47"/>
    <x v="2"/>
    <x v="6"/>
    <x v="1"/>
  </r>
  <r>
    <x v="3"/>
    <n v="1197831"/>
    <d v="2021-08-20T00:00:00"/>
    <x v="1"/>
    <x v="34"/>
    <s v="Oklahoma City"/>
    <x v="2"/>
    <n v="47"/>
    <n v="113"/>
    <n v="5311"/>
    <n v="2814.83"/>
    <n v="0.53"/>
    <x v="2"/>
    <x v="6"/>
    <x v="1"/>
  </r>
  <r>
    <x v="3"/>
    <n v="1197831"/>
    <d v="2021-08-20T00:00:00"/>
    <x v="1"/>
    <x v="34"/>
    <s v="Oklahoma City"/>
    <x v="3"/>
    <n v="37"/>
    <n v="88"/>
    <n v="3256"/>
    <n v="1693.1200000000001"/>
    <n v="0.52"/>
    <x v="2"/>
    <x v="6"/>
    <x v="1"/>
  </r>
  <r>
    <x v="3"/>
    <n v="1197831"/>
    <d v="2021-08-20T00:00:00"/>
    <x v="1"/>
    <x v="34"/>
    <s v="Oklahoma City"/>
    <x v="4"/>
    <n v="47"/>
    <n v="81"/>
    <n v="3807"/>
    <n v="1713.1499999999999"/>
    <n v="0.44999999999999996"/>
    <x v="2"/>
    <x v="6"/>
    <x v="1"/>
  </r>
  <r>
    <x v="3"/>
    <n v="1197831"/>
    <d v="2021-08-20T00:00:00"/>
    <x v="1"/>
    <x v="34"/>
    <s v="Oklahoma City"/>
    <x v="5"/>
    <n v="50"/>
    <n v="124"/>
    <n v="6200"/>
    <n v="3224"/>
    <n v="0.52"/>
    <x v="2"/>
    <x v="6"/>
    <x v="1"/>
  </r>
  <r>
    <x v="3"/>
    <n v="1197831"/>
    <d v="2021-09-19T00:00:00"/>
    <x v="1"/>
    <x v="34"/>
    <s v="Oklahoma City"/>
    <x v="0"/>
    <n v="49"/>
    <n v="150"/>
    <n v="7350"/>
    <n v="3969.0000000000005"/>
    <n v="0.54"/>
    <x v="2"/>
    <x v="7"/>
    <x v="1"/>
  </r>
  <r>
    <x v="3"/>
    <n v="1197831"/>
    <d v="2021-09-19T00:00:00"/>
    <x v="1"/>
    <x v="34"/>
    <s v="Oklahoma City"/>
    <x v="1"/>
    <n v="38"/>
    <n v="98"/>
    <n v="3724"/>
    <n v="1675.7999999999997"/>
    <n v="0.44999999999999996"/>
    <x v="2"/>
    <x v="7"/>
    <x v="1"/>
  </r>
  <r>
    <x v="3"/>
    <n v="1197831"/>
    <d v="2021-09-19T00:00:00"/>
    <x v="1"/>
    <x v="34"/>
    <s v="Oklahoma City"/>
    <x v="2"/>
    <n v="14"/>
    <n v="69"/>
    <n v="966"/>
    <n v="492.66"/>
    <n v="0.51"/>
    <x v="2"/>
    <x v="7"/>
    <x v="1"/>
  </r>
  <r>
    <x v="3"/>
    <n v="1197831"/>
    <d v="2021-09-19T00:00:00"/>
    <x v="1"/>
    <x v="34"/>
    <s v="Oklahoma City"/>
    <x v="3"/>
    <n v="14"/>
    <n v="63"/>
    <n v="882"/>
    <n v="449.82"/>
    <n v="0.51"/>
    <x v="2"/>
    <x v="7"/>
    <x v="1"/>
  </r>
  <r>
    <x v="3"/>
    <n v="1197831"/>
    <d v="2021-09-19T00:00:00"/>
    <x v="1"/>
    <x v="34"/>
    <s v="Oklahoma City"/>
    <x v="4"/>
    <n v="23"/>
    <n v="68"/>
    <n v="1564"/>
    <n v="703.8"/>
    <n v="0.44999999999999996"/>
    <x v="2"/>
    <x v="7"/>
    <x v="1"/>
  </r>
  <r>
    <x v="3"/>
    <n v="1197831"/>
    <d v="2021-09-19T00:00:00"/>
    <x v="1"/>
    <x v="34"/>
    <s v="Oklahoma City"/>
    <x v="5"/>
    <n v="28"/>
    <n v="91"/>
    <n v="2548"/>
    <n v="1324.96"/>
    <n v="0.52"/>
    <x v="2"/>
    <x v="7"/>
    <x v="1"/>
  </r>
  <r>
    <x v="3"/>
    <n v="1197831"/>
    <d v="2021-10-21T00:00:00"/>
    <x v="1"/>
    <x v="34"/>
    <s v="Oklahoma City"/>
    <x v="0"/>
    <n v="29"/>
    <n v="137"/>
    <n v="3973"/>
    <n v="2145.42"/>
    <n v="0.54"/>
    <x v="2"/>
    <x v="8"/>
    <x v="1"/>
  </r>
  <r>
    <x v="3"/>
    <n v="1197831"/>
    <d v="2021-10-21T00:00:00"/>
    <x v="1"/>
    <x v="34"/>
    <s v="Oklahoma City"/>
    <x v="1"/>
    <n v="19"/>
    <n v="88"/>
    <n v="1672"/>
    <n v="769.11999999999989"/>
    <n v="0.45999999999999996"/>
    <x v="2"/>
    <x v="8"/>
    <x v="1"/>
  </r>
  <r>
    <x v="3"/>
    <n v="1197831"/>
    <d v="2021-10-21T00:00:00"/>
    <x v="1"/>
    <x v="34"/>
    <s v="Oklahoma City"/>
    <x v="2"/>
    <n v="20"/>
    <n v="56"/>
    <n v="1120"/>
    <n v="571.20000000000005"/>
    <n v="0.51"/>
    <x v="2"/>
    <x v="8"/>
    <x v="1"/>
  </r>
  <r>
    <x v="3"/>
    <n v="1197831"/>
    <d v="2021-10-21T00:00:00"/>
    <x v="1"/>
    <x v="34"/>
    <s v="Oklahoma City"/>
    <x v="3"/>
    <n v="18"/>
    <n v="52"/>
    <n v="936"/>
    <n v="486.72"/>
    <n v="0.52"/>
    <x v="2"/>
    <x v="8"/>
    <x v="1"/>
  </r>
  <r>
    <x v="3"/>
    <n v="1197831"/>
    <d v="2021-10-21T00:00:00"/>
    <x v="1"/>
    <x v="34"/>
    <s v="Oklahoma City"/>
    <x v="4"/>
    <n v="29"/>
    <n v="50"/>
    <n v="1450"/>
    <n v="696"/>
    <n v="0.48"/>
    <x v="2"/>
    <x v="8"/>
    <x v="1"/>
  </r>
  <r>
    <x v="4"/>
    <n v="1197831"/>
    <d v="2021-10-21T00:00:00"/>
    <x v="1"/>
    <x v="34"/>
    <s v="Oklahoma City"/>
    <x v="5"/>
    <n v="29"/>
    <n v="91"/>
    <n v="2639"/>
    <n v="1451.45"/>
    <n v="0.55000000000000004"/>
    <x v="2"/>
    <x v="8"/>
    <x v="1"/>
  </r>
  <r>
    <x v="4"/>
    <n v="1197831"/>
    <d v="2021-11-20T00:00:00"/>
    <x v="1"/>
    <x v="34"/>
    <s v="Oklahoma City"/>
    <x v="0"/>
    <n v="23"/>
    <n v="133"/>
    <n v="3059"/>
    <n v="1651.8600000000001"/>
    <n v="0.54"/>
    <x v="2"/>
    <x v="9"/>
    <x v="1"/>
  </r>
  <r>
    <x v="4"/>
    <n v="1197831"/>
    <d v="2021-11-20T00:00:00"/>
    <x v="1"/>
    <x v="34"/>
    <s v="Oklahoma City"/>
    <x v="1"/>
    <n v="14"/>
    <n v="78"/>
    <n v="1092"/>
    <n v="513.24"/>
    <n v="0.47"/>
    <x v="2"/>
    <x v="9"/>
    <x v="1"/>
  </r>
  <r>
    <x v="4"/>
    <n v="1197831"/>
    <d v="2021-11-20T00:00:00"/>
    <x v="1"/>
    <x v="34"/>
    <s v="Oklahoma City"/>
    <x v="2"/>
    <n v="23"/>
    <n v="74"/>
    <n v="1702"/>
    <n v="919.08"/>
    <n v="0.54"/>
    <x v="2"/>
    <x v="9"/>
    <x v="1"/>
  </r>
  <r>
    <x v="4"/>
    <n v="1197831"/>
    <d v="2021-11-20T00:00:00"/>
    <x v="1"/>
    <x v="34"/>
    <s v="Oklahoma City"/>
    <x v="3"/>
    <n v="52"/>
    <n v="75"/>
    <n v="3900"/>
    <n v="2067"/>
    <n v="0.53"/>
    <x v="2"/>
    <x v="9"/>
    <x v="1"/>
  </r>
  <r>
    <x v="4"/>
    <n v="1197831"/>
    <d v="2021-11-20T00:00:00"/>
    <x v="1"/>
    <x v="34"/>
    <s v="Oklahoma City"/>
    <x v="4"/>
    <n v="71"/>
    <n v="77"/>
    <n v="5467"/>
    <n v="2678.83"/>
    <n v="0.49"/>
    <x v="2"/>
    <x v="9"/>
    <x v="1"/>
  </r>
  <r>
    <x v="4"/>
    <n v="1197831"/>
    <d v="2021-11-20T00:00:00"/>
    <x v="1"/>
    <x v="34"/>
    <s v="Oklahoma City"/>
    <x v="5"/>
    <n v="72"/>
    <n v="105"/>
    <n v="7560"/>
    <n v="3780"/>
    <n v="0.5"/>
    <x v="2"/>
    <x v="9"/>
    <x v="1"/>
  </r>
  <r>
    <x v="4"/>
    <n v="1197831"/>
    <d v="2021-12-19T00:00:00"/>
    <x v="1"/>
    <x v="34"/>
    <s v="Oklahoma City"/>
    <x v="0"/>
    <n v="64"/>
    <n v="169"/>
    <n v="10816"/>
    <n v="5948.8"/>
    <n v="0.55000000000000004"/>
    <x v="2"/>
    <x v="10"/>
    <x v="1"/>
  </r>
  <r>
    <x v="4"/>
    <n v="1197831"/>
    <d v="2021-12-19T00:00:00"/>
    <x v="1"/>
    <x v="34"/>
    <s v="Oklahoma City"/>
    <x v="1"/>
    <n v="58"/>
    <n v="119"/>
    <n v="6902"/>
    <n v="3105.8999999999996"/>
    <n v="0.44999999999999996"/>
    <x v="2"/>
    <x v="10"/>
    <x v="1"/>
  </r>
  <r>
    <x v="4"/>
    <n v="1197831"/>
    <d v="2021-12-19T00:00:00"/>
    <x v="1"/>
    <x v="34"/>
    <s v="Oklahoma City"/>
    <x v="2"/>
    <n v="55"/>
    <n v="101"/>
    <n v="5555"/>
    <n v="2777.5"/>
    <n v="0.5"/>
    <x v="2"/>
    <x v="10"/>
    <x v="1"/>
  </r>
  <r>
    <x v="4"/>
    <n v="1197831"/>
    <d v="2021-12-19T00:00:00"/>
    <x v="1"/>
    <x v="34"/>
    <s v="Oklahoma City"/>
    <x v="3"/>
    <n v="54"/>
    <n v="94"/>
    <n v="5076"/>
    <n v="2690.28"/>
    <n v="0.53"/>
    <x v="2"/>
    <x v="10"/>
    <x v="1"/>
  </r>
  <r>
    <x v="4"/>
    <n v="1197831"/>
    <d v="2021-12-19T00:00:00"/>
    <x v="1"/>
    <x v="34"/>
    <s v="Oklahoma City"/>
    <x v="4"/>
    <n v="69"/>
    <n v="81"/>
    <n v="5589"/>
    <n v="2682.72"/>
    <n v="0.48"/>
    <x v="2"/>
    <x v="10"/>
    <x v="1"/>
  </r>
  <r>
    <x v="4"/>
    <n v="1197831"/>
    <d v="2021-12-19T00:00:00"/>
    <x v="1"/>
    <x v="34"/>
    <s v="Oklahoma City"/>
    <x v="5"/>
    <n v="68"/>
    <n v="123"/>
    <n v="8364"/>
    <n v="4182"/>
    <n v="0.5"/>
    <x v="2"/>
    <x v="10"/>
    <x v="1"/>
  </r>
  <r>
    <x v="4"/>
    <n v="1197831"/>
    <d v="2021-01-16T00:00:00"/>
    <x v="1"/>
    <x v="34"/>
    <s v="Oklahoma City"/>
    <x v="0"/>
    <n v="23"/>
    <n v="149"/>
    <n v="3427"/>
    <n v="1679.23"/>
    <n v="0.49"/>
    <x v="2"/>
    <x v="0"/>
    <x v="1"/>
  </r>
  <r>
    <x v="4"/>
    <n v="1197831"/>
    <d v="2021-01-16T00:00:00"/>
    <x v="1"/>
    <x v="34"/>
    <s v="Oklahoma City"/>
    <x v="1"/>
    <n v="23"/>
    <n v="91"/>
    <n v="2093"/>
    <n v="1025.57"/>
    <n v="0.49"/>
    <x v="2"/>
    <x v="0"/>
    <x v="1"/>
  </r>
  <r>
    <x v="4"/>
    <n v="1197831"/>
    <d v="2021-01-16T00:00:00"/>
    <x v="1"/>
    <x v="34"/>
    <s v="Oklahoma City"/>
    <x v="2"/>
    <n v="14"/>
    <n v="88"/>
    <n v="1232"/>
    <n v="591.36"/>
    <n v="0.48"/>
    <x v="2"/>
    <x v="0"/>
    <x v="1"/>
  </r>
  <r>
    <x v="4"/>
    <n v="1197831"/>
    <d v="2021-01-16T00:00:00"/>
    <x v="1"/>
    <x v="34"/>
    <s v="Oklahoma City"/>
    <x v="3"/>
    <n v="19"/>
    <n v="56"/>
    <n v="1064"/>
    <n v="521.36"/>
    <n v="0.49"/>
    <x v="2"/>
    <x v="0"/>
    <x v="1"/>
  </r>
  <r>
    <x v="4"/>
    <n v="1197831"/>
    <d v="2021-01-16T00:00:00"/>
    <x v="1"/>
    <x v="34"/>
    <s v="Oklahoma City"/>
    <x v="4"/>
    <n v="33"/>
    <n v="65"/>
    <n v="2145"/>
    <n v="1029.5999999999999"/>
    <n v="0.48"/>
    <x v="2"/>
    <x v="0"/>
    <x v="1"/>
  </r>
  <r>
    <x v="4"/>
    <n v="1197831"/>
    <d v="2021-01-16T00:00:00"/>
    <x v="1"/>
    <x v="34"/>
    <s v="Oklahoma City"/>
    <x v="5"/>
    <n v="23"/>
    <n v="102"/>
    <n v="2346"/>
    <n v="1173"/>
    <n v="0.5"/>
    <x v="2"/>
    <x v="0"/>
    <x v="1"/>
  </r>
  <r>
    <x v="4"/>
    <n v="1197831"/>
    <d v="2021-02-14T00:00:00"/>
    <x v="1"/>
    <x v="34"/>
    <s v="Oklahoma City"/>
    <x v="0"/>
    <n v="23"/>
    <n v="162"/>
    <n v="3726"/>
    <n v="1751.2199999999998"/>
    <n v="0.47"/>
    <x v="2"/>
    <x v="1"/>
    <x v="1"/>
  </r>
  <r>
    <x v="4"/>
    <n v="1197831"/>
    <d v="2021-02-14T00:00:00"/>
    <x v="1"/>
    <x v="34"/>
    <s v="Oklahoma City"/>
    <x v="1"/>
    <n v="23"/>
    <n v="65"/>
    <n v="1495"/>
    <n v="747.5"/>
    <n v="0.5"/>
    <x v="2"/>
    <x v="1"/>
    <x v="1"/>
  </r>
  <r>
    <x v="4"/>
    <n v="1197831"/>
    <d v="2021-02-14T00:00:00"/>
    <x v="1"/>
    <x v="34"/>
    <s v="Oklahoma City"/>
    <x v="2"/>
    <n v="14"/>
    <n v="75"/>
    <n v="1050"/>
    <n v="514.5"/>
    <n v="0.49"/>
    <x v="2"/>
    <x v="1"/>
    <x v="1"/>
  </r>
  <r>
    <x v="4"/>
    <n v="1197831"/>
    <d v="2021-02-14T00:00:00"/>
    <x v="3"/>
    <x v="35"/>
    <s v="Wichita"/>
    <x v="3"/>
    <n v="20"/>
    <n v="42"/>
    <n v="840"/>
    <n v="377.99999999999994"/>
    <n v="0.44999999999999996"/>
    <x v="2"/>
    <x v="1"/>
    <x v="1"/>
  </r>
  <r>
    <x v="4"/>
    <n v="1197831"/>
    <d v="2021-02-14T00:00:00"/>
    <x v="3"/>
    <x v="35"/>
    <s v="Wichita"/>
    <x v="4"/>
    <n v="32"/>
    <n v="68"/>
    <n v="2176"/>
    <n v="1044.48"/>
    <n v="0.48"/>
    <x v="2"/>
    <x v="1"/>
    <x v="1"/>
  </r>
  <r>
    <x v="4"/>
    <n v="1197831"/>
    <d v="2021-02-14T00:00:00"/>
    <x v="3"/>
    <x v="35"/>
    <s v="Wichita"/>
    <x v="5"/>
    <n v="18"/>
    <n v="98"/>
    <n v="1764"/>
    <n v="864.36"/>
    <n v="0.49"/>
    <x v="2"/>
    <x v="1"/>
    <x v="1"/>
  </r>
  <r>
    <x v="4"/>
    <n v="1197831"/>
    <d v="2021-03-12T00:00:00"/>
    <x v="3"/>
    <x v="35"/>
    <s v="Wichita"/>
    <x v="0"/>
    <n v="20"/>
    <n v="153"/>
    <n v="3060"/>
    <n v="1499.3999999999999"/>
    <n v="0.49"/>
    <x v="2"/>
    <x v="2"/>
    <x v="1"/>
  </r>
  <r>
    <x v="4"/>
    <n v="1197831"/>
    <d v="2021-03-12T00:00:00"/>
    <x v="3"/>
    <x v="35"/>
    <s v="Wichita"/>
    <x v="1"/>
    <n v="19"/>
    <n v="59"/>
    <n v="1121"/>
    <n v="526.87"/>
    <n v="0.47"/>
    <x v="2"/>
    <x v="2"/>
    <x v="1"/>
  </r>
  <r>
    <x v="4"/>
    <n v="1197831"/>
    <d v="2021-03-12T00:00:00"/>
    <x v="3"/>
    <x v="35"/>
    <s v="Wichita"/>
    <x v="2"/>
    <n v="9"/>
    <n v="75"/>
    <n v="675"/>
    <n v="310.5"/>
    <n v="0.45999999999999996"/>
    <x v="2"/>
    <x v="2"/>
    <x v="1"/>
  </r>
  <r>
    <x v="4"/>
    <n v="1197831"/>
    <d v="2021-03-12T00:00:00"/>
    <x v="3"/>
    <x v="35"/>
    <s v="Wichita"/>
    <x v="3"/>
    <n v="20"/>
    <n v="26"/>
    <n v="520"/>
    <n v="249.6"/>
    <n v="0.48"/>
    <x v="2"/>
    <x v="2"/>
    <x v="1"/>
  </r>
  <r>
    <x v="4"/>
    <n v="1197831"/>
    <d v="2021-03-12T00:00:00"/>
    <x v="3"/>
    <x v="35"/>
    <s v="Wichita"/>
    <x v="4"/>
    <n v="32"/>
    <n v="41"/>
    <n v="1312"/>
    <n v="603.52"/>
    <n v="0.45999999999999996"/>
    <x v="2"/>
    <x v="2"/>
    <x v="1"/>
  </r>
  <r>
    <x v="4"/>
    <n v="1197831"/>
    <d v="2021-03-12T00:00:00"/>
    <x v="3"/>
    <x v="35"/>
    <s v="Wichita"/>
    <x v="5"/>
    <n v="23"/>
    <n v="65"/>
    <n v="1495"/>
    <n v="747.5"/>
    <n v="0.5"/>
    <x v="2"/>
    <x v="2"/>
    <x v="1"/>
  </r>
  <r>
    <x v="4"/>
    <n v="1197831"/>
    <d v="2021-04-13T00:00:00"/>
    <x v="3"/>
    <x v="35"/>
    <s v="Wichita"/>
    <x v="0"/>
    <n v="24"/>
    <n v="150"/>
    <n v="3600"/>
    <n v="1619.9999999999998"/>
    <n v="0.44999999999999996"/>
    <x v="2"/>
    <x v="3"/>
    <x v="1"/>
  </r>
  <r>
    <x v="4"/>
    <n v="1197831"/>
    <d v="2021-04-13T00:00:00"/>
    <x v="3"/>
    <x v="35"/>
    <s v="Wichita"/>
    <x v="1"/>
    <n v="25"/>
    <n v="58"/>
    <n v="1450"/>
    <n v="696"/>
    <n v="0.48"/>
    <x v="2"/>
    <x v="3"/>
    <x v="1"/>
  </r>
  <r>
    <x v="4"/>
    <n v="1197831"/>
    <d v="2021-04-13T00:00:00"/>
    <x v="3"/>
    <x v="35"/>
    <s v="Wichita"/>
    <x v="2"/>
    <n v="14"/>
    <n v="60"/>
    <n v="840"/>
    <n v="420"/>
    <n v="0.5"/>
    <x v="2"/>
    <x v="3"/>
    <x v="1"/>
  </r>
  <r>
    <x v="4"/>
    <n v="1197831"/>
    <d v="2021-04-13T00:00:00"/>
    <x v="3"/>
    <x v="35"/>
    <s v="Wichita"/>
    <x v="3"/>
    <n v="19"/>
    <n v="35"/>
    <n v="665"/>
    <n v="299.24999999999994"/>
    <n v="0.44999999999999996"/>
    <x v="2"/>
    <x v="3"/>
    <x v="1"/>
  </r>
  <r>
    <x v="4"/>
    <n v="1197831"/>
    <d v="2021-04-13T00:00:00"/>
    <x v="3"/>
    <x v="35"/>
    <s v="Wichita"/>
    <x v="4"/>
    <n v="39"/>
    <n v="38"/>
    <n v="1482"/>
    <n v="726.18"/>
    <n v="0.49"/>
    <x v="2"/>
    <x v="3"/>
    <x v="1"/>
  </r>
  <r>
    <x v="4"/>
    <n v="1197831"/>
    <d v="2021-04-13T00:00:00"/>
    <x v="3"/>
    <x v="35"/>
    <s v="Wichita"/>
    <x v="5"/>
    <n v="29"/>
    <n v="81"/>
    <n v="2349"/>
    <n v="1151.01"/>
    <n v="0.49"/>
    <x v="2"/>
    <x v="3"/>
    <x v="1"/>
  </r>
  <r>
    <x v="4"/>
    <n v="1197831"/>
    <d v="2021-05-12T00:00:00"/>
    <x v="3"/>
    <x v="35"/>
    <s v="Wichita"/>
    <x v="0"/>
    <n v="36"/>
    <n v="143"/>
    <n v="5148"/>
    <n v="2316.6"/>
    <n v="0.44999999999999996"/>
    <x v="2"/>
    <x v="4"/>
    <x v="1"/>
  </r>
  <r>
    <x v="4"/>
    <n v="1197831"/>
    <d v="2021-05-12T00:00:00"/>
    <x v="3"/>
    <x v="35"/>
    <s v="Wichita"/>
    <x v="1"/>
    <n v="39"/>
    <n v="77"/>
    <n v="3003"/>
    <n v="1441.44"/>
    <n v="0.48"/>
    <x v="2"/>
    <x v="4"/>
    <x v="1"/>
  </r>
  <r>
    <x v="4"/>
    <n v="1197831"/>
    <d v="2021-05-12T00:00:00"/>
    <x v="3"/>
    <x v="35"/>
    <s v="Wichita"/>
    <x v="2"/>
    <n v="32"/>
    <n v="65"/>
    <n v="2080"/>
    <n v="1019.1999999999999"/>
    <n v="0.49"/>
    <x v="2"/>
    <x v="4"/>
    <x v="1"/>
  </r>
  <r>
    <x v="4"/>
    <n v="1197831"/>
    <d v="2021-05-12T00:00:00"/>
    <x v="3"/>
    <x v="35"/>
    <s v="Wichita"/>
    <x v="3"/>
    <n v="32"/>
    <n v="58"/>
    <n v="1856"/>
    <n v="928"/>
    <n v="0.5"/>
    <x v="2"/>
    <x v="4"/>
    <x v="1"/>
  </r>
  <r>
    <x v="4"/>
    <n v="1197831"/>
    <d v="2021-05-12T00:00:00"/>
    <x v="3"/>
    <x v="35"/>
    <s v="Wichita"/>
    <x v="4"/>
    <n v="43"/>
    <n v="56"/>
    <n v="2408"/>
    <n v="1204"/>
    <n v="0.5"/>
    <x v="2"/>
    <x v="4"/>
    <x v="1"/>
  </r>
  <r>
    <x v="4"/>
    <n v="1197831"/>
    <d v="2021-05-12T00:00:00"/>
    <x v="3"/>
    <x v="35"/>
    <s v="Wichita"/>
    <x v="5"/>
    <n v="42"/>
    <n v="94"/>
    <n v="3948"/>
    <n v="1776.6"/>
    <n v="0.44999999999999996"/>
    <x v="2"/>
    <x v="4"/>
    <x v="1"/>
  </r>
  <r>
    <x v="4"/>
    <n v="1197831"/>
    <d v="2021-06-14T00:00:00"/>
    <x v="3"/>
    <x v="35"/>
    <s v="Wichita"/>
    <x v="0"/>
    <n v="37"/>
    <n v="144"/>
    <n v="5328"/>
    <n v="2664"/>
    <n v="0.5"/>
    <x v="2"/>
    <x v="11"/>
    <x v="1"/>
  </r>
  <r>
    <x v="4"/>
    <n v="1197831"/>
    <d v="2021-06-14T00:00:00"/>
    <x v="3"/>
    <x v="35"/>
    <s v="Wichita"/>
    <x v="1"/>
    <n v="32"/>
    <n v="94"/>
    <n v="3008"/>
    <n v="1443.84"/>
    <n v="0.48"/>
    <x v="2"/>
    <x v="11"/>
    <x v="1"/>
  </r>
  <r>
    <x v="4"/>
    <n v="1197831"/>
    <d v="2021-06-14T00:00:00"/>
    <x v="3"/>
    <x v="35"/>
    <s v="Wichita"/>
    <x v="2"/>
    <n v="37"/>
    <n v="81"/>
    <n v="2997"/>
    <n v="1378.62"/>
    <n v="0.45999999999999996"/>
    <x v="2"/>
    <x v="11"/>
    <x v="1"/>
  </r>
  <r>
    <x v="4"/>
    <n v="1197831"/>
    <d v="2021-06-14T00:00:00"/>
    <x v="3"/>
    <x v="35"/>
    <s v="Wichita"/>
    <x v="3"/>
    <n v="38"/>
    <n v="80"/>
    <n v="3040"/>
    <n v="1367.9999999999998"/>
    <n v="0.44999999999999996"/>
    <x v="2"/>
    <x v="11"/>
    <x v="1"/>
  </r>
  <r>
    <x v="4"/>
    <n v="1197831"/>
    <d v="2021-06-14T00:00:00"/>
    <x v="3"/>
    <x v="35"/>
    <s v="Wichita"/>
    <x v="4"/>
    <n v="54"/>
    <n v="83"/>
    <n v="4482"/>
    <n v="2151.36"/>
    <n v="0.48"/>
    <x v="2"/>
    <x v="11"/>
    <x v="1"/>
  </r>
  <r>
    <x v="4"/>
    <n v="1197831"/>
    <d v="2021-06-14T00:00:00"/>
    <x v="3"/>
    <x v="35"/>
    <s v="Wichita"/>
    <x v="5"/>
    <n v="58"/>
    <n v="117"/>
    <n v="6786"/>
    <n v="3325.14"/>
    <n v="0.49"/>
    <x v="2"/>
    <x v="11"/>
    <x v="1"/>
  </r>
  <r>
    <x v="4"/>
    <n v="1197831"/>
    <d v="2021-07-12T00:00:00"/>
    <x v="3"/>
    <x v="35"/>
    <s v="Wichita"/>
    <x v="0"/>
    <n v="51"/>
    <n v="182"/>
    <n v="9282"/>
    <n v="4641"/>
    <n v="0.5"/>
    <x v="2"/>
    <x v="5"/>
    <x v="1"/>
  </r>
  <r>
    <x v="4"/>
    <n v="1197831"/>
    <d v="2021-07-12T00:00:00"/>
    <x v="3"/>
    <x v="35"/>
    <s v="Wichita"/>
    <x v="1"/>
    <n v="49"/>
    <n v="119"/>
    <n v="5831"/>
    <n v="2915.5"/>
    <n v="0.5"/>
    <x v="2"/>
    <x v="5"/>
    <x v="1"/>
  </r>
  <r>
    <x v="4"/>
    <n v="1197831"/>
    <d v="2021-07-12T00:00:00"/>
    <x v="3"/>
    <x v="35"/>
    <s v="Wichita"/>
    <x v="2"/>
    <n v="42"/>
    <n v="102"/>
    <n v="4284"/>
    <n v="1970.6399999999999"/>
    <n v="0.45999999999999996"/>
    <x v="2"/>
    <x v="5"/>
    <x v="1"/>
  </r>
  <r>
    <x v="4"/>
    <n v="1197831"/>
    <d v="2021-07-12T00:00:00"/>
    <x v="3"/>
    <x v="35"/>
    <s v="Wichita"/>
    <x v="3"/>
    <n v="43"/>
    <n v="75"/>
    <n v="3225"/>
    <n v="1580.25"/>
    <n v="0.49"/>
    <x v="2"/>
    <x v="5"/>
    <x v="1"/>
  </r>
  <r>
    <x v="4"/>
    <n v="1197831"/>
    <d v="2021-07-12T00:00:00"/>
    <x v="3"/>
    <x v="35"/>
    <s v="Wichita"/>
    <x v="4"/>
    <n v="56"/>
    <n v="91"/>
    <n v="5096"/>
    <n v="2344.16"/>
    <n v="0.45999999999999996"/>
    <x v="2"/>
    <x v="5"/>
    <x v="1"/>
  </r>
  <r>
    <x v="4"/>
    <n v="1197831"/>
    <d v="2021-07-12T00:00:00"/>
    <x v="3"/>
    <x v="35"/>
    <s v="Wichita"/>
    <x v="5"/>
    <n v="60"/>
    <n v="140"/>
    <n v="8400"/>
    <n v="4116"/>
    <n v="0.49"/>
    <x v="2"/>
    <x v="5"/>
    <x v="1"/>
  </r>
  <r>
    <x v="4"/>
    <n v="1197831"/>
    <d v="2021-08-13T00:00:00"/>
    <x v="3"/>
    <x v="35"/>
    <s v="Wichita"/>
    <x v="0"/>
    <n v="56"/>
    <n v="189"/>
    <n v="10584"/>
    <n v="5292"/>
    <n v="0.5"/>
    <x v="2"/>
    <x v="6"/>
    <x v="1"/>
  </r>
  <r>
    <x v="4"/>
    <n v="1197831"/>
    <d v="2021-08-13T00:00:00"/>
    <x v="3"/>
    <x v="35"/>
    <s v="Wichita"/>
    <x v="1"/>
    <n v="51"/>
    <n v="111"/>
    <n v="5661"/>
    <n v="2547.4499999999998"/>
    <n v="0.44999999999999996"/>
    <x v="2"/>
    <x v="6"/>
    <x v="1"/>
  </r>
  <r>
    <x v="4"/>
    <n v="1197831"/>
    <d v="2021-08-13T00:00:00"/>
    <x v="3"/>
    <x v="35"/>
    <s v="Wichita"/>
    <x v="2"/>
    <n v="47"/>
    <n v="102"/>
    <n v="4794"/>
    <n v="2397"/>
    <n v="0.5"/>
    <x v="2"/>
    <x v="6"/>
    <x v="1"/>
  </r>
  <r>
    <x v="4"/>
    <n v="1197831"/>
    <d v="2021-08-13T00:00:00"/>
    <x v="3"/>
    <x v="35"/>
    <s v="Wichita"/>
    <x v="3"/>
    <n v="37"/>
    <n v="90"/>
    <n v="3330"/>
    <n v="1631.7"/>
    <n v="0.49"/>
    <x v="2"/>
    <x v="6"/>
    <x v="1"/>
  </r>
  <r>
    <x v="4"/>
    <n v="1197831"/>
    <d v="2021-08-13T00:00:00"/>
    <x v="3"/>
    <x v="35"/>
    <s v="Wichita"/>
    <x v="4"/>
    <n v="47"/>
    <n v="69"/>
    <n v="3243"/>
    <n v="1621.5"/>
    <n v="0.5"/>
    <x v="2"/>
    <x v="6"/>
    <x v="1"/>
  </r>
  <r>
    <x v="4"/>
    <n v="1197831"/>
    <d v="2021-08-13T00:00:00"/>
    <x v="3"/>
    <x v="35"/>
    <s v="Wichita"/>
    <x v="5"/>
    <n v="52"/>
    <n v="113"/>
    <n v="5876"/>
    <n v="2938"/>
    <n v="0.5"/>
    <x v="2"/>
    <x v="6"/>
    <x v="1"/>
  </r>
  <r>
    <x v="4"/>
    <n v="1197831"/>
    <d v="2021-09-12T00:00:00"/>
    <x v="3"/>
    <x v="35"/>
    <s v="Wichita"/>
    <x v="0"/>
    <n v="47"/>
    <n v="165"/>
    <n v="7755"/>
    <n v="3877.5"/>
    <n v="0.5"/>
    <x v="2"/>
    <x v="7"/>
    <x v="1"/>
  </r>
  <r>
    <x v="4"/>
    <n v="1197831"/>
    <d v="2021-09-12T00:00:00"/>
    <x v="3"/>
    <x v="35"/>
    <s v="Wichita"/>
    <x v="1"/>
    <n v="38"/>
    <n v="91"/>
    <n v="3458"/>
    <n v="1556.1"/>
    <n v="0.44999999999999996"/>
    <x v="2"/>
    <x v="7"/>
    <x v="1"/>
  </r>
  <r>
    <x v="4"/>
    <n v="1197831"/>
    <d v="2021-09-12T00:00:00"/>
    <x v="3"/>
    <x v="35"/>
    <s v="Wichita"/>
    <x v="2"/>
    <n v="15"/>
    <n v="75"/>
    <n v="1125"/>
    <n v="528.75"/>
    <n v="0.47"/>
    <x v="2"/>
    <x v="7"/>
    <x v="1"/>
  </r>
  <r>
    <x v="4"/>
    <n v="1197831"/>
    <d v="2021-09-12T00:00:00"/>
    <x v="3"/>
    <x v="35"/>
    <s v="Wichita"/>
    <x v="3"/>
    <n v="14"/>
    <n v="65"/>
    <n v="910"/>
    <n v="427.7"/>
    <n v="0.47"/>
    <x v="2"/>
    <x v="7"/>
    <x v="1"/>
  </r>
  <r>
    <x v="4"/>
    <n v="1197831"/>
    <d v="2021-09-12T00:00:00"/>
    <x v="3"/>
    <x v="35"/>
    <s v="Wichita"/>
    <x v="4"/>
    <n v="24"/>
    <n v="61"/>
    <n v="1464"/>
    <n v="717.36"/>
    <n v="0.49"/>
    <x v="2"/>
    <x v="7"/>
    <x v="1"/>
  </r>
  <r>
    <x v="4"/>
    <n v="1197831"/>
    <d v="2021-09-12T00:00:00"/>
    <x v="3"/>
    <x v="35"/>
    <s v="Wichita"/>
    <x v="5"/>
    <n v="29"/>
    <n v="94"/>
    <n v="2726"/>
    <n v="1335.74"/>
    <n v="0.49"/>
    <x v="2"/>
    <x v="7"/>
    <x v="1"/>
  </r>
  <r>
    <x v="4"/>
    <n v="1197831"/>
    <d v="2021-10-14T00:00:00"/>
    <x v="3"/>
    <x v="35"/>
    <s v="Wichita"/>
    <x v="0"/>
    <n v="29"/>
    <n v="145"/>
    <n v="4205"/>
    <n v="1934.3"/>
    <n v="0.45999999999999996"/>
    <x v="2"/>
    <x v="8"/>
    <x v="1"/>
  </r>
  <r>
    <x v="4"/>
    <n v="1197831"/>
    <d v="2021-10-14T00:00:00"/>
    <x v="3"/>
    <x v="35"/>
    <s v="Wichita"/>
    <x v="1"/>
    <n v="19"/>
    <n v="85"/>
    <n v="1615"/>
    <n v="742.9"/>
    <n v="0.45999999999999996"/>
    <x v="2"/>
    <x v="8"/>
    <x v="1"/>
  </r>
  <r>
    <x v="4"/>
    <n v="1197831"/>
    <d v="2021-10-14T00:00:00"/>
    <x v="3"/>
    <x v="35"/>
    <s v="Wichita"/>
    <x v="2"/>
    <n v="19"/>
    <n v="60"/>
    <n v="1140"/>
    <n v="535.79999999999995"/>
    <n v="0.47"/>
    <x v="2"/>
    <x v="8"/>
    <x v="1"/>
  </r>
  <r>
    <x v="4"/>
    <n v="1197831"/>
    <d v="2021-10-14T00:00:00"/>
    <x v="3"/>
    <x v="35"/>
    <s v="Wichita"/>
    <x v="3"/>
    <n v="19"/>
    <n v="47"/>
    <n v="893"/>
    <n v="428.64"/>
    <n v="0.48"/>
    <x v="2"/>
    <x v="8"/>
    <x v="1"/>
  </r>
  <r>
    <x v="4"/>
    <n v="1197831"/>
    <d v="2021-10-14T00:00:00"/>
    <x v="3"/>
    <x v="35"/>
    <s v="Wichita"/>
    <x v="4"/>
    <n v="29"/>
    <n v="46"/>
    <n v="1334"/>
    <n v="653.66"/>
    <n v="0.49"/>
    <x v="2"/>
    <x v="8"/>
    <x v="1"/>
  </r>
  <r>
    <x v="0"/>
    <n v="1197831"/>
    <d v="2021-10-14T00:00:00"/>
    <x v="3"/>
    <x v="35"/>
    <s v="Wichita"/>
    <x v="5"/>
    <n v="28"/>
    <n v="90"/>
    <n v="2520"/>
    <n v="1209.5999999999999"/>
    <n v="0.48"/>
    <x v="2"/>
    <x v="8"/>
    <x v="1"/>
  </r>
  <r>
    <x v="0"/>
    <n v="1197831"/>
    <d v="2021-11-13T00:00:00"/>
    <x v="3"/>
    <x v="35"/>
    <s v="Wichita"/>
    <x v="0"/>
    <n v="23"/>
    <n v="122"/>
    <n v="2806"/>
    <n v="1318.82"/>
    <n v="0.47"/>
    <x v="2"/>
    <x v="9"/>
    <x v="1"/>
  </r>
  <r>
    <x v="0"/>
    <n v="1197831"/>
    <d v="2021-11-13T00:00:00"/>
    <x v="3"/>
    <x v="35"/>
    <s v="Wichita"/>
    <x v="1"/>
    <n v="14"/>
    <n v="72"/>
    <n v="1008"/>
    <n v="504"/>
    <n v="0.5"/>
    <x v="2"/>
    <x v="9"/>
    <x v="1"/>
  </r>
  <r>
    <x v="0"/>
    <n v="1197831"/>
    <d v="2021-11-13T00:00:00"/>
    <x v="3"/>
    <x v="35"/>
    <s v="Wichita"/>
    <x v="2"/>
    <n v="23"/>
    <n v="55"/>
    <n v="1265"/>
    <n v="632.5"/>
    <n v="0.5"/>
    <x v="2"/>
    <x v="9"/>
    <x v="1"/>
  </r>
  <r>
    <x v="0"/>
    <n v="1197831"/>
    <d v="2021-11-13T00:00:00"/>
    <x v="3"/>
    <x v="35"/>
    <s v="Wichita"/>
    <x v="3"/>
    <n v="54"/>
    <n v="83"/>
    <n v="4482"/>
    <n v="2151.36"/>
    <n v="0.48"/>
    <x v="2"/>
    <x v="9"/>
    <x v="1"/>
  </r>
  <r>
    <x v="0"/>
    <n v="1197831"/>
    <d v="2021-11-13T00:00:00"/>
    <x v="3"/>
    <x v="35"/>
    <s v="Wichita"/>
    <x v="4"/>
    <n v="68"/>
    <n v="70"/>
    <n v="4760"/>
    <n v="2189.6"/>
    <n v="0.45999999999999996"/>
    <x v="2"/>
    <x v="9"/>
    <x v="1"/>
  </r>
  <r>
    <x v="0"/>
    <n v="1197831"/>
    <d v="2021-11-13T00:00:00"/>
    <x v="3"/>
    <x v="35"/>
    <s v="Wichita"/>
    <x v="5"/>
    <n v="73"/>
    <n v="88"/>
    <n v="6424"/>
    <n v="2955.04"/>
    <n v="0.45999999999999996"/>
    <x v="2"/>
    <x v="9"/>
    <x v="1"/>
  </r>
  <r>
    <x v="0"/>
    <n v="1197831"/>
    <d v="2021-12-12T00:00:00"/>
    <x v="3"/>
    <x v="35"/>
    <s v="Wichita"/>
    <x v="0"/>
    <n v="66"/>
    <n v="150"/>
    <n v="9900"/>
    <n v="4950"/>
    <n v="0.5"/>
    <x v="2"/>
    <x v="10"/>
    <x v="1"/>
  </r>
  <r>
    <x v="0"/>
    <n v="1197831"/>
    <d v="2021-12-12T00:00:00"/>
    <x v="3"/>
    <x v="35"/>
    <s v="Wichita"/>
    <x v="1"/>
    <n v="59"/>
    <n v="120"/>
    <n v="7080"/>
    <n v="3540"/>
    <n v="0.5"/>
    <x v="2"/>
    <x v="10"/>
    <x v="1"/>
  </r>
  <r>
    <x v="0"/>
    <n v="1197831"/>
    <d v="2021-12-12T00:00:00"/>
    <x v="3"/>
    <x v="35"/>
    <s v="Wichita"/>
    <x v="2"/>
    <n v="58"/>
    <n v="95"/>
    <n v="5510"/>
    <n v="2534.6"/>
    <n v="0.45999999999999996"/>
    <x v="2"/>
    <x v="10"/>
    <x v="1"/>
  </r>
  <r>
    <x v="0"/>
    <n v="1197831"/>
    <d v="2021-12-12T00:00:00"/>
    <x v="3"/>
    <x v="35"/>
    <s v="Wichita"/>
    <x v="3"/>
    <n v="59"/>
    <n v="90"/>
    <n v="5310"/>
    <n v="2389.4999999999995"/>
    <n v="0.44999999999999996"/>
    <x v="2"/>
    <x v="10"/>
    <x v="1"/>
  </r>
  <r>
    <x v="0"/>
    <n v="1197831"/>
    <d v="2021-12-12T00:00:00"/>
    <x v="3"/>
    <x v="35"/>
    <s v="Wichita"/>
    <x v="4"/>
    <n v="64"/>
    <n v="81"/>
    <n v="5184"/>
    <n v="2592"/>
    <n v="0.5"/>
    <x v="2"/>
    <x v="10"/>
    <x v="1"/>
  </r>
  <r>
    <x v="0"/>
    <n v="1197831"/>
    <d v="2021-12-12T00:00:00"/>
    <x v="3"/>
    <x v="35"/>
    <s v="Wichita"/>
    <x v="5"/>
    <n v="68"/>
    <n v="112"/>
    <n v="7616"/>
    <n v="3503.3599999999997"/>
    <n v="0.45999999999999996"/>
    <x v="2"/>
    <x v="10"/>
    <x v="1"/>
  </r>
  <r>
    <x v="0"/>
    <n v="1185732"/>
    <d v="2021-01-12T00:00:00"/>
    <x v="3"/>
    <x v="35"/>
    <s v="Wichita"/>
    <x v="0"/>
    <n v="38"/>
    <n v="138"/>
    <n v="5244"/>
    <n v="2569.56"/>
    <n v="0.49"/>
    <x v="2"/>
    <x v="0"/>
    <x v="1"/>
  </r>
  <r>
    <x v="0"/>
    <n v="1185732"/>
    <d v="2021-01-12T00:00:00"/>
    <x v="3"/>
    <x v="35"/>
    <s v="Wichita"/>
    <x v="1"/>
    <n v="37"/>
    <n v="80"/>
    <n v="2960"/>
    <n v="1184"/>
    <n v="0.4"/>
    <x v="2"/>
    <x v="0"/>
    <x v="1"/>
  </r>
  <r>
    <x v="0"/>
    <n v="1185732"/>
    <d v="2021-01-12T00:00:00"/>
    <x v="3"/>
    <x v="35"/>
    <s v="Wichita"/>
    <x v="2"/>
    <n v="27"/>
    <n v="83"/>
    <n v="2241"/>
    <n v="986.04"/>
    <n v="0.44"/>
    <x v="2"/>
    <x v="0"/>
    <x v="1"/>
  </r>
  <r>
    <x v="0"/>
    <n v="1185732"/>
    <d v="2021-01-12T00:00:00"/>
    <x v="3"/>
    <x v="35"/>
    <s v="Wichita"/>
    <x v="3"/>
    <n v="34"/>
    <n v="36"/>
    <n v="1224"/>
    <n v="489.6"/>
    <n v="0.4"/>
    <x v="2"/>
    <x v="0"/>
    <x v="1"/>
  </r>
  <r>
    <x v="0"/>
    <n v="1185732"/>
    <d v="2021-01-12T00:00:00"/>
    <x v="3"/>
    <x v="35"/>
    <s v="Wichita"/>
    <x v="4"/>
    <n v="48"/>
    <n v="44"/>
    <n v="2112"/>
    <n v="992.64"/>
    <n v="0.47"/>
    <x v="2"/>
    <x v="0"/>
    <x v="1"/>
  </r>
  <r>
    <x v="0"/>
    <n v="1185732"/>
    <d v="2021-01-12T00:00:00"/>
    <x v="3"/>
    <x v="35"/>
    <s v="Wichita"/>
    <x v="5"/>
    <n v="37"/>
    <n v="72"/>
    <n v="2664"/>
    <n v="1465.2"/>
    <n v="0.55000000000000004"/>
    <x v="2"/>
    <x v="0"/>
    <x v="1"/>
  </r>
  <r>
    <x v="0"/>
    <n v="1185732"/>
    <d v="2021-02-12T00:00:00"/>
    <x v="3"/>
    <x v="35"/>
    <s v="Wichita"/>
    <x v="0"/>
    <n v="37"/>
    <n v="158"/>
    <n v="5846"/>
    <n v="2923"/>
    <n v="0.5"/>
    <x v="2"/>
    <x v="1"/>
    <x v="1"/>
  </r>
  <r>
    <x v="0"/>
    <n v="1185732"/>
    <d v="2021-02-12T00:00:00"/>
    <x v="3"/>
    <x v="35"/>
    <s v="Wichita"/>
    <x v="1"/>
    <n v="39"/>
    <n v="47"/>
    <n v="1833"/>
    <n v="806.52"/>
    <n v="0.44"/>
    <x v="2"/>
    <x v="1"/>
    <x v="1"/>
  </r>
  <r>
    <x v="0"/>
    <n v="1185732"/>
    <d v="2021-02-12T00:00:00"/>
    <x v="3"/>
    <x v="35"/>
    <s v="Wichita"/>
    <x v="2"/>
    <n v="29"/>
    <n v="59"/>
    <n v="1711"/>
    <n v="735.73"/>
    <n v="0.43"/>
    <x v="2"/>
    <x v="1"/>
    <x v="1"/>
  </r>
  <r>
    <x v="0"/>
    <n v="1185732"/>
    <d v="2021-02-12T00:00:00"/>
    <x v="3"/>
    <x v="36"/>
    <s v="Sioux Falls"/>
    <x v="3"/>
    <n v="33"/>
    <n v="25"/>
    <n v="825"/>
    <n v="363"/>
    <n v="0.44"/>
    <x v="2"/>
    <x v="1"/>
    <x v="1"/>
  </r>
  <r>
    <x v="0"/>
    <n v="1185732"/>
    <d v="2021-02-12T00:00:00"/>
    <x v="3"/>
    <x v="36"/>
    <s v="Sioux Falls"/>
    <x v="4"/>
    <n v="48"/>
    <n v="46"/>
    <n v="2208"/>
    <n v="993.59999999999991"/>
    <n v="0.44999999999999996"/>
    <x v="2"/>
    <x v="1"/>
    <x v="1"/>
  </r>
  <r>
    <x v="0"/>
    <n v="1185732"/>
    <d v="2021-02-12T00:00:00"/>
    <x v="3"/>
    <x v="36"/>
    <s v="Sioux Falls"/>
    <x v="5"/>
    <n v="32"/>
    <n v="80"/>
    <n v="2560"/>
    <n v="1408"/>
    <n v="0.55000000000000004"/>
    <x v="2"/>
    <x v="1"/>
    <x v="1"/>
  </r>
  <r>
    <x v="0"/>
    <n v="1185732"/>
    <d v="2021-03-11T00:00:00"/>
    <x v="3"/>
    <x v="36"/>
    <s v="Sioux Falls"/>
    <x v="0"/>
    <n v="39"/>
    <n v="124"/>
    <n v="4836"/>
    <n v="2369.64"/>
    <n v="0.49"/>
    <x v="2"/>
    <x v="2"/>
    <x v="1"/>
  </r>
  <r>
    <x v="0"/>
    <n v="1185732"/>
    <d v="2021-03-11T00:00:00"/>
    <x v="3"/>
    <x v="36"/>
    <s v="Sioux Falls"/>
    <x v="1"/>
    <n v="37"/>
    <n v="50"/>
    <n v="1850"/>
    <n v="777"/>
    <n v="0.42"/>
    <x v="2"/>
    <x v="2"/>
    <x v="1"/>
  </r>
  <r>
    <x v="0"/>
    <n v="1185732"/>
    <d v="2021-03-11T00:00:00"/>
    <x v="3"/>
    <x v="36"/>
    <s v="Sioux Falls"/>
    <x v="2"/>
    <n v="27"/>
    <n v="59"/>
    <n v="1593"/>
    <n v="669.06"/>
    <n v="0.42"/>
    <x v="2"/>
    <x v="2"/>
    <x v="1"/>
  </r>
  <r>
    <x v="0"/>
    <n v="1185732"/>
    <d v="2021-03-11T00:00:00"/>
    <x v="3"/>
    <x v="36"/>
    <s v="Sioux Falls"/>
    <x v="3"/>
    <n v="33"/>
    <n v="23"/>
    <n v="759"/>
    <n v="333.96"/>
    <n v="0.44"/>
    <x v="2"/>
    <x v="2"/>
    <x v="1"/>
  </r>
  <r>
    <x v="0"/>
    <n v="1185732"/>
    <d v="2021-03-11T00:00:00"/>
    <x v="3"/>
    <x v="36"/>
    <s v="Sioux Falls"/>
    <x v="4"/>
    <n v="47"/>
    <n v="31"/>
    <n v="1457"/>
    <n v="728.5"/>
    <n v="0.5"/>
    <x v="2"/>
    <x v="2"/>
    <x v="1"/>
  </r>
  <r>
    <x v="0"/>
    <n v="1185732"/>
    <d v="2021-03-11T00:00:00"/>
    <x v="3"/>
    <x v="36"/>
    <s v="Sioux Falls"/>
    <x v="5"/>
    <n v="37"/>
    <n v="59"/>
    <n v="2183"/>
    <n v="1156.99"/>
    <n v="0.53"/>
    <x v="2"/>
    <x v="2"/>
    <x v="1"/>
  </r>
  <r>
    <x v="0"/>
    <n v="1185732"/>
    <d v="2021-04-12T00:00:00"/>
    <x v="3"/>
    <x v="36"/>
    <s v="Sioux Falls"/>
    <x v="0"/>
    <n v="38"/>
    <n v="113"/>
    <n v="4294"/>
    <n v="1975.2399999999998"/>
    <n v="0.45999999999999996"/>
    <x v="2"/>
    <x v="3"/>
    <x v="1"/>
  </r>
  <r>
    <x v="0"/>
    <n v="1185732"/>
    <d v="2021-04-12T00:00:00"/>
    <x v="3"/>
    <x v="36"/>
    <s v="Sioux Falls"/>
    <x v="1"/>
    <n v="39"/>
    <n v="42"/>
    <n v="1638"/>
    <n v="671.57999999999993"/>
    <n v="0.41"/>
    <x v="2"/>
    <x v="3"/>
    <x v="1"/>
  </r>
  <r>
    <x v="0"/>
    <n v="1185732"/>
    <d v="2021-04-12T00:00:00"/>
    <x v="3"/>
    <x v="36"/>
    <s v="Sioux Falls"/>
    <x v="2"/>
    <n v="29"/>
    <n v="45"/>
    <n v="1305"/>
    <n v="522"/>
    <n v="0.4"/>
    <x v="2"/>
    <x v="3"/>
    <x v="1"/>
  </r>
  <r>
    <x v="0"/>
    <n v="1185732"/>
    <d v="2021-04-12T00:00:00"/>
    <x v="3"/>
    <x v="36"/>
    <s v="Sioux Falls"/>
    <x v="3"/>
    <n v="34"/>
    <n v="20"/>
    <n v="680"/>
    <n v="292.39999999999998"/>
    <n v="0.43"/>
    <x v="2"/>
    <x v="3"/>
    <x v="1"/>
  </r>
  <r>
    <x v="0"/>
    <n v="1185732"/>
    <d v="2021-04-12T00:00:00"/>
    <x v="3"/>
    <x v="36"/>
    <s v="Sioux Falls"/>
    <x v="4"/>
    <n v="56"/>
    <n v="29"/>
    <n v="1624"/>
    <n v="747.04"/>
    <n v="0.45999999999999996"/>
    <x v="2"/>
    <x v="3"/>
    <x v="1"/>
  </r>
  <r>
    <x v="0"/>
    <n v="1185732"/>
    <d v="2021-04-12T00:00:00"/>
    <x v="3"/>
    <x v="36"/>
    <s v="Sioux Falls"/>
    <x v="5"/>
    <n v="48"/>
    <n v="61"/>
    <n v="2928"/>
    <n v="1551.8400000000001"/>
    <n v="0.53"/>
    <x v="2"/>
    <x v="3"/>
    <x v="1"/>
  </r>
  <r>
    <x v="0"/>
    <n v="1185732"/>
    <d v="2021-05-13T00:00:00"/>
    <x v="3"/>
    <x v="36"/>
    <s v="Sioux Falls"/>
    <x v="0"/>
    <n v="58"/>
    <n v="139"/>
    <n v="8062"/>
    <n v="3789.14"/>
    <n v="0.47"/>
    <x v="2"/>
    <x v="4"/>
    <x v="1"/>
  </r>
  <r>
    <x v="0"/>
    <n v="1185732"/>
    <d v="2021-05-13T00:00:00"/>
    <x v="3"/>
    <x v="36"/>
    <s v="Sioux Falls"/>
    <x v="1"/>
    <n v="45"/>
    <n v="60"/>
    <n v="2700"/>
    <n v="1214.9999999999998"/>
    <n v="0.44999999999999996"/>
    <x v="2"/>
    <x v="4"/>
    <x v="1"/>
  </r>
  <r>
    <x v="0"/>
    <n v="1185732"/>
    <d v="2021-05-13T00:00:00"/>
    <x v="3"/>
    <x v="36"/>
    <s v="Sioux Falls"/>
    <x v="2"/>
    <n v="43"/>
    <n v="46"/>
    <n v="1978"/>
    <n v="830.76"/>
    <n v="0.42"/>
    <x v="2"/>
    <x v="4"/>
    <x v="1"/>
  </r>
  <r>
    <x v="0"/>
    <n v="1185732"/>
    <d v="2021-05-13T00:00:00"/>
    <x v="3"/>
    <x v="36"/>
    <s v="Sioux Falls"/>
    <x v="3"/>
    <n v="43"/>
    <n v="26"/>
    <n v="1118"/>
    <n v="503.09999999999997"/>
    <n v="0.44999999999999996"/>
    <x v="2"/>
    <x v="4"/>
    <x v="1"/>
  </r>
  <r>
    <x v="0"/>
    <n v="1185732"/>
    <d v="2021-05-13T00:00:00"/>
    <x v="3"/>
    <x v="36"/>
    <s v="Sioux Falls"/>
    <x v="4"/>
    <n v="51"/>
    <n v="38"/>
    <n v="1938"/>
    <n v="969"/>
    <n v="0.5"/>
    <x v="2"/>
    <x v="4"/>
    <x v="1"/>
  </r>
  <r>
    <x v="0"/>
    <n v="1185732"/>
    <d v="2021-05-13T00:00:00"/>
    <x v="3"/>
    <x v="36"/>
    <s v="Sioux Falls"/>
    <x v="5"/>
    <n v="58"/>
    <n v="68"/>
    <n v="3944"/>
    <n v="2011.44"/>
    <n v="0.51"/>
    <x v="2"/>
    <x v="4"/>
    <x v="1"/>
  </r>
  <r>
    <x v="0"/>
    <n v="1185732"/>
    <d v="2021-06-12T00:00:00"/>
    <x v="3"/>
    <x v="36"/>
    <s v="Sioux Falls"/>
    <x v="0"/>
    <n v="41"/>
    <n v="135"/>
    <n v="5535"/>
    <n v="2546.1"/>
    <n v="0.45999999999999996"/>
    <x v="2"/>
    <x v="11"/>
    <x v="1"/>
  </r>
  <r>
    <x v="0"/>
    <n v="1185732"/>
    <d v="2021-06-12T00:00:00"/>
    <x v="3"/>
    <x v="36"/>
    <s v="Sioux Falls"/>
    <x v="1"/>
    <n v="39"/>
    <n v="70"/>
    <n v="2730"/>
    <n v="1092"/>
    <n v="0.4"/>
    <x v="2"/>
    <x v="11"/>
    <x v="1"/>
  </r>
  <r>
    <x v="0"/>
    <n v="1185732"/>
    <d v="2021-06-12T00:00:00"/>
    <x v="3"/>
    <x v="36"/>
    <s v="Sioux Falls"/>
    <x v="2"/>
    <n v="32"/>
    <n v="54"/>
    <n v="1728"/>
    <n v="743.04"/>
    <n v="0.43"/>
    <x v="2"/>
    <x v="11"/>
    <x v="1"/>
  </r>
  <r>
    <x v="0"/>
    <n v="1185732"/>
    <d v="2021-06-12T00:00:00"/>
    <x v="3"/>
    <x v="36"/>
    <s v="Sioux Falls"/>
    <x v="3"/>
    <n v="32"/>
    <n v="49"/>
    <n v="1568"/>
    <n v="705.59999999999991"/>
    <n v="0.44999999999999996"/>
    <x v="2"/>
    <x v="11"/>
    <x v="1"/>
  </r>
  <r>
    <x v="0"/>
    <n v="1185732"/>
    <d v="2021-06-12T00:00:00"/>
    <x v="3"/>
    <x v="36"/>
    <s v="Sioux Falls"/>
    <x v="4"/>
    <n v="41"/>
    <n v="51"/>
    <n v="2091"/>
    <n v="940.94999999999993"/>
    <n v="0.44999999999999996"/>
    <x v="2"/>
    <x v="11"/>
    <x v="1"/>
  </r>
  <r>
    <x v="0"/>
    <n v="1185732"/>
    <d v="2021-06-12T00:00:00"/>
    <x v="3"/>
    <x v="36"/>
    <s v="Sioux Falls"/>
    <x v="5"/>
    <n v="50"/>
    <n v="94"/>
    <n v="4700"/>
    <n v="2491"/>
    <n v="0.53"/>
    <x v="2"/>
    <x v="11"/>
    <x v="1"/>
  </r>
  <r>
    <x v="0"/>
    <n v="1185732"/>
    <d v="2021-07-11T00:00:00"/>
    <x v="3"/>
    <x v="36"/>
    <s v="Sioux Falls"/>
    <x v="0"/>
    <n v="47"/>
    <n v="154"/>
    <n v="7238"/>
    <n v="3329.4799999999996"/>
    <n v="0.45999999999999996"/>
    <x v="2"/>
    <x v="5"/>
    <x v="1"/>
  </r>
  <r>
    <x v="0"/>
    <n v="1185732"/>
    <d v="2021-07-11T00:00:00"/>
    <x v="3"/>
    <x v="36"/>
    <s v="Sioux Falls"/>
    <x v="1"/>
    <n v="44"/>
    <n v="81"/>
    <n v="3564"/>
    <n v="1603.8"/>
    <n v="0.44999999999999996"/>
    <x v="2"/>
    <x v="5"/>
    <x v="1"/>
  </r>
  <r>
    <x v="0"/>
    <n v="1185732"/>
    <d v="2021-07-11T00:00:00"/>
    <x v="3"/>
    <x v="36"/>
    <s v="Sioux Falls"/>
    <x v="2"/>
    <n v="37"/>
    <n v="61"/>
    <n v="2257"/>
    <n v="947.93999999999994"/>
    <n v="0.42"/>
    <x v="2"/>
    <x v="5"/>
    <x v="1"/>
  </r>
  <r>
    <x v="0"/>
    <n v="1185732"/>
    <d v="2021-07-11T00:00:00"/>
    <x v="3"/>
    <x v="36"/>
    <s v="Sioux Falls"/>
    <x v="3"/>
    <n v="38"/>
    <n v="44"/>
    <n v="1672"/>
    <n v="718.96"/>
    <n v="0.43"/>
    <x v="2"/>
    <x v="5"/>
    <x v="1"/>
  </r>
  <r>
    <x v="0"/>
    <n v="1185732"/>
    <d v="2021-07-11T00:00:00"/>
    <x v="3"/>
    <x v="36"/>
    <s v="Sioux Falls"/>
    <x v="4"/>
    <n v="49"/>
    <n v="52"/>
    <n v="2548"/>
    <n v="1172.08"/>
    <n v="0.45999999999999996"/>
    <x v="2"/>
    <x v="5"/>
    <x v="1"/>
  </r>
  <r>
    <x v="0"/>
    <n v="1185732"/>
    <d v="2021-07-11T00:00:00"/>
    <x v="3"/>
    <x v="36"/>
    <s v="Sioux Falls"/>
    <x v="5"/>
    <n v="53"/>
    <n v="94"/>
    <n v="4982"/>
    <n v="2640.46"/>
    <n v="0.53"/>
    <x v="2"/>
    <x v="5"/>
    <x v="1"/>
  </r>
  <r>
    <x v="0"/>
    <n v="1185732"/>
    <d v="2021-08-12T00:00:00"/>
    <x v="3"/>
    <x v="36"/>
    <s v="Sioux Falls"/>
    <x v="0"/>
    <n v="49"/>
    <n v="131"/>
    <n v="6419"/>
    <n v="3081.12"/>
    <n v="0.48"/>
    <x v="2"/>
    <x v="6"/>
    <x v="1"/>
  </r>
  <r>
    <x v="0"/>
    <n v="1185732"/>
    <d v="2021-08-12T00:00:00"/>
    <x v="3"/>
    <x v="36"/>
    <s v="Sioux Falls"/>
    <x v="1"/>
    <n v="42"/>
    <n v="78"/>
    <n v="3276"/>
    <n v="1474.1999999999998"/>
    <n v="0.44999999999999996"/>
    <x v="2"/>
    <x v="6"/>
    <x v="1"/>
  </r>
  <r>
    <x v="0"/>
    <n v="1185732"/>
    <d v="2021-08-12T00:00:00"/>
    <x v="3"/>
    <x v="36"/>
    <s v="Sioux Falls"/>
    <x v="2"/>
    <n v="36"/>
    <n v="65"/>
    <n v="2340"/>
    <n v="936"/>
    <n v="0.4"/>
    <x v="2"/>
    <x v="6"/>
    <x v="1"/>
  </r>
  <r>
    <x v="0"/>
    <n v="1185732"/>
    <d v="2021-08-12T00:00:00"/>
    <x v="3"/>
    <x v="36"/>
    <s v="Sioux Falls"/>
    <x v="3"/>
    <n v="38"/>
    <n v="58"/>
    <n v="2204"/>
    <n v="947.72"/>
    <n v="0.43"/>
    <x v="2"/>
    <x v="6"/>
    <x v="1"/>
  </r>
  <r>
    <x v="0"/>
    <n v="1185732"/>
    <d v="2021-08-12T00:00:00"/>
    <x v="3"/>
    <x v="36"/>
    <s v="Sioux Falls"/>
    <x v="4"/>
    <n v="47"/>
    <n v="46"/>
    <n v="2162"/>
    <n v="994.51999999999987"/>
    <n v="0.45999999999999996"/>
    <x v="2"/>
    <x v="6"/>
    <x v="1"/>
  </r>
  <r>
    <x v="0"/>
    <n v="1185732"/>
    <d v="2021-08-12T00:00:00"/>
    <x v="3"/>
    <x v="36"/>
    <s v="Sioux Falls"/>
    <x v="5"/>
    <n v="53"/>
    <n v="88"/>
    <n v="4664"/>
    <n v="2332"/>
    <n v="0.5"/>
    <x v="2"/>
    <x v="6"/>
    <x v="1"/>
  </r>
  <r>
    <x v="0"/>
    <n v="1185732"/>
    <d v="2021-09-13T00:00:00"/>
    <x v="3"/>
    <x v="36"/>
    <s v="Sioux Falls"/>
    <x v="0"/>
    <n v="42"/>
    <n v="138"/>
    <n v="5796"/>
    <n v="2608.1999999999998"/>
    <n v="0.44999999999999996"/>
    <x v="2"/>
    <x v="7"/>
    <x v="1"/>
  </r>
  <r>
    <x v="0"/>
    <n v="1185732"/>
    <d v="2021-09-13T00:00:00"/>
    <x v="3"/>
    <x v="36"/>
    <s v="Sioux Falls"/>
    <x v="1"/>
    <n v="39"/>
    <n v="80"/>
    <n v="3120"/>
    <n v="1248"/>
    <n v="0.4"/>
    <x v="2"/>
    <x v="7"/>
    <x v="1"/>
  </r>
  <r>
    <x v="0"/>
    <n v="1185732"/>
    <d v="2021-09-13T00:00:00"/>
    <x v="3"/>
    <x v="36"/>
    <s v="Sioux Falls"/>
    <x v="2"/>
    <n v="32"/>
    <n v="53"/>
    <n v="1696"/>
    <n v="678.40000000000009"/>
    <n v="0.4"/>
    <x v="2"/>
    <x v="7"/>
    <x v="1"/>
  </r>
  <r>
    <x v="0"/>
    <n v="1185732"/>
    <d v="2021-09-13T00:00:00"/>
    <x v="3"/>
    <x v="36"/>
    <s v="Sioux Falls"/>
    <x v="3"/>
    <n v="34"/>
    <n v="39"/>
    <n v="1326"/>
    <n v="530.4"/>
    <n v="0.4"/>
    <x v="2"/>
    <x v="7"/>
    <x v="1"/>
  </r>
  <r>
    <x v="0"/>
    <n v="1185732"/>
    <d v="2021-09-13T00:00:00"/>
    <x v="3"/>
    <x v="36"/>
    <s v="Sioux Falls"/>
    <x v="4"/>
    <n v="41"/>
    <n v="42"/>
    <n v="1722"/>
    <n v="861"/>
    <n v="0.5"/>
    <x v="2"/>
    <x v="7"/>
    <x v="1"/>
  </r>
  <r>
    <x v="0"/>
    <n v="1185732"/>
    <d v="2021-09-13T00:00:00"/>
    <x v="3"/>
    <x v="36"/>
    <s v="Sioux Falls"/>
    <x v="5"/>
    <n v="46"/>
    <n v="65"/>
    <n v="2990"/>
    <n v="1495"/>
    <n v="0.5"/>
    <x v="2"/>
    <x v="7"/>
    <x v="1"/>
  </r>
  <r>
    <x v="0"/>
    <n v="1185732"/>
    <d v="2021-10-12T00:00:00"/>
    <x v="3"/>
    <x v="36"/>
    <s v="Sioux Falls"/>
    <x v="0"/>
    <n v="54"/>
    <n v="104"/>
    <n v="5616"/>
    <n v="2583.3599999999997"/>
    <n v="0.45999999999999996"/>
    <x v="2"/>
    <x v="8"/>
    <x v="1"/>
  </r>
  <r>
    <x v="0"/>
    <n v="1185732"/>
    <d v="2021-10-12T00:00:00"/>
    <x v="3"/>
    <x v="36"/>
    <s v="Sioux Falls"/>
    <x v="1"/>
    <n v="41"/>
    <n v="75"/>
    <n v="3075"/>
    <n v="1291.5"/>
    <n v="0.42"/>
    <x v="2"/>
    <x v="8"/>
    <x v="1"/>
  </r>
  <r>
    <x v="0"/>
    <n v="1185732"/>
    <d v="2021-10-12T00:00:00"/>
    <x v="3"/>
    <x v="36"/>
    <s v="Sioux Falls"/>
    <x v="2"/>
    <n v="43"/>
    <n v="42"/>
    <n v="1806"/>
    <n v="722.40000000000009"/>
    <n v="0.4"/>
    <x v="2"/>
    <x v="8"/>
    <x v="1"/>
  </r>
  <r>
    <x v="0"/>
    <n v="1185732"/>
    <d v="2021-10-12T00:00:00"/>
    <x v="3"/>
    <x v="36"/>
    <s v="Sioux Falls"/>
    <x v="3"/>
    <n v="43"/>
    <n v="36"/>
    <n v="1548"/>
    <n v="696.59999999999991"/>
    <n v="0.44999999999999996"/>
    <x v="2"/>
    <x v="8"/>
    <x v="1"/>
  </r>
  <r>
    <x v="0"/>
    <n v="1185732"/>
    <d v="2021-10-12T00:00:00"/>
    <x v="3"/>
    <x v="36"/>
    <s v="Sioux Falls"/>
    <x v="4"/>
    <n v="54"/>
    <n v="38"/>
    <n v="2052"/>
    <n v="964.43999999999994"/>
    <n v="0.47"/>
    <x v="2"/>
    <x v="8"/>
    <x v="1"/>
  </r>
  <r>
    <x v="2"/>
    <n v="1185732"/>
    <d v="2021-10-12T00:00:00"/>
    <x v="3"/>
    <x v="36"/>
    <s v="Sioux Falls"/>
    <x v="5"/>
    <n v="55"/>
    <n v="70"/>
    <n v="3850"/>
    <n v="2117.5"/>
    <n v="0.55000000000000004"/>
    <x v="2"/>
    <x v="8"/>
    <x v="1"/>
  </r>
  <r>
    <x v="2"/>
    <n v="1185732"/>
    <d v="2021-11-12T00:00:00"/>
    <x v="3"/>
    <x v="36"/>
    <s v="Sioux Falls"/>
    <x v="0"/>
    <n v="53"/>
    <n v="104"/>
    <n v="5512"/>
    <n v="2700.88"/>
    <n v="0.49"/>
    <x v="2"/>
    <x v="9"/>
    <x v="1"/>
  </r>
  <r>
    <x v="2"/>
    <n v="1185732"/>
    <d v="2021-11-12T00:00:00"/>
    <x v="3"/>
    <x v="36"/>
    <s v="Sioux Falls"/>
    <x v="1"/>
    <n v="41"/>
    <n v="63"/>
    <n v="2583"/>
    <n v="1059.03"/>
    <n v="0.41"/>
    <x v="2"/>
    <x v="9"/>
    <x v="1"/>
  </r>
  <r>
    <x v="2"/>
    <n v="1185732"/>
    <d v="2021-11-12T00:00:00"/>
    <x v="3"/>
    <x v="36"/>
    <s v="Sioux Falls"/>
    <x v="2"/>
    <n v="43"/>
    <n v="57"/>
    <n v="2451"/>
    <n v="1078.44"/>
    <n v="0.44"/>
    <x v="2"/>
    <x v="9"/>
    <x v="1"/>
  </r>
  <r>
    <x v="2"/>
    <n v="1185732"/>
    <d v="2021-11-12T00:00:00"/>
    <x v="3"/>
    <x v="36"/>
    <s v="Sioux Falls"/>
    <x v="3"/>
    <n v="43"/>
    <n v="44"/>
    <n v="1892"/>
    <n v="832.48"/>
    <n v="0.44"/>
    <x v="2"/>
    <x v="9"/>
    <x v="1"/>
  </r>
  <r>
    <x v="2"/>
    <n v="1185732"/>
    <d v="2021-11-12T00:00:00"/>
    <x v="3"/>
    <x v="36"/>
    <s v="Sioux Falls"/>
    <x v="4"/>
    <n v="59"/>
    <n v="45"/>
    <n v="2655"/>
    <n v="1221.3"/>
    <n v="0.45999999999999996"/>
    <x v="2"/>
    <x v="9"/>
    <x v="1"/>
  </r>
  <r>
    <x v="2"/>
    <n v="1185732"/>
    <d v="2021-11-12T00:00:00"/>
    <x v="3"/>
    <x v="36"/>
    <s v="Sioux Falls"/>
    <x v="5"/>
    <n v="61"/>
    <n v="65"/>
    <n v="3965"/>
    <n v="1982.5"/>
    <n v="0.5"/>
    <x v="2"/>
    <x v="9"/>
    <x v="1"/>
  </r>
  <r>
    <x v="2"/>
    <n v="1185732"/>
    <d v="2021-12-11T00:00:00"/>
    <x v="3"/>
    <x v="36"/>
    <s v="Sioux Falls"/>
    <x v="0"/>
    <n v="58"/>
    <n v="140"/>
    <n v="8120"/>
    <n v="3735.2"/>
    <n v="0.45999999999999996"/>
    <x v="2"/>
    <x v="10"/>
    <x v="1"/>
  </r>
  <r>
    <x v="2"/>
    <n v="1185732"/>
    <d v="2021-12-11T00:00:00"/>
    <x v="3"/>
    <x v="36"/>
    <s v="Sioux Falls"/>
    <x v="1"/>
    <n v="45"/>
    <n v="75"/>
    <n v="3375"/>
    <n v="1451.25"/>
    <n v="0.43"/>
    <x v="2"/>
    <x v="10"/>
    <x v="1"/>
  </r>
  <r>
    <x v="2"/>
    <n v="1185732"/>
    <d v="2021-12-11T00:00:00"/>
    <x v="3"/>
    <x v="36"/>
    <s v="Sioux Falls"/>
    <x v="2"/>
    <n v="45"/>
    <n v="73"/>
    <n v="3285"/>
    <n v="1379.7"/>
    <n v="0.42"/>
    <x v="2"/>
    <x v="10"/>
    <x v="1"/>
  </r>
  <r>
    <x v="2"/>
    <n v="1185732"/>
    <d v="2021-12-11T00:00:00"/>
    <x v="3"/>
    <x v="36"/>
    <s v="Sioux Falls"/>
    <x v="3"/>
    <n v="45"/>
    <n v="50"/>
    <n v="2250"/>
    <n v="1012.4999999999999"/>
    <n v="0.44999999999999996"/>
    <x v="2"/>
    <x v="10"/>
    <x v="1"/>
  </r>
  <r>
    <x v="2"/>
    <n v="1185732"/>
    <d v="2021-12-11T00:00:00"/>
    <x v="3"/>
    <x v="36"/>
    <s v="Sioux Falls"/>
    <x v="4"/>
    <n v="56"/>
    <n v="50"/>
    <n v="2800"/>
    <n v="1259.9999999999998"/>
    <n v="0.44999999999999996"/>
    <x v="2"/>
    <x v="10"/>
    <x v="1"/>
  </r>
  <r>
    <x v="2"/>
    <n v="1185732"/>
    <d v="2021-12-11T00:00:00"/>
    <x v="3"/>
    <x v="36"/>
    <s v="Sioux Falls"/>
    <x v="5"/>
    <n v="64"/>
    <n v="75"/>
    <n v="4800"/>
    <n v="2496"/>
    <n v="0.52"/>
    <x v="2"/>
    <x v="10"/>
    <x v="1"/>
  </r>
  <r>
    <x v="2"/>
    <n v="1185732"/>
    <d v="2021-01-09T00:00:00"/>
    <x v="3"/>
    <x v="36"/>
    <s v="Sioux Falls"/>
    <x v="0"/>
    <n v="33"/>
    <n v="128"/>
    <n v="4224"/>
    <n v="1900.7999999999997"/>
    <n v="0.44999999999999996"/>
    <x v="2"/>
    <x v="0"/>
    <x v="1"/>
  </r>
  <r>
    <x v="2"/>
    <n v="1185732"/>
    <d v="2021-01-09T00:00:00"/>
    <x v="3"/>
    <x v="36"/>
    <s v="Sioux Falls"/>
    <x v="1"/>
    <n v="32"/>
    <n v="74"/>
    <n v="2368"/>
    <n v="1041.92"/>
    <n v="0.44"/>
    <x v="2"/>
    <x v="0"/>
    <x v="1"/>
  </r>
  <r>
    <x v="2"/>
    <n v="1185732"/>
    <d v="2021-01-09T00:00:00"/>
    <x v="3"/>
    <x v="36"/>
    <s v="Sioux Falls"/>
    <x v="2"/>
    <n v="25"/>
    <n v="74"/>
    <n v="1850"/>
    <n v="740"/>
    <n v="0.4"/>
    <x v="2"/>
    <x v="0"/>
    <x v="1"/>
  </r>
  <r>
    <x v="2"/>
    <n v="1185732"/>
    <d v="2021-01-09T00:00:00"/>
    <x v="3"/>
    <x v="36"/>
    <s v="Sioux Falls"/>
    <x v="3"/>
    <n v="28"/>
    <n v="33"/>
    <n v="924"/>
    <n v="415.79999999999995"/>
    <n v="0.44999999999999996"/>
    <x v="2"/>
    <x v="0"/>
    <x v="1"/>
  </r>
  <r>
    <x v="2"/>
    <n v="1185732"/>
    <d v="2021-01-09T00:00:00"/>
    <x v="3"/>
    <x v="36"/>
    <s v="Sioux Falls"/>
    <x v="4"/>
    <n v="43"/>
    <n v="49"/>
    <n v="2107"/>
    <n v="1032.43"/>
    <n v="0.49"/>
    <x v="2"/>
    <x v="0"/>
    <x v="1"/>
  </r>
  <r>
    <x v="2"/>
    <n v="1185732"/>
    <d v="2021-01-09T00:00:00"/>
    <x v="3"/>
    <x v="36"/>
    <s v="Sioux Falls"/>
    <x v="5"/>
    <n v="33"/>
    <n v="72"/>
    <n v="2376"/>
    <n v="1211.76"/>
    <n v="0.51"/>
    <x v="2"/>
    <x v="0"/>
    <x v="1"/>
  </r>
  <r>
    <x v="2"/>
    <n v="1185732"/>
    <d v="2021-02-09T00:00:00"/>
    <x v="3"/>
    <x v="36"/>
    <s v="Sioux Falls"/>
    <x v="0"/>
    <n v="34"/>
    <n v="152"/>
    <n v="5168"/>
    <n v="2325.6"/>
    <n v="0.44999999999999996"/>
    <x v="2"/>
    <x v="1"/>
    <x v="1"/>
  </r>
  <r>
    <x v="2"/>
    <n v="1185732"/>
    <d v="2021-02-09T00:00:00"/>
    <x v="3"/>
    <x v="36"/>
    <s v="Sioux Falls"/>
    <x v="1"/>
    <n v="34"/>
    <n v="51"/>
    <n v="1734"/>
    <n v="745.62"/>
    <n v="0.43"/>
    <x v="2"/>
    <x v="1"/>
    <x v="1"/>
  </r>
  <r>
    <x v="2"/>
    <n v="1185732"/>
    <d v="2021-02-09T00:00:00"/>
    <x v="3"/>
    <x v="36"/>
    <s v="Sioux Falls"/>
    <x v="2"/>
    <n v="24"/>
    <n v="68"/>
    <n v="1632"/>
    <n v="685.43999999999994"/>
    <n v="0.42"/>
    <x v="2"/>
    <x v="1"/>
    <x v="1"/>
  </r>
  <r>
    <x v="2"/>
    <n v="1185732"/>
    <d v="2021-02-09T00:00:00"/>
    <x v="3"/>
    <x v="37"/>
    <s v="Fargo"/>
    <x v="3"/>
    <n v="29"/>
    <n v="30"/>
    <n v="870"/>
    <n v="391.49999999999994"/>
    <n v="0.44999999999999996"/>
    <x v="2"/>
    <x v="1"/>
    <x v="1"/>
  </r>
  <r>
    <x v="2"/>
    <n v="1185732"/>
    <d v="2021-02-09T00:00:00"/>
    <x v="3"/>
    <x v="37"/>
    <s v="Fargo"/>
    <x v="4"/>
    <n v="42"/>
    <n v="51"/>
    <n v="2142"/>
    <n v="1049.58"/>
    <n v="0.49"/>
    <x v="2"/>
    <x v="1"/>
    <x v="1"/>
  </r>
  <r>
    <x v="2"/>
    <n v="1185732"/>
    <d v="2021-02-09T00:00:00"/>
    <x v="3"/>
    <x v="37"/>
    <s v="Fargo"/>
    <x v="5"/>
    <n v="23"/>
    <n v="69"/>
    <n v="1587"/>
    <n v="809.37"/>
    <n v="0.51"/>
    <x v="2"/>
    <x v="1"/>
    <x v="1"/>
  </r>
  <r>
    <x v="2"/>
    <n v="1185732"/>
    <d v="2021-03-08T00:00:00"/>
    <x v="3"/>
    <x v="37"/>
    <s v="Fargo"/>
    <x v="0"/>
    <n v="29"/>
    <n v="134"/>
    <n v="3886"/>
    <n v="1826.4199999999998"/>
    <n v="0.47"/>
    <x v="2"/>
    <x v="2"/>
    <x v="1"/>
  </r>
  <r>
    <x v="2"/>
    <n v="1185732"/>
    <d v="2021-03-08T00:00:00"/>
    <x v="3"/>
    <x v="37"/>
    <s v="Fargo"/>
    <x v="1"/>
    <n v="27"/>
    <n v="58"/>
    <n v="1566"/>
    <n v="657.72"/>
    <n v="0.42"/>
    <x v="2"/>
    <x v="2"/>
    <x v="1"/>
  </r>
  <r>
    <x v="2"/>
    <n v="1185732"/>
    <d v="2021-03-08T00:00:00"/>
    <x v="3"/>
    <x v="37"/>
    <s v="Fargo"/>
    <x v="2"/>
    <n v="19"/>
    <n v="56"/>
    <n v="1064"/>
    <n v="446.88"/>
    <n v="0.42"/>
    <x v="2"/>
    <x v="2"/>
    <x v="1"/>
  </r>
  <r>
    <x v="2"/>
    <n v="1185732"/>
    <d v="2021-03-08T00:00:00"/>
    <x v="3"/>
    <x v="37"/>
    <s v="Fargo"/>
    <x v="3"/>
    <n v="25"/>
    <n v="22"/>
    <n v="550"/>
    <n v="231"/>
    <n v="0.42"/>
    <x v="2"/>
    <x v="2"/>
    <x v="1"/>
  </r>
  <r>
    <x v="2"/>
    <n v="1185732"/>
    <d v="2021-03-08T00:00:00"/>
    <x v="3"/>
    <x v="37"/>
    <s v="Fargo"/>
    <x v="4"/>
    <n v="36"/>
    <n v="36"/>
    <n v="1296"/>
    <n v="648"/>
    <n v="0.5"/>
    <x v="2"/>
    <x v="2"/>
    <x v="1"/>
  </r>
  <r>
    <x v="2"/>
    <n v="1185732"/>
    <d v="2021-03-08T00:00:00"/>
    <x v="3"/>
    <x v="37"/>
    <s v="Fargo"/>
    <x v="5"/>
    <n v="28"/>
    <n v="63"/>
    <n v="1764"/>
    <n v="917.28000000000009"/>
    <n v="0.52"/>
    <x v="2"/>
    <x v="2"/>
    <x v="1"/>
  </r>
  <r>
    <x v="2"/>
    <n v="1185732"/>
    <d v="2021-04-09T00:00:00"/>
    <x v="3"/>
    <x v="37"/>
    <s v="Fargo"/>
    <x v="0"/>
    <n v="28"/>
    <n v="113"/>
    <n v="3164"/>
    <n v="1550.36"/>
    <n v="0.49"/>
    <x v="2"/>
    <x v="3"/>
    <x v="1"/>
  </r>
  <r>
    <x v="2"/>
    <n v="1185732"/>
    <d v="2021-04-09T00:00:00"/>
    <x v="3"/>
    <x v="37"/>
    <s v="Fargo"/>
    <x v="1"/>
    <n v="28"/>
    <n v="44"/>
    <n v="1232"/>
    <n v="529.76"/>
    <n v="0.43"/>
    <x v="2"/>
    <x v="3"/>
    <x v="1"/>
  </r>
  <r>
    <x v="2"/>
    <n v="1185732"/>
    <d v="2021-04-09T00:00:00"/>
    <x v="3"/>
    <x v="37"/>
    <s v="Fargo"/>
    <x v="2"/>
    <n v="19"/>
    <n v="41"/>
    <n v="779"/>
    <n v="327.18"/>
    <n v="0.42"/>
    <x v="2"/>
    <x v="3"/>
    <x v="1"/>
  </r>
  <r>
    <x v="2"/>
    <n v="1185732"/>
    <d v="2021-04-09T00:00:00"/>
    <x v="3"/>
    <x v="37"/>
    <s v="Fargo"/>
    <x v="3"/>
    <n v="24"/>
    <n v="22"/>
    <n v="528"/>
    <n v="227.04"/>
    <n v="0.43"/>
    <x v="2"/>
    <x v="3"/>
    <x v="1"/>
  </r>
  <r>
    <x v="2"/>
    <n v="1185732"/>
    <d v="2021-04-09T00:00:00"/>
    <x v="3"/>
    <x v="37"/>
    <s v="Fargo"/>
    <x v="4"/>
    <n v="58"/>
    <n v="30"/>
    <n v="1740"/>
    <n v="835.19999999999993"/>
    <n v="0.48"/>
    <x v="2"/>
    <x v="3"/>
    <x v="1"/>
  </r>
  <r>
    <x v="2"/>
    <n v="1185732"/>
    <d v="2021-04-09T00:00:00"/>
    <x v="3"/>
    <x v="37"/>
    <s v="Fargo"/>
    <x v="5"/>
    <n v="49"/>
    <n v="68"/>
    <n v="3332"/>
    <n v="1765.96"/>
    <n v="0.53"/>
    <x v="2"/>
    <x v="3"/>
    <x v="1"/>
  </r>
  <r>
    <x v="2"/>
    <n v="1185732"/>
    <d v="2021-05-10T00:00:00"/>
    <x v="3"/>
    <x v="37"/>
    <s v="Fargo"/>
    <x v="0"/>
    <n v="55"/>
    <n v="129"/>
    <n v="7095"/>
    <n v="3405.6"/>
    <n v="0.48"/>
    <x v="2"/>
    <x v="4"/>
    <x v="1"/>
  </r>
  <r>
    <x v="2"/>
    <n v="1185732"/>
    <d v="2021-05-10T00:00:00"/>
    <x v="3"/>
    <x v="37"/>
    <s v="Fargo"/>
    <x v="1"/>
    <n v="41"/>
    <n v="54"/>
    <n v="2214"/>
    <n v="974.16"/>
    <n v="0.44"/>
    <x v="2"/>
    <x v="4"/>
    <x v="1"/>
  </r>
  <r>
    <x v="2"/>
    <n v="1185732"/>
    <d v="2021-05-10T00:00:00"/>
    <x v="3"/>
    <x v="37"/>
    <s v="Fargo"/>
    <x v="2"/>
    <n v="37"/>
    <n v="51"/>
    <n v="1887"/>
    <n v="811.41"/>
    <n v="0.43"/>
    <x v="2"/>
    <x v="4"/>
    <x v="1"/>
  </r>
  <r>
    <x v="2"/>
    <n v="1185732"/>
    <d v="2021-05-10T00:00:00"/>
    <x v="3"/>
    <x v="37"/>
    <s v="Fargo"/>
    <x v="3"/>
    <n v="36"/>
    <n v="26"/>
    <n v="936"/>
    <n v="411.84"/>
    <n v="0.44"/>
    <x v="2"/>
    <x v="4"/>
    <x v="1"/>
  </r>
  <r>
    <x v="2"/>
    <n v="1185732"/>
    <d v="2021-05-10T00:00:00"/>
    <x v="3"/>
    <x v="37"/>
    <s v="Fargo"/>
    <x v="4"/>
    <n v="46"/>
    <n v="31"/>
    <n v="1426"/>
    <n v="684.48"/>
    <n v="0.48"/>
    <x v="2"/>
    <x v="4"/>
    <x v="1"/>
  </r>
  <r>
    <x v="2"/>
    <n v="1185732"/>
    <d v="2021-05-10T00:00:00"/>
    <x v="3"/>
    <x v="37"/>
    <s v="Fargo"/>
    <x v="5"/>
    <n v="52"/>
    <n v="75"/>
    <n v="3900"/>
    <n v="1989"/>
    <n v="0.51"/>
    <x v="2"/>
    <x v="4"/>
    <x v="1"/>
  </r>
  <r>
    <x v="2"/>
    <n v="1185732"/>
    <d v="2021-06-09T00:00:00"/>
    <x v="3"/>
    <x v="37"/>
    <s v="Fargo"/>
    <x v="0"/>
    <n v="36"/>
    <n v="125"/>
    <n v="4500"/>
    <n v="2024.9999999999998"/>
    <n v="0.44999999999999996"/>
    <x v="2"/>
    <x v="11"/>
    <x v="1"/>
  </r>
  <r>
    <x v="2"/>
    <n v="1185732"/>
    <d v="2021-06-09T00:00:00"/>
    <x v="3"/>
    <x v="37"/>
    <s v="Fargo"/>
    <x v="1"/>
    <n v="32"/>
    <n v="65"/>
    <n v="2080"/>
    <n v="894.4"/>
    <n v="0.43"/>
    <x v="2"/>
    <x v="11"/>
    <x v="1"/>
  </r>
  <r>
    <x v="2"/>
    <n v="1185732"/>
    <d v="2021-06-09T00:00:00"/>
    <x v="3"/>
    <x v="37"/>
    <s v="Fargo"/>
    <x v="2"/>
    <n v="27"/>
    <n v="60"/>
    <n v="1620"/>
    <n v="648"/>
    <n v="0.4"/>
    <x v="2"/>
    <x v="11"/>
    <x v="1"/>
  </r>
  <r>
    <x v="2"/>
    <n v="1185732"/>
    <d v="2021-06-09T00:00:00"/>
    <x v="3"/>
    <x v="37"/>
    <s v="Fargo"/>
    <x v="3"/>
    <n v="29"/>
    <n v="51"/>
    <n v="1479"/>
    <n v="621.17999999999995"/>
    <n v="0.42"/>
    <x v="2"/>
    <x v="11"/>
    <x v="1"/>
  </r>
  <r>
    <x v="2"/>
    <n v="1185732"/>
    <d v="2021-06-09T00:00:00"/>
    <x v="3"/>
    <x v="37"/>
    <s v="Fargo"/>
    <x v="4"/>
    <n v="38"/>
    <n v="47"/>
    <n v="1786"/>
    <n v="821.56"/>
    <n v="0.45999999999999996"/>
    <x v="2"/>
    <x v="11"/>
    <x v="1"/>
  </r>
  <r>
    <x v="2"/>
    <n v="1185732"/>
    <d v="2021-06-09T00:00:00"/>
    <x v="3"/>
    <x v="37"/>
    <s v="Fargo"/>
    <x v="5"/>
    <n v="51"/>
    <n v="91"/>
    <n v="4641"/>
    <n v="2506.1400000000003"/>
    <n v="0.54"/>
    <x v="2"/>
    <x v="11"/>
    <x v="1"/>
  </r>
  <r>
    <x v="2"/>
    <n v="1185732"/>
    <d v="2021-07-08T00:00:00"/>
    <x v="3"/>
    <x v="37"/>
    <s v="Fargo"/>
    <x v="0"/>
    <n v="48"/>
    <n v="160"/>
    <n v="7680"/>
    <n v="3763.2"/>
    <n v="0.49"/>
    <x v="2"/>
    <x v="5"/>
    <x v="1"/>
  </r>
  <r>
    <x v="2"/>
    <n v="1185732"/>
    <d v="2021-07-08T00:00:00"/>
    <x v="3"/>
    <x v="37"/>
    <s v="Fargo"/>
    <x v="1"/>
    <n v="44"/>
    <n v="84"/>
    <n v="3696"/>
    <n v="1589.28"/>
    <n v="0.43"/>
    <x v="2"/>
    <x v="5"/>
    <x v="1"/>
  </r>
  <r>
    <x v="2"/>
    <n v="1185732"/>
    <d v="2021-07-08T00:00:00"/>
    <x v="3"/>
    <x v="37"/>
    <s v="Fargo"/>
    <x v="2"/>
    <n v="37"/>
    <n v="59"/>
    <n v="2183"/>
    <n v="873.2"/>
    <n v="0.4"/>
    <x v="2"/>
    <x v="5"/>
    <x v="1"/>
  </r>
  <r>
    <x v="2"/>
    <n v="1185732"/>
    <d v="2021-07-08T00:00:00"/>
    <x v="3"/>
    <x v="37"/>
    <s v="Fargo"/>
    <x v="3"/>
    <n v="38"/>
    <n v="53"/>
    <n v="2014"/>
    <n v="866.02"/>
    <n v="0.43"/>
    <x v="2"/>
    <x v="5"/>
    <x v="1"/>
  </r>
  <r>
    <x v="2"/>
    <n v="1185732"/>
    <d v="2021-07-08T00:00:00"/>
    <x v="3"/>
    <x v="37"/>
    <s v="Fargo"/>
    <x v="4"/>
    <n v="49"/>
    <n v="60"/>
    <n v="2940"/>
    <n v="1352.3999999999999"/>
    <n v="0.45999999999999996"/>
    <x v="2"/>
    <x v="5"/>
    <x v="1"/>
  </r>
  <r>
    <x v="2"/>
    <n v="1185732"/>
    <d v="2021-07-08T00:00:00"/>
    <x v="3"/>
    <x v="37"/>
    <s v="Fargo"/>
    <x v="5"/>
    <n v="54"/>
    <n v="98"/>
    <n v="5292"/>
    <n v="2857.6800000000003"/>
    <n v="0.54"/>
    <x v="2"/>
    <x v="5"/>
    <x v="1"/>
  </r>
  <r>
    <x v="2"/>
    <n v="1185732"/>
    <d v="2021-08-09T00:00:00"/>
    <x v="3"/>
    <x v="37"/>
    <s v="Fargo"/>
    <x v="0"/>
    <n v="46"/>
    <n v="147"/>
    <n v="6762"/>
    <n v="3313.38"/>
    <n v="0.49"/>
    <x v="2"/>
    <x v="6"/>
    <x v="1"/>
  </r>
  <r>
    <x v="2"/>
    <n v="1185732"/>
    <d v="2021-08-09T00:00:00"/>
    <x v="3"/>
    <x v="37"/>
    <s v="Fargo"/>
    <x v="1"/>
    <n v="42"/>
    <n v="90"/>
    <n v="3780"/>
    <n v="1512"/>
    <n v="0.4"/>
    <x v="2"/>
    <x v="6"/>
    <x v="1"/>
  </r>
  <r>
    <x v="2"/>
    <n v="1185732"/>
    <d v="2021-08-09T00:00:00"/>
    <x v="3"/>
    <x v="37"/>
    <s v="Fargo"/>
    <x v="2"/>
    <n v="37"/>
    <n v="63"/>
    <n v="2331"/>
    <n v="955.70999999999992"/>
    <n v="0.41"/>
    <x v="2"/>
    <x v="6"/>
    <x v="1"/>
  </r>
  <r>
    <x v="2"/>
    <n v="1185732"/>
    <d v="2021-08-09T00:00:00"/>
    <x v="3"/>
    <x v="37"/>
    <s v="Fargo"/>
    <x v="3"/>
    <n v="38"/>
    <n v="52"/>
    <n v="1976"/>
    <n v="810.16"/>
    <n v="0.41"/>
    <x v="2"/>
    <x v="6"/>
    <x v="1"/>
  </r>
  <r>
    <x v="2"/>
    <n v="1185732"/>
    <d v="2021-08-09T00:00:00"/>
    <x v="3"/>
    <x v="37"/>
    <s v="Fargo"/>
    <x v="4"/>
    <n v="46"/>
    <n v="44"/>
    <n v="2024"/>
    <n v="931.04"/>
    <n v="0.45999999999999996"/>
    <x v="2"/>
    <x v="6"/>
    <x v="1"/>
  </r>
  <r>
    <x v="2"/>
    <n v="1185732"/>
    <d v="2021-08-09T00:00:00"/>
    <x v="3"/>
    <x v="37"/>
    <s v="Fargo"/>
    <x v="5"/>
    <n v="54"/>
    <n v="95"/>
    <n v="5130"/>
    <n v="2718.9"/>
    <n v="0.53"/>
    <x v="2"/>
    <x v="6"/>
    <x v="1"/>
  </r>
  <r>
    <x v="2"/>
    <n v="1185732"/>
    <d v="2021-09-10T00:00:00"/>
    <x v="3"/>
    <x v="37"/>
    <s v="Fargo"/>
    <x v="0"/>
    <n v="36"/>
    <n v="133"/>
    <n v="4788"/>
    <n v="2394"/>
    <n v="0.5"/>
    <x v="2"/>
    <x v="7"/>
    <x v="1"/>
  </r>
  <r>
    <x v="2"/>
    <n v="1185732"/>
    <d v="2021-09-10T00:00:00"/>
    <x v="3"/>
    <x v="37"/>
    <s v="Fargo"/>
    <x v="1"/>
    <n v="34"/>
    <n v="72"/>
    <n v="2448"/>
    <n v="1052.6399999999999"/>
    <n v="0.43"/>
    <x v="2"/>
    <x v="7"/>
    <x v="1"/>
  </r>
  <r>
    <x v="2"/>
    <n v="1185732"/>
    <d v="2021-09-10T00:00:00"/>
    <x v="3"/>
    <x v="37"/>
    <s v="Fargo"/>
    <x v="2"/>
    <n v="27"/>
    <n v="51"/>
    <n v="1377"/>
    <n v="605.88"/>
    <n v="0.44"/>
    <x v="2"/>
    <x v="7"/>
    <x v="1"/>
  </r>
  <r>
    <x v="2"/>
    <n v="1185732"/>
    <d v="2021-09-10T00:00:00"/>
    <x v="3"/>
    <x v="37"/>
    <s v="Fargo"/>
    <x v="3"/>
    <n v="28"/>
    <n v="44"/>
    <n v="1232"/>
    <n v="505.11999999999995"/>
    <n v="0.41"/>
    <x v="2"/>
    <x v="7"/>
    <x v="1"/>
  </r>
  <r>
    <x v="2"/>
    <n v="1185732"/>
    <d v="2021-09-10T00:00:00"/>
    <x v="3"/>
    <x v="37"/>
    <s v="Fargo"/>
    <x v="4"/>
    <n v="36"/>
    <n v="42"/>
    <n v="1512"/>
    <n v="740.88"/>
    <n v="0.49"/>
    <x v="2"/>
    <x v="7"/>
    <x v="1"/>
  </r>
  <r>
    <x v="2"/>
    <n v="1185732"/>
    <d v="2021-09-10T00:00:00"/>
    <x v="3"/>
    <x v="37"/>
    <s v="Fargo"/>
    <x v="5"/>
    <n v="44"/>
    <n v="63"/>
    <n v="2772"/>
    <n v="1524.6000000000001"/>
    <n v="0.55000000000000004"/>
    <x v="2"/>
    <x v="7"/>
    <x v="1"/>
  </r>
  <r>
    <x v="2"/>
    <n v="1185732"/>
    <d v="2021-10-09T00:00:00"/>
    <x v="3"/>
    <x v="37"/>
    <s v="Fargo"/>
    <x v="0"/>
    <n v="49"/>
    <n v="116"/>
    <n v="5684"/>
    <n v="2671.48"/>
    <n v="0.47"/>
    <x v="2"/>
    <x v="8"/>
    <x v="1"/>
  </r>
  <r>
    <x v="2"/>
    <n v="1185732"/>
    <d v="2021-10-09T00:00:00"/>
    <x v="3"/>
    <x v="37"/>
    <s v="Fargo"/>
    <x v="1"/>
    <n v="36"/>
    <n v="73"/>
    <n v="2628"/>
    <n v="1077.48"/>
    <n v="0.41"/>
    <x v="2"/>
    <x v="8"/>
    <x v="1"/>
  </r>
  <r>
    <x v="2"/>
    <n v="1185732"/>
    <d v="2021-10-09T00:00:00"/>
    <x v="3"/>
    <x v="37"/>
    <s v="Fargo"/>
    <x v="2"/>
    <n v="39"/>
    <n v="39"/>
    <n v="1521"/>
    <n v="669.24"/>
    <n v="0.44"/>
    <x v="2"/>
    <x v="8"/>
    <x v="1"/>
  </r>
  <r>
    <x v="2"/>
    <n v="1185732"/>
    <d v="2021-10-09T00:00:00"/>
    <x v="3"/>
    <x v="37"/>
    <s v="Fargo"/>
    <x v="3"/>
    <n v="38"/>
    <n v="33"/>
    <n v="1254"/>
    <n v="501.6"/>
    <n v="0.4"/>
    <x v="2"/>
    <x v="8"/>
    <x v="1"/>
  </r>
  <r>
    <x v="2"/>
    <n v="1185732"/>
    <d v="2021-10-09T00:00:00"/>
    <x v="3"/>
    <x v="37"/>
    <s v="Fargo"/>
    <x v="4"/>
    <n v="45"/>
    <n v="34"/>
    <n v="1530"/>
    <n v="719.09999999999991"/>
    <n v="0.47"/>
    <x v="2"/>
    <x v="8"/>
    <x v="1"/>
  </r>
  <r>
    <x v="0"/>
    <n v="1185732"/>
    <d v="2021-10-09T00:00:00"/>
    <x v="3"/>
    <x v="37"/>
    <s v="Fargo"/>
    <x v="5"/>
    <n v="53"/>
    <n v="73"/>
    <n v="3869"/>
    <n v="2050.5700000000002"/>
    <n v="0.53"/>
    <x v="2"/>
    <x v="8"/>
    <x v="1"/>
  </r>
  <r>
    <x v="0"/>
    <n v="1185732"/>
    <d v="2021-11-09T00:00:00"/>
    <x v="3"/>
    <x v="37"/>
    <s v="Fargo"/>
    <x v="0"/>
    <n v="49"/>
    <n v="120"/>
    <n v="5880"/>
    <n v="2940"/>
    <n v="0.5"/>
    <x v="2"/>
    <x v="9"/>
    <x v="1"/>
  </r>
  <r>
    <x v="0"/>
    <n v="1185732"/>
    <d v="2021-11-09T00:00:00"/>
    <x v="3"/>
    <x v="37"/>
    <s v="Fargo"/>
    <x v="1"/>
    <n v="36"/>
    <n v="73"/>
    <n v="2628"/>
    <n v="1182.5999999999999"/>
    <n v="0.44999999999999996"/>
    <x v="2"/>
    <x v="9"/>
    <x v="1"/>
  </r>
  <r>
    <x v="0"/>
    <n v="1185732"/>
    <d v="2021-11-09T00:00:00"/>
    <x v="3"/>
    <x v="37"/>
    <s v="Fargo"/>
    <x v="2"/>
    <n v="39"/>
    <n v="53"/>
    <n v="2067"/>
    <n v="909.48"/>
    <n v="0.44"/>
    <x v="2"/>
    <x v="9"/>
    <x v="1"/>
  </r>
  <r>
    <x v="0"/>
    <n v="1185732"/>
    <d v="2021-11-09T00:00:00"/>
    <x v="3"/>
    <x v="37"/>
    <s v="Fargo"/>
    <x v="3"/>
    <n v="39"/>
    <n v="47"/>
    <n v="1833"/>
    <n v="788.18999999999994"/>
    <n v="0.43"/>
    <x v="2"/>
    <x v="9"/>
    <x v="1"/>
  </r>
  <r>
    <x v="0"/>
    <n v="1185732"/>
    <d v="2021-11-09T00:00:00"/>
    <x v="3"/>
    <x v="37"/>
    <s v="Fargo"/>
    <x v="4"/>
    <n v="55"/>
    <n v="44"/>
    <n v="2420"/>
    <n v="1089"/>
    <n v="0.44999999999999996"/>
    <x v="2"/>
    <x v="9"/>
    <x v="1"/>
  </r>
  <r>
    <x v="0"/>
    <n v="1185732"/>
    <d v="2021-11-09T00:00:00"/>
    <x v="3"/>
    <x v="37"/>
    <s v="Fargo"/>
    <x v="5"/>
    <n v="60"/>
    <n v="65"/>
    <n v="3900"/>
    <n v="1989"/>
    <n v="0.51"/>
    <x v="2"/>
    <x v="9"/>
    <x v="1"/>
  </r>
  <r>
    <x v="0"/>
    <n v="1185732"/>
    <d v="2021-12-08T00:00:00"/>
    <x v="3"/>
    <x v="37"/>
    <s v="Fargo"/>
    <x v="0"/>
    <n v="55"/>
    <n v="150"/>
    <n v="8250"/>
    <n v="3794.9999999999995"/>
    <n v="0.45999999999999996"/>
    <x v="2"/>
    <x v="10"/>
    <x v="1"/>
  </r>
  <r>
    <x v="0"/>
    <n v="1185732"/>
    <d v="2021-12-08T00:00:00"/>
    <x v="3"/>
    <x v="37"/>
    <s v="Fargo"/>
    <x v="1"/>
    <n v="46"/>
    <n v="75"/>
    <n v="3450"/>
    <n v="1552.4999999999998"/>
    <n v="0.44999999999999996"/>
    <x v="2"/>
    <x v="10"/>
    <x v="1"/>
  </r>
  <r>
    <x v="0"/>
    <n v="1185732"/>
    <d v="2021-12-08T00:00:00"/>
    <x v="3"/>
    <x v="37"/>
    <s v="Fargo"/>
    <x v="2"/>
    <n v="48"/>
    <n v="73"/>
    <n v="3504"/>
    <n v="1576.8"/>
    <n v="0.44999999999999996"/>
    <x v="2"/>
    <x v="10"/>
    <x v="1"/>
  </r>
  <r>
    <x v="0"/>
    <n v="1185732"/>
    <d v="2021-12-08T00:00:00"/>
    <x v="3"/>
    <x v="37"/>
    <s v="Fargo"/>
    <x v="3"/>
    <n v="47"/>
    <n v="54"/>
    <n v="2538"/>
    <n v="1040.58"/>
    <n v="0.41"/>
    <x v="2"/>
    <x v="10"/>
    <x v="1"/>
  </r>
  <r>
    <x v="0"/>
    <n v="1185732"/>
    <d v="2021-12-08T00:00:00"/>
    <x v="3"/>
    <x v="37"/>
    <s v="Fargo"/>
    <x v="4"/>
    <n v="58"/>
    <n v="54"/>
    <n v="3132"/>
    <n v="1409.3999999999999"/>
    <n v="0.44999999999999996"/>
    <x v="2"/>
    <x v="10"/>
    <x v="1"/>
  </r>
  <r>
    <x v="0"/>
    <n v="1185732"/>
    <d v="2021-12-08T00:00:00"/>
    <x v="3"/>
    <x v="37"/>
    <s v="Fargo"/>
    <x v="5"/>
    <n v="63"/>
    <n v="78"/>
    <n v="4914"/>
    <n v="2604.42"/>
    <n v="0.53"/>
    <x v="2"/>
    <x v="10"/>
    <x v="1"/>
  </r>
  <r>
    <x v="0"/>
    <n v="1185732"/>
    <d v="2021-01-06T00:00:00"/>
    <x v="3"/>
    <x v="37"/>
    <s v="Fargo"/>
    <x v="0"/>
    <n v="27"/>
    <n v="113"/>
    <n v="3051"/>
    <n v="1372.9499999999998"/>
    <n v="0.44999999999999996"/>
    <x v="2"/>
    <x v="0"/>
    <x v="1"/>
  </r>
  <r>
    <x v="0"/>
    <n v="1185732"/>
    <d v="2021-01-06T00:00:00"/>
    <x v="3"/>
    <x v="37"/>
    <s v="Fargo"/>
    <x v="1"/>
    <n v="29"/>
    <n v="70"/>
    <n v="2030"/>
    <n v="933.8"/>
    <n v="0.45999999999999996"/>
    <x v="2"/>
    <x v="0"/>
    <x v="1"/>
  </r>
  <r>
    <x v="0"/>
    <n v="1185732"/>
    <d v="2021-01-06T00:00:00"/>
    <x v="3"/>
    <x v="37"/>
    <s v="Fargo"/>
    <x v="2"/>
    <n v="19"/>
    <n v="68"/>
    <n v="1292"/>
    <n v="581.4"/>
    <n v="0.44999999999999996"/>
    <x v="2"/>
    <x v="0"/>
    <x v="1"/>
  </r>
  <r>
    <x v="0"/>
    <n v="1185732"/>
    <d v="2021-01-06T00:00:00"/>
    <x v="3"/>
    <x v="37"/>
    <s v="Fargo"/>
    <x v="3"/>
    <n v="24"/>
    <n v="26"/>
    <n v="624"/>
    <n v="280.79999999999995"/>
    <n v="0.44999999999999996"/>
    <x v="2"/>
    <x v="0"/>
    <x v="1"/>
  </r>
  <r>
    <x v="0"/>
    <n v="1185732"/>
    <d v="2021-01-06T00:00:00"/>
    <x v="3"/>
    <x v="37"/>
    <s v="Fargo"/>
    <x v="4"/>
    <n v="38"/>
    <n v="42"/>
    <n v="1596"/>
    <n v="1005.48"/>
    <n v="0.63"/>
    <x v="2"/>
    <x v="0"/>
    <x v="1"/>
  </r>
  <r>
    <x v="0"/>
    <n v="1185732"/>
    <d v="2021-01-06T00:00:00"/>
    <x v="3"/>
    <x v="37"/>
    <s v="Fargo"/>
    <x v="5"/>
    <n v="28"/>
    <n v="75"/>
    <n v="2100"/>
    <n v="1092"/>
    <n v="0.52"/>
    <x v="2"/>
    <x v="0"/>
    <x v="1"/>
  </r>
  <r>
    <x v="0"/>
    <n v="1185732"/>
    <d v="2021-02-06T00:00:00"/>
    <x v="3"/>
    <x v="37"/>
    <s v="Fargo"/>
    <x v="0"/>
    <n v="28"/>
    <n v="145"/>
    <n v="4060"/>
    <n v="1786.4"/>
    <n v="0.44"/>
    <x v="2"/>
    <x v="1"/>
    <x v="1"/>
  </r>
  <r>
    <x v="0"/>
    <n v="1185732"/>
    <d v="2021-02-06T00:00:00"/>
    <x v="3"/>
    <x v="37"/>
    <s v="Fargo"/>
    <x v="1"/>
    <n v="28"/>
    <n v="45"/>
    <n v="1260"/>
    <n v="579.59999999999991"/>
    <n v="0.45999999999999996"/>
    <x v="2"/>
    <x v="1"/>
    <x v="1"/>
  </r>
  <r>
    <x v="0"/>
    <n v="1185732"/>
    <d v="2021-02-06T00:00:00"/>
    <x v="3"/>
    <x v="37"/>
    <s v="Fargo"/>
    <x v="2"/>
    <n v="19"/>
    <n v="56"/>
    <n v="1064"/>
    <n v="436.23999999999995"/>
    <n v="0.41"/>
    <x v="2"/>
    <x v="1"/>
    <x v="1"/>
  </r>
  <r>
    <x v="0"/>
    <n v="1185732"/>
    <d v="2021-02-06T00:00:00"/>
    <x v="3"/>
    <x v="38"/>
    <s v="Des Moines"/>
    <x v="3"/>
    <n v="25"/>
    <n v="23"/>
    <n v="575"/>
    <n v="253"/>
    <n v="0.44"/>
    <x v="2"/>
    <x v="1"/>
    <x v="1"/>
  </r>
  <r>
    <x v="0"/>
    <n v="1185732"/>
    <d v="2021-02-06T00:00:00"/>
    <x v="3"/>
    <x v="38"/>
    <s v="Des Moines"/>
    <x v="4"/>
    <n v="38"/>
    <n v="38"/>
    <n v="1444"/>
    <n v="938.6"/>
    <n v="0.65"/>
    <x v="2"/>
    <x v="1"/>
    <x v="1"/>
  </r>
  <r>
    <x v="0"/>
    <n v="1185732"/>
    <d v="2021-02-06T00:00:00"/>
    <x v="3"/>
    <x v="38"/>
    <s v="Des Moines"/>
    <x v="5"/>
    <n v="14"/>
    <n v="68"/>
    <n v="952"/>
    <n v="514.08000000000004"/>
    <n v="0.54"/>
    <x v="2"/>
    <x v="1"/>
    <x v="1"/>
  </r>
  <r>
    <x v="0"/>
    <n v="1185732"/>
    <d v="2021-03-05T00:00:00"/>
    <x v="3"/>
    <x v="38"/>
    <s v="Des Moines"/>
    <x v="0"/>
    <n v="19"/>
    <n v="136"/>
    <n v="2584"/>
    <n v="1033.6000000000001"/>
    <n v="0.4"/>
    <x v="2"/>
    <x v="2"/>
    <x v="1"/>
  </r>
  <r>
    <x v="0"/>
    <n v="1185732"/>
    <d v="2021-03-05T00:00:00"/>
    <x v="3"/>
    <x v="38"/>
    <s v="Des Moines"/>
    <x v="1"/>
    <n v="19"/>
    <n v="47"/>
    <n v="893"/>
    <n v="401.84999999999997"/>
    <n v="0.44999999999999996"/>
    <x v="2"/>
    <x v="2"/>
    <x v="1"/>
  </r>
  <r>
    <x v="0"/>
    <n v="1185732"/>
    <d v="2021-03-05T00:00:00"/>
    <x v="3"/>
    <x v="38"/>
    <s v="Des Moines"/>
    <x v="2"/>
    <n v="9"/>
    <n v="65"/>
    <n v="585"/>
    <n v="234"/>
    <n v="0.4"/>
    <x v="2"/>
    <x v="2"/>
    <x v="1"/>
  </r>
  <r>
    <x v="0"/>
    <n v="1185732"/>
    <d v="2021-03-05T00:00:00"/>
    <x v="3"/>
    <x v="38"/>
    <s v="Des Moines"/>
    <x v="3"/>
    <n v="14"/>
    <n v="28"/>
    <n v="392"/>
    <n v="164.64"/>
    <n v="0.42"/>
    <x v="2"/>
    <x v="2"/>
    <x v="1"/>
  </r>
  <r>
    <x v="0"/>
    <n v="1185732"/>
    <d v="2021-03-05T00:00:00"/>
    <x v="3"/>
    <x v="38"/>
    <s v="Des Moines"/>
    <x v="4"/>
    <n v="28"/>
    <n v="39"/>
    <n v="1092"/>
    <n v="698.88"/>
    <n v="0.64"/>
    <x v="2"/>
    <x v="2"/>
    <x v="1"/>
  </r>
  <r>
    <x v="0"/>
    <n v="1185732"/>
    <d v="2021-03-05T00:00:00"/>
    <x v="3"/>
    <x v="38"/>
    <s v="Des Moines"/>
    <x v="5"/>
    <n v="20"/>
    <n v="68"/>
    <n v="1360"/>
    <n v="720.80000000000007"/>
    <n v="0.53"/>
    <x v="2"/>
    <x v="2"/>
    <x v="1"/>
  </r>
  <r>
    <x v="0"/>
    <n v="1185732"/>
    <d v="2021-04-06T00:00:00"/>
    <x v="3"/>
    <x v="38"/>
    <s v="Des Moines"/>
    <x v="0"/>
    <n v="20"/>
    <n v="124"/>
    <n v="2480"/>
    <n v="1116"/>
    <n v="0.44999999999999996"/>
    <x v="2"/>
    <x v="3"/>
    <x v="1"/>
  </r>
  <r>
    <x v="0"/>
    <n v="1185732"/>
    <d v="2021-04-06T00:00:00"/>
    <x v="3"/>
    <x v="38"/>
    <s v="Des Moines"/>
    <x v="1"/>
    <n v="18"/>
    <n v="49"/>
    <n v="882"/>
    <n v="432.18"/>
    <n v="0.49"/>
    <x v="2"/>
    <x v="3"/>
    <x v="1"/>
  </r>
  <r>
    <x v="0"/>
    <n v="1185732"/>
    <d v="2021-04-06T00:00:00"/>
    <x v="3"/>
    <x v="38"/>
    <s v="Des Moines"/>
    <x v="2"/>
    <n v="10"/>
    <n v="53"/>
    <n v="530"/>
    <n v="233.2"/>
    <n v="0.44"/>
    <x v="2"/>
    <x v="3"/>
    <x v="1"/>
  </r>
  <r>
    <x v="0"/>
    <n v="1185732"/>
    <d v="2021-04-06T00:00:00"/>
    <x v="3"/>
    <x v="38"/>
    <s v="Des Moines"/>
    <x v="3"/>
    <n v="15"/>
    <n v="28"/>
    <n v="420"/>
    <n v="188.99999999999997"/>
    <n v="0.44999999999999996"/>
    <x v="2"/>
    <x v="3"/>
    <x v="1"/>
  </r>
  <r>
    <x v="0"/>
    <n v="1185732"/>
    <d v="2021-04-06T00:00:00"/>
    <x v="3"/>
    <x v="38"/>
    <s v="Des Moines"/>
    <x v="4"/>
    <n v="55"/>
    <n v="34"/>
    <n v="1870"/>
    <n v="1140.7"/>
    <n v="0.61"/>
    <x v="2"/>
    <x v="3"/>
    <x v="1"/>
  </r>
  <r>
    <x v="0"/>
    <n v="1185732"/>
    <d v="2021-04-06T00:00:00"/>
    <x v="3"/>
    <x v="38"/>
    <s v="Des Moines"/>
    <x v="5"/>
    <n v="46"/>
    <n v="63"/>
    <n v="2898"/>
    <n v="1506.96"/>
    <n v="0.52"/>
    <x v="2"/>
    <x v="3"/>
    <x v="1"/>
  </r>
  <r>
    <x v="0"/>
    <n v="1185732"/>
    <d v="2021-05-07T00:00:00"/>
    <x v="3"/>
    <x v="38"/>
    <s v="Des Moines"/>
    <x v="0"/>
    <n v="57"/>
    <n v="146"/>
    <n v="8322"/>
    <n v="3495.24"/>
    <n v="0.42"/>
    <x v="2"/>
    <x v="4"/>
    <x v="1"/>
  </r>
  <r>
    <x v="0"/>
    <n v="1185732"/>
    <d v="2021-05-07T00:00:00"/>
    <x v="3"/>
    <x v="38"/>
    <s v="Des Moines"/>
    <x v="1"/>
    <n v="37"/>
    <n v="63"/>
    <n v="2331"/>
    <n v="1072.26"/>
    <n v="0.45999999999999996"/>
    <x v="2"/>
    <x v="4"/>
    <x v="1"/>
  </r>
  <r>
    <x v="0"/>
    <n v="1185732"/>
    <d v="2021-05-07T00:00:00"/>
    <x v="3"/>
    <x v="38"/>
    <s v="Des Moines"/>
    <x v="2"/>
    <n v="33"/>
    <n v="54"/>
    <n v="1782"/>
    <n v="730.62"/>
    <n v="0.41"/>
    <x v="2"/>
    <x v="4"/>
    <x v="1"/>
  </r>
  <r>
    <x v="0"/>
    <n v="1185732"/>
    <d v="2021-05-07T00:00:00"/>
    <x v="3"/>
    <x v="38"/>
    <s v="Des Moines"/>
    <x v="3"/>
    <n v="33"/>
    <n v="34"/>
    <n v="1122"/>
    <n v="493.68"/>
    <n v="0.44"/>
    <x v="2"/>
    <x v="4"/>
    <x v="1"/>
  </r>
  <r>
    <x v="0"/>
    <n v="1185732"/>
    <d v="2021-05-07T00:00:00"/>
    <x v="3"/>
    <x v="38"/>
    <s v="Des Moines"/>
    <x v="4"/>
    <n v="43"/>
    <n v="42"/>
    <n v="1806"/>
    <n v="1173.9000000000001"/>
    <n v="0.65"/>
    <x v="2"/>
    <x v="4"/>
    <x v="1"/>
  </r>
  <r>
    <x v="0"/>
    <n v="1185732"/>
    <d v="2021-05-07T00:00:00"/>
    <x v="3"/>
    <x v="38"/>
    <s v="Des Moines"/>
    <x v="5"/>
    <n v="46"/>
    <n v="69"/>
    <n v="3174"/>
    <n v="1650.48"/>
    <n v="0.52"/>
    <x v="2"/>
    <x v="4"/>
    <x v="1"/>
  </r>
  <r>
    <x v="0"/>
    <n v="1185732"/>
    <d v="2021-06-06T00:00:00"/>
    <x v="3"/>
    <x v="38"/>
    <s v="Des Moines"/>
    <x v="0"/>
    <n v="32"/>
    <n v="137"/>
    <n v="4384"/>
    <n v="1841.28"/>
    <n v="0.42"/>
    <x v="2"/>
    <x v="11"/>
    <x v="1"/>
  </r>
  <r>
    <x v="0"/>
    <n v="1185732"/>
    <d v="2021-06-06T00:00:00"/>
    <x v="3"/>
    <x v="38"/>
    <s v="Des Moines"/>
    <x v="1"/>
    <n v="28"/>
    <n v="77"/>
    <n v="2156"/>
    <n v="1034.8799999999999"/>
    <n v="0.48"/>
    <x v="2"/>
    <x v="11"/>
    <x v="1"/>
  </r>
  <r>
    <x v="0"/>
    <n v="1185732"/>
    <d v="2021-06-06T00:00:00"/>
    <x v="3"/>
    <x v="38"/>
    <s v="Des Moines"/>
    <x v="2"/>
    <n v="23"/>
    <n v="50"/>
    <n v="1150"/>
    <n v="517.5"/>
    <n v="0.44999999999999996"/>
    <x v="2"/>
    <x v="11"/>
    <x v="1"/>
  </r>
  <r>
    <x v="0"/>
    <n v="1185732"/>
    <d v="2021-06-06T00:00:00"/>
    <x v="3"/>
    <x v="38"/>
    <s v="Des Moines"/>
    <x v="3"/>
    <n v="24"/>
    <n v="44"/>
    <n v="1056"/>
    <n v="464.64"/>
    <n v="0.44"/>
    <x v="2"/>
    <x v="11"/>
    <x v="1"/>
  </r>
  <r>
    <x v="0"/>
    <n v="1185732"/>
    <d v="2021-06-06T00:00:00"/>
    <x v="3"/>
    <x v="38"/>
    <s v="Des Moines"/>
    <x v="4"/>
    <n v="34"/>
    <n v="44"/>
    <n v="1496"/>
    <n v="957.44"/>
    <n v="0.64"/>
    <x v="2"/>
    <x v="11"/>
    <x v="1"/>
  </r>
  <r>
    <x v="0"/>
    <n v="1185732"/>
    <d v="2021-06-06T00:00:00"/>
    <x v="3"/>
    <x v="38"/>
    <s v="Des Moines"/>
    <x v="5"/>
    <n v="51"/>
    <n v="85"/>
    <n v="4335"/>
    <n v="2297.5500000000002"/>
    <n v="0.53"/>
    <x v="2"/>
    <x v="11"/>
    <x v="1"/>
  </r>
  <r>
    <x v="0"/>
    <n v="1185732"/>
    <d v="2021-07-05T00:00:00"/>
    <x v="3"/>
    <x v="38"/>
    <s v="Des Moines"/>
    <x v="0"/>
    <n v="49"/>
    <n v="138"/>
    <n v="6762"/>
    <n v="2975.28"/>
    <n v="0.44"/>
    <x v="2"/>
    <x v="5"/>
    <x v="1"/>
  </r>
  <r>
    <x v="0"/>
    <n v="1185732"/>
    <d v="2021-07-05T00:00:00"/>
    <x v="3"/>
    <x v="38"/>
    <s v="Des Moines"/>
    <x v="1"/>
    <n v="44"/>
    <n v="87"/>
    <n v="3828"/>
    <n v="1875.72"/>
    <n v="0.49"/>
    <x v="2"/>
    <x v="5"/>
    <x v="1"/>
  </r>
  <r>
    <x v="0"/>
    <n v="1185732"/>
    <d v="2021-07-05T00:00:00"/>
    <x v="3"/>
    <x v="38"/>
    <s v="Des Moines"/>
    <x v="2"/>
    <n v="36"/>
    <n v="68"/>
    <n v="2448"/>
    <n v="1077.1200000000001"/>
    <n v="0.44"/>
    <x v="2"/>
    <x v="5"/>
    <x v="1"/>
  </r>
  <r>
    <x v="0"/>
    <n v="1185732"/>
    <d v="2021-07-05T00:00:00"/>
    <x v="3"/>
    <x v="38"/>
    <s v="Des Moines"/>
    <x v="3"/>
    <n v="37"/>
    <n v="47"/>
    <n v="1739"/>
    <n v="712.99"/>
    <n v="0.41"/>
    <x v="2"/>
    <x v="5"/>
    <x v="1"/>
  </r>
  <r>
    <x v="0"/>
    <n v="1185732"/>
    <d v="2021-07-05T00:00:00"/>
    <x v="3"/>
    <x v="38"/>
    <s v="Des Moines"/>
    <x v="4"/>
    <n v="46"/>
    <n v="60"/>
    <n v="2760"/>
    <n v="1656"/>
    <n v="0.6"/>
    <x v="2"/>
    <x v="5"/>
    <x v="1"/>
  </r>
  <r>
    <x v="0"/>
    <n v="1185732"/>
    <d v="2021-07-05T00:00:00"/>
    <x v="3"/>
    <x v="38"/>
    <s v="Des Moines"/>
    <x v="5"/>
    <n v="51"/>
    <n v="94"/>
    <n v="4794"/>
    <n v="2397"/>
    <n v="0.5"/>
    <x v="2"/>
    <x v="5"/>
    <x v="1"/>
  </r>
  <r>
    <x v="0"/>
    <n v="1185732"/>
    <d v="2021-08-06T00:00:00"/>
    <x v="3"/>
    <x v="38"/>
    <s v="Des Moines"/>
    <x v="0"/>
    <n v="49"/>
    <n v="131"/>
    <n v="6419"/>
    <n v="2695.98"/>
    <n v="0.42"/>
    <x v="2"/>
    <x v="6"/>
    <x v="1"/>
  </r>
  <r>
    <x v="0"/>
    <n v="1185732"/>
    <d v="2021-08-06T00:00:00"/>
    <x v="3"/>
    <x v="38"/>
    <s v="Des Moines"/>
    <x v="1"/>
    <n v="42"/>
    <n v="78"/>
    <n v="3276"/>
    <n v="1506.9599999999998"/>
    <n v="0.45999999999999996"/>
    <x v="2"/>
    <x v="6"/>
    <x v="1"/>
  </r>
  <r>
    <x v="0"/>
    <n v="1185732"/>
    <d v="2021-08-06T00:00:00"/>
    <x v="3"/>
    <x v="38"/>
    <s v="Des Moines"/>
    <x v="2"/>
    <n v="39"/>
    <n v="61"/>
    <n v="2379"/>
    <n v="1022.97"/>
    <n v="0.43"/>
    <x v="2"/>
    <x v="6"/>
    <x v="1"/>
  </r>
  <r>
    <x v="0"/>
    <n v="1185732"/>
    <d v="2021-08-06T00:00:00"/>
    <x v="3"/>
    <x v="38"/>
    <s v="Des Moines"/>
    <x v="3"/>
    <n v="37"/>
    <n v="54"/>
    <n v="1998"/>
    <n v="819.18"/>
    <n v="0.41"/>
    <x v="2"/>
    <x v="6"/>
    <x v="1"/>
  </r>
  <r>
    <x v="0"/>
    <n v="1185732"/>
    <d v="2021-08-06T00:00:00"/>
    <x v="3"/>
    <x v="38"/>
    <s v="Des Moines"/>
    <x v="4"/>
    <n v="48"/>
    <n v="51"/>
    <n v="2448"/>
    <n v="1468.8"/>
    <n v="0.6"/>
    <x v="2"/>
    <x v="6"/>
    <x v="1"/>
  </r>
  <r>
    <x v="0"/>
    <n v="1185732"/>
    <d v="2021-08-06T00:00:00"/>
    <x v="3"/>
    <x v="38"/>
    <s v="Des Moines"/>
    <x v="5"/>
    <n v="53"/>
    <n v="98"/>
    <n v="5194"/>
    <n v="2856.7000000000003"/>
    <n v="0.55000000000000004"/>
    <x v="2"/>
    <x v="6"/>
    <x v="1"/>
  </r>
  <r>
    <x v="0"/>
    <n v="1185732"/>
    <d v="2021-09-07T00:00:00"/>
    <x v="3"/>
    <x v="38"/>
    <s v="Des Moines"/>
    <x v="0"/>
    <n v="34"/>
    <n v="133"/>
    <n v="4522"/>
    <n v="1808.8000000000002"/>
    <n v="0.4"/>
    <x v="2"/>
    <x v="7"/>
    <x v="1"/>
  </r>
  <r>
    <x v="0"/>
    <n v="1185732"/>
    <d v="2021-09-07T00:00:00"/>
    <x v="3"/>
    <x v="38"/>
    <s v="Des Moines"/>
    <x v="1"/>
    <n v="27"/>
    <n v="77"/>
    <n v="2079"/>
    <n v="977.13"/>
    <n v="0.47"/>
    <x v="2"/>
    <x v="7"/>
    <x v="1"/>
  </r>
  <r>
    <x v="0"/>
    <n v="1185732"/>
    <d v="2021-09-07T00:00:00"/>
    <x v="3"/>
    <x v="38"/>
    <s v="Des Moines"/>
    <x v="2"/>
    <n v="24"/>
    <n v="49"/>
    <n v="1176"/>
    <n v="470.40000000000003"/>
    <n v="0.4"/>
    <x v="2"/>
    <x v="7"/>
    <x v="1"/>
  </r>
  <r>
    <x v="0"/>
    <n v="1185732"/>
    <d v="2021-09-07T00:00:00"/>
    <x v="3"/>
    <x v="38"/>
    <s v="Des Moines"/>
    <x v="3"/>
    <n v="23"/>
    <n v="38"/>
    <n v="874"/>
    <n v="393.29999999999995"/>
    <n v="0.44999999999999996"/>
    <x v="2"/>
    <x v="7"/>
    <x v="1"/>
  </r>
  <r>
    <x v="0"/>
    <n v="1185732"/>
    <d v="2021-09-07T00:00:00"/>
    <x v="3"/>
    <x v="38"/>
    <s v="Des Moines"/>
    <x v="4"/>
    <n v="34"/>
    <n v="45"/>
    <n v="1530"/>
    <n v="933.3"/>
    <n v="0.61"/>
    <x v="2"/>
    <x v="7"/>
    <x v="1"/>
  </r>
  <r>
    <x v="0"/>
    <n v="1185732"/>
    <d v="2021-09-07T00:00:00"/>
    <x v="3"/>
    <x v="38"/>
    <s v="Des Moines"/>
    <x v="5"/>
    <n v="36"/>
    <n v="61"/>
    <n v="2196"/>
    <n v="1098"/>
    <n v="0.5"/>
    <x v="2"/>
    <x v="7"/>
    <x v="1"/>
  </r>
  <r>
    <x v="0"/>
    <n v="1185732"/>
    <d v="2021-10-06T00:00:00"/>
    <x v="3"/>
    <x v="38"/>
    <s v="Des Moines"/>
    <x v="0"/>
    <n v="43"/>
    <n v="112"/>
    <n v="4816"/>
    <n v="1974.56"/>
    <n v="0.41"/>
    <x v="2"/>
    <x v="8"/>
    <x v="1"/>
  </r>
  <r>
    <x v="0"/>
    <n v="1185732"/>
    <d v="2021-10-06T00:00:00"/>
    <x v="3"/>
    <x v="38"/>
    <s v="Des Moines"/>
    <x v="1"/>
    <n v="32"/>
    <n v="75"/>
    <n v="2400"/>
    <n v="1104"/>
    <n v="0.45999999999999996"/>
    <x v="2"/>
    <x v="8"/>
    <x v="1"/>
  </r>
  <r>
    <x v="0"/>
    <n v="1185732"/>
    <d v="2021-10-06T00:00:00"/>
    <x v="3"/>
    <x v="38"/>
    <s v="Des Moines"/>
    <x v="2"/>
    <n v="34"/>
    <n v="39"/>
    <n v="1326"/>
    <n v="543.66"/>
    <n v="0.41"/>
    <x v="2"/>
    <x v="8"/>
    <x v="1"/>
  </r>
  <r>
    <x v="0"/>
    <n v="1185732"/>
    <d v="2021-10-06T00:00:00"/>
    <x v="3"/>
    <x v="38"/>
    <s v="Des Moines"/>
    <x v="3"/>
    <n v="34"/>
    <n v="31"/>
    <n v="1054"/>
    <n v="442.68"/>
    <n v="0.42"/>
    <x v="2"/>
    <x v="8"/>
    <x v="1"/>
  </r>
  <r>
    <x v="0"/>
    <n v="1185732"/>
    <d v="2021-10-06T00:00:00"/>
    <x v="3"/>
    <x v="38"/>
    <s v="Des Moines"/>
    <x v="4"/>
    <n v="42"/>
    <n v="38"/>
    <n v="1596"/>
    <n v="1021.44"/>
    <n v="0.64"/>
    <x v="2"/>
    <x v="8"/>
    <x v="1"/>
  </r>
  <r>
    <x v="3"/>
    <n v="1185732"/>
    <d v="2021-10-06T00:00:00"/>
    <x v="3"/>
    <x v="38"/>
    <s v="Des Moines"/>
    <x v="5"/>
    <n v="49"/>
    <n v="73"/>
    <n v="3577"/>
    <n v="1895.8100000000002"/>
    <n v="0.53"/>
    <x v="2"/>
    <x v="8"/>
    <x v="1"/>
  </r>
  <r>
    <x v="3"/>
    <n v="1185732"/>
    <d v="2021-11-06T00:00:00"/>
    <x v="3"/>
    <x v="38"/>
    <s v="Des Moines"/>
    <x v="0"/>
    <n v="41"/>
    <n v="112"/>
    <n v="4592"/>
    <n v="2020.48"/>
    <n v="0.44"/>
    <x v="2"/>
    <x v="9"/>
    <x v="1"/>
  </r>
  <r>
    <x v="3"/>
    <n v="1185732"/>
    <d v="2021-11-06T00:00:00"/>
    <x v="3"/>
    <x v="38"/>
    <s v="Des Moines"/>
    <x v="1"/>
    <n v="32"/>
    <n v="72"/>
    <n v="2304"/>
    <n v="1128.96"/>
    <n v="0.49"/>
    <x v="2"/>
    <x v="9"/>
    <x v="1"/>
  </r>
  <r>
    <x v="3"/>
    <n v="1185732"/>
    <d v="2021-11-06T00:00:00"/>
    <x v="3"/>
    <x v="38"/>
    <s v="Des Moines"/>
    <x v="2"/>
    <n v="32"/>
    <n v="57"/>
    <n v="1824"/>
    <n v="802.56000000000006"/>
    <n v="0.44"/>
    <x v="2"/>
    <x v="9"/>
    <x v="1"/>
  </r>
  <r>
    <x v="3"/>
    <n v="1185732"/>
    <d v="2021-11-06T00:00:00"/>
    <x v="3"/>
    <x v="38"/>
    <s v="Des Moines"/>
    <x v="3"/>
    <n v="34"/>
    <n v="52"/>
    <n v="1768"/>
    <n v="724.88"/>
    <n v="0.41"/>
    <x v="2"/>
    <x v="9"/>
    <x v="1"/>
  </r>
  <r>
    <x v="3"/>
    <n v="1185732"/>
    <d v="2021-11-06T00:00:00"/>
    <x v="3"/>
    <x v="38"/>
    <s v="Des Moines"/>
    <x v="4"/>
    <n v="55"/>
    <n v="49"/>
    <n v="2695"/>
    <n v="1617"/>
    <n v="0.6"/>
    <x v="2"/>
    <x v="9"/>
    <x v="1"/>
  </r>
  <r>
    <x v="3"/>
    <n v="1185732"/>
    <d v="2021-11-06T00:00:00"/>
    <x v="3"/>
    <x v="38"/>
    <s v="Des Moines"/>
    <x v="5"/>
    <n v="59"/>
    <n v="72"/>
    <n v="4248"/>
    <n v="2208.96"/>
    <n v="0.52"/>
    <x v="2"/>
    <x v="9"/>
    <x v="1"/>
  </r>
  <r>
    <x v="3"/>
    <n v="1185732"/>
    <d v="2021-12-05T00:00:00"/>
    <x v="3"/>
    <x v="38"/>
    <s v="Des Moines"/>
    <x v="0"/>
    <n v="54"/>
    <n v="147"/>
    <n v="7938"/>
    <n v="3333.96"/>
    <n v="0.42"/>
    <x v="2"/>
    <x v="10"/>
    <x v="1"/>
  </r>
  <r>
    <x v="3"/>
    <n v="1185732"/>
    <d v="2021-12-05T00:00:00"/>
    <x v="3"/>
    <x v="38"/>
    <s v="Des Moines"/>
    <x v="1"/>
    <n v="47"/>
    <n v="91"/>
    <n v="4277"/>
    <n v="2010.1899999999998"/>
    <n v="0.47"/>
    <x v="2"/>
    <x v="10"/>
    <x v="1"/>
  </r>
  <r>
    <x v="3"/>
    <n v="1185732"/>
    <d v="2021-12-05T00:00:00"/>
    <x v="3"/>
    <x v="38"/>
    <s v="Des Moines"/>
    <x v="2"/>
    <n v="47"/>
    <n v="83"/>
    <n v="3901"/>
    <n v="1638.4199999999998"/>
    <n v="0.42"/>
    <x v="2"/>
    <x v="10"/>
    <x v="1"/>
  </r>
  <r>
    <x v="3"/>
    <n v="1185732"/>
    <d v="2021-12-05T00:00:00"/>
    <x v="3"/>
    <x v="38"/>
    <s v="Des Moines"/>
    <x v="3"/>
    <n v="49"/>
    <n v="61"/>
    <n v="2989"/>
    <n v="1285.27"/>
    <n v="0.43"/>
    <x v="2"/>
    <x v="10"/>
    <x v="1"/>
  </r>
  <r>
    <x v="3"/>
    <n v="1185732"/>
    <d v="2021-12-05T00:00:00"/>
    <x v="3"/>
    <x v="38"/>
    <s v="Des Moines"/>
    <x v="4"/>
    <n v="59"/>
    <n v="59"/>
    <n v="3481"/>
    <n v="2123.41"/>
    <n v="0.61"/>
    <x v="2"/>
    <x v="10"/>
    <x v="1"/>
  </r>
  <r>
    <x v="3"/>
    <n v="1185732"/>
    <d v="2021-12-05T00:00:00"/>
    <x v="3"/>
    <x v="38"/>
    <s v="Des Moines"/>
    <x v="5"/>
    <n v="59"/>
    <n v="88"/>
    <n v="5192"/>
    <n v="2855.6000000000004"/>
    <n v="0.55000000000000004"/>
    <x v="2"/>
    <x v="10"/>
    <x v="1"/>
  </r>
  <r>
    <x v="3"/>
    <n v="1185732"/>
    <d v="2021-01-03T00:00:00"/>
    <x v="3"/>
    <x v="38"/>
    <s v="Des Moines"/>
    <x v="0"/>
    <n v="28"/>
    <n v="126"/>
    <n v="3528"/>
    <n v="1587.6"/>
    <n v="0.44999999999999996"/>
    <x v="2"/>
    <x v="0"/>
    <x v="1"/>
  </r>
  <r>
    <x v="3"/>
    <n v="1185732"/>
    <d v="2021-01-03T00:00:00"/>
    <x v="3"/>
    <x v="38"/>
    <s v="Des Moines"/>
    <x v="1"/>
    <n v="29"/>
    <n v="70"/>
    <n v="2030"/>
    <n v="933.8"/>
    <n v="0.45999999999999996"/>
    <x v="2"/>
    <x v="0"/>
    <x v="1"/>
  </r>
  <r>
    <x v="3"/>
    <n v="1185732"/>
    <d v="2021-01-03T00:00:00"/>
    <x v="3"/>
    <x v="38"/>
    <s v="Des Moines"/>
    <x v="2"/>
    <n v="18"/>
    <n v="65"/>
    <n v="1170"/>
    <n v="479.7"/>
    <n v="0.41"/>
    <x v="2"/>
    <x v="0"/>
    <x v="1"/>
  </r>
  <r>
    <x v="3"/>
    <n v="1185732"/>
    <d v="2021-01-03T00:00:00"/>
    <x v="3"/>
    <x v="38"/>
    <s v="Des Moines"/>
    <x v="3"/>
    <n v="23"/>
    <n v="29"/>
    <n v="667"/>
    <n v="300.14999999999998"/>
    <n v="0.44999999999999996"/>
    <x v="2"/>
    <x v="0"/>
    <x v="1"/>
  </r>
  <r>
    <x v="3"/>
    <n v="1185732"/>
    <d v="2021-01-03T00:00:00"/>
    <x v="3"/>
    <x v="38"/>
    <s v="Des Moines"/>
    <x v="4"/>
    <n v="38"/>
    <n v="45"/>
    <n v="1710"/>
    <n v="1060.2"/>
    <n v="0.62"/>
    <x v="2"/>
    <x v="0"/>
    <x v="1"/>
  </r>
  <r>
    <x v="3"/>
    <n v="1185732"/>
    <d v="2021-01-03T00:00:00"/>
    <x v="3"/>
    <x v="38"/>
    <s v="Des Moines"/>
    <x v="5"/>
    <n v="28"/>
    <n v="73"/>
    <n v="2044"/>
    <n v="1124.2"/>
    <n v="0.55000000000000004"/>
    <x v="2"/>
    <x v="0"/>
    <x v="1"/>
  </r>
  <r>
    <x v="3"/>
    <n v="1185732"/>
    <d v="2021-02-03T00:00:00"/>
    <x v="3"/>
    <x v="38"/>
    <s v="Des Moines"/>
    <x v="0"/>
    <n v="29"/>
    <n v="140"/>
    <n v="4060"/>
    <n v="1664.6"/>
    <n v="0.41"/>
    <x v="2"/>
    <x v="1"/>
    <x v="1"/>
  </r>
  <r>
    <x v="3"/>
    <n v="1185732"/>
    <d v="2021-02-03T00:00:00"/>
    <x v="3"/>
    <x v="38"/>
    <s v="Des Moines"/>
    <x v="1"/>
    <n v="29"/>
    <n v="39"/>
    <n v="1131"/>
    <n v="554.18999999999994"/>
    <n v="0.49"/>
    <x v="2"/>
    <x v="1"/>
    <x v="1"/>
  </r>
  <r>
    <x v="3"/>
    <n v="1185732"/>
    <d v="2021-02-03T00:00:00"/>
    <x v="3"/>
    <x v="38"/>
    <s v="Des Moines"/>
    <x v="2"/>
    <n v="20"/>
    <n v="60"/>
    <n v="1200"/>
    <n v="516"/>
    <n v="0.43"/>
    <x v="2"/>
    <x v="1"/>
    <x v="1"/>
  </r>
  <r>
    <x v="3"/>
    <n v="1185732"/>
    <d v="2021-02-03T00:00:00"/>
    <x v="3"/>
    <x v="39"/>
    <s v="Milwaukee"/>
    <x v="3"/>
    <n v="23"/>
    <n v="20"/>
    <n v="460"/>
    <n v="197.79999999999998"/>
    <n v="0.43"/>
    <x v="2"/>
    <x v="1"/>
    <x v="1"/>
  </r>
  <r>
    <x v="3"/>
    <n v="1185732"/>
    <d v="2021-02-03T00:00:00"/>
    <x v="3"/>
    <x v="39"/>
    <s v="Milwaukee"/>
    <x v="4"/>
    <n v="38"/>
    <n v="38"/>
    <n v="1444"/>
    <n v="880.84"/>
    <n v="0.61"/>
    <x v="2"/>
    <x v="1"/>
    <x v="1"/>
  </r>
  <r>
    <x v="3"/>
    <n v="1185732"/>
    <d v="2021-02-03T00:00:00"/>
    <x v="3"/>
    <x v="39"/>
    <s v="Milwaukee"/>
    <x v="5"/>
    <n v="14"/>
    <n v="65"/>
    <n v="910"/>
    <n v="464.1"/>
    <n v="0.51"/>
    <x v="2"/>
    <x v="1"/>
    <x v="1"/>
  </r>
  <r>
    <x v="3"/>
    <n v="1185732"/>
    <d v="2021-03-02T00:00:00"/>
    <x v="3"/>
    <x v="39"/>
    <s v="Milwaukee"/>
    <x v="0"/>
    <n v="19"/>
    <n v="141"/>
    <n v="2679"/>
    <n v="1098.3899999999999"/>
    <n v="0.41"/>
    <x v="2"/>
    <x v="2"/>
    <x v="1"/>
  </r>
  <r>
    <x v="3"/>
    <n v="1185732"/>
    <d v="2021-03-02T00:00:00"/>
    <x v="3"/>
    <x v="39"/>
    <s v="Milwaukee"/>
    <x v="1"/>
    <n v="19"/>
    <n v="44"/>
    <n v="836"/>
    <n v="418"/>
    <n v="0.5"/>
    <x v="2"/>
    <x v="2"/>
    <x v="1"/>
  </r>
  <r>
    <x v="3"/>
    <n v="1185732"/>
    <d v="2021-03-02T00:00:00"/>
    <x v="3"/>
    <x v="39"/>
    <s v="Milwaukee"/>
    <x v="2"/>
    <n v="9"/>
    <n v="59"/>
    <n v="531"/>
    <n v="233.64000000000001"/>
    <n v="0.44"/>
    <x v="2"/>
    <x v="2"/>
    <x v="1"/>
  </r>
  <r>
    <x v="3"/>
    <n v="1185732"/>
    <d v="2021-03-02T00:00:00"/>
    <x v="3"/>
    <x v="39"/>
    <s v="Milwaukee"/>
    <x v="3"/>
    <n v="14"/>
    <n v="20"/>
    <n v="280"/>
    <n v="114.8"/>
    <n v="0.41"/>
    <x v="2"/>
    <x v="2"/>
    <x v="1"/>
  </r>
  <r>
    <x v="3"/>
    <n v="1185732"/>
    <d v="2021-03-02T00:00:00"/>
    <x v="3"/>
    <x v="39"/>
    <s v="Milwaukee"/>
    <x v="4"/>
    <n v="29"/>
    <n v="34"/>
    <n v="986"/>
    <n v="601.46"/>
    <n v="0.61"/>
    <x v="2"/>
    <x v="2"/>
    <x v="1"/>
  </r>
  <r>
    <x v="3"/>
    <n v="1185732"/>
    <d v="2021-03-02T00:00:00"/>
    <x v="3"/>
    <x v="39"/>
    <s v="Milwaukee"/>
    <x v="5"/>
    <n v="18"/>
    <n v="63"/>
    <n v="1134"/>
    <n v="612.36"/>
    <n v="0.54"/>
    <x v="2"/>
    <x v="2"/>
    <x v="1"/>
  </r>
  <r>
    <x v="3"/>
    <n v="1185732"/>
    <d v="2021-04-03T00:00:00"/>
    <x v="3"/>
    <x v="39"/>
    <s v="Milwaukee"/>
    <x v="0"/>
    <n v="18"/>
    <n v="122"/>
    <n v="2196"/>
    <n v="900.3599999999999"/>
    <n v="0.41"/>
    <x v="2"/>
    <x v="3"/>
    <x v="1"/>
  </r>
  <r>
    <x v="3"/>
    <n v="1185732"/>
    <d v="2021-04-03T00:00:00"/>
    <x v="3"/>
    <x v="39"/>
    <s v="Milwaukee"/>
    <x v="1"/>
    <n v="20"/>
    <n v="39"/>
    <n v="780"/>
    <n v="358.79999999999995"/>
    <n v="0.45999999999999996"/>
    <x v="2"/>
    <x v="3"/>
    <x v="1"/>
  </r>
  <r>
    <x v="3"/>
    <n v="1185732"/>
    <d v="2021-04-03T00:00:00"/>
    <x v="3"/>
    <x v="39"/>
    <s v="Milwaukee"/>
    <x v="2"/>
    <n v="9"/>
    <n v="41"/>
    <n v="369"/>
    <n v="158.66999999999999"/>
    <n v="0.43"/>
    <x v="2"/>
    <x v="3"/>
    <x v="1"/>
  </r>
  <r>
    <x v="3"/>
    <n v="1185732"/>
    <d v="2021-04-03T00:00:00"/>
    <x v="3"/>
    <x v="39"/>
    <s v="Milwaukee"/>
    <x v="3"/>
    <n v="15"/>
    <n v="22"/>
    <n v="330"/>
    <n v="135.29999999999998"/>
    <n v="0.41"/>
    <x v="2"/>
    <x v="3"/>
    <x v="1"/>
  </r>
  <r>
    <x v="3"/>
    <n v="1185732"/>
    <d v="2021-04-03T00:00:00"/>
    <x v="3"/>
    <x v="39"/>
    <s v="Milwaukee"/>
    <x v="4"/>
    <n v="55"/>
    <n v="26"/>
    <n v="1430"/>
    <n v="886.6"/>
    <n v="0.62"/>
    <x v="2"/>
    <x v="3"/>
    <x v="1"/>
  </r>
  <r>
    <x v="3"/>
    <n v="1185732"/>
    <d v="2021-04-03T00:00:00"/>
    <x v="3"/>
    <x v="39"/>
    <s v="Milwaukee"/>
    <x v="5"/>
    <n v="49"/>
    <n v="61"/>
    <n v="2989"/>
    <n v="1643.95"/>
    <n v="0.55000000000000004"/>
    <x v="2"/>
    <x v="3"/>
    <x v="1"/>
  </r>
  <r>
    <x v="3"/>
    <n v="1185732"/>
    <d v="2021-05-04T00:00:00"/>
    <x v="3"/>
    <x v="39"/>
    <s v="Milwaukee"/>
    <x v="0"/>
    <n v="58"/>
    <n v="134"/>
    <n v="7772"/>
    <n v="3186.52"/>
    <n v="0.41"/>
    <x v="2"/>
    <x v="4"/>
    <x v="1"/>
  </r>
  <r>
    <x v="3"/>
    <n v="1185732"/>
    <d v="2021-05-04T00:00:00"/>
    <x v="3"/>
    <x v="39"/>
    <s v="Milwaukee"/>
    <x v="1"/>
    <n v="39"/>
    <n v="50"/>
    <n v="1950"/>
    <n v="955.5"/>
    <n v="0.49"/>
    <x v="2"/>
    <x v="4"/>
    <x v="1"/>
  </r>
  <r>
    <x v="3"/>
    <n v="1185732"/>
    <d v="2021-05-04T00:00:00"/>
    <x v="3"/>
    <x v="39"/>
    <s v="Milwaukee"/>
    <x v="2"/>
    <n v="33"/>
    <n v="49"/>
    <n v="1617"/>
    <n v="727.65"/>
    <n v="0.44999999999999996"/>
    <x v="2"/>
    <x v="4"/>
    <x v="1"/>
  </r>
  <r>
    <x v="3"/>
    <n v="1185732"/>
    <d v="2021-05-04T00:00:00"/>
    <x v="3"/>
    <x v="39"/>
    <s v="Milwaukee"/>
    <x v="3"/>
    <n v="32"/>
    <n v="38"/>
    <n v="1216"/>
    <n v="535.04"/>
    <n v="0.44"/>
    <x v="2"/>
    <x v="4"/>
    <x v="1"/>
  </r>
  <r>
    <x v="3"/>
    <n v="1185732"/>
    <d v="2021-05-04T00:00:00"/>
    <x v="3"/>
    <x v="39"/>
    <s v="Milwaukee"/>
    <x v="4"/>
    <n v="44"/>
    <n v="53"/>
    <n v="2332"/>
    <n v="1422.52"/>
    <n v="0.61"/>
    <x v="2"/>
    <x v="4"/>
    <x v="1"/>
  </r>
  <r>
    <x v="3"/>
    <n v="1185732"/>
    <d v="2021-05-04T00:00:00"/>
    <x v="3"/>
    <x v="39"/>
    <s v="Milwaukee"/>
    <x v="5"/>
    <n v="47"/>
    <n v="90"/>
    <n v="4230"/>
    <n v="2157.3000000000002"/>
    <n v="0.51"/>
    <x v="2"/>
    <x v="4"/>
    <x v="1"/>
  </r>
  <r>
    <x v="3"/>
    <n v="1185732"/>
    <d v="2021-06-03T00:00:00"/>
    <x v="3"/>
    <x v="39"/>
    <s v="Milwaukee"/>
    <x v="0"/>
    <n v="32"/>
    <n v="160"/>
    <n v="5120"/>
    <n v="2252.8000000000002"/>
    <n v="0.44"/>
    <x v="2"/>
    <x v="11"/>
    <x v="1"/>
  </r>
  <r>
    <x v="3"/>
    <n v="1185732"/>
    <d v="2021-06-03T00:00:00"/>
    <x v="3"/>
    <x v="39"/>
    <s v="Milwaukee"/>
    <x v="1"/>
    <n v="27"/>
    <n v="90"/>
    <n v="2430"/>
    <n v="1190.7"/>
    <n v="0.49"/>
    <x v="2"/>
    <x v="11"/>
    <x v="1"/>
  </r>
  <r>
    <x v="3"/>
    <n v="1185732"/>
    <d v="2021-06-03T00:00:00"/>
    <x v="3"/>
    <x v="39"/>
    <s v="Milwaukee"/>
    <x v="2"/>
    <n v="24"/>
    <n v="52"/>
    <n v="1248"/>
    <n v="549.12"/>
    <n v="0.44"/>
    <x v="2"/>
    <x v="11"/>
    <x v="1"/>
  </r>
  <r>
    <x v="3"/>
    <n v="1185732"/>
    <d v="2021-06-03T00:00:00"/>
    <x v="3"/>
    <x v="39"/>
    <s v="Milwaukee"/>
    <x v="3"/>
    <n v="24"/>
    <n v="47"/>
    <n v="1128"/>
    <n v="462.47999999999996"/>
    <n v="0.41"/>
    <x v="2"/>
    <x v="11"/>
    <x v="1"/>
  </r>
  <r>
    <x v="3"/>
    <n v="1185732"/>
    <d v="2021-06-03T00:00:00"/>
    <x v="3"/>
    <x v="39"/>
    <s v="Milwaukee"/>
    <x v="4"/>
    <n v="34"/>
    <n v="46"/>
    <n v="1564"/>
    <n v="938.4"/>
    <n v="0.6"/>
    <x v="2"/>
    <x v="11"/>
    <x v="1"/>
  </r>
  <r>
    <x v="3"/>
    <n v="1185732"/>
    <d v="2021-06-03T00:00:00"/>
    <x v="3"/>
    <x v="39"/>
    <s v="Milwaukee"/>
    <x v="5"/>
    <n v="51"/>
    <n v="98"/>
    <n v="4998"/>
    <n v="2748.9"/>
    <n v="0.55000000000000004"/>
    <x v="2"/>
    <x v="11"/>
    <x v="1"/>
  </r>
  <r>
    <x v="3"/>
    <n v="1185732"/>
    <d v="2021-07-02T00:00:00"/>
    <x v="3"/>
    <x v="39"/>
    <s v="Milwaukee"/>
    <x v="0"/>
    <n v="45"/>
    <n v="149"/>
    <n v="6705"/>
    <n v="2816.1"/>
    <n v="0.42"/>
    <x v="2"/>
    <x v="5"/>
    <x v="1"/>
  </r>
  <r>
    <x v="3"/>
    <n v="1185732"/>
    <d v="2021-07-02T00:00:00"/>
    <x v="3"/>
    <x v="39"/>
    <s v="Milwaukee"/>
    <x v="1"/>
    <n v="42"/>
    <n v="87"/>
    <n v="3654"/>
    <n v="1790.46"/>
    <n v="0.49"/>
    <x v="2"/>
    <x v="5"/>
    <x v="1"/>
  </r>
  <r>
    <x v="3"/>
    <n v="1185732"/>
    <d v="2021-07-02T00:00:00"/>
    <x v="3"/>
    <x v="39"/>
    <s v="Milwaukee"/>
    <x v="2"/>
    <n v="38"/>
    <n v="61"/>
    <n v="2318"/>
    <n v="996.74"/>
    <n v="0.43"/>
    <x v="2"/>
    <x v="5"/>
    <x v="1"/>
  </r>
  <r>
    <x v="3"/>
    <n v="1185732"/>
    <d v="2021-07-02T00:00:00"/>
    <x v="3"/>
    <x v="39"/>
    <s v="Milwaukee"/>
    <x v="3"/>
    <n v="38"/>
    <n v="51"/>
    <n v="1938"/>
    <n v="813.95999999999992"/>
    <n v="0.42"/>
    <x v="2"/>
    <x v="5"/>
    <x v="1"/>
  </r>
  <r>
    <x v="3"/>
    <n v="1185732"/>
    <d v="2021-07-02T00:00:00"/>
    <x v="3"/>
    <x v="39"/>
    <s v="Milwaukee"/>
    <x v="4"/>
    <n v="48"/>
    <n v="50"/>
    <n v="2400"/>
    <n v="1488"/>
    <n v="0.62"/>
    <x v="2"/>
    <x v="5"/>
    <x v="1"/>
  </r>
  <r>
    <x v="3"/>
    <n v="1185732"/>
    <d v="2021-07-02T00:00:00"/>
    <x v="3"/>
    <x v="39"/>
    <s v="Milwaukee"/>
    <x v="5"/>
    <n v="52"/>
    <n v="94"/>
    <n v="4888"/>
    <n v="2639.52"/>
    <n v="0.54"/>
    <x v="2"/>
    <x v="5"/>
    <x v="1"/>
  </r>
  <r>
    <x v="3"/>
    <n v="1185732"/>
    <d v="2021-08-03T00:00:00"/>
    <x v="3"/>
    <x v="39"/>
    <s v="Milwaukee"/>
    <x v="0"/>
    <n v="46"/>
    <n v="158"/>
    <n v="7268"/>
    <n v="3052.56"/>
    <n v="0.42"/>
    <x v="2"/>
    <x v="6"/>
    <x v="1"/>
  </r>
  <r>
    <x v="3"/>
    <n v="1185732"/>
    <d v="2021-08-03T00:00:00"/>
    <x v="3"/>
    <x v="39"/>
    <s v="Milwaukee"/>
    <x v="1"/>
    <n v="43"/>
    <n v="84"/>
    <n v="3612"/>
    <n v="1697.6399999999999"/>
    <n v="0.47"/>
    <x v="2"/>
    <x v="6"/>
    <x v="1"/>
  </r>
  <r>
    <x v="3"/>
    <n v="1185732"/>
    <d v="2021-08-03T00:00:00"/>
    <x v="3"/>
    <x v="39"/>
    <s v="Milwaukee"/>
    <x v="2"/>
    <n v="39"/>
    <n v="56"/>
    <n v="2184"/>
    <n v="873.6"/>
    <n v="0.4"/>
    <x v="2"/>
    <x v="6"/>
    <x v="1"/>
  </r>
  <r>
    <x v="3"/>
    <n v="1185732"/>
    <d v="2021-08-03T00:00:00"/>
    <x v="3"/>
    <x v="39"/>
    <s v="Milwaukee"/>
    <x v="3"/>
    <n v="39"/>
    <n v="50"/>
    <n v="1950"/>
    <n v="877.49999999999989"/>
    <n v="0.44999999999999996"/>
    <x v="2"/>
    <x v="6"/>
    <x v="1"/>
  </r>
  <r>
    <x v="3"/>
    <n v="1185732"/>
    <d v="2021-08-03T00:00:00"/>
    <x v="3"/>
    <x v="39"/>
    <s v="Milwaukee"/>
    <x v="4"/>
    <n v="48"/>
    <n v="46"/>
    <n v="2208"/>
    <n v="1435.2"/>
    <n v="0.65"/>
    <x v="2"/>
    <x v="6"/>
    <x v="1"/>
  </r>
  <r>
    <x v="3"/>
    <n v="1185732"/>
    <d v="2021-08-03T00:00:00"/>
    <x v="3"/>
    <x v="39"/>
    <s v="Milwaukee"/>
    <x v="5"/>
    <n v="52"/>
    <n v="102"/>
    <n v="5304"/>
    <n v="2705.04"/>
    <n v="0.51"/>
    <x v="2"/>
    <x v="6"/>
    <x v="1"/>
  </r>
  <r>
    <x v="3"/>
    <n v="1185732"/>
    <d v="2021-09-04T00:00:00"/>
    <x v="3"/>
    <x v="39"/>
    <s v="Milwaukee"/>
    <x v="0"/>
    <n v="33"/>
    <n v="143"/>
    <n v="4719"/>
    <n v="1934.79"/>
    <n v="0.41"/>
    <x v="2"/>
    <x v="7"/>
    <x v="1"/>
  </r>
  <r>
    <x v="3"/>
    <n v="1185732"/>
    <d v="2021-09-04T00:00:00"/>
    <x v="3"/>
    <x v="39"/>
    <s v="Milwaukee"/>
    <x v="1"/>
    <n v="29"/>
    <n v="65"/>
    <n v="1885"/>
    <n v="848.24999999999989"/>
    <n v="0.44999999999999996"/>
    <x v="2"/>
    <x v="7"/>
    <x v="1"/>
  </r>
  <r>
    <x v="3"/>
    <n v="1185732"/>
    <d v="2021-09-04T00:00:00"/>
    <x v="3"/>
    <x v="39"/>
    <s v="Milwaukee"/>
    <x v="2"/>
    <n v="24"/>
    <n v="44"/>
    <n v="1056"/>
    <n v="475.19999999999993"/>
    <n v="0.44999999999999996"/>
    <x v="2"/>
    <x v="7"/>
    <x v="1"/>
  </r>
  <r>
    <x v="3"/>
    <n v="1185732"/>
    <d v="2021-09-04T00:00:00"/>
    <x v="3"/>
    <x v="39"/>
    <s v="Milwaukee"/>
    <x v="3"/>
    <n v="23"/>
    <n v="34"/>
    <n v="782"/>
    <n v="351.9"/>
    <n v="0.44999999999999996"/>
    <x v="2"/>
    <x v="7"/>
    <x v="1"/>
  </r>
  <r>
    <x v="3"/>
    <n v="1185732"/>
    <d v="2021-09-04T00:00:00"/>
    <x v="3"/>
    <x v="39"/>
    <s v="Milwaukee"/>
    <x v="4"/>
    <n v="33"/>
    <n v="33"/>
    <n v="1089"/>
    <n v="707.85"/>
    <n v="0.65"/>
    <x v="2"/>
    <x v="7"/>
    <x v="1"/>
  </r>
  <r>
    <x v="3"/>
    <n v="1185732"/>
    <d v="2021-09-04T00:00:00"/>
    <x v="3"/>
    <x v="39"/>
    <s v="Milwaukee"/>
    <x v="5"/>
    <n v="38"/>
    <n v="52"/>
    <n v="1976"/>
    <n v="988"/>
    <n v="0.5"/>
    <x v="2"/>
    <x v="7"/>
    <x v="1"/>
  </r>
  <r>
    <x v="3"/>
    <n v="1185732"/>
    <d v="2021-10-03T00:00:00"/>
    <x v="3"/>
    <x v="39"/>
    <s v="Milwaukee"/>
    <x v="0"/>
    <n v="43"/>
    <n v="113"/>
    <n v="4859"/>
    <n v="2040.78"/>
    <n v="0.42"/>
    <x v="2"/>
    <x v="8"/>
    <x v="1"/>
  </r>
  <r>
    <x v="3"/>
    <n v="1185732"/>
    <d v="2021-10-03T00:00:00"/>
    <x v="3"/>
    <x v="39"/>
    <s v="Milwaukee"/>
    <x v="1"/>
    <n v="33"/>
    <n v="68"/>
    <n v="2244"/>
    <n v="1077.1199999999999"/>
    <n v="0.48"/>
    <x v="2"/>
    <x v="8"/>
    <x v="1"/>
  </r>
  <r>
    <x v="3"/>
    <n v="1185732"/>
    <d v="2021-10-03T00:00:00"/>
    <x v="3"/>
    <x v="39"/>
    <s v="Milwaukee"/>
    <x v="2"/>
    <n v="34"/>
    <n v="33"/>
    <n v="1122"/>
    <n v="482.46"/>
    <n v="0.43"/>
    <x v="2"/>
    <x v="8"/>
    <x v="1"/>
  </r>
  <r>
    <x v="3"/>
    <n v="1185732"/>
    <d v="2021-10-03T00:00:00"/>
    <x v="3"/>
    <x v="39"/>
    <s v="Milwaukee"/>
    <x v="3"/>
    <n v="32"/>
    <n v="33"/>
    <n v="1056"/>
    <n v="432.96"/>
    <n v="0.41"/>
    <x v="2"/>
    <x v="8"/>
    <x v="1"/>
  </r>
  <r>
    <x v="3"/>
    <n v="1185732"/>
    <d v="2021-10-03T00:00:00"/>
    <x v="3"/>
    <x v="39"/>
    <s v="Milwaukee"/>
    <x v="4"/>
    <n v="44"/>
    <n v="33"/>
    <n v="1452"/>
    <n v="914.76"/>
    <n v="0.63"/>
    <x v="2"/>
    <x v="8"/>
    <x v="1"/>
  </r>
  <r>
    <x v="3"/>
    <n v="1185732"/>
    <d v="2021-10-03T00:00:00"/>
    <x v="3"/>
    <x v="39"/>
    <s v="Milwaukee"/>
    <x v="5"/>
    <n v="46"/>
    <n v="65"/>
    <n v="2990"/>
    <n v="1524.9"/>
    <n v="0.51"/>
    <x v="2"/>
    <x v="8"/>
    <x v="1"/>
  </r>
  <r>
    <x v="3"/>
    <n v="1185732"/>
    <d v="2021-11-03T00:00:00"/>
    <x v="3"/>
    <x v="39"/>
    <s v="Milwaukee"/>
    <x v="0"/>
    <n v="41"/>
    <n v="104"/>
    <n v="4264"/>
    <n v="1833.52"/>
    <n v="0.43"/>
    <x v="2"/>
    <x v="9"/>
    <x v="1"/>
  </r>
  <r>
    <x v="3"/>
    <n v="1185732"/>
    <d v="2021-11-03T00:00:00"/>
    <x v="3"/>
    <x v="39"/>
    <s v="Milwaukee"/>
    <x v="1"/>
    <n v="32"/>
    <n v="78"/>
    <n v="2496"/>
    <n v="1173.1199999999999"/>
    <n v="0.47"/>
    <x v="2"/>
    <x v="9"/>
    <x v="1"/>
  </r>
  <r>
    <x v="3"/>
    <n v="1185732"/>
    <d v="2021-11-03T00:00:00"/>
    <x v="3"/>
    <x v="39"/>
    <s v="Milwaukee"/>
    <x v="2"/>
    <n v="33"/>
    <n v="69"/>
    <n v="2277"/>
    <n v="956.33999999999992"/>
    <n v="0.42"/>
    <x v="2"/>
    <x v="9"/>
    <x v="1"/>
  </r>
  <r>
    <x v="3"/>
    <n v="1185732"/>
    <d v="2021-11-03T00:00:00"/>
    <x v="3"/>
    <x v="39"/>
    <s v="Milwaukee"/>
    <x v="3"/>
    <n v="33"/>
    <n v="65"/>
    <n v="2145"/>
    <n v="965.24999999999989"/>
    <n v="0.44999999999999996"/>
    <x v="2"/>
    <x v="9"/>
    <x v="1"/>
  </r>
  <r>
    <x v="3"/>
    <n v="1185732"/>
    <d v="2021-11-03T00:00:00"/>
    <x v="3"/>
    <x v="39"/>
    <s v="Milwaukee"/>
    <x v="4"/>
    <n v="58"/>
    <n v="56"/>
    <n v="3248"/>
    <n v="2013.76"/>
    <n v="0.62"/>
    <x v="2"/>
    <x v="9"/>
    <x v="1"/>
  </r>
  <r>
    <x v="3"/>
    <n v="1185732"/>
    <d v="2021-11-03T00:00:00"/>
    <x v="3"/>
    <x v="39"/>
    <s v="Milwaukee"/>
    <x v="5"/>
    <n v="61"/>
    <n v="75"/>
    <n v="4575"/>
    <n v="2333.25"/>
    <n v="0.51"/>
    <x v="2"/>
    <x v="9"/>
    <x v="1"/>
  </r>
  <r>
    <x v="3"/>
    <n v="1185732"/>
    <d v="2021-12-02T00:00:00"/>
    <x v="3"/>
    <x v="39"/>
    <s v="Milwaukee"/>
    <x v="0"/>
    <n v="58"/>
    <n v="138"/>
    <n v="8004"/>
    <n v="3281.64"/>
    <n v="0.41"/>
    <x v="2"/>
    <x v="10"/>
    <x v="1"/>
  </r>
  <r>
    <x v="3"/>
    <n v="1185732"/>
    <d v="2021-12-02T00:00:00"/>
    <x v="3"/>
    <x v="39"/>
    <s v="Milwaukee"/>
    <x v="1"/>
    <n v="49"/>
    <n v="102"/>
    <n v="4998"/>
    <n v="2349.06"/>
    <n v="0.47"/>
    <x v="2"/>
    <x v="10"/>
    <x v="1"/>
  </r>
  <r>
    <x v="3"/>
    <n v="1185732"/>
    <d v="2021-12-02T00:00:00"/>
    <x v="3"/>
    <x v="39"/>
    <s v="Milwaukee"/>
    <x v="2"/>
    <n v="45"/>
    <n v="87"/>
    <n v="3915"/>
    <n v="1722.6"/>
    <n v="0.44"/>
    <x v="2"/>
    <x v="10"/>
    <x v="1"/>
  </r>
  <r>
    <x v="3"/>
    <n v="1185732"/>
    <d v="2021-12-02T00:00:00"/>
    <x v="3"/>
    <x v="39"/>
    <s v="Milwaukee"/>
    <x v="3"/>
    <n v="48"/>
    <n v="73"/>
    <n v="3504"/>
    <n v="1576.8"/>
    <n v="0.44999999999999996"/>
    <x v="2"/>
    <x v="10"/>
    <x v="1"/>
  </r>
  <r>
    <x v="3"/>
    <n v="1185732"/>
    <d v="2021-12-02T00:00:00"/>
    <x v="3"/>
    <x v="39"/>
    <s v="Milwaukee"/>
    <x v="4"/>
    <n v="57"/>
    <n v="73"/>
    <n v="4161"/>
    <n v="2496.6"/>
    <n v="0.6"/>
    <x v="2"/>
    <x v="10"/>
    <x v="1"/>
  </r>
  <r>
    <x v="3"/>
    <n v="1185732"/>
    <d v="2021-12-02T00:00:00"/>
    <x v="3"/>
    <x v="39"/>
    <s v="Milwaukee"/>
    <x v="5"/>
    <n v="59"/>
    <n v="88"/>
    <n v="5192"/>
    <n v="2699.84"/>
    <n v="0.52"/>
    <x v="2"/>
    <x v="10"/>
    <x v="1"/>
  </r>
  <r>
    <x v="3"/>
    <n v="1185732"/>
    <d v="2021-01-10T00:00:00"/>
    <x v="3"/>
    <x v="39"/>
    <s v="Milwaukee"/>
    <x v="0"/>
    <n v="32"/>
    <n v="140"/>
    <n v="4480"/>
    <n v="2329.6"/>
    <n v="0.52"/>
    <x v="2"/>
    <x v="0"/>
    <x v="1"/>
  </r>
  <r>
    <x v="3"/>
    <n v="1185732"/>
    <d v="2021-01-10T00:00:00"/>
    <x v="3"/>
    <x v="39"/>
    <s v="Milwaukee"/>
    <x v="1"/>
    <n v="32"/>
    <n v="78"/>
    <n v="2496"/>
    <n v="1272.96"/>
    <n v="0.51"/>
    <x v="2"/>
    <x v="0"/>
    <x v="1"/>
  </r>
  <r>
    <x v="3"/>
    <n v="1185732"/>
    <d v="2021-01-10T00:00:00"/>
    <x v="3"/>
    <x v="39"/>
    <s v="Milwaukee"/>
    <x v="2"/>
    <n v="24"/>
    <n v="87"/>
    <n v="2088"/>
    <n v="939.59999999999991"/>
    <n v="0.44999999999999996"/>
    <x v="2"/>
    <x v="0"/>
    <x v="1"/>
  </r>
  <r>
    <x v="3"/>
    <n v="1185732"/>
    <d v="2021-01-10T00:00:00"/>
    <x v="3"/>
    <x v="39"/>
    <s v="Milwaukee"/>
    <x v="3"/>
    <n v="28"/>
    <n v="44"/>
    <n v="1232"/>
    <n v="591.36"/>
    <n v="0.48"/>
    <x v="2"/>
    <x v="0"/>
    <x v="1"/>
  </r>
  <r>
    <x v="3"/>
    <n v="1185732"/>
    <d v="2021-01-10T00:00:00"/>
    <x v="3"/>
    <x v="39"/>
    <s v="Milwaukee"/>
    <x v="4"/>
    <n v="41"/>
    <n v="58"/>
    <n v="2378"/>
    <n v="1046.32"/>
    <n v="0.44"/>
    <x v="2"/>
    <x v="0"/>
    <x v="1"/>
  </r>
  <r>
    <x v="3"/>
    <n v="1185732"/>
    <d v="2021-01-10T00:00:00"/>
    <x v="3"/>
    <x v="39"/>
    <s v="Milwaukee"/>
    <x v="5"/>
    <n v="32"/>
    <n v="84"/>
    <n v="2688"/>
    <n v="1344"/>
    <n v="0.5"/>
    <x v="2"/>
    <x v="0"/>
    <x v="1"/>
  </r>
  <r>
    <x v="3"/>
    <n v="1185732"/>
    <d v="2021-02-10T00:00:00"/>
    <x v="3"/>
    <x v="39"/>
    <s v="Milwaukee"/>
    <x v="0"/>
    <n v="34"/>
    <n v="160"/>
    <n v="5440"/>
    <n v="2992.0000000000005"/>
    <n v="0.55000000000000004"/>
    <x v="2"/>
    <x v="1"/>
    <x v="1"/>
  </r>
  <r>
    <x v="3"/>
    <n v="1185732"/>
    <d v="2021-02-10T00:00:00"/>
    <x v="3"/>
    <x v="39"/>
    <s v="Milwaukee"/>
    <x v="1"/>
    <n v="34"/>
    <n v="52"/>
    <n v="1768"/>
    <n v="901.68000000000006"/>
    <n v="0.51"/>
    <x v="2"/>
    <x v="1"/>
    <x v="1"/>
  </r>
  <r>
    <x v="3"/>
    <n v="1185732"/>
    <d v="2021-02-10T00:00:00"/>
    <x v="3"/>
    <x v="39"/>
    <s v="Milwaukee"/>
    <x v="2"/>
    <n v="24"/>
    <n v="73"/>
    <n v="1752"/>
    <n v="876"/>
    <n v="0.5"/>
    <x v="2"/>
    <x v="1"/>
    <x v="1"/>
  </r>
  <r>
    <x v="3"/>
    <n v="1185732"/>
    <d v="2021-02-10T00:00:00"/>
    <x v="3"/>
    <x v="40"/>
    <s v="Indianapolis"/>
    <x v="3"/>
    <n v="29"/>
    <n v="36"/>
    <n v="1044"/>
    <n v="490.67999999999995"/>
    <n v="0.47"/>
    <x v="2"/>
    <x v="1"/>
    <x v="1"/>
  </r>
  <r>
    <x v="3"/>
    <n v="1185732"/>
    <d v="2021-02-10T00:00:00"/>
    <x v="3"/>
    <x v="40"/>
    <s v="Indianapolis"/>
    <x v="4"/>
    <n v="41"/>
    <n v="58"/>
    <n v="2378"/>
    <n v="1046.32"/>
    <n v="0.44"/>
    <x v="2"/>
    <x v="1"/>
    <x v="1"/>
  </r>
  <r>
    <x v="3"/>
    <n v="1185732"/>
    <d v="2021-02-10T00:00:00"/>
    <x v="3"/>
    <x v="40"/>
    <s v="Indianapolis"/>
    <x v="5"/>
    <n v="19"/>
    <n v="75"/>
    <n v="1425"/>
    <n v="726.75"/>
    <n v="0.51"/>
    <x v="2"/>
    <x v="1"/>
    <x v="1"/>
  </r>
  <r>
    <x v="3"/>
    <n v="1185732"/>
    <d v="2021-03-09T00:00:00"/>
    <x v="3"/>
    <x v="40"/>
    <s v="Indianapolis"/>
    <x v="0"/>
    <n v="23"/>
    <n v="151"/>
    <n v="3473"/>
    <n v="1771.23"/>
    <n v="0.51"/>
    <x v="2"/>
    <x v="2"/>
    <x v="1"/>
  </r>
  <r>
    <x v="3"/>
    <n v="1185732"/>
    <d v="2021-03-09T00:00:00"/>
    <x v="3"/>
    <x v="40"/>
    <s v="Indianapolis"/>
    <x v="1"/>
    <n v="23"/>
    <n v="61"/>
    <n v="1403"/>
    <n v="771.65000000000009"/>
    <n v="0.55000000000000004"/>
    <x v="2"/>
    <x v="2"/>
    <x v="1"/>
  </r>
  <r>
    <x v="3"/>
    <n v="1185732"/>
    <d v="2021-03-09T00:00:00"/>
    <x v="3"/>
    <x v="40"/>
    <s v="Indianapolis"/>
    <x v="2"/>
    <n v="14"/>
    <n v="72"/>
    <n v="1008"/>
    <n v="504"/>
    <n v="0.5"/>
    <x v="2"/>
    <x v="2"/>
    <x v="1"/>
  </r>
  <r>
    <x v="3"/>
    <n v="1185732"/>
    <d v="2021-03-09T00:00:00"/>
    <x v="3"/>
    <x v="40"/>
    <s v="Indianapolis"/>
    <x v="3"/>
    <n v="19"/>
    <n v="31"/>
    <n v="589"/>
    <n v="265.04999999999995"/>
    <n v="0.44999999999999996"/>
    <x v="2"/>
    <x v="2"/>
    <x v="1"/>
  </r>
  <r>
    <x v="3"/>
    <n v="1185732"/>
    <d v="2021-03-09T00:00:00"/>
    <x v="3"/>
    <x v="40"/>
    <s v="Indianapolis"/>
    <x v="4"/>
    <n v="32"/>
    <n v="44"/>
    <n v="1408"/>
    <n v="605.43999999999994"/>
    <n v="0.43"/>
    <x v="2"/>
    <x v="2"/>
    <x v="1"/>
  </r>
  <r>
    <x v="3"/>
    <n v="1185732"/>
    <d v="2021-03-09T00:00:00"/>
    <x v="3"/>
    <x v="40"/>
    <s v="Indianapolis"/>
    <x v="5"/>
    <n v="24"/>
    <n v="74"/>
    <n v="1776"/>
    <n v="923.52"/>
    <n v="0.52"/>
    <x v="2"/>
    <x v="2"/>
    <x v="1"/>
  </r>
  <r>
    <x v="3"/>
    <n v="1185732"/>
    <d v="2021-04-10T00:00:00"/>
    <x v="3"/>
    <x v="40"/>
    <s v="Indianapolis"/>
    <x v="0"/>
    <n v="23"/>
    <n v="125"/>
    <n v="2875"/>
    <n v="1581.2500000000002"/>
    <n v="0.55000000000000004"/>
    <x v="2"/>
    <x v="3"/>
    <x v="1"/>
  </r>
  <r>
    <x v="3"/>
    <n v="1185732"/>
    <d v="2021-04-10T00:00:00"/>
    <x v="3"/>
    <x v="40"/>
    <s v="Indianapolis"/>
    <x v="1"/>
    <n v="23"/>
    <n v="54"/>
    <n v="1242"/>
    <n v="645.84"/>
    <n v="0.52"/>
    <x v="2"/>
    <x v="3"/>
    <x v="1"/>
  </r>
  <r>
    <x v="3"/>
    <n v="1185732"/>
    <d v="2021-04-10T00:00:00"/>
    <x v="3"/>
    <x v="40"/>
    <s v="Indianapolis"/>
    <x v="2"/>
    <n v="14"/>
    <n v="52"/>
    <n v="728"/>
    <n v="364"/>
    <n v="0.5"/>
    <x v="2"/>
    <x v="3"/>
    <x v="1"/>
  </r>
  <r>
    <x v="3"/>
    <n v="1185732"/>
    <d v="2021-04-10T00:00:00"/>
    <x v="3"/>
    <x v="40"/>
    <s v="Indianapolis"/>
    <x v="3"/>
    <n v="19"/>
    <n v="36"/>
    <n v="684"/>
    <n v="328.32"/>
    <n v="0.48"/>
    <x v="2"/>
    <x v="3"/>
    <x v="1"/>
  </r>
  <r>
    <x v="3"/>
    <n v="1185732"/>
    <d v="2021-04-10T00:00:00"/>
    <x v="3"/>
    <x v="40"/>
    <s v="Indianapolis"/>
    <x v="4"/>
    <n v="61"/>
    <n v="45"/>
    <n v="2745"/>
    <n v="1207.8"/>
    <n v="0.44"/>
    <x v="2"/>
    <x v="3"/>
    <x v="1"/>
  </r>
  <r>
    <x v="3"/>
    <n v="1185732"/>
    <d v="2021-04-10T00:00:00"/>
    <x v="3"/>
    <x v="40"/>
    <s v="Indianapolis"/>
    <x v="5"/>
    <n v="47"/>
    <n v="72"/>
    <n v="3384"/>
    <n v="1861.2"/>
    <n v="0.55000000000000004"/>
    <x v="2"/>
    <x v="3"/>
    <x v="1"/>
  </r>
  <r>
    <x v="3"/>
    <n v="1185732"/>
    <d v="2021-05-11T00:00:00"/>
    <x v="3"/>
    <x v="40"/>
    <s v="Indianapolis"/>
    <x v="0"/>
    <n v="54"/>
    <n v="164"/>
    <n v="8856"/>
    <n v="4428"/>
    <n v="0.5"/>
    <x v="2"/>
    <x v="4"/>
    <x v="1"/>
  </r>
  <r>
    <x v="3"/>
    <n v="1185732"/>
    <d v="2021-05-11T00:00:00"/>
    <x v="3"/>
    <x v="40"/>
    <s v="Indianapolis"/>
    <x v="1"/>
    <n v="37"/>
    <n v="73"/>
    <n v="2701"/>
    <n v="1485.5500000000002"/>
    <n v="0.55000000000000004"/>
    <x v="2"/>
    <x v="4"/>
    <x v="1"/>
  </r>
  <r>
    <x v="3"/>
    <n v="1185732"/>
    <d v="2021-05-11T00:00:00"/>
    <x v="3"/>
    <x v="40"/>
    <s v="Indianapolis"/>
    <x v="2"/>
    <n v="34"/>
    <n v="56"/>
    <n v="1904"/>
    <n v="894.88"/>
    <n v="0.47"/>
    <x v="2"/>
    <x v="4"/>
    <x v="1"/>
  </r>
  <r>
    <x v="3"/>
    <n v="1185732"/>
    <d v="2021-05-11T00:00:00"/>
    <x v="3"/>
    <x v="40"/>
    <s v="Indianapolis"/>
    <x v="3"/>
    <n v="34"/>
    <n v="49"/>
    <n v="1666"/>
    <n v="816.34"/>
    <n v="0.49"/>
    <x v="2"/>
    <x v="4"/>
    <x v="1"/>
  </r>
  <r>
    <x v="3"/>
    <n v="1185732"/>
    <d v="2021-05-11T00:00:00"/>
    <x v="3"/>
    <x v="40"/>
    <s v="Indianapolis"/>
    <x v="4"/>
    <n v="44"/>
    <n v="58"/>
    <n v="2552"/>
    <n v="1148.3999999999999"/>
    <n v="0.44999999999999996"/>
    <x v="2"/>
    <x v="4"/>
    <x v="1"/>
  </r>
  <r>
    <x v="3"/>
    <n v="1185732"/>
    <d v="2021-05-11T00:00:00"/>
    <x v="3"/>
    <x v="40"/>
    <s v="Indianapolis"/>
    <x v="5"/>
    <n v="53"/>
    <n v="91"/>
    <n v="4823"/>
    <n v="2507.96"/>
    <n v="0.52"/>
    <x v="2"/>
    <x v="4"/>
    <x v="1"/>
  </r>
  <r>
    <x v="3"/>
    <n v="1185732"/>
    <d v="2021-06-10T00:00:00"/>
    <x v="3"/>
    <x v="40"/>
    <s v="Indianapolis"/>
    <x v="0"/>
    <n v="36"/>
    <n v="155"/>
    <n v="5580"/>
    <n v="3069.0000000000005"/>
    <n v="0.55000000000000004"/>
    <x v="2"/>
    <x v="11"/>
    <x v="1"/>
  </r>
  <r>
    <x v="3"/>
    <n v="1185732"/>
    <d v="2021-06-10T00:00:00"/>
    <x v="3"/>
    <x v="40"/>
    <s v="Indianapolis"/>
    <x v="1"/>
    <n v="32"/>
    <n v="94"/>
    <n v="3008"/>
    <n v="1594.24"/>
    <n v="0.53"/>
    <x v="2"/>
    <x v="11"/>
    <x v="1"/>
  </r>
  <r>
    <x v="3"/>
    <n v="1185732"/>
    <d v="2021-06-10T00:00:00"/>
    <x v="3"/>
    <x v="40"/>
    <s v="Indianapolis"/>
    <x v="2"/>
    <n v="27"/>
    <n v="50"/>
    <n v="1350"/>
    <n v="607.49999999999989"/>
    <n v="0.44999999999999996"/>
    <x v="2"/>
    <x v="11"/>
    <x v="1"/>
  </r>
  <r>
    <x v="3"/>
    <n v="1185732"/>
    <d v="2021-06-10T00:00:00"/>
    <x v="3"/>
    <x v="40"/>
    <s v="Indianapolis"/>
    <x v="3"/>
    <n v="29"/>
    <n v="46"/>
    <n v="1334"/>
    <n v="626.98"/>
    <n v="0.47"/>
    <x v="2"/>
    <x v="11"/>
    <x v="1"/>
  </r>
  <r>
    <x v="3"/>
    <n v="1185732"/>
    <d v="2021-06-10T00:00:00"/>
    <x v="3"/>
    <x v="40"/>
    <s v="Indianapolis"/>
    <x v="4"/>
    <n v="36"/>
    <n v="53"/>
    <n v="1908"/>
    <n v="858.59999999999991"/>
    <n v="0.44999999999999996"/>
    <x v="2"/>
    <x v="11"/>
    <x v="1"/>
  </r>
  <r>
    <x v="3"/>
    <n v="1185732"/>
    <d v="2021-06-10T00:00:00"/>
    <x v="3"/>
    <x v="40"/>
    <s v="Indianapolis"/>
    <x v="5"/>
    <n v="56"/>
    <n v="91"/>
    <n v="5096"/>
    <n v="2598.96"/>
    <n v="0.51"/>
    <x v="2"/>
    <x v="11"/>
    <x v="1"/>
  </r>
  <r>
    <x v="3"/>
    <n v="1185732"/>
    <d v="2021-07-09T00:00:00"/>
    <x v="3"/>
    <x v="40"/>
    <s v="Indianapolis"/>
    <x v="0"/>
    <n v="51"/>
    <n v="149"/>
    <n v="7599"/>
    <n v="4027.4700000000003"/>
    <n v="0.53"/>
    <x v="2"/>
    <x v="5"/>
    <x v="1"/>
  </r>
  <r>
    <x v="3"/>
    <n v="1185732"/>
    <d v="2021-07-09T00:00:00"/>
    <x v="3"/>
    <x v="40"/>
    <s v="Indianapolis"/>
    <x v="1"/>
    <n v="49"/>
    <n v="84"/>
    <n v="4116"/>
    <n v="2058"/>
    <n v="0.5"/>
    <x v="2"/>
    <x v="5"/>
    <x v="1"/>
  </r>
  <r>
    <x v="3"/>
    <n v="1185732"/>
    <d v="2021-07-09T00:00:00"/>
    <x v="3"/>
    <x v="40"/>
    <s v="Indianapolis"/>
    <x v="2"/>
    <n v="42"/>
    <n v="68"/>
    <n v="2856"/>
    <n v="1285.1999999999998"/>
    <n v="0.44999999999999996"/>
    <x v="2"/>
    <x v="5"/>
    <x v="1"/>
  </r>
  <r>
    <x v="3"/>
    <n v="1185732"/>
    <d v="2021-07-09T00:00:00"/>
    <x v="3"/>
    <x v="40"/>
    <s v="Indianapolis"/>
    <x v="3"/>
    <n v="42"/>
    <n v="49"/>
    <n v="2058"/>
    <n v="967.26"/>
    <n v="0.47"/>
    <x v="2"/>
    <x v="5"/>
    <x v="1"/>
  </r>
  <r>
    <x v="3"/>
    <n v="1185732"/>
    <d v="2021-07-09T00:00:00"/>
    <x v="3"/>
    <x v="40"/>
    <s v="Indianapolis"/>
    <x v="4"/>
    <n v="51"/>
    <n v="50"/>
    <n v="2550"/>
    <n v="1071"/>
    <n v="0.42"/>
    <x v="2"/>
    <x v="5"/>
    <x v="1"/>
  </r>
  <r>
    <x v="3"/>
    <n v="1185732"/>
    <d v="2021-07-09T00:00:00"/>
    <x v="3"/>
    <x v="40"/>
    <s v="Indianapolis"/>
    <x v="5"/>
    <n v="54"/>
    <n v="101"/>
    <n v="5454"/>
    <n v="2781.54"/>
    <n v="0.51"/>
    <x v="2"/>
    <x v="5"/>
    <x v="1"/>
  </r>
  <r>
    <x v="3"/>
    <n v="1185732"/>
    <d v="2021-08-10T00:00:00"/>
    <x v="3"/>
    <x v="40"/>
    <s v="Indianapolis"/>
    <x v="0"/>
    <n v="47"/>
    <n v="152"/>
    <n v="7144"/>
    <n v="3929.2000000000003"/>
    <n v="0.55000000000000004"/>
    <x v="2"/>
    <x v="6"/>
    <x v="1"/>
  </r>
  <r>
    <x v="3"/>
    <n v="1185732"/>
    <d v="2021-08-10T00:00:00"/>
    <x v="3"/>
    <x v="40"/>
    <s v="Indianapolis"/>
    <x v="1"/>
    <n v="41"/>
    <n v="87"/>
    <n v="3567"/>
    <n v="1926.18"/>
    <n v="0.54"/>
    <x v="2"/>
    <x v="6"/>
    <x v="1"/>
  </r>
  <r>
    <x v="3"/>
    <n v="1185732"/>
    <d v="2021-08-10T00:00:00"/>
    <x v="3"/>
    <x v="40"/>
    <s v="Indianapolis"/>
    <x v="2"/>
    <n v="37"/>
    <n v="56"/>
    <n v="2072"/>
    <n v="973.83999999999992"/>
    <n v="0.47"/>
    <x v="2"/>
    <x v="6"/>
    <x v="1"/>
  </r>
  <r>
    <x v="3"/>
    <n v="1185732"/>
    <d v="2021-08-10T00:00:00"/>
    <x v="3"/>
    <x v="40"/>
    <s v="Indianapolis"/>
    <x v="3"/>
    <n v="38"/>
    <n v="60"/>
    <n v="2280"/>
    <n v="1071.5999999999999"/>
    <n v="0.47"/>
    <x v="2"/>
    <x v="6"/>
    <x v="1"/>
  </r>
  <r>
    <x v="3"/>
    <n v="1185732"/>
    <d v="2021-08-10T00:00:00"/>
    <x v="3"/>
    <x v="40"/>
    <s v="Indianapolis"/>
    <x v="4"/>
    <n v="47"/>
    <n v="53"/>
    <n v="2491"/>
    <n v="1120.9499999999998"/>
    <n v="0.44999999999999996"/>
    <x v="2"/>
    <x v="6"/>
    <x v="1"/>
  </r>
  <r>
    <x v="3"/>
    <n v="1185732"/>
    <d v="2021-08-10T00:00:00"/>
    <x v="3"/>
    <x v="40"/>
    <s v="Indianapolis"/>
    <x v="5"/>
    <n v="54"/>
    <n v="91"/>
    <n v="4914"/>
    <n v="2604.42"/>
    <n v="0.53"/>
    <x v="2"/>
    <x v="6"/>
    <x v="1"/>
  </r>
  <r>
    <x v="3"/>
    <n v="1185732"/>
    <d v="2021-09-11T00:00:00"/>
    <x v="3"/>
    <x v="40"/>
    <s v="Indianapolis"/>
    <x v="0"/>
    <n v="33"/>
    <n v="133"/>
    <n v="4389"/>
    <n v="2370.06"/>
    <n v="0.54"/>
    <x v="2"/>
    <x v="7"/>
    <x v="1"/>
  </r>
  <r>
    <x v="3"/>
    <n v="1185732"/>
    <d v="2021-09-11T00:00:00"/>
    <x v="3"/>
    <x v="40"/>
    <s v="Indianapolis"/>
    <x v="1"/>
    <n v="29"/>
    <n v="74"/>
    <n v="2146"/>
    <n v="1073"/>
    <n v="0.5"/>
    <x v="2"/>
    <x v="7"/>
    <x v="1"/>
  </r>
  <r>
    <x v="3"/>
    <n v="1185732"/>
    <d v="2021-09-11T00:00:00"/>
    <x v="3"/>
    <x v="40"/>
    <s v="Indianapolis"/>
    <x v="2"/>
    <n v="23"/>
    <n v="49"/>
    <n v="1127"/>
    <n v="529.68999999999994"/>
    <n v="0.47"/>
    <x v="2"/>
    <x v="7"/>
    <x v="1"/>
  </r>
  <r>
    <x v="3"/>
    <n v="1185732"/>
    <d v="2021-09-11T00:00:00"/>
    <x v="3"/>
    <x v="40"/>
    <s v="Indianapolis"/>
    <x v="3"/>
    <n v="24"/>
    <n v="41"/>
    <n v="984"/>
    <n v="462.47999999999996"/>
    <n v="0.47"/>
    <x v="2"/>
    <x v="7"/>
    <x v="1"/>
  </r>
  <r>
    <x v="3"/>
    <n v="1185732"/>
    <d v="2021-09-11T00:00:00"/>
    <x v="3"/>
    <x v="40"/>
    <s v="Indianapolis"/>
    <x v="4"/>
    <n v="33"/>
    <n v="42"/>
    <n v="1386"/>
    <n v="554.4"/>
    <n v="0.4"/>
    <x v="2"/>
    <x v="7"/>
    <x v="1"/>
  </r>
  <r>
    <x v="3"/>
    <n v="1185732"/>
    <d v="2021-09-11T00:00:00"/>
    <x v="3"/>
    <x v="40"/>
    <s v="Indianapolis"/>
    <x v="5"/>
    <n v="36"/>
    <n v="68"/>
    <n v="2448"/>
    <n v="1272.96"/>
    <n v="0.52"/>
    <x v="2"/>
    <x v="7"/>
    <x v="1"/>
  </r>
  <r>
    <x v="3"/>
    <n v="1185732"/>
    <d v="2021-10-10T00:00:00"/>
    <x v="3"/>
    <x v="40"/>
    <s v="Indianapolis"/>
    <x v="0"/>
    <n v="41"/>
    <n v="116"/>
    <n v="4756"/>
    <n v="2520.6800000000003"/>
    <n v="0.53"/>
    <x v="2"/>
    <x v="8"/>
    <x v="1"/>
  </r>
  <r>
    <x v="3"/>
    <n v="1185732"/>
    <d v="2021-10-10T00:00:00"/>
    <x v="3"/>
    <x v="40"/>
    <s v="Indianapolis"/>
    <x v="1"/>
    <n v="32"/>
    <n v="65"/>
    <n v="2080"/>
    <n v="1144"/>
    <n v="0.55000000000000004"/>
    <x v="2"/>
    <x v="8"/>
    <x v="1"/>
  </r>
  <r>
    <x v="3"/>
    <n v="1185732"/>
    <d v="2021-10-10T00:00:00"/>
    <x v="3"/>
    <x v="40"/>
    <s v="Indianapolis"/>
    <x v="2"/>
    <n v="32"/>
    <n v="38"/>
    <n v="1216"/>
    <n v="571.52"/>
    <n v="0.47"/>
    <x v="2"/>
    <x v="8"/>
    <x v="1"/>
  </r>
  <r>
    <x v="3"/>
    <n v="1185732"/>
    <d v="2021-10-10T00:00:00"/>
    <x v="3"/>
    <x v="40"/>
    <s v="Indianapolis"/>
    <x v="3"/>
    <n v="33"/>
    <n v="44"/>
    <n v="1452"/>
    <n v="667.92"/>
    <n v="0.45999999999999996"/>
    <x v="2"/>
    <x v="8"/>
    <x v="1"/>
  </r>
  <r>
    <x v="3"/>
    <n v="1185732"/>
    <d v="2021-10-10T00:00:00"/>
    <x v="3"/>
    <x v="40"/>
    <s v="Indianapolis"/>
    <x v="4"/>
    <n v="41"/>
    <n v="38"/>
    <n v="1558"/>
    <n v="685.52"/>
    <n v="0.44"/>
    <x v="2"/>
    <x v="8"/>
    <x v="1"/>
  </r>
  <r>
    <x v="3"/>
    <n v="1185732"/>
    <d v="2021-10-10T00:00:00"/>
    <x v="3"/>
    <x v="40"/>
    <s v="Indianapolis"/>
    <x v="5"/>
    <n v="48"/>
    <n v="83"/>
    <n v="3984"/>
    <n v="2111.52"/>
    <n v="0.53"/>
    <x v="2"/>
    <x v="8"/>
    <x v="1"/>
  </r>
  <r>
    <x v="3"/>
    <n v="1185732"/>
    <d v="2021-11-10T00:00:00"/>
    <x v="3"/>
    <x v="40"/>
    <s v="Indianapolis"/>
    <x v="0"/>
    <n v="41"/>
    <n v="123"/>
    <n v="5043"/>
    <n v="2571.9299999999998"/>
    <n v="0.51"/>
    <x v="2"/>
    <x v="9"/>
    <x v="1"/>
  </r>
  <r>
    <x v="3"/>
    <n v="1185732"/>
    <d v="2021-11-10T00:00:00"/>
    <x v="3"/>
    <x v="40"/>
    <s v="Indianapolis"/>
    <x v="1"/>
    <n v="33"/>
    <n v="98"/>
    <n v="3234"/>
    <n v="1778.7"/>
    <n v="0.55000000000000004"/>
    <x v="2"/>
    <x v="9"/>
    <x v="1"/>
  </r>
  <r>
    <x v="3"/>
    <n v="1185732"/>
    <d v="2021-11-10T00:00:00"/>
    <x v="3"/>
    <x v="40"/>
    <s v="Indianapolis"/>
    <x v="2"/>
    <n v="32"/>
    <n v="81"/>
    <n v="2592"/>
    <n v="1244.1599999999999"/>
    <n v="0.48"/>
    <x v="2"/>
    <x v="9"/>
    <x v="1"/>
  </r>
  <r>
    <x v="3"/>
    <n v="1185732"/>
    <d v="2021-11-10T00:00:00"/>
    <x v="3"/>
    <x v="40"/>
    <s v="Indianapolis"/>
    <x v="3"/>
    <n v="34"/>
    <n v="83"/>
    <n v="2822"/>
    <n v="1411"/>
    <n v="0.5"/>
    <x v="2"/>
    <x v="9"/>
    <x v="1"/>
  </r>
  <r>
    <x v="3"/>
    <n v="1185732"/>
    <d v="2021-11-10T00:00:00"/>
    <x v="3"/>
    <x v="40"/>
    <s v="Indianapolis"/>
    <x v="4"/>
    <n v="55"/>
    <n v="75"/>
    <n v="4125"/>
    <n v="1650"/>
    <n v="0.4"/>
    <x v="2"/>
    <x v="9"/>
    <x v="1"/>
  </r>
  <r>
    <x v="3"/>
    <n v="1185732"/>
    <d v="2021-11-10T00:00:00"/>
    <x v="3"/>
    <x v="40"/>
    <s v="Indianapolis"/>
    <x v="5"/>
    <n v="61"/>
    <n v="91"/>
    <n v="5551"/>
    <n v="2997.5400000000004"/>
    <n v="0.54"/>
    <x v="2"/>
    <x v="9"/>
    <x v="1"/>
  </r>
  <r>
    <x v="3"/>
    <n v="1185732"/>
    <d v="2021-12-09T00:00:00"/>
    <x v="3"/>
    <x v="40"/>
    <s v="Indianapolis"/>
    <x v="0"/>
    <n v="58"/>
    <n v="150"/>
    <n v="8700"/>
    <n v="4437"/>
    <n v="0.51"/>
    <x v="2"/>
    <x v="10"/>
    <x v="1"/>
  </r>
  <r>
    <x v="3"/>
    <n v="1185732"/>
    <d v="2021-12-09T00:00:00"/>
    <x v="3"/>
    <x v="40"/>
    <s v="Indianapolis"/>
    <x v="1"/>
    <n v="49"/>
    <n v="108"/>
    <n v="5292"/>
    <n v="2910.6000000000004"/>
    <n v="0.55000000000000004"/>
    <x v="2"/>
    <x v="10"/>
    <x v="1"/>
  </r>
  <r>
    <x v="3"/>
    <n v="1185732"/>
    <d v="2021-12-09T00:00:00"/>
    <x v="3"/>
    <x v="40"/>
    <s v="Indianapolis"/>
    <x v="2"/>
    <n v="49"/>
    <n v="105"/>
    <n v="5145"/>
    <n v="2366.6999999999998"/>
    <n v="0.45999999999999996"/>
    <x v="2"/>
    <x v="10"/>
    <x v="1"/>
  </r>
  <r>
    <x v="3"/>
    <n v="1185732"/>
    <d v="2021-12-09T00:00:00"/>
    <x v="3"/>
    <x v="40"/>
    <s v="Indianapolis"/>
    <x v="3"/>
    <n v="45"/>
    <n v="87"/>
    <n v="3915"/>
    <n v="1957.5"/>
    <n v="0.5"/>
    <x v="2"/>
    <x v="10"/>
    <x v="1"/>
  </r>
  <r>
    <x v="3"/>
    <n v="1185732"/>
    <d v="2021-12-09T00:00:00"/>
    <x v="3"/>
    <x v="40"/>
    <s v="Indianapolis"/>
    <x v="4"/>
    <n v="54"/>
    <n v="84"/>
    <n v="4536"/>
    <n v="1950.48"/>
    <n v="0.43"/>
    <x v="2"/>
    <x v="10"/>
    <x v="1"/>
  </r>
  <r>
    <x v="3"/>
    <n v="1185732"/>
    <d v="2021-12-09T00:00:00"/>
    <x v="3"/>
    <x v="40"/>
    <s v="Indianapolis"/>
    <x v="5"/>
    <n v="62"/>
    <n v="120"/>
    <n v="7440"/>
    <n v="3720"/>
    <n v="0.5"/>
    <x v="2"/>
    <x v="10"/>
    <x v="1"/>
  </r>
  <r>
    <x v="3"/>
    <n v="1185732"/>
    <d v="2021-01-17T00:00:00"/>
    <x v="3"/>
    <x v="40"/>
    <s v="Indianapolis"/>
    <x v="0"/>
    <n v="32"/>
    <n v="125"/>
    <n v="4000"/>
    <n v="2080"/>
    <n v="0.52"/>
    <x v="2"/>
    <x v="0"/>
    <x v="1"/>
  </r>
  <r>
    <x v="3"/>
    <n v="1185732"/>
    <d v="2021-01-17T00:00:00"/>
    <x v="3"/>
    <x v="40"/>
    <s v="Indianapolis"/>
    <x v="1"/>
    <n v="32"/>
    <n v="75"/>
    <n v="2400"/>
    <n v="1320"/>
    <n v="0.55000000000000004"/>
    <x v="2"/>
    <x v="0"/>
    <x v="1"/>
  </r>
  <r>
    <x v="3"/>
    <n v="1185732"/>
    <d v="2021-01-17T00:00:00"/>
    <x v="3"/>
    <x v="40"/>
    <s v="Indianapolis"/>
    <x v="2"/>
    <n v="25"/>
    <n v="87"/>
    <n v="2175"/>
    <n v="1196.25"/>
    <n v="0.55000000000000004"/>
    <x v="2"/>
    <x v="0"/>
    <x v="1"/>
  </r>
  <r>
    <x v="3"/>
    <n v="1185732"/>
    <d v="2021-01-17T00:00:00"/>
    <x v="3"/>
    <x v="40"/>
    <s v="Indianapolis"/>
    <x v="3"/>
    <n v="29"/>
    <n v="45"/>
    <n v="1305"/>
    <n v="704.7"/>
    <n v="0.54"/>
    <x v="2"/>
    <x v="0"/>
    <x v="1"/>
  </r>
  <r>
    <x v="3"/>
    <n v="1185732"/>
    <d v="2021-01-17T00:00:00"/>
    <x v="3"/>
    <x v="40"/>
    <s v="Indianapolis"/>
    <x v="4"/>
    <n v="41"/>
    <n v="54"/>
    <n v="2214"/>
    <n v="1129.1400000000001"/>
    <n v="0.51"/>
    <x v="2"/>
    <x v="0"/>
    <x v="1"/>
  </r>
  <r>
    <x v="3"/>
    <n v="1185732"/>
    <d v="2021-01-17T00:00:00"/>
    <x v="3"/>
    <x v="40"/>
    <s v="Indianapolis"/>
    <x v="5"/>
    <n v="34"/>
    <n v="75"/>
    <n v="2550"/>
    <n v="1275"/>
    <n v="0.5"/>
    <x v="2"/>
    <x v="0"/>
    <x v="1"/>
  </r>
  <r>
    <x v="3"/>
    <n v="1185732"/>
    <d v="2021-02-17T00:00:00"/>
    <x v="3"/>
    <x v="40"/>
    <s v="Indianapolis"/>
    <x v="0"/>
    <n v="33"/>
    <n v="149"/>
    <n v="4917"/>
    <n v="2655.1800000000003"/>
    <n v="0.54"/>
    <x v="2"/>
    <x v="1"/>
    <x v="1"/>
  </r>
  <r>
    <x v="3"/>
    <n v="1185732"/>
    <d v="2021-02-17T00:00:00"/>
    <x v="3"/>
    <x v="40"/>
    <s v="Indianapolis"/>
    <x v="1"/>
    <n v="38"/>
    <n v="50"/>
    <n v="1900"/>
    <n v="1045"/>
    <n v="0.55000000000000004"/>
    <x v="2"/>
    <x v="1"/>
    <x v="1"/>
  </r>
  <r>
    <x v="3"/>
    <n v="1185732"/>
    <d v="2021-02-17T00:00:00"/>
    <x v="3"/>
    <x v="40"/>
    <s v="Indianapolis"/>
    <x v="2"/>
    <n v="27"/>
    <n v="75"/>
    <n v="2025"/>
    <n v="1032.75"/>
    <n v="0.51"/>
    <x v="2"/>
    <x v="1"/>
    <x v="1"/>
  </r>
  <r>
    <x v="3"/>
    <n v="1185732"/>
    <d v="2021-02-17T00:00:00"/>
    <x v="0"/>
    <x v="41"/>
    <s v="Charleston"/>
    <x v="3"/>
    <n v="34"/>
    <n v="49"/>
    <n v="1666"/>
    <n v="882.98"/>
    <n v="0.53"/>
    <x v="2"/>
    <x v="1"/>
    <x v="1"/>
  </r>
  <r>
    <x v="3"/>
    <n v="1185732"/>
    <d v="2021-02-17T00:00:00"/>
    <x v="0"/>
    <x v="41"/>
    <s v="Charleston"/>
    <x v="4"/>
    <n v="48"/>
    <n v="65"/>
    <n v="3120"/>
    <n v="1653.6000000000001"/>
    <n v="0.53"/>
    <x v="2"/>
    <x v="1"/>
    <x v="1"/>
  </r>
  <r>
    <x v="3"/>
    <n v="1185732"/>
    <d v="2021-02-17T00:00:00"/>
    <x v="0"/>
    <x v="41"/>
    <s v="Charleston"/>
    <x v="5"/>
    <n v="24"/>
    <n v="105"/>
    <n v="2520"/>
    <n v="1360.8000000000002"/>
    <n v="0.54"/>
    <x v="2"/>
    <x v="1"/>
    <x v="1"/>
  </r>
  <r>
    <x v="3"/>
    <n v="1185732"/>
    <d v="2021-03-16T00:00:00"/>
    <x v="0"/>
    <x v="41"/>
    <s v="Charleston"/>
    <x v="0"/>
    <n v="28"/>
    <n v="165"/>
    <n v="4620"/>
    <n v="2356.1999999999998"/>
    <n v="0.51"/>
    <x v="2"/>
    <x v="2"/>
    <x v="1"/>
  </r>
  <r>
    <x v="3"/>
    <n v="1185732"/>
    <d v="2021-03-16T00:00:00"/>
    <x v="0"/>
    <x v="41"/>
    <s v="Charleston"/>
    <x v="1"/>
    <n v="27"/>
    <n v="69"/>
    <n v="1863"/>
    <n v="1006.0200000000001"/>
    <n v="0.54"/>
    <x v="2"/>
    <x v="2"/>
    <x v="1"/>
  </r>
  <r>
    <x v="3"/>
    <n v="1185732"/>
    <d v="2021-03-16T00:00:00"/>
    <x v="0"/>
    <x v="41"/>
    <s v="Charleston"/>
    <x v="2"/>
    <n v="19"/>
    <n v="91"/>
    <n v="1729"/>
    <n v="933.66000000000008"/>
    <n v="0.54"/>
    <x v="2"/>
    <x v="2"/>
    <x v="1"/>
  </r>
  <r>
    <x v="3"/>
    <n v="1185732"/>
    <d v="2021-03-16T00:00:00"/>
    <x v="0"/>
    <x v="41"/>
    <s v="Charleston"/>
    <x v="3"/>
    <n v="23"/>
    <n v="49"/>
    <n v="1127"/>
    <n v="597.31000000000006"/>
    <n v="0.53"/>
    <x v="2"/>
    <x v="2"/>
    <x v="1"/>
  </r>
  <r>
    <x v="3"/>
    <n v="1185732"/>
    <d v="2021-03-16T00:00:00"/>
    <x v="0"/>
    <x v="41"/>
    <s v="Charleston"/>
    <x v="4"/>
    <n v="37"/>
    <n v="59"/>
    <n v="2183"/>
    <n v="1091.5"/>
    <n v="0.5"/>
    <x v="2"/>
    <x v="2"/>
    <x v="1"/>
  </r>
  <r>
    <x v="3"/>
    <n v="1185732"/>
    <d v="2021-03-16T00:00:00"/>
    <x v="0"/>
    <x v="41"/>
    <s v="Charleston"/>
    <x v="5"/>
    <n v="29"/>
    <n v="81"/>
    <n v="2349"/>
    <n v="1268.46"/>
    <n v="0.54"/>
    <x v="2"/>
    <x v="2"/>
    <x v="1"/>
  </r>
  <r>
    <x v="3"/>
    <n v="1185732"/>
    <d v="2021-04-17T00:00:00"/>
    <x v="0"/>
    <x v="41"/>
    <s v="Charleston"/>
    <x v="0"/>
    <n v="27"/>
    <n v="143"/>
    <n v="3861"/>
    <n v="1969.1100000000001"/>
    <n v="0.51"/>
    <x v="2"/>
    <x v="3"/>
    <x v="1"/>
  </r>
  <r>
    <x v="3"/>
    <n v="1185732"/>
    <d v="2021-04-17T00:00:00"/>
    <x v="0"/>
    <x v="41"/>
    <s v="Charleston"/>
    <x v="1"/>
    <n v="28"/>
    <n v="75"/>
    <n v="2100"/>
    <n v="1155"/>
    <n v="0.55000000000000004"/>
    <x v="2"/>
    <x v="3"/>
    <x v="1"/>
  </r>
  <r>
    <x v="3"/>
    <n v="1185732"/>
    <d v="2021-04-17T00:00:00"/>
    <x v="0"/>
    <x v="41"/>
    <s v="Charleston"/>
    <x v="2"/>
    <n v="19"/>
    <n v="68"/>
    <n v="1292"/>
    <n v="697.68000000000006"/>
    <n v="0.54"/>
    <x v="2"/>
    <x v="3"/>
    <x v="1"/>
  </r>
  <r>
    <x v="3"/>
    <n v="1185732"/>
    <d v="2021-04-17T00:00:00"/>
    <x v="0"/>
    <x v="41"/>
    <s v="Charleston"/>
    <x v="3"/>
    <n v="25"/>
    <n v="47"/>
    <n v="1175"/>
    <n v="611"/>
    <n v="0.52"/>
    <x v="2"/>
    <x v="3"/>
    <x v="1"/>
  </r>
  <r>
    <x v="3"/>
    <n v="1185732"/>
    <d v="2021-04-17T00:00:00"/>
    <x v="0"/>
    <x v="41"/>
    <s v="Charleston"/>
    <x v="4"/>
    <n v="60"/>
    <n v="56"/>
    <n v="3360"/>
    <n v="1848.0000000000002"/>
    <n v="0.55000000000000004"/>
    <x v="2"/>
    <x v="3"/>
    <x v="1"/>
  </r>
  <r>
    <x v="3"/>
    <n v="1185732"/>
    <d v="2021-04-17T00:00:00"/>
    <x v="0"/>
    <x v="41"/>
    <s v="Charleston"/>
    <x v="5"/>
    <n v="47"/>
    <n v="94"/>
    <n v="4418"/>
    <n v="2253.1799999999998"/>
    <n v="0.51"/>
    <x v="2"/>
    <x v="3"/>
    <x v="1"/>
  </r>
  <r>
    <x v="3"/>
    <n v="1185732"/>
    <d v="2021-05-18T00:00:00"/>
    <x v="0"/>
    <x v="41"/>
    <s v="Charleston"/>
    <x v="0"/>
    <n v="58"/>
    <n v="179"/>
    <n v="10382"/>
    <n v="5398.64"/>
    <n v="0.52"/>
    <x v="2"/>
    <x v="4"/>
    <x v="1"/>
  </r>
  <r>
    <x v="3"/>
    <n v="1185732"/>
    <d v="2021-05-18T00:00:00"/>
    <x v="0"/>
    <x v="41"/>
    <s v="Charleston"/>
    <x v="1"/>
    <n v="37"/>
    <n v="87"/>
    <n v="3219"/>
    <n v="1641.69"/>
    <n v="0.51"/>
    <x v="2"/>
    <x v="4"/>
    <x v="1"/>
  </r>
  <r>
    <x v="3"/>
    <n v="1185732"/>
    <d v="2021-05-18T00:00:00"/>
    <x v="0"/>
    <x v="41"/>
    <s v="Charleston"/>
    <x v="2"/>
    <n v="32"/>
    <n v="77"/>
    <n v="2464"/>
    <n v="1355.2"/>
    <n v="0.55000000000000004"/>
    <x v="2"/>
    <x v="4"/>
    <x v="1"/>
  </r>
  <r>
    <x v="3"/>
    <n v="1185732"/>
    <d v="2021-05-18T00:00:00"/>
    <x v="0"/>
    <x v="41"/>
    <s v="Charleston"/>
    <x v="3"/>
    <n v="33"/>
    <n v="50"/>
    <n v="1650"/>
    <n v="907.50000000000011"/>
    <n v="0.55000000000000004"/>
    <x v="2"/>
    <x v="4"/>
    <x v="1"/>
  </r>
  <r>
    <x v="3"/>
    <n v="1185732"/>
    <d v="2021-05-18T00:00:00"/>
    <x v="0"/>
    <x v="41"/>
    <s v="Charleston"/>
    <x v="4"/>
    <n v="42"/>
    <n v="68"/>
    <n v="2856"/>
    <n v="1542.24"/>
    <n v="0.54"/>
    <x v="2"/>
    <x v="4"/>
    <x v="1"/>
  </r>
  <r>
    <x v="3"/>
    <n v="1185732"/>
    <d v="2021-05-18T00:00:00"/>
    <x v="0"/>
    <x v="41"/>
    <s v="Charleston"/>
    <x v="5"/>
    <n v="52"/>
    <n v="95"/>
    <n v="4940"/>
    <n v="2717"/>
    <n v="0.55000000000000004"/>
    <x v="2"/>
    <x v="4"/>
    <x v="1"/>
  </r>
  <r>
    <x v="3"/>
    <n v="1185732"/>
    <d v="2021-06-17T00:00:00"/>
    <x v="0"/>
    <x v="41"/>
    <s v="Charleston"/>
    <x v="0"/>
    <n v="43"/>
    <n v="150"/>
    <n v="6450"/>
    <n v="3354"/>
    <n v="0.52"/>
    <x v="2"/>
    <x v="11"/>
    <x v="1"/>
  </r>
  <r>
    <x v="3"/>
    <n v="1185732"/>
    <d v="2021-06-17T00:00:00"/>
    <x v="0"/>
    <x v="41"/>
    <s v="Charleston"/>
    <x v="1"/>
    <n v="37"/>
    <n v="119"/>
    <n v="4403"/>
    <n v="2201.5"/>
    <n v="0.5"/>
    <x v="2"/>
    <x v="11"/>
    <x v="1"/>
  </r>
  <r>
    <x v="3"/>
    <n v="1185732"/>
    <d v="2021-06-17T00:00:00"/>
    <x v="0"/>
    <x v="41"/>
    <s v="Charleston"/>
    <x v="2"/>
    <n v="33"/>
    <n v="81"/>
    <n v="2673"/>
    <n v="1443.42"/>
    <n v="0.54"/>
    <x v="2"/>
    <x v="11"/>
    <x v="1"/>
  </r>
  <r>
    <x v="3"/>
    <n v="1185732"/>
    <d v="2021-06-17T00:00:00"/>
    <x v="0"/>
    <x v="41"/>
    <s v="Charleston"/>
    <x v="3"/>
    <n v="33"/>
    <n v="69"/>
    <n v="2277"/>
    <n v="1184.04"/>
    <n v="0.52"/>
    <x v="2"/>
    <x v="11"/>
    <x v="1"/>
  </r>
  <r>
    <x v="3"/>
    <n v="1185732"/>
    <d v="2021-06-17T00:00:00"/>
    <x v="0"/>
    <x v="41"/>
    <s v="Charleston"/>
    <x v="4"/>
    <n v="41"/>
    <n v="74"/>
    <n v="3034"/>
    <n v="1668.7"/>
    <n v="0.55000000000000004"/>
    <x v="2"/>
    <x v="11"/>
    <x v="1"/>
  </r>
  <r>
    <x v="3"/>
    <n v="1185732"/>
    <d v="2021-06-17T00:00:00"/>
    <x v="0"/>
    <x v="41"/>
    <s v="Charleston"/>
    <x v="5"/>
    <n v="59"/>
    <n v="115"/>
    <n v="6785"/>
    <n v="3528.2000000000003"/>
    <n v="0.52"/>
    <x v="2"/>
    <x v="11"/>
    <x v="1"/>
  </r>
  <r>
    <x v="3"/>
    <n v="1185732"/>
    <d v="2021-07-16T00:00:00"/>
    <x v="0"/>
    <x v="41"/>
    <s v="Charleston"/>
    <x v="0"/>
    <n v="55"/>
    <n v="182"/>
    <n v="10010"/>
    <n v="5205.2"/>
    <n v="0.52"/>
    <x v="2"/>
    <x v="5"/>
    <x v="1"/>
  </r>
  <r>
    <x v="3"/>
    <n v="1185732"/>
    <d v="2021-07-16T00:00:00"/>
    <x v="0"/>
    <x v="41"/>
    <s v="Charleston"/>
    <x v="1"/>
    <n v="50"/>
    <n v="116"/>
    <n v="5800"/>
    <n v="3074"/>
    <n v="0.53"/>
    <x v="2"/>
    <x v="5"/>
    <x v="1"/>
  </r>
  <r>
    <x v="3"/>
    <n v="1185732"/>
    <d v="2021-07-16T00:00:00"/>
    <x v="0"/>
    <x v="41"/>
    <s v="Charleston"/>
    <x v="2"/>
    <n v="49"/>
    <n v="98"/>
    <n v="4802"/>
    <n v="2545.06"/>
    <n v="0.53"/>
    <x v="2"/>
    <x v="5"/>
    <x v="1"/>
  </r>
  <r>
    <x v="3"/>
    <n v="1185732"/>
    <d v="2021-07-16T00:00:00"/>
    <x v="0"/>
    <x v="41"/>
    <s v="Charleston"/>
    <x v="3"/>
    <n v="48"/>
    <n v="77"/>
    <n v="3696"/>
    <n v="1884.96"/>
    <n v="0.51"/>
    <x v="2"/>
    <x v="5"/>
    <x v="1"/>
  </r>
  <r>
    <x v="3"/>
    <n v="1185732"/>
    <d v="2021-07-16T00:00:00"/>
    <x v="0"/>
    <x v="41"/>
    <s v="Charleston"/>
    <x v="4"/>
    <n v="54"/>
    <n v="87"/>
    <n v="4698"/>
    <n v="2536.92"/>
    <n v="0.54"/>
    <x v="2"/>
    <x v="5"/>
    <x v="1"/>
  </r>
  <r>
    <x v="3"/>
    <n v="1185732"/>
    <d v="2021-07-16T00:00:00"/>
    <x v="0"/>
    <x v="41"/>
    <s v="Charleston"/>
    <x v="5"/>
    <n v="63"/>
    <n v="133"/>
    <n v="8379"/>
    <n v="4524.66"/>
    <n v="0.54"/>
    <x v="2"/>
    <x v="5"/>
    <x v="1"/>
  </r>
  <r>
    <x v="3"/>
    <n v="1185732"/>
    <d v="2021-08-17T00:00:00"/>
    <x v="0"/>
    <x v="41"/>
    <s v="Charleston"/>
    <x v="0"/>
    <n v="46"/>
    <n v="131"/>
    <n v="6026"/>
    <n v="3133.52"/>
    <n v="0.52"/>
    <x v="2"/>
    <x v="6"/>
    <x v="1"/>
  </r>
  <r>
    <x v="3"/>
    <n v="1185732"/>
    <d v="2021-08-17T00:00:00"/>
    <x v="0"/>
    <x v="41"/>
    <s v="Charleston"/>
    <x v="1"/>
    <n v="42"/>
    <n v="90"/>
    <n v="3780"/>
    <n v="2079"/>
    <n v="0.55000000000000004"/>
    <x v="2"/>
    <x v="6"/>
    <x v="1"/>
  </r>
  <r>
    <x v="3"/>
    <n v="1185732"/>
    <d v="2021-08-17T00:00:00"/>
    <x v="0"/>
    <x v="41"/>
    <s v="Charleston"/>
    <x v="2"/>
    <n v="38"/>
    <n v="87"/>
    <n v="3306"/>
    <n v="1719.1200000000001"/>
    <n v="0.52"/>
    <x v="2"/>
    <x v="6"/>
    <x v="1"/>
  </r>
  <r>
    <x v="3"/>
    <n v="1185732"/>
    <d v="2021-08-17T00:00:00"/>
    <x v="0"/>
    <x v="41"/>
    <s v="Charleston"/>
    <x v="3"/>
    <n v="36"/>
    <n v="72"/>
    <n v="2592"/>
    <n v="1321.92"/>
    <n v="0.51"/>
    <x v="2"/>
    <x v="6"/>
    <x v="1"/>
  </r>
  <r>
    <x v="3"/>
    <n v="1185732"/>
    <d v="2021-08-17T00:00:00"/>
    <x v="0"/>
    <x v="41"/>
    <s v="Charleston"/>
    <x v="4"/>
    <n v="49"/>
    <n v="68"/>
    <n v="3332"/>
    <n v="1799.2800000000002"/>
    <n v="0.54"/>
    <x v="2"/>
    <x v="6"/>
    <x v="1"/>
  </r>
  <r>
    <x v="3"/>
    <n v="1185732"/>
    <d v="2021-08-17T00:00:00"/>
    <x v="0"/>
    <x v="41"/>
    <s v="Charleston"/>
    <x v="5"/>
    <n v="54"/>
    <n v="115"/>
    <n v="6210"/>
    <n v="3353.4"/>
    <n v="0.54"/>
    <x v="2"/>
    <x v="6"/>
    <x v="1"/>
  </r>
  <r>
    <x v="3"/>
    <n v="1185732"/>
    <d v="2021-09-18T00:00:00"/>
    <x v="0"/>
    <x v="41"/>
    <s v="Charleston"/>
    <x v="0"/>
    <n v="34"/>
    <n v="154"/>
    <n v="5236"/>
    <n v="2670.36"/>
    <n v="0.51"/>
    <x v="2"/>
    <x v="7"/>
    <x v="1"/>
  </r>
  <r>
    <x v="3"/>
    <n v="1185732"/>
    <d v="2021-09-18T00:00:00"/>
    <x v="0"/>
    <x v="41"/>
    <s v="Charleston"/>
    <x v="1"/>
    <n v="29"/>
    <n v="91"/>
    <n v="2639"/>
    <n v="1398.67"/>
    <n v="0.53"/>
    <x v="2"/>
    <x v="7"/>
    <x v="1"/>
  </r>
  <r>
    <x v="3"/>
    <n v="1185732"/>
    <d v="2021-09-18T00:00:00"/>
    <x v="0"/>
    <x v="41"/>
    <s v="Charleston"/>
    <x v="2"/>
    <n v="24"/>
    <n v="68"/>
    <n v="1632"/>
    <n v="881.28000000000009"/>
    <n v="0.54"/>
    <x v="2"/>
    <x v="7"/>
    <x v="1"/>
  </r>
  <r>
    <x v="3"/>
    <n v="1185732"/>
    <d v="2021-09-18T00:00:00"/>
    <x v="0"/>
    <x v="41"/>
    <s v="Charleston"/>
    <x v="3"/>
    <n v="23"/>
    <n v="59"/>
    <n v="1357"/>
    <n v="678.5"/>
    <n v="0.5"/>
    <x v="2"/>
    <x v="7"/>
    <x v="1"/>
  </r>
  <r>
    <x v="3"/>
    <n v="1185732"/>
    <d v="2021-09-18T00:00:00"/>
    <x v="0"/>
    <x v="41"/>
    <s v="Charleston"/>
    <x v="4"/>
    <n v="32"/>
    <n v="61"/>
    <n v="1952"/>
    <n v="1015.0400000000001"/>
    <n v="0.52"/>
    <x v="2"/>
    <x v="7"/>
    <x v="1"/>
  </r>
  <r>
    <x v="3"/>
    <n v="1185732"/>
    <d v="2021-09-18T00:00:00"/>
    <x v="0"/>
    <x v="41"/>
    <s v="Charleston"/>
    <x v="5"/>
    <n v="36"/>
    <n v="75"/>
    <n v="2700"/>
    <n v="1377"/>
    <n v="0.51"/>
    <x v="2"/>
    <x v="7"/>
    <x v="1"/>
  </r>
  <r>
    <x v="3"/>
    <n v="1185732"/>
    <d v="2021-10-17T00:00:00"/>
    <x v="0"/>
    <x v="41"/>
    <s v="Charleston"/>
    <x v="0"/>
    <n v="41"/>
    <n v="115"/>
    <n v="4715"/>
    <n v="2546.1000000000004"/>
    <n v="0.54"/>
    <x v="2"/>
    <x v="8"/>
    <x v="1"/>
  </r>
  <r>
    <x v="3"/>
    <n v="1185732"/>
    <d v="2021-10-17T00:00:00"/>
    <x v="0"/>
    <x v="41"/>
    <s v="Charleston"/>
    <x v="1"/>
    <n v="32"/>
    <n v="80"/>
    <n v="2560"/>
    <n v="1331.2"/>
    <n v="0.52"/>
    <x v="2"/>
    <x v="8"/>
    <x v="1"/>
  </r>
  <r>
    <x v="3"/>
    <n v="1185732"/>
    <d v="2021-10-17T00:00:00"/>
    <x v="0"/>
    <x v="41"/>
    <s v="Charleston"/>
    <x v="2"/>
    <n v="33"/>
    <n v="44"/>
    <n v="1452"/>
    <n v="769.56000000000006"/>
    <n v="0.53"/>
    <x v="2"/>
    <x v="8"/>
    <x v="1"/>
  </r>
  <r>
    <x v="3"/>
    <n v="1185732"/>
    <d v="2021-10-17T00:00:00"/>
    <x v="0"/>
    <x v="41"/>
    <s v="Charleston"/>
    <x v="3"/>
    <n v="32"/>
    <n v="47"/>
    <n v="1504"/>
    <n v="797.12"/>
    <n v="0.53"/>
    <x v="2"/>
    <x v="8"/>
    <x v="1"/>
  </r>
  <r>
    <x v="3"/>
    <n v="1185732"/>
    <d v="2021-10-17T00:00:00"/>
    <x v="0"/>
    <x v="41"/>
    <s v="Charleston"/>
    <x v="4"/>
    <n v="41"/>
    <n v="53"/>
    <n v="2173"/>
    <n v="1195.1500000000001"/>
    <n v="0.55000000000000004"/>
    <x v="2"/>
    <x v="8"/>
    <x v="1"/>
  </r>
  <r>
    <x v="0"/>
    <n v="1185732"/>
    <d v="2021-10-17T00:00:00"/>
    <x v="0"/>
    <x v="41"/>
    <s v="Charleston"/>
    <x v="5"/>
    <n v="47"/>
    <n v="84"/>
    <n v="3948"/>
    <n v="1974"/>
    <n v="0.5"/>
    <x v="2"/>
    <x v="8"/>
    <x v="1"/>
  </r>
  <r>
    <x v="0"/>
    <n v="1185732"/>
    <d v="2021-11-17T00:00:00"/>
    <x v="0"/>
    <x v="41"/>
    <s v="Charleston"/>
    <x v="0"/>
    <n v="44"/>
    <n v="117"/>
    <n v="5148"/>
    <n v="2676.96"/>
    <n v="0.52"/>
    <x v="2"/>
    <x v="9"/>
    <x v="1"/>
  </r>
  <r>
    <x v="0"/>
    <n v="1185732"/>
    <d v="2021-11-17T00:00:00"/>
    <x v="0"/>
    <x v="41"/>
    <s v="Charleston"/>
    <x v="1"/>
    <n v="33"/>
    <n v="95"/>
    <n v="3135"/>
    <n v="1661.5500000000002"/>
    <n v="0.53"/>
    <x v="2"/>
    <x v="9"/>
    <x v="1"/>
  </r>
  <r>
    <x v="0"/>
    <n v="1185732"/>
    <d v="2021-11-17T00:00:00"/>
    <x v="0"/>
    <x v="41"/>
    <s v="Charleston"/>
    <x v="2"/>
    <n v="32"/>
    <n v="77"/>
    <n v="2464"/>
    <n v="1232"/>
    <n v="0.5"/>
    <x v="2"/>
    <x v="9"/>
    <x v="1"/>
  </r>
  <r>
    <x v="0"/>
    <n v="1185732"/>
    <d v="2021-11-17T00:00:00"/>
    <x v="0"/>
    <x v="41"/>
    <s v="Charleston"/>
    <x v="3"/>
    <n v="38"/>
    <n v="91"/>
    <n v="3458"/>
    <n v="1901.9"/>
    <n v="0.55000000000000004"/>
    <x v="2"/>
    <x v="9"/>
    <x v="1"/>
  </r>
  <r>
    <x v="0"/>
    <n v="1185732"/>
    <d v="2021-11-17T00:00:00"/>
    <x v="0"/>
    <x v="41"/>
    <s v="Charleston"/>
    <x v="4"/>
    <n v="62"/>
    <n v="78"/>
    <n v="4836"/>
    <n v="2563.08"/>
    <n v="0.53"/>
    <x v="2"/>
    <x v="9"/>
    <x v="1"/>
  </r>
  <r>
    <x v="0"/>
    <n v="1185732"/>
    <d v="2021-11-17T00:00:00"/>
    <x v="0"/>
    <x v="41"/>
    <s v="Charleston"/>
    <x v="5"/>
    <n v="64"/>
    <n v="100"/>
    <n v="6400"/>
    <n v="3264"/>
    <n v="0.51"/>
    <x v="2"/>
    <x v="9"/>
    <x v="1"/>
  </r>
  <r>
    <x v="0"/>
    <n v="1185732"/>
    <d v="2021-12-16T00:00:00"/>
    <x v="0"/>
    <x v="41"/>
    <s v="Charleston"/>
    <x v="0"/>
    <n v="60"/>
    <n v="176"/>
    <n v="10560"/>
    <n v="5491.2"/>
    <n v="0.52"/>
    <x v="2"/>
    <x v="10"/>
    <x v="1"/>
  </r>
  <r>
    <x v="0"/>
    <n v="1185732"/>
    <d v="2021-12-16T00:00:00"/>
    <x v="0"/>
    <x v="41"/>
    <s v="Charleston"/>
    <x v="1"/>
    <n v="52"/>
    <n v="135"/>
    <n v="7020"/>
    <n v="3650.4"/>
    <n v="0.52"/>
    <x v="2"/>
    <x v="10"/>
    <x v="1"/>
  </r>
  <r>
    <x v="3"/>
    <n v="1185732"/>
    <d v="2021-12-16T00:00:00"/>
    <x v="0"/>
    <x v="41"/>
    <s v="Charleston"/>
    <x v="2"/>
    <n v="50"/>
    <n v="112"/>
    <n v="5600"/>
    <n v="2968"/>
    <n v="0.53"/>
    <x v="2"/>
    <x v="10"/>
    <x v="1"/>
  </r>
  <r>
    <x v="0"/>
    <n v="1185732"/>
    <d v="2021-12-16T00:00:00"/>
    <x v="0"/>
    <x v="41"/>
    <s v="Charleston"/>
    <x v="3"/>
    <n v="53"/>
    <n v="102"/>
    <n v="5406"/>
    <n v="2757.06"/>
    <n v="0.51"/>
    <x v="2"/>
    <x v="10"/>
    <x v="1"/>
  </r>
  <r>
    <x v="0"/>
    <n v="1185732"/>
    <d v="2021-12-16T00:00:00"/>
    <x v="0"/>
    <x v="41"/>
    <s v="Charleston"/>
    <x v="4"/>
    <n v="61"/>
    <n v="95"/>
    <n v="5795"/>
    <n v="2897.5"/>
    <n v="0.5"/>
    <x v="2"/>
    <x v="10"/>
    <x v="1"/>
  </r>
  <r>
    <x v="0"/>
    <n v="1185732"/>
    <d v="2021-12-16T00:00:00"/>
    <x v="0"/>
    <x v="41"/>
    <s v="Charleston"/>
    <x v="5"/>
    <n v="68"/>
    <n v="122"/>
    <n v="8296"/>
    <n v="4562.8"/>
    <n v="0.55000000000000004"/>
    <x v="2"/>
    <x v="10"/>
    <x v="1"/>
  </r>
  <r>
    <x v="0"/>
    <n v="1185732"/>
    <d v="2021-01-24T00:00:00"/>
    <x v="0"/>
    <x v="41"/>
    <s v="Charleston"/>
    <x v="0"/>
    <n v="33"/>
    <n v="106"/>
    <n v="3498"/>
    <n v="1749"/>
    <n v="0.5"/>
    <x v="2"/>
    <x v="0"/>
    <x v="1"/>
  </r>
  <r>
    <x v="0"/>
    <n v="1185732"/>
    <d v="2021-01-24T00:00:00"/>
    <x v="0"/>
    <x v="41"/>
    <s v="Charleston"/>
    <x v="1"/>
    <n v="34"/>
    <n v="68"/>
    <n v="2312"/>
    <n v="1086.6399999999999"/>
    <n v="0.47"/>
    <x v="2"/>
    <x v="0"/>
    <x v="1"/>
  </r>
  <r>
    <x v="0"/>
    <n v="1185732"/>
    <d v="2021-01-24T00:00:00"/>
    <x v="0"/>
    <x v="41"/>
    <s v="Charleston"/>
    <x v="2"/>
    <n v="24"/>
    <n v="63"/>
    <n v="1512"/>
    <n v="695.52"/>
    <n v="0.45999999999999996"/>
    <x v="2"/>
    <x v="0"/>
    <x v="1"/>
  </r>
  <r>
    <x v="0"/>
    <n v="1185732"/>
    <d v="2021-01-24T00:00:00"/>
    <x v="0"/>
    <x v="41"/>
    <s v="Charleston"/>
    <x v="3"/>
    <n v="28"/>
    <n v="20"/>
    <n v="560"/>
    <n v="280"/>
    <n v="0.5"/>
    <x v="2"/>
    <x v="0"/>
    <x v="1"/>
  </r>
  <r>
    <x v="0"/>
    <n v="1185732"/>
    <d v="2021-01-24T00:00:00"/>
    <x v="0"/>
    <x v="41"/>
    <s v="Charleston"/>
    <x v="4"/>
    <n v="42"/>
    <n v="33"/>
    <n v="1386"/>
    <n v="595.98"/>
    <n v="0.43"/>
    <x v="2"/>
    <x v="0"/>
    <x v="1"/>
  </r>
  <r>
    <x v="0"/>
    <n v="1185732"/>
    <d v="2021-01-24T00:00:00"/>
    <x v="0"/>
    <x v="41"/>
    <s v="Charleston"/>
    <x v="5"/>
    <n v="33"/>
    <n v="59"/>
    <n v="1947"/>
    <n v="778.80000000000007"/>
    <n v="0.4"/>
    <x v="2"/>
    <x v="0"/>
    <x v="1"/>
  </r>
  <r>
    <x v="0"/>
    <n v="1185732"/>
    <d v="2021-02-22T00:00:00"/>
    <x v="0"/>
    <x v="41"/>
    <s v="Charleston"/>
    <x v="0"/>
    <n v="32"/>
    <n v="138"/>
    <n v="4416"/>
    <n v="2340.48"/>
    <n v="0.53"/>
    <x v="2"/>
    <x v="1"/>
    <x v="1"/>
  </r>
  <r>
    <x v="3"/>
    <n v="1185732"/>
    <d v="2021-02-22T00:00:00"/>
    <x v="0"/>
    <x v="41"/>
    <s v="Charleston"/>
    <x v="1"/>
    <n v="34"/>
    <n v="38"/>
    <n v="1292"/>
    <n v="594.31999999999994"/>
    <n v="0.45999999999999996"/>
    <x v="2"/>
    <x v="1"/>
    <x v="1"/>
  </r>
  <r>
    <x v="3"/>
    <n v="1185732"/>
    <d v="2021-02-22T00:00:00"/>
    <x v="0"/>
    <x v="41"/>
    <s v="Charleston"/>
    <x v="2"/>
    <n v="24"/>
    <n v="46"/>
    <n v="1104"/>
    <n v="518.88"/>
    <n v="0.47"/>
    <x v="2"/>
    <x v="1"/>
    <x v="1"/>
  </r>
  <r>
    <x v="3"/>
    <n v="1185732"/>
    <d v="2021-02-22T00:00:00"/>
    <x v="0"/>
    <x v="42"/>
    <s v="Baltimore"/>
    <x v="3"/>
    <n v="28"/>
    <n v="14"/>
    <n v="392"/>
    <n v="196"/>
    <n v="0.5"/>
    <x v="2"/>
    <x v="1"/>
    <x v="1"/>
  </r>
  <r>
    <x v="3"/>
    <n v="1185732"/>
    <d v="2021-02-22T00:00:00"/>
    <x v="0"/>
    <x v="42"/>
    <s v="Baltimore"/>
    <x v="4"/>
    <n v="41"/>
    <n v="31"/>
    <n v="1271"/>
    <n v="571.94999999999993"/>
    <n v="0.44999999999999996"/>
    <x v="2"/>
    <x v="1"/>
    <x v="1"/>
  </r>
  <r>
    <x v="3"/>
    <n v="1185732"/>
    <d v="2021-02-22T00:00:00"/>
    <x v="0"/>
    <x v="42"/>
    <s v="Baltimore"/>
    <x v="5"/>
    <n v="34"/>
    <n v="63"/>
    <n v="2142"/>
    <n v="921.06"/>
    <n v="0.43"/>
    <x v="2"/>
    <x v="1"/>
    <x v="1"/>
  </r>
  <r>
    <x v="3"/>
    <n v="1185732"/>
    <d v="2021-03-20T00:00:00"/>
    <x v="0"/>
    <x v="42"/>
    <s v="Baltimore"/>
    <x v="0"/>
    <n v="32"/>
    <n v="125"/>
    <n v="4000"/>
    <n v="2120"/>
    <n v="0.53"/>
    <x v="2"/>
    <x v="2"/>
    <x v="1"/>
  </r>
  <r>
    <x v="3"/>
    <n v="1185732"/>
    <d v="2021-03-20T00:00:00"/>
    <x v="0"/>
    <x v="42"/>
    <s v="Baltimore"/>
    <x v="1"/>
    <n v="34"/>
    <n v="39"/>
    <n v="1326"/>
    <n v="623.21999999999991"/>
    <n v="0.47"/>
    <x v="2"/>
    <x v="2"/>
    <x v="1"/>
  </r>
  <r>
    <x v="3"/>
    <n v="1185732"/>
    <d v="2021-03-20T00:00:00"/>
    <x v="0"/>
    <x v="42"/>
    <s v="Baltimore"/>
    <x v="2"/>
    <n v="24"/>
    <n v="53"/>
    <n v="1272"/>
    <n v="623.28"/>
    <n v="0.49"/>
    <x v="2"/>
    <x v="2"/>
    <x v="1"/>
  </r>
  <r>
    <x v="3"/>
    <n v="1185732"/>
    <d v="2021-03-20T00:00:00"/>
    <x v="0"/>
    <x v="42"/>
    <s v="Baltimore"/>
    <x v="3"/>
    <n v="29"/>
    <n v="7"/>
    <n v="203"/>
    <n v="93.38"/>
    <n v="0.45999999999999996"/>
    <x v="2"/>
    <x v="2"/>
    <x v="1"/>
  </r>
  <r>
    <x v="3"/>
    <n v="1185732"/>
    <d v="2021-03-20T00:00:00"/>
    <x v="0"/>
    <x v="42"/>
    <s v="Baltimore"/>
    <x v="4"/>
    <n v="43"/>
    <n v="22"/>
    <n v="946"/>
    <n v="406.78"/>
    <n v="0.43"/>
    <x v="2"/>
    <x v="2"/>
    <x v="1"/>
  </r>
  <r>
    <x v="3"/>
    <n v="1185732"/>
    <d v="2021-03-20T00:00:00"/>
    <x v="0"/>
    <x v="42"/>
    <s v="Baltimore"/>
    <x v="5"/>
    <n v="33"/>
    <n v="49"/>
    <n v="1617"/>
    <n v="727.65"/>
    <n v="0.44999999999999996"/>
    <x v="2"/>
    <x v="2"/>
    <x v="1"/>
  </r>
  <r>
    <x v="3"/>
    <n v="1185732"/>
    <d v="2021-04-21T00:00:00"/>
    <x v="0"/>
    <x v="42"/>
    <s v="Baltimore"/>
    <x v="0"/>
    <n v="33"/>
    <n v="128"/>
    <n v="4224"/>
    <n v="2154.2400000000002"/>
    <n v="0.51"/>
    <x v="2"/>
    <x v="3"/>
    <x v="1"/>
  </r>
  <r>
    <x v="3"/>
    <n v="1185732"/>
    <d v="2021-04-21T00:00:00"/>
    <x v="0"/>
    <x v="42"/>
    <s v="Baltimore"/>
    <x v="1"/>
    <n v="32"/>
    <n v="31"/>
    <n v="992"/>
    <n v="466.23999999999995"/>
    <n v="0.47"/>
    <x v="2"/>
    <x v="3"/>
    <x v="1"/>
  </r>
  <r>
    <x v="3"/>
    <n v="1185732"/>
    <d v="2021-04-21T00:00:00"/>
    <x v="0"/>
    <x v="42"/>
    <s v="Baltimore"/>
    <x v="2"/>
    <n v="24"/>
    <n v="33"/>
    <n v="792"/>
    <n v="388.08"/>
    <n v="0.49"/>
    <x v="2"/>
    <x v="3"/>
    <x v="1"/>
  </r>
  <r>
    <x v="3"/>
    <n v="1185732"/>
    <d v="2021-04-21T00:00:00"/>
    <x v="0"/>
    <x v="42"/>
    <s v="Baltimore"/>
    <x v="3"/>
    <n v="27"/>
    <n v="13"/>
    <n v="351"/>
    <n v="164.97"/>
    <n v="0.47"/>
    <x v="2"/>
    <x v="3"/>
    <x v="1"/>
  </r>
  <r>
    <x v="3"/>
    <n v="1185732"/>
    <d v="2021-04-21T00:00:00"/>
    <x v="0"/>
    <x v="42"/>
    <s v="Baltimore"/>
    <x v="4"/>
    <n v="41"/>
    <n v="15"/>
    <n v="615"/>
    <n v="276.75"/>
    <n v="0.44999999999999996"/>
    <x v="2"/>
    <x v="3"/>
    <x v="1"/>
  </r>
  <r>
    <x v="3"/>
    <n v="1185732"/>
    <d v="2021-04-21T00:00:00"/>
    <x v="0"/>
    <x v="42"/>
    <s v="Baltimore"/>
    <x v="5"/>
    <n v="32"/>
    <n v="52"/>
    <n v="1664"/>
    <n v="732.16"/>
    <n v="0.44"/>
    <x v="2"/>
    <x v="3"/>
    <x v="1"/>
  </r>
  <r>
    <x v="3"/>
    <n v="1185732"/>
    <d v="2021-05-20T00:00:00"/>
    <x v="0"/>
    <x v="42"/>
    <s v="Baltimore"/>
    <x v="0"/>
    <n v="49"/>
    <n v="118"/>
    <n v="5782"/>
    <n v="3006.6400000000003"/>
    <n v="0.52"/>
    <x v="2"/>
    <x v="4"/>
    <x v="1"/>
  </r>
  <r>
    <x v="3"/>
    <n v="1185732"/>
    <d v="2021-05-20T00:00:00"/>
    <x v="0"/>
    <x v="42"/>
    <s v="Baltimore"/>
    <x v="1"/>
    <n v="42"/>
    <n v="47"/>
    <n v="1974"/>
    <n v="908.04"/>
    <n v="0.45999999999999996"/>
    <x v="2"/>
    <x v="4"/>
    <x v="1"/>
  </r>
  <r>
    <x v="3"/>
    <n v="1185732"/>
    <d v="2021-05-20T00:00:00"/>
    <x v="0"/>
    <x v="42"/>
    <s v="Baltimore"/>
    <x v="2"/>
    <n v="36"/>
    <n v="38"/>
    <n v="1368"/>
    <n v="656.64"/>
    <n v="0.48"/>
    <x v="2"/>
    <x v="4"/>
    <x v="1"/>
  </r>
  <r>
    <x v="3"/>
    <n v="1185732"/>
    <d v="2021-05-20T00:00:00"/>
    <x v="0"/>
    <x v="42"/>
    <s v="Baltimore"/>
    <x v="3"/>
    <n v="37"/>
    <n v="30"/>
    <n v="1110"/>
    <n v="532.79999999999995"/>
    <n v="0.48"/>
    <x v="2"/>
    <x v="4"/>
    <x v="1"/>
  </r>
  <r>
    <x v="3"/>
    <n v="1185732"/>
    <d v="2021-05-20T00:00:00"/>
    <x v="0"/>
    <x v="42"/>
    <s v="Baltimore"/>
    <x v="4"/>
    <n v="49"/>
    <n v="36"/>
    <n v="1764"/>
    <n v="740.88"/>
    <n v="0.42"/>
    <x v="2"/>
    <x v="4"/>
    <x v="1"/>
  </r>
  <r>
    <x v="3"/>
    <n v="1185732"/>
    <d v="2021-05-20T00:00:00"/>
    <x v="0"/>
    <x v="42"/>
    <s v="Baltimore"/>
    <x v="5"/>
    <n v="52"/>
    <n v="63"/>
    <n v="3276"/>
    <n v="1343.1599999999999"/>
    <n v="0.41"/>
    <x v="2"/>
    <x v="4"/>
    <x v="1"/>
  </r>
  <r>
    <x v="3"/>
    <n v="1185732"/>
    <d v="2021-06-22T00:00:00"/>
    <x v="0"/>
    <x v="42"/>
    <s v="Baltimore"/>
    <x v="0"/>
    <n v="47"/>
    <n v="125"/>
    <n v="5875"/>
    <n v="2937.5"/>
    <n v="0.5"/>
    <x v="2"/>
    <x v="11"/>
    <x v="1"/>
  </r>
  <r>
    <x v="3"/>
    <n v="1185732"/>
    <d v="2021-06-22T00:00:00"/>
    <x v="0"/>
    <x v="42"/>
    <s v="Baltimore"/>
    <x v="1"/>
    <n v="41"/>
    <n v="75"/>
    <n v="3075"/>
    <n v="1445.25"/>
    <n v="0.47"/>
    <x v="2"/>
    <x v="11"/>
    <x v="1"/>
  </r>
  <r>
    <x v="0"/>
    <n v="1185732"/>
    <d v="2021-06-22T00:00:00"/>
    <x v="0"/>
    <x v="42"/>
    <s v="Baltimore"/>
    <x v="2"/>
    <n v="37"/>
    <n v="47"/>
    <n v="1739"/>
    <n v="869.5"/>
    <n v="0.5"/>
    <x v="2"/>
    <x v="11"/>
    <x v="1"/>
  </r>
  <r>
    <x v="0"/>
    <n v="1185732"/>
    <d v="2021-06-22T00:00:00"/>
    <x v="0"/>
    <x v="42"/>
    <s v="Baltimore"/>
    <x v="3"/>
    <n v="37"/>
    <n v="44"/>
    <n v="1628"/>
    <n v="814"/>
    <n v="0.5"/>
    <x v="2"/>
    <x v="11"/>
    <x v="1"/>
  </r>
  <r>
    <x v="0"/>
    <n v="1185732"/>
    <d v="2021-06-22T00:00:00"/>
    <x v="0"/>
    <x v="42"/>
    <s v="Baltimore"/>
    <x v="4"/>
    <n v="49"/>
    <n v="42"/>
    <n v="2058"/>
    <n v="905.52"/>
    <n v="0.44"/>
    <x v="2"/>
    <x v="11"/>
    <x v="1"/>
  </r>
  <r>
    <x v="0"/>
    <n v="1185732"/>
    <d v="2021-06-22T00:00:00"/>
    <x v="0"/>
    <x v="42"/>
    <s v="Baltimore"/>
    <x v="5"/>
    <n v="53"/>
    <n v="84"/>
    <n v="4452"/>
    <n v="2003.3999999999999"/>
    <n v="0.44999999999999996"/>
    <x v="2"/>
    <x v="11"/>
    <x v="1"/>
  </r>
  <r>
    <x v="0"/>
    <n v="1185732"/>
    <d v="2021-07-20T00:00:00"/>
    <x v="0"/>
    <x v="42"/>
    <s v="Baltimore"/>
    <x v="0"/>
    <n v="49"/>
    <n v="131"/>
    <n v="6419"/>
    <n v="3337.88"/>
    <n v="0.52"/>
    <x v="2"/>
    <x v="5"/>
    <x v="1"/>
  </r>
  <r>
    <x v="2"/>
    <n v="1185732"/>
    <d v="2021-07-20T00:00:00"/>
    <x v="0"/>
    <x v="42"/>
    <s v="Baltimore"/>
    <x v="1"/>
    <n v="42"/>
    <n v="72"/>
    <n v="3024"/>
    <n v="1451.52"/>
    <n v="0.48"/>
    <x v="2"/>
    <x v="5"/>
    <x v="1"/>
  </r>
  <r>
    <x v="2"/>
    <n v="1185732"/>
    <d v="2021-07-20T00:00:00"/>
    <x v="0"/>
    <x v="42"/>
    <s v="Baltimore"/>
    <x v="2"/>
    <n v="37"/>
    <n v="60"/>
    <n v="2220"/>
    <n v="1087.8"/>
    <n v="0.49"/>
    <x v="2"/>
    <x v="5"/>
    <x v="1"/>
  </r>
  <r>
    <x v="2"/>
    <n v="1185732"/>
    <d v="2021-07-20T00:00:00"/>
    <x v="0"/>
    <x v="42"/>
    <s v="Baltimore"/>
    <x v="3"/>
    <n v="36"/>
    <n v="45"/>
    <n v="1620"/>
    <n v="761.4"/>
    <n v="0.47"/>
    <x v="2"/>
    <x v="5"/>
    <x v="1"/>
  </r>
  <r>
    <x v="2"/>
    <n v="1185732"/>
    <d v="2021-07-20T00:00:00"/>
    <x v="0"/>
    <x v="42"/>
    <s v="Baltimore"/>
    <x v="4"/>
    <n v="46"/>
    <n v="51"/>
    <n v="2346"/>
    <n v="1055.6999999999998"/>
    <n v="0.44999999999999996"/>
    <x v="2"/>
    <x v="5"/>
    <x v="1"/>
  </r>
  <r>
    <x v="2"/>
    <n v="1185732"/>
    <d v="2021-07-20T00:00:00"/>
    <x v="0"/>
    <x v="42"/>
    <s v="Baltimore"/>
    <x v="5"/>
    <n v="54"/>
    <n v="102"/>
    <n v="5508"/>
    <n v="2313.36"/>
    <n v="0.42"/>
    <x v="2"/>
    <x v="5"/>
    <x v="1"/>
  </r>
  <r>
    <x v="2"/>
    <n v="1185732"/>
    <d v="2021-08-21T00:00:00"/>
    <x v="0"/>
    <x v="42"/>
    <s v="Baltimore"/>
    <x v="0"/>
    <n v="48"/>
    <n v="135"/>
    <n v="6480"/>
    <n v="3434.4"/>
    <n v="0.53"/>
    <x v="2"/>
    <x v="6"/>
    <x v="1"/>
  </r>
  <r>
    <x v="2"/>
    <n v="1185732"/>
    <d v="2021-08-21T00:00:00"/>
    <x v="0"/>
    <x v="42"/>
    <s v="Baltimore"/>
    <x v="1"/>
    <n v="41"/>
    <n v="83"/>
    <n v="3403"/>
    <n v="1701.5"/>
    <n v="0.5"/>
    <x v="2"/>
    <x v="6"/>
    <x v="1"/>
  </r>
  <r>
    <x v="2"/>
    <n v="1185732"/>
    <d v="2021-08-21T00:00:00"/>
    <x v="0"/>
    <x v="42"/>
    <s v="Baltimore"/>
    <x v="2"/>
    <n v="39"/>
    <n v="60"/>
    <n v="2340"/>
    <n v="1170"/>
    <n v="0.5"/>
    <x v="2"/>
    <x v="6"/>
    <x v="1"/>
  </r>
  <r>
    <x v="2"/>
    <n v="1185732"/>
    <d v="2021-08-21T00:00:00"/>
    <x v="0"/>
    <x v="42"/>
    <s v="Baltimore"/>
    <x v="3"/>
    <n v="37"/>
    <n v="44"/>
    <n v="1628"/>
    <n v="748.88"/>
    <n v="0.45999999999999996"/>
    <x v="2"/>
    <x v="6"/>
    <x v="1"/>
  </r>
  <r>
    <x v="2"/>
    <n v="1185732"/>
    <d v="2021-08-21T00:00:00"/>
    <x v="0"/>
    <x v="42"/>
    <s v="Baltimore"/>
    <x v="4"/>
    <n v="47"/>
    <n v="38"/>
    <n v="1786"/>
    <n v="803.69999999999993"/>
    <n v="0.44999999999999996"/>
    <x v="2"/>
    <x v="6"/>
    <x v="1"/>
  </r>
  <r>
    <x v="2"/>
    <n v="1185732"/>
    <d v="2021-08-21T00:00:00"/>
    <x v="0"/>
    <x v="42"/>
    <s v="Baltimore"/>
    <x v="5"/>
    <n v="53"/>
    <n v="81"/>
    <n v="4293"/>
    <n v="1845.99"/>
    <n v="0.43"/>
    <x v="2"/>
    <x v="6"/>
    <x v="1"/>
  </r>
  <r>
    <x v="2"/>
    <n v="1185732"/>
    <d v="2021-09-20T00:00:00"/>
    <x v="0"/>
    <x v="42"/>
    <s v="Baltimore"/>
    <x v="0"/>
    <n v="49"/>
    <n v="128"/>
    <n v="6272"/>
    <n v="3198.7200000000003"/>
    <n v="0.51"/>
    <x v="2"/>
    <x v="7"/>
    <x v="1"/>
  </r>
  <r>
    <x v="2"/>
    <n v="1185732"/>
    <d v="2021-09-20T00:00:00"/>
    <x v="0"/>
    <x v="42"/>
    <s v="Baltimore"/>
    <x v="1"/>
    <n v="44"/>
    <n v="63"/>
    <n v="2772"/>
    <n v="1247.3999999999999"/>
    <n v="0.44999999999999996"/>
    <x v="2"/>
    <x v="7"/>
    <x v="1"/>
  </r>
  <r>
    <x v="2"/>
    <n v="1185732"/>
    <d v="2021-09-20T00:00:00"/>
    <x v="0"/>
    <x v="42"/>
    <s v="Baltimore"/>
    <x v="2"/>
    <n v="38"/>
    <n v="36"/>
    <n v="1368"/>
    <n v="684"/>
    <n v="0.5"/>
    <x v="2"/>
    <x v="7"/>
    <x v="1"/>
  </r>
  <r>
    <x v="2"/>
    <n v="1185732"/>
    <d v="2021-09-20T00:00:00"/>
    <x v="0"/>
    <x v="42"/>
    <s v="Baltimore"/>
    <x v="3"/>
    <n v="36"/>
    <n v="25"/>
    <n v="900"/>
    <n v="404.99999999999994"/>
    <n v="0.44999999999999996"/>
    <x v="2"/>
    <x v="7"/>
    <x v="1"/>
  </r>
  <r>
    <x v="2"/>
    <n v="1185732"/>
    <d v="2021-09-20T00:00:00"/>
    <x v="0"/>
    <x v="42"/>
    <s v="Baltimore"/>
    <x v="4"/>
    <n v="48"/>
    <n v="30"/>
    <n v="1440"/>
    <n v="619.20000000000005"/>
    <n v="0.43"/>
    <x v="2"/>
    <x v="7"/>
    <x v="1"/>
  </r>
  <r>
    <x v="2"/>
    <n v="1185732"/>
    <d v="2021-09-20T00:00:00"/>
    <x v="0"/>
    <x v="42"/>
    <s v="Baltimore"/>
    <x v="5"/>
    <n v="54"/>
    <n v="50"/>
    <n v="2700"/>
    <n v="1080"/>
    <n v="0.4"/>
    <x v="2"/>
    <x v="7"/>
    <x v="1"/>
  </r>
  <r>
    <x v="2"/>
    <n v="1185732"/>
    <d v="2021-10-22T00:00:00"/>
    <x v="0"/>
    <x v="42"/>
    <s v="Baltimore"/>
    <x v="0"/>
    <n v="52"/>
    <n v="113"/>
    <n v="5876"/>
    <n v="3173.0400000000004"/>
    <n v="0.54"/>
    <x v="2"/>
    <x v="8"/>
    <x v="1"/>
  </r>
  <r>
    <x v="2"/>
    <n v="1185732"/>
    <d v="2021-10-22T00:00:00"/>
    <x v="0"/>
    <x v="42"/>
    <s v="Baltimore"/>
    <x v="1"/>
    <n v="48"/>
    <n v="58"/>
    <n v="2784"/>
    <n v="1280.6399999999999"/>
    <n v="0.45999999999999996"/>
    <x v="2"/>
    <x v="8"/>
    <x v="1"/>
  </r>
  <r>
    <x v="2"/>
    <n v="1185732"/>
    <d v="2021-10-22T00:00:00"/>
    <x v="0"/>
    <x v="42"/>
    <s v="Baltimore"/>
    <x v="2"/>
    <n v="49"/>
    <n v="25"/>
    <n v="1225"/>
    <n v="563.5"/>
    <n v="0.45999999999999996"/>
    <x v="2"/>
    <x v="8"/>
    <x v="1"/>
  </r>
  <r>
    <x v="0"/>
    <n v="1185732"/>
    <d v="2021-10-22T00:00:00"/>
    <x v="0"/>
    <x v="42"/>
    <s v="Baltimore"/>
    <x v="3"/>
    <n v="49"/>
    <n v="21"/>
    <n v="1029"/>
    <n v="514.5"/>
    <n v="0.5"/>
    <x v="2"/>
    <x v="8"/>
    <x v="1"/>
  </r>
  <r>
    <x v="0"/>
    <n v="1185732"/>
    <d v="2021-10-22T00:00:00"/>
    <x v="0"/>
    <x v="42"/>
    <s v="Baltimore"/>
    <x v="4"/>
    <n v="56"/>
    <n v="20"/>
    <n v="1120"/>
    <n v="448"/>
    <n v="0.4"/>
    <x v="2"/>
    <x v="8"/>
    <x v="1"/>
  </r>
  <r>
    <x v="0"/>
    <n v="1185732"/>
    <d v="2021-10-22T00:00:00"/>
    <x v="0"/>
    <x v="42"/>
    <s v="Baltimore"/>
    <x v="5"/>
    <n v="60"/>
    <n v="52"/>
    <n v="3120"/>
    <n v="1248"/>
    <n v="0.4"/>
    <x v="2"/>
    <x v="8"/>
    <x v="1"/>
  </r>
  <r>
    <x v="0"/>
    <n v="1185732"/>
    <d v="2021-11-21T00:00:00"/>
    <x v="0"/>
    <x v="42"/>
    <s v="Baltimore"/>
    <x v="0"/>
    <n v="58"/>
    <n v="88"/>
    <n v="5104"/>
    <n v="2807.2000000000003"/>
    <n v="0.55000000000000004"/>
    <x v="2"/>
    <x v="9"/>
    <x v="1"/>
  </r>
  <r>
    <x v="0"/>
    <n v="1185732"/>
    <d v="2021-11-21T00:00:00"/>
    <x v="0"/>
    <x v="42"/>
    <s v="Baltimore"/>
    <x v="1"/>
    <n v="45"/>
    <n v="51"/>
    <n v="2295"/>
    <n v="1078.6499999999999"/>
    <n v="0.47"/>
    <x v="2"/>
    <x v="9"/>
    <x v="1"/>
  </r>
  <r>
    <x v="0"/>
    <n v="1185732"/>
    <d v="2021-11-21T00:00:00"/>
    <x v="0"/>
    <x v="42"/>
    <s v="Baltimore"/>
    <x v="2"/>
    <n v="49"/>
    <n v="48"/>
    <n v="2352"/>
    <n v="1176"/>
    <n v="0.5"/>
    <x v="2"/>
    <x v="9"/>
    <x v="1"/>
  </r>
  <r>
    <x v="0"/>
    <n v="1185732"/>
    <d v="2021-11-21T00:00:00"/>
    <x v="0"/>
    <x v="42"/>
    <s v="Baltimore"/>
    <x v="3"/>
    <n v="48"/>
    <n v="41"/>
    <n v="1968"/>
    <n v="905.28"/>
    <n v="0.45999999999999996"/>
    <x v="2"/>
    <x v="9"/>
    <x v="1"/>
  </r>
  <r>
    <x v="0"/>
    <n v="1185732"/>
    <d v="2021-11-21T00:00:00"/>
    <x v="0"/>
    <x v="42"/>
    <s v="Baltimore"/>
    <x v="4"/>
    <n v="56"/>
    <n v="31"/>
    <n v="1736"/>
    <n v="763.84"/>
    <n v="0.44"/>
    <x v="2"/>
    <x v="9"/>
    <x v="1"/>
  </r>
  <r>
    <x v="0"/>
    <n v="1185732"/>
    <d v="2021-11-21T00:00:00"/>
    <x v="0"/>
    <x v="42"/>
    <s v="Baltimore"/>
    <x v="5"/>
    <n v="62"/>
    <n v="63"/>
    <n v="3906"/>
    <n v="1679.58"/>
    <n v="0.43"/>
    <x v="2"/>
    <x v="9"/>
    <x v="1"/>
  </r>
  <r>
    <x v="0"/>
    <n v="1185732"/>
    <d v="2021-12-20T00:00:00"/>
    <x v="0"/>
    <x v="42"/>
    <s v="Baltimore"/>
    <x v="0"/>
    <n v="57"/>
    <n v="122"/>
    <n v="6954"/>
    <n v="3477"/>
    <n v="0.5"/>
    <x v="2"/>
    <x v="10"/>
    <x v="1"/>
  </r>
  <r>
    <x v="0"/>
    <n v="1185732"/>
    <d v="2021-12-20T00:00:00"/>
    <x v="0"/>
    <x v="42"/>
    <s v="Baltimore"/>
    <x v="1"/>
    <n v="46"/>
    <n v="65"/>
    <n v="2990"/>
    <n v="1495"/>
    <n v="0.5"/>
    <x v="2"/>
    <x v="10"/>
    <x v="1"/>
  </r>
  <r>
    <x v="0"/>
    <n v="1185732"/>
    <d v="2021-12-20T00:00:00"/>
    <x v="0"/>
    <x v="42"/>
    <s v="Baltimore"/>
    <x v="2"/>
    <n v="45"/>
    <n v="65"/>
    <n v="2925"/>
    <n v="1374.75"/>
    <n v="0.47"/>
    <x v="2"/>
    <x v="10"/>
    <x v="1"/>
  </r>
  <r>
    <x v="0"/>
    <n v="1185732"/>
    <d v="2021-12-20T00:00:00"/>
    <x v="0"/>
    <x v="42"/>
    <s v="Baltimore"/>
    <x v="3"/>
    <n v="49"/>
    <n v="44"/>
    <n v="2156"/>
    <n v="1013.3199999999999"/>
    <n v="0.47"/>
    <x v="2"/>
    <x v="10"/>
    <x v="1"/>
  </r>
  <r>
    <x v="0"/>
    <n v="1185732"/>
    <d v="2021-12-20T00:00:00"/>
    <x v="0"/>
    <x v="42"/>
    <s v="Baltimore"/>
    <x v="4"/>
    <n v="54"/>
    <n v="51"/>
    <n v="2754"/>
    <n v="1129.1399999999999"/>
    <n v="0.41"/>
    <x v="2"/>
    <x v="10"/>
    <x v="1"/>
  </r>
  <r>
    <x v="0"/>
    <n v="1185732"/>
    <d v="2021-12-20T00:00:00"/>
    <x v="0"/>
    <x v="42"/>
    <s v="Baltimore"/>
    <x v="5"/>
    <n v="61"/>
    <n v="72"/>
    <n v="4392"/>
    <n v="1844.6399999999999"/>
    <n v="0.42"/>
    <x v="2"/>
    <x v="10"/>
    <x v="1"/>
  </r>
  <r>
    <x v="0"/>
    <n v="1185732"/>
    <d v="2021-01-17T00:00:00"/>
    <x v="0"/>
    <x v="42"/>
    <s v="Baltimore"/>
    <x v="0"/>
    <n v="36"/>
    <n v="137"/>
    <n v="4932"/>
    <n v="2219.3999999999996"/>
    <n v="0.44999999999999996"/>
    <x v="2"/>
    <x v="0"/>
    <x v="1"/>
  </r>
  <r>
    <x v="0"/>
    <n v="1185732"/>
    <d v="2021-01-17T00:00:00"/>
    <x v="0"/>
    <x v="42"/>
    <s v="Baltimore"/>
    <x v="1"/>
    <n v="38"/>
    <n v="81"/>
    <n v="3078"/>
    <n v="1539"/>
    <n v="0.5"/>
    <x v="2"/>
    <x v="0"/>
    <x v="1"/>
  </r>
  <r>
    <x v="0"/>
    <n v="1185732"/>
    <d v="2021-01-17T00:00:00"/>
    <x v="0"/>
    <x v="42"/>
    <s v="Baltimore"/>
    <x v="2"/>
    <n v="29"/>
    <n v="91"/>
    <n v="2639"/>
    <n v="1398.67"/>
    <n v="0.53"/>
    <x v="2"/>
    <x v="0"/>
    <x v="1"/>
  </r>
  <r>
    <x v="0"/>
    <n v="1185732"/>
    <d v="2021-01-17T00:00:00"/>
    <x v="0"/>
    <x v="42"/>
    <s v="Baltimore"/>
    <x v="3"/>
    <n v="32"/>
    <n v="47"/>
    <n v="1504"/>
    <n v="827.2"/>
    <n v="0.55000000000000004"/>
    <x v="2"/>
    <x v="0"/>
    <x v="1"/>
  </r>
  <r>
    <x v="0"/>
    <n v="1185732"/>
    <d v="2021-01-17T00:00:00"/>
    <x v="0"/>
    <x v="42"/>
    <s v="Baltimore"/>
    <x v="4"/>
    <n v="49"/>
    <n v="59"/>
    <n v="2891"/>
    <n v="1214.22"/>
    <n v="0.42"/>
    <x v="2"/>
    <x v="0"/>
    <x v="1"/>
  </r>
  <r>
    <x v="0"/>
    <n v="1185732"/>
    <d v="2021-01-17T00:00:00"/>
    <x v="0"/>
    <x v="42"/>
    <s v="Baltimore"/>
    <x v="5"/>
    <n v="36"/>
    <n v="81"/>
    <n v="2916"/>
    <n v="1487.16"/>
    <n v="0.51"/>
    <x v="2"/>
    <x v="0"/>
    <x v="1"/>
  </r>
  <r>
    <x v="0"/>
    <n v="1185732"/>
    <d v="2021-02-15T00:00:00"/>
    <x v="0"/>
    <x v="42"/>
    <s v="Baltimore"/>
    <x v="0"/>
    <n v="39"/>
    <n v="144"/>
    <n v="5616"/>
    <n v="2808"/>
    <n v="0.5"/>
    <x v="2"/>
    <x v="1"/>
    <x v="1"/>
  </r>
  <r>
    <x v="0"/>
    <n v="1185732"/>
    <d v="2021-02-15T00:00:00"/>
    <x v="0"/>
    <x v="42"/>
    <s v="Baltimore"/>
    <x v="1"/>
    <n v="37"/>
    <n v="61"/>
    <n v="2257"/>
    <n v="1038.22"/>
    <n v="0.45999999999999996"/>
    <x v="2"/>
    <x v="1"/>
    <x v="1"/>
  </r>
  <r>
    <x v="0"/>
    <n v="1185732"/>
    <d v="2021-02-15T00:00:00"/>
    <x v="0"/>
    <x v="42"/>
    <s v="Baltimore"/>
    <x v="2"/>
    <n v="27"/>
    <n v="69"/>
    <n v="1863"/>
    <n v="950.13"/>
    <n v="0.51"/>
    <x v="2"/>
    <x v="1"/>
    <x v="1"/>
  </r>
  <r>
    <x v="0"/>
    <n v="1185732"/>
    <d v="2021-02-15T00:00:00"/>
    <x v="0"/>
    <x v="43"/>
    <s v="Wilmington"/>
    <x v="3"/>
    <n v="33"/>
    <n v="45"/>
    <n v="1485"/>
    <n v="816.75000000000011"/>
    <n v="0.55000000000000004"/>
    <x v="2"/>
    <x v="1"/>
    <x v="1"/>
  </r>
  <r>
    <x v="0"/>
    <n v="1185732"/>
    <d v="2021-02-15T00:00:00"/>
    <x v="0"/>
    <x v="43"/>
    <s v="Wilmington"/>
    <x v="4"/>
    <n v="45"/>
    <n v="65"/>
    <n v="2925"/>
    <n v="1199.25"/>
    <n v="0.41"/>
    <x v="2"/>
    <x v="1"/>
    <x v="1"/>
  </r>
  <r>
    <x v="0"/>
    <n v="1185732"/>
    <d v="2021-02-15T00:00:00"/>
    <x v="0"/>
    <x v="43"/>
    <s v="Wilmington"/>
    <x v="5"/>
    <n v="39"/>
    <n v="98"/>
    <n v="3822"/>
    <n v="2025.66"/>
    <n v="0.53"/>
    <x v="2"/>
    <x v="1"/>
    <x v="1"/>
  </r>
  <r>
    <x v="0"/>
    <n v="1185732"/>
    <d v="2021-03-13T00:00:00"/>
    <x v="0"/>
    <x v="43"/>
    <s v="Wilmington"/>
    <x v="0"/>
    <n v="36"/>
    <n v="158"/>
    <n v="5688"/>
    <n v="2616.48"/>
    <n v="0.45999999999999996"/>
    <x v="2"/>
    <x v="2"/>
    <x v="1"/>
  </r>
  <r>
    <x v="0"/>
    <n v="1185732"/>
    <d v="2021-03-13T00:00:00"/>
    <x v="0"/>
    <x v="43"/>
    <s v="Wilmington"/>
    <x v="1"/>
    <n v="39"/>
    <n v="68"/>
    <n v="2652"/>
    <n v="1193.3999999999999"/>
    <n v="0.44999999999999996"/>
    <x v="2"/>
    <x v="2"/>
    <x v="1"/>
  </r>
  <r>
    <x v="0"/>
    <n v="1185732"/>
    <d v="2021-03-13T00:00:00"/>
    <x v="0"/>
    <x v="43"/>
    <s v="Wilmington"/>
    <x v="2"/>
    <n v="29"/>
    <n v="69"/>
    <n v="2001"/>
    <n v="1080.54"/>
    <n v="0.54"/>
    <x v="2"/>
    <x v="2"/>
    <x v="1"/>
  </r>
  <r>
    <x v="0"/>
    <n v="1185732"/>
    <d v="2021-03-13T00:00:00"/>
    <x v="0"/>
    <x v="43"/>
    <s v="Wilmington"/>
    <x v="3"/>
    <n v="32"/>
    <n v="31"/>
    <n v="992"/>
    <n v="525.76"/>
    <n v="0.53"/>
    <x v="2"/>
    <x v="2"/>
    <x v="1"/>
  </r>
  <r>
    <x v="0"/>
    <n v="1185732"/>
    <d v="2021-03-13T00:00:00"/>
    <x v="0"/>
    <x v="43"/>
    <s v="Wilmington"/>
    <x v="4"/>
    <n v="46"/>
    <n v="49"/>
    <n v="2254"/>
    <n v="924.14"/>
    <n v="0.41"/>
    <x v="2"/>
    <x v="2"/>
    <x v="1"/>
  </r>
  <r>
    <x v="0"/>
    <n v="1185732"/>
    <d v="2021-03-13T00:00:00"/>
    <x v="0"/>
    <x v="43"/>
    <s v="Wilmington"/>
    <x v="5"/>
    <n v="39"/>
    <n v="72"/>
    <n v="2808"/>
    <n v="1404"/>
    <n v="0.5"/>
    <x v="2"/>
    <x v="2"/>
    <x v="1"/>
  </r>
  <r>
    <x v="0"/>
    <n v="1185732"/>
    <d v="2021-04-14T00:00:00"/>
    <x v="0"/>
    <x v="43"/>
    <s v="Wilmington"/>
    <x v="0"/>
    <n v="36"/>
    <n v="131"/>
    <n v="4716"/>
    <n v="2358"/>
    <n v="0.5"/>
    <x v="2"/>
    <x v="3"/>
    <x v="1"/>
  </r>
  <r>
    <x v="0"/>
    <n v="1185732"/>
    <d v="2021-04-14T00:00:00"/>
    <x v="0"/>
    <x v="43"/>
    <s v="Wilmington"/>
    <x v="1"/>
    <n v="38"/>
    <n v="61"/>
    <n v="2318"/>
    <n v="1089.46"/>
    <n v="0.47"/>
    <x v="2"/>
    <x v="3"/>
    <x v="1"/>
  </r>
  <r>
    <x v="0"/>
    <n v="1185732"/>
    <d v="2021-04-14T00:00:00"/>
    <x v="0"/>
    <x v="43"/>
    <s v="Wilmington"/>
    <x v="2"/>
    <n v="27"/>
    <n v="59"/>
    <n v="1593"/>
    <n v="876.15000000000009"/>
    <n v="0.55000000000000004"/>
    <x v="2"/>
    <x v="3"/>
    <x v="1"/>
  </r>
  <r>
    <x v="0"/>
    <n v="1185732"/>
    <d v="2021-04-14T00:00:00"/>
    <x v="0"/>
    <x v="43"/>
    <s v="Wilmington"/>
    <x v="3"/>
    <n v="32"/>
    <n v="44"/>
    <n v="1408"/>
    <n v="718.08"/>
    <n v="0.51"/>
    <x v="2"/>
    <x v="3"/>
    <x v="1"/>
  </r>
  <r>
    <x v="0"/>
    <n v="1185732"/>
    <d v="2021-04-14T00:00:00"/>
    <x v="0"/>
    <x v="43"/>
    <s v="Wilmington"/>
    <x v="4"/>
    <n v="47"/>
    <n v="45"/>
    <n v="2115"/>
    <n v="951.74999999999989"/>
    <n v="0.44999999999999996"/>
    <x v="2"/>
    <x v="3"/>
    <x v="1"/>
  </r>
  <r>
    <x v="0"/>
    <n v="1185732"/>
    <d v="2021-04-14T00:00:00"/>
    <x v="0"/>
    <x v="43"/>
    <s v="Wilmington"/>
    <x v="5"/>
    <n v="38"/>
    <n v="78"/>
    <n v="2964"/>
    <n v="1600.5600000000002"/>
    <n v="0.54"/>
    <x v="2"/>
    <x v="3"/>
    <x v="1"/>
  </r>
  <r>
    <x v="0"/>
    <n v="1185732"/>
    <d v="2021-05-13T00:00:00"/>
    <x v="0"/>
    <x v="43"/>
    <s v="Wilmington"/>
    <x v="0"/>
    <n v="51"/>
    <n v="160"/>
    <n v="8160"/>
    <n v="3916.7999999999997"/>
    <n v="0.48"/>
    <x v="2"/>
    <x v="4"/>
    <x v="1"/>
  </r>
  <r>
    <x v="0"/>
    <n v="1185732"/>
    <d v="2021-05-13T00:00:00"/>
    <x v="0"/>
    <x v="43"/>
    <s v="Wilmington"/>
    <x v="1"/>
    <n v="47"/>
    <n v="69"/>
    <n v="3243"/>
    <n v="1459.35"/>
    <n v="0.44999999999999996"/>
    <x v="2"/>
    <x v="4"/>
    <x v="1"/>
  </r>
  <r>
    <x v="0"/>
    <n v="1185732"/>
    <d v="2021-05-13T00:00:00"/>
    <x v="0"/>
    <x v="43"/>
    <s v="Wilmington"/>
    <x v="2"/>
    <n v="41"/>
    <n v="81"/>
    <n v="3321"/>
    <n v="1726.92"/>
    <n v="0.52"/>
    <x v="2"/>
    <x v="4"/>
    <x v="1"/>
  </r>
  <r>
    <x v="0"/>
    <n v="1185732"/>
    <d v="2021-05-13T00:00:00"/>
    <x v="0"/>
    <x v="43"/>
    <s v="Wilmington"/>
    <x v="3"/>
    <n v="41"/>
    <n v="65"/>
    <n v="2665"/>
    <n v="1385.8"/>
    <n v="0.52"/>
    <x v="2"/>
    <x v="4"/>
    <x v="1"/>
  </r>
  <r>
    <x v="0"/>
    <n v="1185732"/>
    <d v="2021-05-13T00:00:00"/>
    <x v="0"/>
    <x v="43"/>
    <s v="Wilmington"/>
    <x v="4"/>
    <n v="50"/>
    <n v="74"/>
    <n v="3700"/>
    <n v="1554"/>
    <n v="0.42"/>
    <x v="2"/>
    <x v="4"/>
    <x v="1"/>
  </r>
  <r>
    <x v="0"/>
    <n v="1185732"/>
    <d v="2021-05-13T00:00:00"/>
    <x v="0"/>
    <x v="43"/>
    <s v="Wilmington"/>
    <x v="5"/>
    <n v="54"/>
    <n v="104"/>
    <n v="5616"/>
    <n v="3088.8"/>
    <n v="0.55000000000000004"/>
    <x v="2"/>
    <x v="4"/>
    <x v="1"/>
  </r>
  <r>
    <x v="0"/>
    <n v="1185732"/>
    <d v="2021-06-15T00:00:00"/>
    <x v="0"/>
    <x v="43"/>
    <s v="Wilmington"/>
    <x v="0"/>
    <n v="51"/>
    <n v="189"/>
    <n v="9639"/>
    <n v="4433.9399999999996"/>
    <n v="0.45999999999999996"/>
    <x v="2"/>
    <x v="11"/>
    <x v="1"/>
  </r>
  <r>
    <x v="0"/>
    <n v="1185732"/>
    <d v="2021-06-15T00:00:00"/>
    <x v="0"/>
    <x v="43"/>
    <s v="Wilmington"/>
    <x v="1"/>
    <n v="48"/>
    <n v="120"/>
    <n v="5760"/>
    <n v="2591.9999999999995"/>
    <n v="0.44999999999999996"/>
    <x v="2"/>
    <x v="11"/>
    <x v="1"/>
  </r>
  <r>
    <x v="0"/>
    <n v="1185732"/>
    <d v="2021-06-15T00:00:00"/>
    <x v="0"/>
    <x v="43"/>
    <s v="Wilmington"/>
    <x v="2"/>
    <n v="43"/>
    <n v="85"/>
    <n v="3655"/>
    <n v="1937.15"/>
    <n v="0.53"/>
    <x v="2"/>
    <x v="11"/>
    <x v="1"/>
  </r>
  <r>
    <x v="0"/>
    <n v="1185732"/>
    <d v="2021-06-15T00:00:00"/>
    <x v="0"/>
    <x v="43"/>
    <s v="Wilmington"/>
    <x v="3"/>
    <n v="41"/>
    <n v="75"/>
    <n v="3075"/>
    <n v="1691.2500000000002"/>
    <n v="0.55000000000000004"/>
    <x v="2"/>
    <x v="11"/>
    <x v="1"/>
  </r>
  <r>
    <x v="0"/>
    <n v="1185732"/>
    <d v="2021-06-15T00:00:00"/>
    <x v="0"/>
    <x v="43"/>
    <s v="Wilmington"/>
    <x v="4"/>
    <n v="50"/>
    <n v="75"/>
    <n v="3750"/>
    <n v="1500"/>
    <n v="0.4"/>
    <x v="2"/>
    <x v="11"/>
    <x v="1"/>
  </r>
  <r>
    <x v="0"/>
    <n v="1185732"/>
    <d v="2021-06-15T00:00:00"/>
    <x v="0"/>
    <x v="43"/>
    <s v="Wilmington"/>
    <x v="5"/>
    <n v="56"/>
    <n v="135"/>
    <n v="7560"/>
    <n v="4006.8"/>
    <n v="0.53"/>
    <x v="2"/>
    <x v="11"/>
    <x v="1"/>
  </r>
  <r>
    <x v="0"/>
    <n v="1185732"/>
    <d v="2021-07-13T00:00:00"/>
    <x v="0"/>
    <x v="43"/>
    <s v="Wilmington"/>
    <x v="0"/>
    <n v="53"/>
    <n v="182"/>
    <n v="9646"/>
    <n v="4823"/>
    <n v="0.5"/>
    <x v="2"/>
    <x v="5"/>
    <x v="1"/>
  </r>
  <r>
    <x v="0"/>
    <n v="1185732"/>
    <d v="2021-07-13T00:00:00"/>
    <x v="0"/>
    <x v="43"/>
    <s v="Wilmington"/>
    <x v="1"/>
    <n v="47"/>
    <n v="119"/>
    <n v="5593"/>
    <n v="2516.85"/>
    <n v="0.44999999999999996"/>
    <x v="2"/>
    <x v="5"/>
    <x v="1"/>
  </r>
  <r>
    <x v="0"/>
    <n v="1185732"/>
    <d v="2021-07-13T00:00:00"/>
    <x v="0"/>
    <x v="43"/>
    <s v="Wilmington"/>
    <x v="2"/>
    <n v="41"/>
    <n v="102"/>
    <n v="4182"/>
    <n v="2258.2800000000002"/>
    <n v="0.54"/>
    <x v="2"/>
    <x v="5"/>
    <x v="1"/>
  </r>
  <r>
    <x v="0"/>
    <n v="1185732"/>
    <d v="2021-07-13T00:00:00"/>
    <x v="0"/>
    <x v="43"/>
    <s v="Wilmington"/>
    <x v="3"/>
    <n v="43"/>
    <n v="90"/>
    <n v="3870"/>
    <n v="2051.1"/>
    <n v="0.53"/>
    <x v="2"/>
    <x v="5"/>
    <x v="1"/>
  </r>
  <r>
    <x v="0"/>
    <n v="1185732"/>
    <d v="2021-07-13T00:00:00"/>
    <x v="0"/>
    <x v="43"/>
    <s v="Wilmington"/>
    <x v="4"/>
    <n v="51"/>
    <n v="94"/>
    <n v="4794"/>
    <n v="1965.54"/>
    <n v="0.41"/>
    <x v="2"/>
    <x v="5"/>
    <x v="1"/>
  </r>
  <r>
    <x v="0"/>
    <n v="1185732"/>
    <d v="2021-07-13T00:00:00"/>
    <x v="0"/>
    <x v="43"/>
    <s v="Wilmington"/>
    <x v="5"/>
    <n v="55"/>
    <n v="145"/>
    <n v="7975"/>
    <n v="3987.5"/>
    <n v="0.5"/>
    <x v="2"/>
    <x v="5"/>
    <x v="1"/>
  </r>
  <r>
    <x v="0"/>
    <n v="1185732"/>
    <d v="2021-08-14T00:00:00"/>
    <x v="0"/>
    <x v="43"/>
    <s v="Wilmington"/>
    <x v="0"/>
    <n v="50"/>
    <n v="163"/>
    <n v="8150"/>
    <n v="3993.5"/>
    <n v="0.49"/>
    <x v="2"/>
    <x v="6"/>
    <x v="1"/>
  </r>
  <r>
    <x v="0"/>
    <n v="1185732"/>
    <d v="2021-08-14T00:00:00"/>
    <x v="0"/>
    <x v="43"/>
    <s v="Wilmington"/>
    <x v="1"/>
    <n v="47"/>
    <n v="128"/>
    <n v="6016"/>
    <n v="2767.3599999999997"/>
    <n v="0.45999999999999996"/>
    <x v="2"/>
    <x v="6"/>
    <x v="1"/>
  </r>
  <r>
    <x v="0"/>
    <n v="1185732"/>
    <d v="2021-08-14T00:00:00"/>
    <x v="0"/>
    <x v="43"/>
    <s v="Wilmington"/>
    <x v="2"/>
    <n v="42"/>
    <n v="105"/>
    <n v="4410"/>
    <n v="2205"/>
    <n v="0.5"/>
    <x v="2"/>
    <x v="6"/>
    <x v="1"/>
  </r>
  <r>
    <x v="0"/>
    <n v="1185732"/>
    <d v="2021-08-14T00:00:00"/>
    <x v="0"/>
    <x v="43"/>
    <s v="Wilmington"/>
    <x v="3"/>
    <n v="41"/>
    <n v="63"/>
    <n v="2583"/>
    <n v="1291.5"/>
    <n v="0.5"/>
    <x v="2"/>
    <x v="6"/>
    <x v="1"/>
  </r>
  <r>
    <x v="0"/>
    <n v="1185732"/>
    <d v="2021-08-14T00:00:00"/>
    <x v="0"/>
    <x v="43"/>
    <s v="Wilmington"/>
    <x v="4"/>
    <n v="50"/>
    <n v="63"/>
    <n v="3150"/>
    <n v="1417.4999999999998"/>
    <n v="0.44999999999999996"/>
    <x v="2"/>
    <x v="6"/>
    <x v="1"/>
  </r>
  <r>
    <x v="0"/>
    <n v="1185732"/>
    <d v="2021-08-14T00:00:00"/>
    <x v="0"/>
    <x v="43"/>
    <s v="Wilmington"/>
    <x v="5"/>
    <n v="59"/>
    <n v="120"/>
    <n v="7080"/>
    <n v="3681.6"/>
    <n v="0.52"/>
    <x v="2"/>
    <x v="6"/>
    <x v="1"/>
  </r>
  <r>
    <x v="0"/>
    <n v="1185732"/>
    <d v="2021-09-13T00:00:00"/>
    <x v="0"/>
    <x v="43"/>
    <s v="Wilmington"/>
    <x v="0"/>
    <n v="50"/>
    <n v="142"/>
    <n v="7100"/>
    <n v="3479"/>
    <n v="0.49"/>
    <x v="2"/>
    <x v="7"/>
    <x v="1"/>
  </r>
  <r>
    <x v="0"/>
    <n v="1185732"/>
    <d v="2021-09-13T00:00:00"/>
    <x v="0"/>
    <x v="43"/>
    <s v="Wilmington"/>
    <x v="1"/>
    <n v="47"/>
    <n v="85"/>
    <n v="3995"/>
    <n v="1797.7499999999998"/>
    <n v="0.44999999999999996"/>
    <x v="2"/>
    <x v="7"/>
    <x v="1"/>
  </r>
  <r>
    <x v="0"/>
    <n v="1185732"/>
    <d v="2021-09-13T00:00:00"/>
    <x v="0"/>
    <x v="43"/>
    <s v="Wilmington"/>
    <x v="2"/>
    <n v="43"/>
    <n v="61"/>
    <n v="2623"/>
    <n v="1337.73"/>
    <n v="0.51"/>
    <x v="2"/>
    <x v="7"/>
    <x v="1"/>
  </r>
  <r>
    <x v="0"/>
    <n v="1185732"/>
    <d v="2021-09-13T00:00:00"/>
    <x v="0"/>
    <x v="43"/>
    <s v="Wilmington"/>
    <x v="3"/>
    <n v="41"/>
    <n v="60"/>
    <n v="2460"/>
    <n v="1254.5999999999999"/>
    <n v="0.51"/>
    <x v="2"/>
    <x v="7"/>
    <x v="1"/>
  </r>
  <r>
    <x v="0"/>
    <n v="1185732"/>
    <d v="2021-09-13T00:00:00"/>
    <x v="0"/>
    <x v="43"/>
    <s v="Wilmington"/>
    <x v="4"/>
    <n v="50"/>
    <n v="60"/>
    <n v="3000"/>
    <n v="1320"/>
    <n v="0.44"/>
    <x v="2"/>
    <x v="7"/>
    <x v="1"/>
  </r>
  <r>
    <x v="0"/>
    <n v="1185732"/>
    <d v="2021-09-13T00:00:00"/>
    <x v="0"/>
    <x v="43"/>
    <s v="Wilmington"/>
    <x v="5"/>
    <n v="58"/>
    <n v="84"/>
    <n v="4872"/>
    <n v="2630.88"/>
    <n v="0.54"/>
    <x v="2"/>
    <x v="7"/>
    <x v="1"/>
  </r>
  <r>
    <x v="0"/>
    <n v="1185732"/>
    <d v="2021-10-15T00:00:00"/>
    <x v="0"/>
    <x v="43"/>
    <s v="Wilmington"/>
    <x v="0"/>
    <n v="56"/>
    <n v="128"/>
    <n v="7168"/>
    <n v="3225.5999999999995"/>
    <n v="0.44999999999999996"/>
    <x v="2"/>
    <x v="8"/>
    <x v="1"/>
  </r>
  <r>
    <x v="0"/>
    <n v="1185732"/>
    <d v="2021-10-15T00:00:00"/>
    <x v="0"/>
    <x v="43"/>
    <s v="Wilmington"/>
    <x v="1"/>
    <n v="51"/>
    <n v="90"/>
    <n v="4590"/>
    <n v="2111.3999999999996"/>
    <n v="0.45999999999999996"/>
    <x v="2"/>
    <x v="8"/>
    <x v="1"/>
  </r>
  <r>
    <x v="0"/>
    <n v="1185732"/>
    <d v="2021-10-15T00:00:00"/>
    <x v="0"/>
    <x v="43"/>
    <s v="Wilmington"/>
    <x v="2"/>
    <n v="50"/>
    <n v="52"/>
    <n v="2600"/>
    <n v="1430.0000000000002"/>
    <n v="0.55000000000000004"/>
    <x v="2"/>
    <x v="8"/>
    <x v="1"/>
  </r>
  <r>
    <x v="0"/>
    <n v="1185732"/>
    <d v="2021-10-15T00:00:00"/>
    <x v="0"/>
    <x v="43"/>
    <s v="Wilmington"/>
    <x v="3"/>
    <n v="52"/>
    <n v="44"/>
    <n v="2288"/>
    <n v="1144"/>
    <n v="0.5"/>
    <x v="2"/>
    <x v="8"/>
    <x v="1"/>
  </r>
  <r>
    <x v="0"/>
    <n v="1185732"/>
    <d v="2021-10-15T00:00:00"/>
    <x v="0"/>
    <x v="43"/>
    <s v="Wilmington"/>
    <x v="4"/>
    <n v="62"/>
    <n v="49"/>
    <n v="3038"/>
    <n v="1215.2"/>
    <n v="0.4"/>
    <x v="2"/>
    <x v="8"/>
    <x v="1"/>
  </r>
  <r>
    <x v="4"/>
    <n v="1185732"/>
    <d v="2021-10-15T00:00:00"/>
    <x v="0"/>
    <x v="43"/>
    <s v="Wilmington"/>
    <x v="5"/>
    <n v="63"/>
    <n v="78"/>
    <n v="4914"/>
    <n v="2702.7000000000003"/>
    <n v="0.55000000000000004"/>
    <x v="2"/>
    <x v="8"/>
    <x v="1"/>
  </r>
  <r>
    <x v="4"/>
    <n v="1185732"/>
    <d v="2021-11-14T00:00:00"/>
    <x v="0"/>
    <x v="43"/>
    <s v="Wilmington"/>
    <x v="0"/>
    <n v="60"/>
    <n v="135"/>
    <n v="8100"/>
    <n v="3807"/>
    <n v="0.47"/>
    <x v="2"/>
    <x v="9"/>
    <x v="1"/>
  </r>
  <r>
    <x v="4"/>
    <n v="1185732"/>
    <d v="2021-11-14T00:00:00"/>
    <x v="0"/>
    <x v="43"/>
    <s v="Wilmington"/>
    <x v="1"/>
    <n v="53"/>
    <n v="85"/>
    <n v="4505"/>
    <n v="2072.2999999999997"/>
    <n v="0.45999999999999996"/>
    <x v="2"/>
    <x v="9"/>
    <x v="1"/>
  </r>
  <r>
    <x v="4"/>
    <n v="1185732"/>
    <d v="2021-11-14T00:00:00"/>
    <x v="0"/>
    <x v="43"/>
    <s v="Wilmington"/>
    <x v="2"/>
    <n v="52"/>
    <n v="86"/>
    <n v="4472"/>
    <n v="2280.7200000000003"/>
    <n v="0.51"/>
    <x v="2"/>
    <x v="9"/>
    <x v="1"/>
  </r>
  <r>
    <x v="4"/>
    <n v="1185732"/>
    <d v="2021-11-14T00:00:00"/>
    <x v="0"/>
    <x v="43"/>
    <s v="Wilmington"/>
    <x v="3"/>
    <n v="51"/>
    <n v="84"/>
    <n v="4284"/>
    <n v="2270.52"/>
    <n v="0.53"/>
    <x v="2"/>
    <x v="9"/>
    <x v="1"/>
  </r>
  <r>
    <x v="4"/>
    <n v="1185732"/>
    <d v="2021-11-14T00:00:00"/>
    <x v="0"/>
    <x v="43"/>
    <s v="Wilmington"/>
    <x v="4"/>
    <n v="60"/>
    <n v="72"/>
    <n v="4320"/>
    <n v="1728"/>
    <n v="0.4"/>
    <x v="2"/>
    <x v="9"/>
    <x v="1"/>
  </r>
  <r>
    <x v="4"/>
    <n v="1185732"/>
    <d v="2021-11-14T00:00:00"/>
    <x v="0"/>
    <x v="43"/>
    <s v="Wilmington"/>
    <x v="5"/>
    <n v="64"/>
    <n v="98"/>
    <n v="6272"/>
    <n v="3449.6000000000004"/>
    <n v="0.55000000000000004"/>
    <x v="2"/>
    <x v="9"/>
    <x v="1"/>
  </r>
  <r>
    <x v="4"/>
    <n v="1185732"/>
    <d v="2021-12-13T00:00:00"/>
    <x v="0"/>
    <x v="43"/>
    <s v="Wilmington"/>
    <x v="0"/>
    <n v="62"/>
    <n v="168"/>
    <n v="10416"/>
    <n v="4895.5199999999995"/>
    <n v="0.47"/>
    <x v="2"/>
    <x v="10"/>
    <x v="1"/>
  </r>
  <r>
    <x v="4"/>
    <n v="1185732"/>
    <d v="2021-12-13T00:00:00"/>
    <x v="0"/>
    <x v="43"/>
    <s v="Wilmington"/>
    <x v="1"/>
    <n v="50"/>
    <n v="100"/>
    <n v="5000"/>
    <n v="2400"/>
    <n v="0.48"/>
    <x v="2"/>
    <x v="10"/>
    <x v="1"/>
  </r>
  <r>
    <x v="4"/>
    <n v="1185732"/>
    <d v="2021-12-13T00:00:00"/>
    <x v="0"/>
    <x v="43"/>
    <s v="Wilmington"/>
    <x v="2"/>
    <n v="50"/>
    <n v="109"/>
    <n v="5450"/>
    <n v="2943"/>
    <n v="0.54"/>
    <x v="2"/>
    <x v="10"/>
    <x v="1"/>
  </r>
  <r>
    <x v="4"/>
    <n v="1185732"/>
    <d v="2021-12-13T00:00:00"/>
    <x v="0"/>
    <x v="43"/>
    <s v="Wilmington"/>
    <x v="3"/>
    <n v="53"/>
    <n v="98"/>
    <n v="5194"/>
    <n v="2804.76"/>
    <n v="0.54"/>
    <x v="2"/>
    <x v="10"/>
    <x v="1"/>
  </r>
  <r>
    <x v="4"/>
    <n v="1185732"/>
    <d v="2021-12-13T00:00:00"/>
    <x v="0"/>
    <x v="43"/>
    <s v="Wilmington"/>
    <x v="4"/>
    <n v="61"/>
    <n v="91"/>
    <n v="5551"/>
    <n v="2220.4"/>
    <n v="0.4"/>
    <x v="2"/>
    <x v="10"/>
    <x v="1"/>
  </r>
  <r>
    <x v="4"/>
    <n v="1185732"/>
    <d v="2021-12-13T00:00:00"/>
    <x v="0"/>
    <x v="43"/>
    <s v="Wilmington"/>
    <x v="5"/>
    <n v="65"/>
    <n v="123"/>
    <n v="7995"/>
    <n v="3997.5"/>
    <n v="0.5"/>
    <x v="2"/>
    <x v="10"/>
    <x v="1"/>
  </r>
  <r>
    <x v="4"/>
    <n v="1185732"/>
    <d v="2021-01-10T00:00:00"/>
    <x v="0"/>
    <x v="43"/>
    <s v="Wilmington"/>
    <x v="0"/>
    <n v="32"/>
    <n v="138"/>
    <n v="4416"/>
    <n v="2208"/>
    <n v="0.5"/>
    <x v="2"/>
    <x v="0"/>
    <x v="1"/>
  </r>
  <r>
    <x v="4"/>
    <n v="1185732"/>
    <d v="2021-01-10T00:00:00"/>
    <x v="0"/>
    <x v="43"/>
    <s v="Wilmington"/>
    <x v="1"/>
    <n v="33"/>
    <n v="77"/>
    <n v="2541"/>
    <n v="1194.27"/>
    <n v="0.47"/>
    <x v="2"/>
    <x v="0"/>
    <x v="1"/>
  </r>
  <r>
    <x v="4"/>
    <n v="1185732"/>
    <d v="2021-01-10T00:00:00"/>
    <x v="0"/>
    <x v="43"/>
    <s v="Wilmington"/>
    <x v="2"/>
    <n v="24"/>
    <n v="72"/>
    <n v="1728"/>
    <n v="881.28"/>
    <n v="0.51"/>
    <x v="2"/>
    <x v="0"/>
    <x v="1"/>
  </r>
  <r>
    <x v="4"/>
    <n v="1185732"/>
    <d v="2021-01-10T00:00:00"/>
    <x v="0"/>
    <x v="43"/>
    <s v="Wilmington"/>
    <x v="3"/>
    <n v="27"/>
    <n v="38"/>
    <n v="1026"/>
    <n v="513"/>
    <n v="0.5"/>
    <x v="2"/>
    <x v="0"/>
    <x v="1"/>
  </r>
  <r>
    <x v="4"/>
    <n v="1185732"/>
    <d v="2021-01-10T00:00:00"/>
    <x v="0"/>
    <x v="43"/>
    <s v="Wilmington"/>
    <x v="4"/>
    <n v="41"/>
    <n v="47"/>
    <n v="1927"/>
    <n v="770.80000000000007"/>
    <n v="0.4"/>
    <x v="2"/>
    <x v="0"/>
    <x v="1"/>
  </r>
  <r>
    <x v="4"/>
    <n v="1185732"/>
    <d v="2021-01-10T00:00:00"/>
    <x v="0"/>
    <x v="43"/>
    <s v="Wilmington"/>
    <x v="5"/>
    <n v="33"/>
    <n v="69"/>
    <n v="2277"/>
    <n v="1252.3500000000001"/>
    <n v="0.55000000000000004"/>
    <x v="2"/>
    <x v="0"/>
    <x v="1"/>
  </r>
  <r>
    <x v="4"/>
    <n v="1185732"/>
    <d v="2021-02-08T00:00:00"/>
    <x v="0"/>
    <x v="43"/>
    <s v="Wilmington"/>
    <x v="0"/>
    <n v="34"/>
    <n v="147"/>
    <n v="4998"/>
    <n v="2399.04"/>
    <n v="0.48"/>
    <x v="2"/>
    <x v="1"/>
    <x v="1"/>
  </r>
  <r>
    <x v="4"/>
    <n v="1185732"/>
    <d v="2021-02-08T00:00:00"/>
    <x v="0"/>
    <x v="43"/>
    <s v="Wilmington"/>
    <x v="1"/>
    <n v="32"/>
    <n v="53"/>
    <n v="1696"/>
    <n v="848"/>
    <n v="0.5"/>
    <x v="2"/>
    <x v="1"/>
    <x v="1"/>
  </r>
  <r>
    <x v="4"/>
    <n v="1185732"/>
    <d v="2021-02-08T00:00:00"/>
    <x v="0"/>
    <x v="43"/>
    <s v="Wilmington"/>
    <x v="2"/>
    <n v="24"/>
    <n v="63"/>
    <n v="1512"/>
    <n v="771.12"/>
    <n v="0.51"/>
    <x v="2"/>
    <x v="1"/>
    <x v="1"/>
  </r>
  <r>
    <x v="4"/>
    <n v="1185732"/>
    <d v="2021-02-08T00:00:00"/>
    <x v="0"/>
    <x v="44"/>
    <s v="Newark"/>
    <x v="3"/>
    <n v="29"/>
    <n v="30"/>
    <n v="870"/>
    <n v="461.1"/>
    <n v="0.53"/>
    <x v="2"/>
    <x v="1"/>
    <x v="1"/>
  </r>
  <r>
    <x v="4"/>
    <n v="1185732"/>
    <d v="2021-02-08T00:00:00"/>
    <x v="0"/>
    <x v="44"/>
    <s v="Newark"/>
    <x v="4"/>
    <n v="41"/>
    <n v="47"/>
    <n v="1927"/>
    <n v="770.80000000000007"/>
    <n v="0.4"/>
    <x v="2"/>
    <x v="1"/>
    <x v="1"/>
  </r>
  <r>
    <x v="4"/>
    <n v="1185732"/>
    <d v="2021-02-08T00:00:00"/>
    <x v="0"/>
    <x v="44"/>
    <s v="Newark"/>
    <x v="5"/>
    <n v="32"/>
    <n v="74"/>
    <n v="2368"/>
    <n v="1255.04"/>
    <n v="0.53"/>
    <x v="2"/>
    <x v="1"/>
    <x v="1"/>
  </r>
  <r>
    <x v="4"/>
    <n v="1185732"/>
    <d v="2021-03-06T00:00:00"/>
    <x v="0"/>
    <x v="44"/>
    <s v="Newark"/>
    <x v="0"/>
    <n v="32"/>
    <n v="144"/>
    <n v="4608"/>
    <n v="2119.6799999999998"/>
    <n v="0.45999999999999996"/>
    <x v="2"/>
    <x v="2"/>
    <x v="1"/>
  </r>
  <r>
    <x v="4"/>
    <n v="1185732"/>
    <d v="2021-03-06T00:00:00"/>
    <x v="0"/>
    <x v="44"/>
    <s v="Newark"/>
    <x v="1"/>
    <n v="32"/>
    <n v="58"/>
    <n v="1856"/>
    <n v="909.43999999999994"/>
    <n v="0.49"/>
    <x v="2"/>
    <x v="2"/>
    <x v="1"/>
  </r>
  <r>
    <x v="4"/>
    <n v="1185732"/>
    <d v="2021-03-06T00:00:00"/>
    <x v="0"/>
    <x v="44"/>
    <s v="Newark"/>
    <x v="2"/>
    <n v="24"/>
    <n v="59"/>
    <n v="1416"/>
    <n v="750.48"/>
    <n v="0.53"/>
    <x v="2"/>
    <x v="2"/>
    <x v="1"/>
  </r>
  <r>
    <x v="4"/>
    <n v="1185732"/>
    <d v="2021-03-06T00:00:00"/>
    <x v="0"/>
    <x v="44"/>
    <s v="Newark"/>
    <x v="3"/>
    <n v="27"/>
    <n v="22"/>
    <n v="594"/>
    <n v="308.88"/>
    <n v="0.52"/>
    <x v="2"/>
    <x v="2"/>
    <x v="1"/>
  </r>
  <r>
    <x v="4"/>
    <n v="1185732"/>
    <d v="2021-03-06T00:00:00"/>
    <x v="0"/>
    <x v="44"/>
    <s v="Newark"/>
    <x v="4"/>
    <n v="43"/>
    <n v="34"/>
    <n v="1462"/>
    <n v="657.9"/>
    <n v="0.44999999999999996"/>
    <x v="2"/>
    <x v="2"/>
    <x v="1"/>
  </r>
  <r>
    <x v="4"/>
    <n v="1185732"/>
    <d v="2021-03-06T00:00:00"/>
    <x v="0"/>
    <x v="44"/>
    <s v="Newark"/>
    <x v="5"/>
    <n v="32"/>
    <n v="61"/>
    <n v="1952"/>
    <n v="976"/>
    <n v="0.5"/>
    <x v="2"/>
    <x v="2"/>
    <x v="1"/>
  </r>
  <r>
    <x v="4"/>
    <n v="1185732"/>
    <d v="2021-04-07T00:00:00"/>
    <x v="0"/>
    <x v="44"/>
    <s v="Newark"/>
    <x v="0"/>
    <n v="34"/>
    <n v="133"/>
    <n v="4522"/>
    <n v="2261"/>
    <n v="0.5"/>
    <x v="2"/>
    <x v="3"/>
    <x v="1"/>
  </r>
  <r>
    <x v="4"/>
    <n v="1185732"/>
    <d v="2021-04-07T00:00:00"/>
    <x v="0"/>
    <x v="44"/>
    <s v="Newark"/>
    <x v="1"/>
    <n v="33"/>
    <n v="51"/>
    <n v="1683"/>
    <n v="774.18"/>
    <n v="0.45999999999999996"/>
    <x v="2"/>
    <x v="3"/>
    <x v="1"/>
  </r>
  <r>
    <x v="4"/>
    <n v="1185732"/>
    <d v="2021-04-07T00:00:00"/>
    <x v="0"/>
    <x v="44"/>
    <s v="Newark"/>
    <x v="2"/>
    <n v="24"/>
    <n v="51"/>
    <n v="1224"/>
    <n v="612"/>
    <n v="0.5"/>
    <x v="2"/>
    <x v="3"/>
    <x v="1"/>
  </r>
  <r>
    <x v="4"/>
    <n v="1185732"/>
    <d v="2021-04-07T00:00:00"/>
    <x v="0"/>
    <x v="44"/>
    <s v="Newark"/>
    <x v="3"/>
    <n v="27"/>
    <n v="27"/>
    <n v="729"/>
    <n v="371.79"/>
    <n v="0.51"/>
    <x v="2"/>
    <x v="3"/>
    <x v="1"/>
  </r>
  <r>
    <x v="4"/>
    <n v="1185732"/>
    <d v="2021-04-07T00:00:00"/>
    <x v="0"/>
    <x v="44"/>
    <s v="Newark"/>
    <x v="4"/>
    <n v="44"/>
    <n v="27"/>
    <n v="1188"/>
    <n v="522.72"/>
    <n v="0.44"/>
    <x v="2"/>
    <x v="3"/>
    <x v="1"/>
  </r>
  <r>
    <x v="4"/>
    <n v="1185732"/>
    <d v="2021-04-07T00:00:00"/>
    <x v="0"/>
    <x v="44"/>
    <s v="Newark"/>
    <x v="5"/>
    <n v="33"/>
    <n v="68"/>
    <n v="2244"/>
    <n v="1211.76"/>
    <n v="0.54"/>
    <x v="2"/>
    <x v="3"/>
    <x v="1"/>
  </r>
  <r>
    <x v="4"/>
    <n v="1185732"/>
    <d v="2021-05-06T00:00:00"/>
    <x v="0"/>
    <x v="44"/>
    <s v="Newark"/>
    <x v="0"/>
    <n v="48"/>
    <n v="130"/>
    <n v="6240"/>
    <n v="2932.7999999999997"/>
    <n v="0.47"/>
    <x v="2"/>
    <x v="4"/>
    <x v="1"/>
  </r>
  <r>
    <x v="4"/>
    <n v="1185732"/>
    <d v="2021-05-06T00:00:00"/>
    <x v="0"/>
    <x v="44"/>
    <s v="Newark"/>
    <x v="1"/>
    <n v="41"/>
    <n v="68"/>
    <n v="2788"/>
    <n v="1394"/>
    <n v="0.5"/>
    <x v="2"/>
    <x v="4"/>
    <x v="1"/>
  </r>
  <r>
    <x v="4"/>
    <n v="1185732"/>
    <d v="2021-05-06T00:00:00"/>
    <x v="0"/>
    <x v="44"/>
    <s v="Newark"/>
    <x v="2"/>
    <n v="38"/>
    <n v="75"/>
    <n v="2850"/>
    <n v="1425"/>
    <n v="0.5"/>
    <x v="2"/>
    <x v="4"/>
    <x v="1"/>
  </r>
  <r>
    <x v="4"/>
    <n v="1185732"/>
    <d v="2021-05-06T00:00:00"/>
    <x v="0"/>
    <x v="44"/>
    <s v="Newark"/>
    <x v="3"/>
    <n v="38"/>
    <n v="56"/>
    <n v="2128"/>
    <n v="1064"/>
    <n v="0.5"/>
    <x v="2"/>
    <x v="4"/>
    <x v="1"/>
  </r>
  <r>
    <x v="4"/>
    <n v="1185732"/>
    <d v="2021-05-06T00:00:00"/>
    <x v="0"/>
    <x v="44"/>
    <s v="Newark"/>
    <x v="4"/>
    <n v="47"/>
    <n v="68"/>
    <n v="3196"/>
    <n v="1310.3599999999999"/>
    <n v="0.41"/>
    <x v="2"/>
    <x v="4"/>
    <x v="1"/>
  </r>
  <r>
    <x v="4"/>
    <n v="1185732"/>
    <d v="2021-05-06T00:00:00"/>
    <x v="0"/>
    <x v="44"/>
    <s v="Newark"/>
    <x v="5"/>
    <n v="51"/>
    <n v="102"/>
    <n v="5202"/>
    <n v="2705.04"/>
    <n v="0.52"/>
    <x v="2"/>
    <x v="4"/>
    <x v="1"/>
  </r>
  <r>
    <x v="4"/>
    <n v="1185732"/>
    <d v="2021-06-08T00:00:00"/>
    <x v="0"/>
    <x v="44"/>
    <s v="Newark"/>
    <x v="0"/>
    <n v="45"/>
    <n v="156"/>
    <n v="7020"/>
    <n v="3229.2"/>
    <n v="0.45999999999999996"/>
    <x v="2"/>
    <x v="11"/>
    <x v="1"/>
  </r>
  <r>
    <x v="4"/>
    <n v="1185732"/>
    <d v="2021-06-08T00:00:00"/>
    <x v="0"/>
    <x v="44"/>
    <s v="Newark"/>
    <x v="1"/>
    <n v="44"/>
    <n v="105"/>
    <n v="4620"/>
    <n v="2125.1999999999998"/>
    <n v="0.45999999999999996"/>
    <x v="2"/>
    <x v="11"/>
    <x v="1"/>
  </r>
  <r>
    <x v="4"/>
    <n v="1185732"/>
    <d v="2021-06-08T00:00:00"/>
    <x v="0"/>
    <x v="44"/>
    <s v="Newark"/>
    <x v="2"/>
    <n v="38"/>
    <n v="69"/>
    <n v="2622"/>
    <n v="1389.66"/>
    <n v="0.53"/>
    <x v="2"/>
    <x v="11"/>
    <x v="1"/>
  </r>
  <r>
    <x v="4"/>
    <n v="1185732"/>
    <d v="2021-06-08T00:00:00"/>
    <x v="0"/>
    <x v="44"/>
    <s v="Newark"/>
    <x v="3"/>
    <n v="39"/>
    <n v="65"/>
    <n v="2535"/>
    <n v="1368.9"/>
    <n v="0.54"/>
    <x v="2"/>
    <x v="11"/>
    <x v="1"/>
  </r>
  <r>
    <x v="4"/>
    <n v="1185732"/>
    <d v="2021-06-08T00:00:00"/>
    <x v="0"/>
    <x v="44"/>
    <s v="Newark"/>
    <x v="4"/>
    <n v="46"/>
    <n v="65"/>
    <n v="2990"/>
    <n v="1345.4999999999998"/>
    <n v="0.44999999999999996"/>
    <x v="2"/>
    <x v="11"/>
    <x v="1"/>
  </r>
  <r>
    <x v="4"/>
    <n v="1185732"/>
    <d v="2021-06-08T00:00:00"/>
    <x v="0"/>
    <x v="44"/>
    <s v="Newark"/>
    <x v="5"/>
    <n v="50"/>
    <n v="120"/>
    <n v="6000"/>
    <n v="3000"/>
    <n v="0.5"/>
    <x v="2"/>
    <x v="11"/>
    <x v="1"/>
  </r>
  <r>
    <x v="4"/>
    <n v="1185732"/>
    <d v="2021-07-06T00:00:00"/>
    <x v="0"/>
    <x v="44"/>
    <s v="Newark"/>
    <x v="0"/>
    <n v="47"/>
    <n v="188"/>
    <n v="8836"/>
    <n v="4152.92"/>
    <n v="0.47"/>
    <x v="2"/>
    <x v="5"/>
    <x v="1"/>
  </r>
  <r>
    <x v="4"/>
    <n v="1185732"/>
    <d v="2021-07-06T00:00:00"/>
    <x v="0"/>
    <x v="44"/>
    <s v="Newark"/>
    <x v="1"/>
    <n v="42"/>
    <n v="98"/>
    <n v="4116"/>
    <n v="2058"/>
    <n v="0.5"/>
    <x v="2"/>
    <x v="5"/>
    <x v="1"/>
  </r>
  <r>
    <x v="4"/>
    <n v="1185732"/>
    <d v="2021-07-06T00:00:00"/>
    <x v="0"/>
    <x v="44"/>
    <s v="Newark"/>
    <x v="2"/>
    <n v="37"/>
    <n v="81"/>
    <n v="2997"/>
    <n v="1558.44"/>
    <n v="0.52"/>
    <x v="2"/>
    <x v="5"/>
    <x v="1"/>
  </r>
  <r>
    <x v="4"/>
    <n v="1185732"/>
    <d v="2021-07-06T00:00:00"/>
    <x v="0"/>
    <x v="44"/>
    <s v="Newark"/>
    <x v="3"/>
    <n v="36"/>
    <n v="63"/>
    <n v="2268"/>
    <n v="1224.72"/>
    <n v="0.54"/>
    <x v="2"/>
    <x v="5"/>
    <x v="1"/>
  </r>
  <r>
    <x v="4"/>
    <n v="1185732"/>
    <d v="2021-07-06T00:00:00"/>
    <x v="0"/>
    <x v="44"/>
    <s v="Newark"/>
    <x v="4"/>
    <n v="48"/>
    <n v="74"/>
    <n v="3552"/>
    <n v="1527.36"/>
    <n v="0.43"/>
    <x v="2"/>
    <x v="5"/>
    <x v="1"/>
  </r>
  <r>
    <x v="4"/>
    <n v="1185732"/>
    <d v="2021-07-06T00:00:00"/>
    <x v="0"/>
    <x v="44"/>
    <s v="Newark"/>
    <x v="5"/>
    <n v="54"/>
    <n v="131"/>
    <n v="7074"/>
    <n v="3749.2200000000003"/>
    <n v="0.53"/>
    <x v="2"/>
    <x v="5"/>
    <x v="1"/>
  </r>
  <r>
    <x v="4"/>
    <n v="1185732"/>
    <d v="2021-08-07T00:00:00"/>
    <x v="0"/>
    <x v="44"/>
    <s v="Newark"/>
    <x v="0"/>
    <n v="47"/>
    <n v="180"/>
    <n v="8460"/>
    <n v="4060.7999999999997"/>
    <n v="0.48"/>
    <x v="2"/>
    <x v="6"/>
    <x v="1"/>
  </r>
  <r>
    <x v="4"/>
    <n v="1185732"/>
    <d v="2021-08-07T00:00:00"/>
    <x v="0"/>
    <x v="44"/>
    <s v="Newark"/>
    <x v="1"/>
    <n v="42"/>
    <n v="101"/>
    <n v="4242"/>
    <n v="1993.7399999999998"/>
    <n v="0.47"/>
    <x v="2"/>
    <x v="6"/>
    <x v="1"/>
  </r>
  <r>
    <x v="4"/>
    <n v="1185732"/>
    <d v="2021-08-07T00:00:00"/>
    <x v="0"/>
    <x v="44"/>
    <s v="Newark"/>
    <x v="2"/>
    <n v="37"/>
    <n v="75"/>
    <n v="2775"/>
    <n v="1498.5"/>
    <n v="0.54"/>
    <x v="2"/>
    <x v="6"/>
    <x v="1"/>
  </r>
  <r>
    <x v="4"/>
    <n v="1185732"/>
    <d v="2021-08-07T00:00:00"/>
    <x v="0"/>
    <x v="44"/>
    <s v="Newark"/>
    <x v="3"/>
    <n v="36"/>
    <n v="52"/>
    <n v="1872"/>
    <n v="954.72"/>
    <n v="0.51"/>
    <x v="2"/>
    <x v="6"/>
    <x v="1"/>
  </r>
  <r>
    <x v="4"/>
    <n v="1185732"/>
    <d v="2021-08-07T00:00:00"/>
    <x v="0"/>
    <x v="44"/>
    <s v="Newark"/>
    <x v="4"/>
    <n v="46"/>
    <n v="46"/>
    <n v="2116"/>
    <n v="909.88"/>
    <n v="0.43"/>
    <x v="2"/>
    <x v="6"/>
    <x v="1"/>
  </r>
  <r>
    <x v="4"/>
    <n v="1185732"/>
    <d v="2021-08-07T00:00:00"/>
    <x v="0"/>
    <x v="44"/>
    <s v="Newark"/>
    <x v="5"/>
    <n v="52"/>
    <n v="105"/>
    <n v="5460"/>
    <n v="2893.8"/>
    <n v="0.53"/>
    <x v="2"/>
    <x v="6"/>
    <x v="1"/>
  </r>
  <r>
    <x v="4"/>
    <n v="1185732"/>
    <d v="2021-09-06T00:00:00"/>
    <x v="0"/>
    <x v="44"/>
    <s v="Newark"/>
    <x v="0"/>
    <n v="46"/>
    <n v="124"/>
    <n v="5704"/>
    <n v="2794.96"/>
    <n v="0.49"/>
    <x v="2"/>
    <x v="7"/>
    <x v="1"/>
  </r>
  <r>
    <x v="4"/>
    <n v="1185732"/>
    <d v="2021-09-06T00:00:00"/>
    <x v="0"/>
    <x v="44"/>
    <s v="Newark"/>
    <x v="1"/>
    <n v="41"/>
    <n v="72"/>
    <n v="2952"/>
    <n v="1476"/>
    <n v="0.5"/>
    <x v="2"/>
    <x v="7"/>
    <x v="1"/>
  </r>
  <r>
    <x v="4"/>
    <n v="1185732"/>
    <d v="2021-09-06T00:00:00"/>
    <x v="0"/>
    <x v="44"/>
    <s v="Newark"/>
    <x v="2"/>
    <n v="39"/>
    <n v="51"/>
    <n v="1989"/>
    <n v="1054.17"/>
    <n v="0.53"/>
    <x v="2"/>
    <x v="7"/>
    <x v="1"/>
  </r>
  <r>
    <x v="4"/>
    <n v="1185732"/>
    <d v="2021-09-06T00:00:00"/>
    <x v="0"/>
    <x v="44"/>
    <s v="Newark"/>
    <x v="3"/>
    <n v="37"/>
    <n v="38"/>
    <n v="1406"/>
    <n v="745.18000000000006"/>
    <n v="0.53"/>
    <x v="2"/>
    <x v="7"/>
    <x v="1"/>
  </r>
  <r>
    <x v="4"/>
    <n v="1185732"/>
    <d v="2021-09-06T00:00:00"/>
    <x v="0"/>
    <x v="44"/>
    <s v="Newark"/>
    <x v="4"/>
    <n v="47"/>
    <n v="41"/>
    <n v="1927"/>
    <n v="790.06999999999994"/>
    <n v="0.41"/>
    <x v="2"/>
    <x v="7"/>
    <x v="1"/>
  </r>
  <r>
    <x v="4"/>
    <n v="1185732"/>
    <d v="2021-09-06T00:00:00"/>
    <x v="0"/>
    <x v="44"/>
    <s v="Newark"/>
    <x v="5"/>
    <n v="50"/>
    <n v="73"/>
    <n v="3650"/>
    <n v="1934.5"/>
    <n v="0.53"/>
    <x v="2"/>
    <x v="7"/>
    <x v="1"/>
  </r>
  <r>
    <x v="4"/>
    <n v="1185732"/>
    <d v="2021-10-08T00:00:00"/>
    <x v="0"/>
    <x v="44"/>
    <s v="Newark"/>
    <x v="0"/>
    <n v="53"/>
    <n v="119"/>
    <n v="6307"/>
    <n v="2901.22"/>
    <n v="0.45999999999999996"/>
    <x v="2"/>
    <x v="8"/>
    <x v="1"/>
  </r>
  <r>
    <x v="4"/>
    <n v="1185732"/>
    <d v="2021-10-08T00:00:00"/>
    <x v="0"/>
    <x v="44"/>
    <s v="Newark"/>
    <x v="1"/>
    <n v="48"/>
    <n v="63"/>
    <n v="3024"/>
    <n v="1512"/>
    <n v="0.5"/>
    <x v="2"/>
    <x v="8"/>
    <x v="1"/>
  </r>
  <r>
    <x v="4"/>
    <n v="1185732"/>
    <d v="2021-10-08T00:00:00"/>
    <x v="0"/>
    <x v="44"/>
    <s v="Newark"/>
    <x v="2"/>
    <n v="46"/>
    <n v="42"/>
    <n v="1932"/>
    <n v="966"/>
    <n v="0.5"/>
    <x v="2"/>
    <x v="8"/>
    <x v="1"/>
  </r>
  <r>
    <x v="4"/>
    <n v="1185732"/>
    <d v="2021-10-08T00:00:00"/>
    <x v="0"/>
    <x v="44"/>
    <s v="Newark"/>
    <x v="3"/>
    <n v="48"/>
    <n v="31"/>
    <n v="1488"/>
    <n v="773.76"/>
    <n v="0.52"/>
    <x v="2"/>
    <x v="8"/>
    <x v="1"/>
  </r>
  <r>
    <x v="4"/>
    <n v="1185732"/>
    <d v="2021-10-08T00:00:00"/>
    <x v="0"/>
    <x v="44"/>
    <s v="Newark"/>
    <x v="4"/>
    <n v="58"/>
    <n v="38"/>
    <n v="2204"/>
    <n v="903.64"/>
    <n v="0.41"/>
    <x v="2"/>
    <x v="8"/>
    <x v="1"/>
  </r>
  <r>
    <x v="2"/>
    <n v="1185732"/>
    <d v="2021-10-08T00:00:00"/>
    <x v="0"/>
    <x v="44"/>
    <s v="Newark"/>
    <x v="5"/>
    <n v="62"/>
    <n v="68"/>
    <n v="4216"/>
    <n v="2234.48"/>
    <n v="0.53"/>
    <x v="2"/>
    <x v="8"/>
    <x v="1"/>
  </r>
  <r>
    <x v="2"/>
    <n v="1185732"/>
    <d v="2021-11-07T00:00:00"/>
    <x v="0"/>
    <x v="44"/>
    <s v="Newark"/>
    <x v="0"/>
    <n v="59"/>
    <n v="108"/>
    <n v="6372"/>
    <n v="3058.56"/>
    <n v="0.48"/>
    <x v="2"/>
    <x v="9"/>
    <x v="1"/>
  </r>
  <r>
    <x v="2"/>
    <n v="1185732"/>
    <d v="2021-11-07T00:00:00"/>
    <x v="0"/>
    <x v="44"/>
    <s v="Newark"/>
    <x v="1"/>
    <n v="46"/>
    <n v="80"/>
    <n v="3680"/>
    <n v="1803.2"/>
    <n v="0.49"/>
    <x v="2"/>
    <x v="9"/>
    <x v="1"/>
  </r>
  <r>
    <x v="2"/>
    <n v="1185732"/>
    <d v="2021-11-07T00:00:00"/>
    <x v="0"/>
    <x v="44"/>
    <s v="Newark"/>
    <x v="2"/>
    <n v="48"/>
    <n v="68"/>
    <n v="3264"/>
    <n v="1664.64"/>
    <n v="0.51"/>
    <x v="2"/>
    <x v="9"/>
    <x v="1"/>
  </r>
  <r>
    <x v="2"/>
    <n v="1185732"/>
    <d v="2021-11-07T00:00:00"/>
    <x v="0"/>
    <x v="44"/>
    <s v="Newark"/>
    <x v="3"/>
    <n v="49"/>
    <n v="65"/>
    <n v="3185"/>
    <n v="1751.7500000000002"/>
    <n v="0.55000000000000004"/>
    <x v="2"/>
    <x v="9"/>
    <x v="1"/>
  </r>
  <r>
    <x v="2"/>
    <n v="1185732"/>
    <d v="2021-11-07T00:00:00"/>
    <x v="0"/>
    <x v="44"/>
    <s v="Newark"/>
    <x v="4"/>
    <n v="55"/>
    <n v="59"/>
    <n v="3245"/>
    <n v="1427.8"/>
    <n v="0.44"/>
    <x v="2"/>
    <x v="9"/>
    <x v="1"/>
  </r>
  <r>
    <x v="2"/>
    <n v="1185732"/>
    <d v="2021-11-07T00:00:00"/>
    <x v="0"/>
    <x v="44"/>
    <s v="Newark"/>
    <x v="5"/>
    <n v="59"/>
    <n v="91"/>
    <n v="5369"/>
    <n v="2845.57"/>
    <n v="0.53"/>
    <x v="2"/>
    <x v="9"/>
    <x v="1"/>
  </r>
  <r>
    <x v="2"/>
    <n v="1185732"/>
    <d v="2021-12-06T00:00:00"/>
    <x v="0"/>
    <x v="44"/>
    <s v="Newark"/>
    <x v="0"/>
    <n v="55"/>
    <n v="149"/>
    <n v="8195"/>
    <n v="3933.6"/>
    <n v="0.48"/>
    <x v="2"/>
    <x v="10"/>
    <x v="1"/>
  </r>
  <r>
    <x v="2"/>
    <n v="1185732"/>
    <d v="2021-12-06T00:00:00"/>
    <x v="0"/>
    <x v="44"/>
    <s v="Newark"/>
    <x v="1"/>
    <n v="49"/>
    <n v="105"/>
    <n v="5145"/>
    <n v="2469.6"/>
    <n v="0.48"/>
    <x v="2"/>
    <x v="10"/>
    <x v="1"/>
  </r>
  <r>
    <x v="2"/>
    <n v="1185732"/>
    <d v="2021-12-06T00:00:00"/>
    <x v="0"/>
    <x v="44"/>
    <s v="Newark"/>
    <x v="2"/>
    <n v="49"/>
    <n v="91"/>
    <n v="4459"/>
    <n v="2229.5"/>
    <n v="0.5"/>
    <x v="2"/>
    <x v="10"/>
    <x v="1"/>
  </r>
  <r>
    <x v="2"/>
    <n v="1185732"/>
    <d v="2021-12-06T00:00:00"/>
    <x v="0"/>
    <x v="44"/>
    <s v="Newark"/>
    <x v="3"/>
    <n v="47"/>
    <n v="83"/>
    <n v="3901"/>
    <n v="1989.51"/>
    <n v="0.51"/>
    <x v="2"/>
    <x v="10"/>
    <x v="1"/>
  </r>
  <r>
    <x v="2"/>
    <n v="1185732"/>
    <d v="2021-12-06T00:00:00"/>
    <x v="0"/>
    <x v="44"/>
    <s v="Newark"/>
    <x v="4"/>
    <n v="55"/>
    <n v="83"/>
    <n v="4565"/>
    <n v="2054.25"/>
    <n v="0.44999999999999996"/>
    <x v="2"/>
    <x v="10"/>
    <x v="1"/>
  </r>
  <r>
    <x v="2"/>
    <n v="1185732"/>
    <d v="2021-12-06T00:00:00"/>
    <x v="0"/>
    <x v="44"/>
    <s v="Newark"/>
    <x v="5"/>
    <n v="59"/>
    <n v="101"/>
    <n v="5959"/>
    <n v="3217.86"/>
    <n v="0.54"/>
    <x v="2"/>
    <x v="10"/>
    <x v="1"/>
  </r>
  <r>
    <x v="2"/>
    <n v="1185732"/>
    <d v="2021-01-07T00:00:00"/>
    <x v="0"/>
    <x v="44"/>
    <s v="Newark"/>
    <x v="0"/>
    <n v="38"/>
    <n v="125"/>
    <n v="4750"/>
    <n v="2422.5"/>
    <n v="0.51"/>
    <x v="2"/>
    <x v="0"/>
    <x v="1"/>
  </r>
  <r>
    <x v="2"/>
    <n v="1185732"/>
    <d v="2021-01-07T00:00:00"/>
    <x v="0"/>
    <x v="44"/>
    <s v="Newark"/>
    <x v="1"/>
    <n v="37"/>
    <n v="87"/>
    <n v="3219"/>
    <n v="1673.88"/>
    <n v="0.52"/>
    <x v="2"/>
    <x v="0"/>
    <x v="1"/>
  </r>
  <r>
    <x v="2"/>
    <n v="1185732"/>
    <d v="2021-01-07T00:00:00"/>
    <x v="0"/>
    <x v="44"/>
    <s v="Newark"/>
    <x v="2"/>
    <n v="28"/>
    <n v="90"/>
    <n v="2520"/>
    <n v="1008"/>
    <n v="0.4"/>
    <x v="2"/>
    <x v="0"/>
    <x v="1"/>
  </r>
  <r>
    <x v="2"/>
    <n v="1185732"/>
    <d v="2021-01-07T00:00:00"/>
    <x v="0"/>
    <x v="44"/>
    <s v="Newark"/>
    <x v="3"/>
    <n v="33"/>
    <n v="42"/>
    <n v="1386"/>
    <n v="609.84"/>
    <n v="0.44"/>
    <x v="2"/>
    <x v="0"/>
    <x v="1"/>
  </r>
  <r>
    <x v="2"/>
    <n v="1185732"/>
    <d v="2021-01-07T00:00:00"/>
    <x v="0"/>
    <x v="44"/>
    <s v="Newark"/>
    <x v="4"/>
    <n v="49"/>
    <n v="60"/>
    <n v="2940"/>
    <n v="1205.3999999999999"/>
    <n v="0.41"/>
    <x v="2"/>
    <x v="0"/>
    <x v="1"/>
  </r>
  <r>
    <x v="2"/>
    <n v="1185732"/>
    <d v="2021-01-07T00:00:00"/>
    <x v="0"/>
    <x v="44"/>
    <s v="Newark"/>
    <x v="5"/>
    <n v="37"/>
    <n v="81"/>
    <n v="2997"/>
    <n v="1498.5"/>
    <n v="0.5"/>
    <x v="2"/>
    <x v="0"/>
    <x v="1"/>
  </r>
  <r>
    <x v="2"/>
    <n v="1185732"/>
    <d v="2021-02-05T00:00:00"/>
    <x v="0"/>
    <x v="44"/>
    <s v="Newark"/>
    <x v="0"/>
    <n v="39"/>
    <n v="149"/>
    <n v="5811"/>
    <n v="2905.5"/>
    <n v="0.5"/>
    <x v="2"/>
    <x v="1"/>
    <x v="1"/>
  </r>
  <r>
    <x v="2"/>
    <n v="1185732"/>
    <d v="2021-02-05T00:00:00"/>
    <x v="0"/>
    <x v="44"/>
    <s v="Newark"/>
    <x v="1"/>
    <n v="37"/>
    <n v="54"/>
    <n v="1998"/>
    <n v="999"/>
    <n v="0.5"/>
    <x v="2"/>
    <x v="1"/>
    <x v="1"/>
  </r>
  <r>
    <x v="2"/>
    <n v="1185732"/>
    <d v="2021-02-05T00:00:00"/>
    <x v="0"/>
    <x v="44"/>
    <s v="Newark"/>
    <x v="2"/>
    <n v="29"/>
    <n v="65"/>
    <n v="1885"/>
    <n v="848.24999999999989"/>
    <n v="0.44999999999999996"/>
    <x v="2"/>
    <x v="1"/>
    <x v="1"/>
  </r>
  <r>
    <x v="2"/>
    <n v="1185732"/>
    <d v="2021-02-05T00:00:00"/>
    <x v="0"/>
    <x v="45"/>
    <s v="Hartford"/>
    <x v="3"/>
    <n v="32"/>
    <n v="34"/>
    <n v="1088"/>
    <n v="478.72"/>
    <n v="0.44"/>
    <x v="2"/>
    <x v="1"/>
    <x v="1"/>
  </r>
  <r>
    <x v="2"/>
    <n v="1185732"/>
    <d v="2021-02-05T00:00:00"/>
    <x v="0"/>
    <x v="45"/>
    <s v="Hartford"/>
    <x v="4"/>
    <n v="49"/>
    <n v="60"/>
    <n v="2940"/>
    <n v="1293.5999999999999"/>
    <n v="0.44"/>
    <x v="2"/>
    <x v="1"/>
    <x v="1"/>
  </r>
  <r>
    <x v="2"/>
    <n v="1185732"/>
    <d v="2021-02-05T00:00:00"/>
    <x v="0"/>
    <x v="45"/>
    <s v="Hartford"/>
    <x v="5"/>
    <n v="39"/>
    <n v="84"/>
    <n v="3276"/>
    <n v="1474.1999999999998"/>
    <n v="0.44999999999999996"/>
    <x v="2"/>
    <x v="1"/>
    <x v="1"/>
  </r>
  <r>
    <x v="2"/>
    <n v="1185732"/>
    <d v="2021-03-03T00:00:00"/>
    <x v="0"/>
    <x v="45"/>
    <s v="Hartford"/>
    <x v="0"/>
    <n v="39"/>
    <n v="130"/>
    <n v="5070"/>
    <n v="2535"/>
    <n v="0.5"/>
    <x v="2"/>
    <x v="2"/>
    <x v="1"/>
  </r>
  <r>
    <x v="2"/>
    <n v="1185732"/>
    <d v="2021-03-03T00:00:00"/>
    <x v="0"/>
    <x v="45"/>
    <s v="Hartford"/>
    <x v="1"/>
    <n v="38"/>
    <n v="56"/>
    <n v="2128"/>
    <n v="1149.1200000000001"/>
    <n v="0.54"/>
    <x v="2"/>
    <x v="2"/>
    <x v="1"/>
  </r>
  <r>
    <x v="2"/>
    <n v="1185732"/>
    <d v="2021-03-03T00:00:00"/>
    <x v="0"/>
    <x v="45"/>
    <s v="Hartford"/>
    <x v="2"/>
    <n v="29"/>
    <n v="68"/>
    <n v="1972"/>
    <n v="887.39999999999986"/>
    <n v="0.44999999999999996"/>
    <x v="2"/>
    <x v="2"/>
    <x v="1"/>
  </r>
  <r>
    <x v="2"/>
    <n v="1185732"/>
    <d v="2021-03-03T00:00:00"/>
    <x v="0"/>
    <x v="45"/>
    <s v="Hartford"/>
    <x v="3"/>
    <n v="32"/>
    <n v="30"/>
    <n v="960"/>
    <n v="403.2"/>
    <n v="0.42"/>
    <x v="2"/>
    <x v="2"/>
    <x v="1"/>
  </r>
  <r>
    <x v="2"/>
    <n v="1185732"/>
    <d v="2021-03-03T00:00:00"/>
    <x v="0"/>
    <x v="45"/>
    <s v="Hartford"/>
    <x v="4"/>
    <n v="48"/>
    <n v="39"/>
    <n v="1872"/>
    <n v="748.80000000000007"/>
    <n v="0.4"/>
    <x v="2"/>
    <x v="2"/>
    <x v="1"/>
  </r>
  <r>
    <x v="2"/>
    <n v="1185732"/>
    <d v="2021-03-03T00:00:00"/>
    <x v="0"/>
    <x v="45"/>
    <s v="Hartford"/>
    <x v="5"/>
    <n v="38"/>
    <n v="73"/>
    <n v="2774"/>
    <n v="1359.26"/>
    <n v="0.49"/>
    <x v="2"/>
    <x v="2"/>
    <x v="1"/>
  </r>
  <r>
    <x v="2"/>
    <n v="1185732"/>
    <d v="2021-04-04T00:00:00"/>
    <x v="0"/>
    <x v="45"/>
    <s v="Hartford"/>
    <x v="0"/>
    <n v="36"/>
    <n v="150"/>
    <n v="5400"/>
    <n v="2700"/>
    <n v="0.5"/>
    <x v="2"/>
    <x v="3"/>
    <x v="1"/>
  </r>
  <r>
    <x v="2"/>
    <n v="1185732"/>
    <d v="2021-04-04T00:00:00"/>
    <x v="0"/>
    <x v="45"/>
    <s v="Hartford"/>
    <x v="1"/>
    <n v="38"/>
    <n v="58"/>
    <n v="2204"/>
    <n v="1212.2"/>
    <n v="0.55000000000000004"/>
    <x v="2"/>
    <x v="3"/>
    <x v="1"/>
  </r>
  <r>
    <x v="2"/>
    <n v="1185732"/>
    <d v="2021-04-04T00:00:00"/>
    <x v="0"/>
    <x v="45"/>
    <s v="Hartford"/>
    <x v="2"/>
    <n v="29"/>
    <n v="56"/>
    <n v="1624"/>
    <n v="698.31999999999994"/>
    <n v="0.43"/>
    <x v="2"/>
    <x v="3"/>
    <x v="1"/>
  </r>
  <r>
    <x v="2"/>
    <n v="1185732"/>
    <d v="2021-04-04T00:00:00"/>
    <x v="0"/>
    <x v="45"/>
    <s v="Hartford"/>
    <x v="3"/>
    <n v="32"/>
    <n v="38"/>
    <n v="1216"/>
    <n v="547.19999999999993"/>
    <n v="0.44999999999999996"/>
    <x v="2"/>
    <x v="3"/>
    <x v="1"/>
  </r>
  <r>
    <x v="2"/>
    <n v="1185732"/>
    <d v="2021-04-04T00:00:00"/>
    <x v="0"/>
    <x v="45"/>
    <s v="Hartford"/>
    <x v="4"/>
    <n v="46"/>
    <n v="35"/>
    <n v="1610"/>
    <n v="724.49999999999989"/>
    <n v="0.44999999999999996"/>
    <x v="2"/>
    <x v="3"/>
    <x v="1"/>
  </r>
  <r>
    <x v="2"/>
    <n v="1185732"/>
    <d v="2021-04-04T00:00:00"/>
    <x v="0"/>
    <x v="45"/>
    <s v="Hartford"/>
    <x v="5"/>
    <n v="36"/>
    <n v="69"/>
    <n v="2484"/>
    <n v="1242"/>
    <n v="0.5"/>
    <x v="2"/>
    <x v="3"/>
    <x v="1"/>
  </r>
  <r>
    <x v="2"/>
    <n v="1185732"/>
    <d v="2021-05-03T00:00:00"/>
    <x v="0"/>
    <x v="45"/>
    <s v="Hartford"/>
    <x v="0"/>
    <n v="54"/>
    <n v="142"/>
    <n v="7668"/>
    <n v="3910.6800000000003"/>
    <n v="0.51"/>
    <x v="2"/>
    <x v="4"/>
    <x v="1"/>
  </r>
  <r>
    <x v="2"/>
    <n v="1185732"/>
    <d v="2021-05-03T00:00:00"/>
    <x v="0"/>
    <x v="45"/>
    <s v="Hartford"/>
    <x v="1"/>
    <n v="48"/>
    <n v="73"/>
    <n v="3504"/>
    <n v="1857.1200000000001"/>
    <n v="0.53"/>
    <x v="2"/>
    <x v="4"/>
    <x v="1"/>
  </r>
  <r>
    <x v="2"/>
    <n v="1185732"/>
    <d v="2021-05-03T00:00:00"/>
    <x v="0"/>
    <x v="45"/>
    <s v="Hartford"/>
    <x v="2"/>
    <n v="43"/>
    <n v="74"/>
    <n v="3182"/>
    <n v="1272.8000000000002"/>
    <n v="0.4"/>
    <x v="2"/>
    <x v="4"/>
    <x v="1"/>
  </r>
  <r>
    <x v="2"/>
    <n v="1185732"/>
    <d v="2021-05-03T00:00:00"/>
    <x v="0"/>
    <x v="45"/>
    <s v="Hartford"/>
    <x v="3"/>
    <n v="44"/>
    <n v="63"/>
    <n v="2772"/>
    <n v="1136.52"/>
    <n v="0.41"/>
    <x v="2"/>
    <x v="4"/>
    <x v="1"/>
  </r>
  <r>
    <x v="2"/>
    <n v="1185732"/>
    <d v="2021-05-03T00:00:00"/>
    <x v="0"/>
    <x v="45"/>
    <s v="Hartford"/>
    <x v="4"/>
    <n v="50"/>
    <n v="70"/>
    <n v="3500"/>
    <n v="1540"/>
    <n v="0.44"/>
    <x v="2"/>
    <x v="4"/>
    <x v="1"/>
  </r>
  <r>
    <x v="2"/>
    <n v="1185732"/>
    <d v="2021-05-03T00:00:00"/>
    <x v="0"/>
    <x v="45"/>
    <s v="Hartford"/>
    <x v="5"/>
    <n v="55"/>
    <n v="113"/>
    <n v="6215"/>
    <n v="3045.35"/>
    <n v="0.49"/>
    <x v="2"/>
    <x v="4"/>
    <x v="1"/>
  </r>
  <r>
    <x v="2"/>
    <n v="1185732"/>
    <d v="2021-06-05T00:00:00"/>
    <x v="0"/>
    <x v="45"/>
    <s v="Hartford"/>
    <x v="0"/>
    <n v="50"/>
    <n v="175"/>
    <n v="8750"/>
    <n v="4812.5"/>
    <n v="0.55000000000000004"/>
    <x v="2"/>
    <x v="11"/>
    <x v="1"/>
  </r>
  <r>
    <x v="2"/>
    <n v="1185732"/>
    <d v="2021-06-05T00:00:00"/>
    <x v="0"/>
    <x v="45"/>
    <s v="Hartford"/>
    <x v="1"/>
    <n v="48"/>
    <n v="94"/>
    <n v="4512"/>
    <n v="2256"/>
    <n v="0.5"/>
    <x v="2"/>
    <x v="11"/>
    <x v="1"/>
  </r>
  <r>
    <x v="2"/>
    <n v="1185732"/>
    <d v="2021-06-05T00:00:00"/>
    <x v="0"/>
    <x v="45"/>
    <s v="Hartford"/>
    <x v="2"/>
    <n v="42"/>
    <n v="87"/>
    <n v="3654"/>
    <n v="1644.2999999999997"/>
    <n v="0.44999999999999996"/>
    <x v="2"/>
    <x v="11"/>
    <x v="1"/>
  </r>
  <r>
    <x v="2"/>
    <n v="1185732"/>
    <d v="2021-06-05T00:00:00"/>
    <x v="0"/>
    <x v="45"/>
    <s v="Hartford"/>
    <x v="3"/>
    <n v="42"/>
    <n v="80"/>
    <n v="3360"/>
    <n v="1411.2"/>
    <n v="0.42"/>
    <x v="2"/>
    <x v="11"/>
    <x v="1"/>
  </r>
  <r>
    <x v="2"/>
    <n v="1185732"/>
    <d v="2021-06-05T00:00:00"/>
    <x v="0"/>
    <x v="45"/>
    <s v="Hartford"/>
    <x v="4"/>
    <n v="53"/>
    <n v="74"/>
    <n v="3922"/>
    <n v="1725.68"/>
    <n v="0.44"/>
    <x v="2"/>
    <x v="11"/>
    <x v="1"/>
  </r>
  <r>
    <x v="2"/>
    <n v="1185732"/>
    <d v="2021-06-05T00:00:00"/>
    <x v="0"/>
    <x v="45"/>
    <s v="Hartford"/>
    <x v="5"/>
    <n v="56"/>
    <n v="123"/>
    <n v="6888"/>
    <n v="3375.12"/>
    <n v="0.49"/>
    <x v="2"/>
    <x v="11"/>
    <x v="1"/>
  </r>
  <r>
    <x v="2"/>
    <n v="1185732"/>
    <d v="2021-07-03T00:00:00"/>
    <x v="0"/>
    <x v="45"/>
    <s v="Hartford"/>
    <x v="0"/>
    <n v="54"/>
    <n v="189"/>
    <n v="10206"/>
    <n v="5511.2400000000007"/>
    <n v="0.54"/>
    <x v="2"/>
    <x v="5"/>
    <x v="1"/>
  </r>
  <r>
    <x v="2"/>
    <n v="1185732"/>
    <d v="2021-07-03T00:00:00"/>
    <x v="0"/>
    <x v="45"/>
    <s v="Hartford"/>
    <x v="1"/>
    <n v="48"/>
    <n v="112"/>
    <n v="5376"/>
    <n v="2849.28"/>
    <n v="0.53"/>
    <x v="2"/>
    <x v="5"/>
    <x v="1"/>
  </r>
  <r>
    <x v="2"/>
    <n v="1185732"/>
    <d v="2021-07-03T00:00:00"/>
    <x v="0"/>
    <x v="45"/>
    <s v="Hartford"/>
    <x v="2"/>
    <n v="44"/>
    <n v="81"/>
    <n v="3564"/>
    <n v="1568.16"/>
    <n v="0.44"/>
    <x v="2"/>
    <x v="5"/>
    <x v="1"/>
  </r>
  <r>
    <x v="2"/>
    <n v="1185732"/>
    <d v="2021-07-03T00:00:00"/>
    <x v="0"/>
    <x v="45"/>
    <s v="Hartford"/>
    <x v="3"/>
    <n v="42"/>
    <n v="80"/>
    <n v="3360"/>
    <n v="1478.4"/>
    <n v="0.44"/>
    <x v="2"/>
    <x v="5"/>
    <x v="1"/>
  </r>
  <r>
    <x v="2"/>
    <n v="1185732"/>
    <d v="2021-07-03T00:00:00"/>
    <x v="0"/>
    <x v="45"/>
    <s v="Hartford"/>
    <x v="4"/>
    <n v="53"/>
    <n v="81"/>
    <n v="4293"/>
    <n v="1888.92"/>
    <n v="0.44"/>
    <x v="2"/>
    <x v="5"/>
    <x v="1"/>
  </r>
  <r>
    <x v="2"/>
    <n v="1185732"/>
    <d v="2021-07-03T00:00:00"/>
    <x v="0"/>
    <x v="45"/>
    <s v="Hartford"/>
    <x v="5"/>
    <n v="56"/>
    <n v="143"/>
    <n v="8008"/>
    <n v="3843.8399999999997"/>
    <n v="0.48"/>
    <x v="2"/>
    <x v="5"/>
    <x v="1"/>
  </r>
  <r>
    <x v="2"/>
    <n v="1185732"/>
    <d v="2021-08-04T00:00:00"/>
    <x v="0"/>
    <x v="45"/>
    <s v="Hartford"/>
    <x v="0"/>
    <n v="51"/>
    <n v="163"/>
    <n v="8313"/>
    <n v="4572.1500000000005"/>
    <n v="0.55000000000000004"/>
    <x v="2"/>
    <x v="6"/>
    <x v="1"/>
  </r>
  <r>
    <x v="2"/>
    <n v="1185732"/>
    <d v="2021-08-04T00:00:00"/>
    <x v="0"/>
    <x v="45"/>
    <s v="Hartford"/>
    <x v="1"/>
    <n v="48"/>
    <n v="108"/>
    <n v="5184"/>
    <n v="2851.2000000000003"/>
    <n v="0.55000000000000004"/>
    <x v="2"/>
    <x v="6"/>
    <x v="1"/>
  </r>
  <r>
    <x v="2"/>
    <n v="1185732"/>
    <d v="2021-08-04T00:00:00"/>
    <x v="0"/>
    <x v="45"/>
    <s v="Hartford"/>
    <x v="2"/>
    <n v="41"/>
    <n v="85"/>
    <n v="3485"/>
    <n v="1463.7"/>
    <n v="0.42"/>
    <x v="2"/>
    <x v="6"/>
    <x v="1"/>
  </r>
  <r>
    <x v="2"/>
    <n v="1185732"/>
    <d v="2021-08-04T00:00:00"/>
    <x v="0"/>
    <x v="45"/>
    <s v="Hartford"/>
    <x v="3"/>
    <n v="41"/>
    <n v="68"/>
    <n v="2788"/>
    <n v="1143.08"/>
    <n v="0.41"/>
    <x v="2"/>
    <x v="6"/>
    <x v="1"/>
  </r>
  <r>
    <x v="2"/>
    <n v="1185732"/>
    <d v="2021-08-04T00:00:00"/>
    <x v="0"/>
    <x v="45"/>
    <s v="Hartford"/>
    <x v="4"/>
    <n v="51"/>
    <n v="52"/>
    <n v="2652"/>
    <n v="1166.8800000000001"/>
    <n v="0.44"/>
    <x v="2"/>
    <x v="6"/>
    <x v="1"/>
  </r>
  <r>
    <x v="2"/>
    <n v="1185732"/>
    <d v="2021-08-04T00:00:00"/>
    <x v="0"/>
    <x v="45"/>
    <s v="Hartford"/>
    <x v="5"/>
    <n v="55"/>
    <n v="105"/>
    <n v="5775"/>
    <n v="2887.5"/>
    <n v="0.5"/>
    <x v="2"/>
    <x v="6"/>
    <x v="1"/>
  </r>
  <r>
    <x v="2"/>
    <n v="1185732"/>
    <d v="2021-09-03T00:00:00"/>
    <x v="0"/>
    <x v="45"/>
    <s v="Hartford"/>
    <x v="0"/>
    <n v="52"/>
    <n v="125"/>
    <n v="6500"/>
    <n v="3510.0000000000005"/>
    <n v="0.54"/>
    <x v="2"/>
    <x v="7"/>
    <x v="1"/>
  </r>
  <r>
    <x v="2"/>
    <n v="1185732"/>
    <d v="2021-09-03T00:00:00"/>
    <x v="0"/>
    <x v="45"/>
    <s v="Hartford"/>
    <x v="1"/>
    <n v="47"/>
    <n v="75"/>
    <n v="3525"/>
    <n v="1833"/>
    <n v="0.52"/>
    <x v="2"/>
    <x v="7"/>
    <x v="1"/>
  </r>
  <r>
    <x v="2"/>
    <n v="1185732"/>
    <d v="2021-09-03T00:00:00"/>
    <x v="0"/>
    <x v="45"/>
    <s v="Hartford"/>
    <x v="2"/>
    <n v="41"/>
    <n v="60"/>
    <n v="2460"/>
    <n v="1082.4000000000001"/>
    <n v="0.44"/>
    <x v="2"/>
    <x v="7"/>
    <x v="1"/>
  </r>
  <r>
    <x v="2"/>
    <n v="1185732"/>
    <d v="2021-09-03T00:00:00"/>
    <x v="0"/>
    <x v="45"/>
    <s v="Hartford"/>
    <x v="3"/>
    <n v="41"/>
    <n v="46"/>
    <n v="1886"/>
    <n v="848.69999999999993"/>
    <n v="0.44999999999999996"/>
    <x v="2"/>
    <x v="7"/>
    <x v="1"/>
  </r>
  <r>
    <x v="2"/>
    <n v="1185732"/>
    <d v="2021-09-03T00:00:00"/>
    <x v="0"/>
    <x v="45"/>
    <s v="Hartford"/>
    <x v="4"/>
    <n v="50"/>
    <n v="51"/>
    <n v="2550"/>
    <n v="1071"/>
    <n v="0.42"/>
    <x v="2"/>
    <x v="7"/>
    <x v="1"/>
  </r>
  <r>
    <x v="2"/>
    <n v="1185732"/>
    <d v="2021-09-03T00:00:00"/>
    <x v="0"/>
    <x v="45"/>
    <s v="Hartford"/>
    <x v="5"/>
    <n v="54"/>
    <n v="83"/>
    <n v="4482"/>
    <n v="2196.1799999999998"/>
    <n v="0.49"/>
    <x v="2"/>
    <x v="7"/>
    <x v="1"/>
  </r>
  <r>
    <x v="2"/>
    <n v="1185732"/>
    <d v="2021-10-05T00:00:00"/>
    <x v="0"/>
    <x v="45"/>
    <s v="Hartford"/>
    <x v="0"/>
    <n v="59"/>
    <n v="113"/>
    <n v="6667"/>
    <n v="3666.8500000000004"/>
    <n v="0.55000000000000004"/>
    <x v="2"/>
    <x v="8"/>
    <x v="1"/>
  </r>
  <r>
    <x v="2"/>
    <n v="1185732"/>
    <d v="2021-10-05T00:00:00"/>
    <x v="0"/>
    <x v="45"/>
    <s v="Hartford"/>
    <x v="1"/>
    <n v="52"/>
    <n v="72"/>
    <n v="3744"/>
    <n v="1872"/>
    <n v="0.5"/>
    <x v="2"/>
    <x v="8"/>
    <x v="1"/>
  </r>
  <r>
    <x v="2"/>
    <n v="1185732"/>
    <d v="2021-10-05T00:00:00"/>
    <x v="0"/>
    <x v="45"/>
    <s v="Hartford"/>
    <x v="2"/>
    <n v="53"/>
    <n v="49"/>
    <n v="2597"/>
    <n v="1116.71"/>
    <n v="0.43"/>
    <x v="2"/>
    <x v="8"/>
    <x v="1"/>
  </r>
  <r>
    <x v="2"/>
    <n v="1185732"/>
    <d v="2021-10-05T00:00:00"/>
    <x v="0"/>
    <x v="45"/>
    <s v="Hartford"/>
    <x v="3"/>
    <n v="50"/>
    <n v="38"/>
    <n v="1900"/>
    <n v="760"/>
    <n v="0.4"/>
    <x v="2"/>
    <x v="8"/>
    <x v="1"/>
  </r>
  <r>
    <x v="2"/>
    <n v="1185732"/>
    <d v="2021-10-05T00:00:00"/>
    <x v="0"/>
    <x v="45"/>
    <s v="Hartford"/>
    <x v="4"/>
    <n v="64"/>
    <n v="42"/>
    <n v="2688"/>
    <n v="1128.96"/>
    <n v="0.42"/>
    <x v="2"/>
    <x v="8"/>
    <x v="1"/>
  </r>
  <r>
    <x v="0"/>
    <n v="1185732"/>
    <d v="2021-10-05T00:00:00"/>
    <x v="0"/>
    <x v="45"/>
    <s v="Hartford"/>
    <x v="5"/>
    <n v="63"/>
    <n v="74"/>
    <n v="4662"/>
    <n v="2331"/>
    <n v="0.5"/>
    <x v="2"/>
    <x v="8"/>
    <x v="1"/>
  </r>
  <r>
    <x v="0"/>
    <n v="1185732"/>
    <d v="2021-11-04T00:00:00"/>
    <x v="0"/>
    <x v="45"/>
    <s v="Hartford"/>
    <x v="0"/>
    <n v="60"/>
    <n v="111"/>
    <n v="6660"/>
    <n v="3330"/>
    <n v="0.5"/>
    <x v="2"/>
    <x v="9"/>
    <x v="1"/>
  </r>
  <r>
    <x v="0"/>
    <n v="1185732"/>
    <d v="2021-11-04T00:00:00"/>
    <x v="0"/>
    <x v="45"/>
    <s v="Hartford"/>
    <x v="1"/>
    <n v="51"/>
    <n v="84"/>
    <n v="4284"/>
    <n v="2227.6800000000003"/>
    <n v="0.52"/>
    <x v="2"/>
    <x v="9"/>
    <x v="1"/>
  </r>
  <r>
    <x v="0"/>
    <n v="1185732"/>
    <d v="2021-11-04T00:00:00"/>
    <x v="0"/>
    <x v="45"/>
    <s v="Hartford"/>
    <x v="2"/>
    <n v="51"/>
    <n v="80"/>
    <n v="4080"/>
    <n v="1835.9999999999998"/>
    <n v="0.44999999999999996"/>
    <x v="2"/>
    <x v="9"/>
    <x v="1"/>
  </r>
  <r>
    <x v="0"/>
    <n v="1185732"/>
    <d v="2021-11-04T00:00:00"/>
    <x v="0"/>
    <x v="45"/>
    <s v="Hartford"/>
    <x v="3"/>
    <n v="50"/>
    <n v="80"/>
    <n v="4000"/>
    <n v="1680"/>
    <n v="0.42"/>
    <x v="2"/>
    <x v="9"/>
    <x v="1"/>
  </r>
  <r>
    <x v="0"/>
    <n v="1185732"/>
    <d v="2021-11-04T00:00:00"/>
    <x v="0"/>
    <x v="45"/>
    <s v="Hartford"/>
    <x v="4"/>
    <n v="60"/>
    <n v="68"/>
    <n v="4080"/>
    <n v="1795.2"/>
    <n v="0.44"/>
    <x v="2"/>
    <x v="9"/>
    <x v="1"/>
  </r>
  <r>
    <x v="0"/>
    <n v="1185732"/>
    <d v="2021-11-04T00:00:00"/>
    <x v="0"/>
    <x v="45"/>
    <s v="Hartford"/>
    <x v="5"/>
    <n v="67"/>
    <n v="95"/>
    <n v="6365"/>
    <n v="2991.5499999999997"/>
    <n v="0.47"/>
    <x v="2"/>
    <x v="9"/>
    <x v="1"/>
  </r>
  <r>
    <x v="0"/>
    <n v="1185732"/>
    <d v="2021-12-03T00:00:00"/>
    <x v="0"/>
    <x v="45"/>
    <s v="Hartford"/>
    <x v="0"/>
    <n v="59"/>
    <n v="150"/>
    <n v="8850"/>
    <n v="4513.5"/>
    <n v="0.51"/>
    <x v="2"/>
    <x v="10"/>
    <x v="1"/>
  </r>
  <r>
    <x v="0"/>
    <n v="1185732"/>
    <d v="2021-12-03T00:00:00"/>
    <x v="0"/>
    <x v="45"/>
    <s v="Hartford"/>
    <x v="1"/>
    <n v="51"/>
    <n v="101"/>
    <n v="5151"/>
    <n v="2627.01"/>
    <n v="0.51"/>
    <x v="2"/>
    <x v="10"/>
    <x v="1"/>
  </r>
  <r>
    <x v="0"/>
    <n v="1185732"/>
    <d v="2021-12-03T00:00:00"/>
    <x v="0"/>
    <x v="45"/>
    <s v="Hartford"/>
    <x v="2"/>
    <n v="50"/>
    <n v="88"/>
    <n v="4400"/>
    <n v="1979.9999999999998"/>
    <n v="0.44999999999999996"/>
    <x v="2"/>
    <x v="10"/>
    <x v="1"/>
  </r>
  <r>
    <x v="0"/>
    <n v="1185732"/>
    <d v="2021-12-03T00:00:00"/>
    <x v="0"/>
    <x v="45"/>
    <s v="Hartford"/>
    <x v="3"/>
    <n v="53"/>
    <n v="87"/>
    <n v="4611"/>
    <n v="1936.62"/>
    <n v="0.42"/>
    <x v="2"/>
    <x v="10"/>
    <x v="1"/>
  </r>
  <r>
    <x v="0"/>
    <n v="1185732"/>
    <d v="2021-12-03T00:00:00"/>
    <x v="0"/>
    <x v="45"/>
    <s v="Hartford"/>
    <x v="4"/>
    <n v="60"/>
    <n v="78"/>
    <n v="4680"/>
    <n v="2106"/>
    <n v="0.44999999999999996"/>
    <x v="2"/>
    <x v="10"/>
    <x v="1"/>
  </r>
  <r>
    <x v="0"/>
    <n v="1185732"/>
    <d v="2021-12-03T00:00:00"/>
    <x v="0"/>
    <x v="45"/>
    <s v="Hartford"/>
    <x v="5"/>
    <n v="67"/>
    <n v="112"/>
    <n v="7504"/>
    <n v="3451.8399999999997"/>
    <n v="0.45999999999999996"/>
    <x v="2"/>
    <x v="10"/>
    <x v="1"/>
  </r>
  <r>
    <x v="0"/>
    <n v="1185732"/>
    <d v="2021-01-10T00:00:00"/>
    <x v="0"/>
    <x v="45"/>
    <s v="Hartford"/>
    <x v="0"/>
    <n v="34"/>
    <n v="115"/>
    <n v="3910"/>
    <n v="1798.6"/>
    <n v="0.45999999999999996"/>
    <x v="2"/>
    <x v="0"/>
    <x v="1"/>
  </r>
  <r>
    <x v="0"/>
    <n v="1185732"/>
    <d v="2021-01-10T00:00:00"/>
    <x v="0"/>
    <x v="45"/>
    <s v="Hartford"/>
    <x v="1"/>
    <n v="34"/>
    <n v="63"/>
    <n v="2142"/>
    <n v="963.89999999999986"/>
    <n v="0.44999999999999996"/>
    <x v="2"/>
    <x v="0"/>
    <x v="1"/>
  </r>
  <r>
    <x v="0"/>
    <n v="1185732"/>
    <d v="2021-01-10T00:00:00"/>
    <x v="0"/>
    <x v="45"/>
    <s v="Hartford"/>
    <x v="2"/>
    <n v="24"/>
    <n v="63"/>
    <n v="1512"/>
    <n v="831.6"/>
    <n v="0.55000000000000004"/>
    <x v="2"/>
    <x v="0"/>
    <x v="1"/>
  </r>
  <r>
    <x v="0"/>
    <n v="1185732"/>
    <d v="2021-01-10T00:00:00"/>
    <x v="0"/>
    <x v="45"/>
    <s v="Hartford"/>
    <x v="3"/>
    <n v="29"/>
    <n v="20"/>
    <n v="580"/>
    <n v="307.40000000000003"/>
    <n v="0.53"/>
    <x v="2"/>
    <x v="0"/>
    <x v="1"/>
  </r>
  <r>
    <x v="0"/>
    <n v="1185732"/>
    <d v="2021-01-10T00:00:00"/>
    <x v="0"/>
    <x v="45"/>
    <s v="Hartford"/>
    <x v="4"/>
    <n v="44"/>
    <n v="33"/>
    <n v="1452"/>
    <n v="580.80000000000007"/>
    <n v="0.4"/>
    <x v="2"/>
    <x v="0"/>
    <x v="1"/>
  </r>
  <r>
    <x v="0"/>
    <n v="1185732"/>
    <d v="2021-01-10T00:00:00"/>
    <x v="0"/>
    <x v="45"/>
    <s v="Hartford"/>
    <x v="5"/>
    <n v="33"/>
    <n v="63"/>
    <n v="2079"/>
    <n v="1122.6600000000001"/>
    <n v="0.54"/>
    <x v="2"/>
    <x v="0"/>
    <x v="1"/>
  </r>
  <r>
    <x v="0"/>
    <n v="1185732"/>
    <d v="2021-02-08T00:00:00"/>
    <x v="0"/>
    <x v="45"/>
    <s v="Hartford"/>
    <x v="0"/>
    <n v="34"/>
    <n v="119"/>
    <n v="4046"/>
    <n v="1982.54"/>
    <n v="0.49"/>
    <x v="2"/>
    <x v="1"/>
    <x v="1"/>
  </r>
  <r>
    <x v="0"/>
    <n v="1185732"/>
    <d v="2021-02-08T00:00:00"/>
    <x v="0"/>
    <x v="45"/>
    <s v="Hartford"/>
    <x v="1"/>
    <n v="34"/>
    <n v="36"/>
    <n v="1224"/>
    <n v="575.28"/>
    <n v="0.47"/>
    <x v="2"/>
    <x v="1"/>
    <x v="1"/>
  </r>
  <r>
    <x v="0"/>
    <n v="1185732"/>
    <d v="2021-02-08T00:00:00"/>
    <x v="0"/>
    <x v="45"/>
    <s v="Hartford"/>
    <x v="2"/>
    <n v="24"/>
    <n v="49"/>
    <n v="1176"/>
    <n v="588"/>
    <n v="0.5"/>
    <x v="2"/>
    <x v="1"/>
    <x v="1"/>
  </r>
  <r>
    <x v="0"/>
    <n v="1185732"/>
    <d v="2021-02-08T00:00:00"/>
    <x v="0"/>
    <x v="46"/>
    <s v="Providence"/>
    <x v="3"/>
    <n v="29"/>
    <n v="13"/>
    <n v="377"/>
    <n v="203.58"/>
    <n v="0.54"/>
    <x v="2"/>
    <x v="1"/>
    <x v="1"/>
  </r>
  <r>
    <x v="0"/>
    <n v="1185732"/>
    <d v="2021-02-08T00:00:00"/>
    <x v="0"/>
    <x v="46"/>
    <s v="Providence"/>
    <x v="4"/>
    <n v="41"/>
    <n v="35"/>
    <n v="1435"/>
    <n v="588.34999999999991"/>
    <n v="0.41"/>
    <x v="2"/>
    <x v="1"/>
    <x v="1"/>
  </r>
  <r>
    <x v="0"/>
    <n v="1185732"/>
    <d v="2021-02-08T00:00:00"/>
    <x v="0"/>
    <x v="46"/>
    <s v="Providence"/>
    <x v="5"/>
    <n v="33"/>
    <n v="65"/>
    <n v="2145"/>
    <n v="1136.8500000000001"/>
    <n v="0.53"/>
    <x v="2"/>
    <x v="1"/>
    <x v="1"/>
  </r>
  <r>
    <x v="0"/>
    <n v="1185732"/>
    <d v="2021-03-06T00:00:00"/>
    <x v="0"/>
    <x v="46"/>
    <s v="Providence"/>
    <x v="0"/>
    <n v="34"/>
    <n v="111"/>
    <n v="3774"/>
    <n v="1887"/>
    <n v="0.5"/>
    <x v="2"/>
    <x v="2"/>
    <x v="1"/>
  </r>
  <r>
    <x v="0"/>
    <n v="1185732"/>
    <d v="2021-03-06T00:00:00"/>
    <x v="0"/>
    <x v="46"/>
    <s v="Providence"/>
    <x v="1"/>
    <n v="34"/>
    <n v="44"/>
    <n v="1496"/>
    <n v="673.19999999999993"/>
    <n v="0.44999999999999996"/>
    <x v="2"/>
    <x v="2"/>
    <x v="1"/>
  </r>
  <r>
    <x v="0"/>
    <n v="1185732"/>
    <d v="2021-03-06T00:00:00"/>
    <x v="0"/>
    <x v="46"/>
    <s v="Providence"/>
    <x v="2"/>
    <n v="23"/>
    <n v="51"/>
    <n v="1173"/>
    <n v="609.96"/>
    <n v="0.52"/>
    <x v="2"/>
    <x v="2"/>
    <x v="1"/>
  </r>
  <r>
    <x v="0"/>
    <n v="1185732"/>
    <d v="2021-03-06T00:00:00"/>
    <x v="0"/>
    <x v="46"/>
    <s v="Providence"/>
    <x v="3"/>
    <n v="29"/>
    <n v="8"/>
    <n v="232"/>
    <n v="116"/>
    <n v="0.5"/>
    <x v="2"/>
    <x v="2"/>
    <x v="1"/>
  </r>
  <r>
    <x v="0"/>
    <n v="1185732"/>
    <d v="2021-03-06T00:00:00"/>
    <x v="0"/>
    <x v="46"/>
    <s v="Providence"/>
    <x v="4"/>
    <n v="44"/>
    <n v="20"/>
    <n v="880"/>
    <n v="395.99999999999994"/>
    <n v="0.44999999999999996"/>
    <x v="2"/>
    <x v="2"/>
    <x v="1"/>
  </r>
  <r>
    <x v="0"/>
    <n v="1185732"/>
    <d v="2021-03-06T00:00:00"/>
    <x v="0"/>
    <x v="46"/>
    <s v="Providence"/>
    <x v="5"/>
    <n v="32"/>
    <n v="51"/>
    <n v="1632"/>
    <n v="881.28000000000009"/>
    <n v="0.54"/>
    <x v="2"/>
    <x v="2"/>
    <x v="1"/>
  </r>
  <r>
    <x v="0"/>
    <n v="1185732"/>
    <d v="2021-04-07T00:00:00"/>
    <x v="0"/>
    <x v="46"/>
    <s v="Providence"/>
    <x v="0"/>
    <n v="32"/>
    <n v="111"/>
    <n v="3552"/>
    <n v="1740.48"/>
    <n v="0.49"/>
    <x v="2"/>
    <x v="3"/>
    <x v="1"/>
  </r>
  <r>
    <x v="0"/>
    <n v="1185732"/>
    <d v="2021-04-07T00:00:00"/>
    <x v="0"/>
    <x v="46"/>
    <s v="Providence"/>
    <x v="1"/>
    <n v="32"/>
    <n v="33"/>
    <n v="1056"/>
    <n v="528"/>
    <n v="0.5"/>
    <x v="2"/>
    <x v="3"/>
    <x v="1"/>
  </r>
  <r>
    <x v="0"/>
    <n v="1185732"/>
    <d v="2021-04-07T00:00:00"/>
    <x v="0"/>
    <x v="46"/>
    <s v="Providence"/>
    <x v="2"/>
    <n v="24"/>
    <n v="36"/>
    <n v="864"/>
    <n v="449.28000000000003"/>
    <n v="0.52"/>
    <x v="2"/>
    <x v="3"/>
    <x v="1"/>
  </r>
  <r>
    <x v="0"/>
    <n v="1185732"/>
    <d v="2021-04-07T00:00:00"/>
    <x v="0"/>
    <x v="46"/>
    <s v="Providence"/>
    <x v="3"/>
    <n v="29"/>
    <n v="13"/>
    <n v="377"/>
    <n v="199.81"/>
    <n v="0.53"/>
    <x v="2"/>
    <x v="3"/>
    <x v="1"/>
  </r>
  <r>
    <x v="0"/>
    <n v="1185732"/>
    <d v="2021-04-07T00:00:00"/>
    <x v="0"/>
    <x v="46"/>
    <s v="Providence"/>
    <x v="4"/>
    <n v="44"/>
    <n v="15"/>
    <n v="660"/>
    <n v="264"/>
    <n v="0.4"/>
    <x v="2"/>
    <x v="3"/>
    <x v="1"/>
  </r>
  <r>
    <x v="0"/>
    <n v="1185732"/>
    <d v="2021-04-07T00:00:00"/>
    <x v="0"/>
    <x v="46"/>
    <s v="Providence"/>
    <x v="5"/>
    <n v="33"/>
    <n v="50"/>
    <n v="1650"/>
    <n v="858"/>
    <n v="0.52"/>
    <x v="2"/>
    <x v="3"/>
    <x v="1"/>
  </r>
  <r>
    <x v="0"/>
    <n v="1185732"/>
    <d v="2021-05-06T00:00:00"/>
    <x v="0"/>
    <x v="46"/>
    <s v="Providence"/>
    <x v="0"/>
    <n v="49"/>
    <n v="122"/>
    <n v="5978"/>
    <n v="2989"/>
    <n v="0.5"/>
    <x v="2"/>
    <x v="4"/>
    <x v="1"/>
  </r>
  <r>
    <x v="0"/>
    <n v="1185732"/>
    <d v="2021-05-06T00:00:00"/>
    <x v="0"/>
    <x v="46"/>
    <s v="Providence"/>
    <x v="1"/>
    <n v="43"/>
    <n v="49"/>
    <n v="2107"/>
    <n v="948.14999999999986"/>
    <n v="0.44999999999999996"/>
    <x v="2"/>
    <x v="4"/>
    <x v="1"/>
  </r>
  <r>
    <x v="0"/>
    <n v="1185732"/>
    <d v="2021-05-06T00:00:00"/>
    <x v="0"/>
    <x v="46"/>
    <s v="Providence"/>
    <x v="2"/>
    <n v="39"/>
    <n v="60"/>
    <n v="2340"/>
    <n v="1263.6000000000001"/>
    <n v="0.54"/>
    <x v="2"/>
    <x v="4"/>
    <x v="1"/>
  </r>
  <r>
    <x v="0"/>
    <n v="1185732"/>
    <d v="2021-05-06T00:00:00"/>
    <x v="0"/>
    <x v="46"/>
    <s v="Providence"/>
    <x v="3"/>
    <n v="39"/>
    <n v="44"/>
    <n v="1716"/>
    <n v="892.32"/>
    <n v="0.52"/>
    <x v="2"/>
    <x v="4"/>
    <x v="1"/>
  </r>
  <r>
    <x v="0"/>
    <n v="1185732"/>
    <d v="2021-05-06T00:00:00"/>
    <x v="0"/>
    <x v="46"/>
    <s v="Providence"/>
    <x v="4"/>
    <n v="49"/>
    <n v="46"/>
    <n v="2254"/>
    <n v="901.6"/>
    <n v="0.4"/>
    <x v="2"/>
    <x v="4"/>
    <x v="1"/>
  </r>
  <r>
    <x v="0"/>
    <n v="1185732"/>
    <d v="2021-05-06T00:00:00"/>
    <x v="0"/>
    <x v="46"/>
    <s v="Providence"/>
    <x v="5"/>
    <n v="52"/>
    <n v="81"/>
    <n v="4212"/>
    <n v="2232.36"/>
    <n v="0.53"/>
    <x v="2"/>
    <x v="4"/>
    <x v="1"/>
  </r>
  <r>
    <x v="0"/>
    <n v="1185732"/>
    <d v="2021-06-08T00:00:00"/>
    <x v="0"/>
    <x v="46"/>
    <s v="Providence"/>
    <x v="0"/>
    <n v="47"/>
    <n v="138"/>
    <n v="6486"/>
    <n v="2918.7"/>
    <n v="0.44999999999999996"/>
    <x v="2"/>
    <x v="11"/>
    <x v="1"/>
  </r>
  <r>
    <x v="0"/>
    <n v="1185732"/>
    <d v="2021-06-08T00:00:00"/>
    <x v="0"/>
    <x v="46"/>
    <s v="Providence"/>
    <x v="1"/>
    <n v="41"/>
    <n v="90"/>
    <n v="3690"/>
    <n v="1808.1"/>
    <n v="0.49"/>
    <x v="2"/>
    <x v="11"/>
    <x v="1"/>
  </r>
  <r>
    <x v="0"/>
    <n v="1185732"/>
    <d v="2021-06-08T00:00:00"/>
    <x v="0"/>
    <x v="46"/>
    <s v="Providence"/>
    <x v="2"/>
    <n v="39"/>
    <n v="65"/>
    <n v="2535"/>
    <n v="1394.25"/>
    <n v="0.55000000000000004"/>
    <x v="2"/>
    <x v="11"/>
    <x v="1"/>
  </r>
  <r>
    <x v="0"/>
    <n v="1185732"/>
    <d v="2021-06-08T00:00:00"/>
    <x v="0"/>
    <x v="46"/>
    <s v="Providence"/>
    <x v="3"/>
    <n v="39"/>
    <n v="60"/>
    <n v="2340"/>
    <n v="1263.6000000000001"/>
    <n v="0.54"/>
    <x v="2"/>
    <x v="11"/>
    <x v="1"/>
  </r>
  <r>
    <x v="0"/>
    <n v="1185732"/>
    <d v="2021-06-08T00:00:00"/>
    <x v="0"/>
    <x v="46"/>
    <s v="Providence"/>
    <x v="4"/>
    <n v="48"/>
    <n v="58"/>
    <n v="2784"/>
    <n v="1141.4399999999998"/>
    <n v="0.41"/>
    <x v="2"/>
    <x v="11"/>
    <x v="1"/>
  </r>
  <r>
    <x v="0"/>
    <n v="1185732"/>
    <d v="2021-06-08T00:00:00"/>
    <x v="0"/>
    <x v="46"/>
    <s v="Providence"/>
    <x v="5"/>
    <n v="51"/>
    <n v="88"/>
    <n v="4488"/>
    <n v="2288.88"/>
    <n v="0.51"/>
    <x v="2"/>
    <x v="11"/>
    <x v="1"/>
  </r>
  <r>
    <x v="0"/>
    <n v="1185732"/>
    <d v="2021-07-06T00:00:00"/>
    <x v="0"/>
    <x v="46"/>
    <s v="Providence"/>
    <x v="0"/>
    <n v="46"/>
    <n v="167"/>
    <n v="7682"/>
    <n v="3456.8999999999996"/>
    <n v="0.44999999999999996"/>
    <x v="2"/>
    <x v="5"/>
    <x v="1"/>
  </r>
  <r>
    <x v="0"/>
    <n v="1185732"/>
    <d v="2021-07-06T00:00:00"/>
    <x v="0"/>
    <x v="46"/>
    <s v="Providence"/>
    <x v="1"/>
    <n v="41"/>
    <n v="81"/>
    <n v="3321"/>
    <n v="1660.5"/>
    <n v="0.5"/>
    <x v="2"/>
    <x v="5"/>
    <x v="1"/>
  </r>
  <r>
    <x v="0"/>
    <n v="1185732"/>
    <d v="2021-07-06T00:00:00"/>
    <x v="0"/>
    <x v="46"/>
    <s v="Providence"/>
    <x v="2"/>
    <n v="37"/>
    <n v="65"/>
    <n v="2405"/>
    <n v="1250.6000000000001"/>
    <n v="0.52"/>
    <x v="2"/>
    <x v="5"/>
    <x v="1"/>
  </r>
  <r>
    <x v="0"/>
    <n v="1185732"/>
    <d v="2021-07-06T00:00:00"/>
    <x v="0"/>
    <x v="46"/>
    <s v="Providence"/>
    <x v="3"/>
    <n v="37"/>
    <n v="58"/>
    <n v="2146"/>
    <n v="1115.92"/>
    <n v="0.52"/>
    <x v="2"/>
    <x v="5"/>
    <x v="1"/>
  </r>
  <r>
    <x v="0"/>
    <n v="1185732"/>
    <d v="2021-07-06T00:00:00"/>
    <x v="0"/>
    <x v="46"/>
    <s v="Providence"/>
    <x v="4"/>
    <n v="47"/>
    <n v="63"/>
    <n v="2961"/>
    <n v="1184.4000000000001"/>
    <n v="0.4"/>
    <x v="2"/>
    <x v="5"/>
    <x v="1"/>
  </r>
  <r>
    <x v="0"/>
    <n v="1185732"/>
    <d v="2021-07-06T00:00:00"/>
    <x v="0"/>
    <x v="46"/>
    <s v="Providence"/>
    <x v="5"/>
    <n v="50"/>
    <n v="116"/>
    <n v="5800"/>
    <n v="2900"/>
    <n v="0.5"/>
    <x v="2"/>
    <x v="5"/>
    <x v="1"/>
  </r>
  <r>
    <x v="0"/>
    <n v="1185732"/>
    <d v="2021-08-07T00:00:00"/>
    <x v="0"/>
    <x v="46"/>
    <s v="Providence"/>
    <x v="0"/>
    <n v="46"/>
    <n v="143"/>
    <n v="6578"/>
    <n v="3157.44"/>
    <n v="0.48"/>
    <x v="2"/>
    <x v="6"/>
    <x v="1"/>
  </r>
  <r>
    <x v="0"/>
    <n v="1185732"/>
    <d v="2021-08-07T00:00:00"/>
    <x v="0"/>
    <x v="46"/>
    <s v="Providence"/>
    <x v="1"/>
    <n v="42"/>
    <n v="91"/>
    <n v="3822"/>
    <n v="1796.34"/>
    <n v="0.47"/>
    <x v="2"/>
    <x v="6"/>
    <x v="1"/>
  </r>
  <r>
    <x v="0"/>
    <n v="1185732"/>
    <d v="2021-08-07T00:00:00"/>
    <x v="0"/>
    <x v="46"/>
    <s v="Providence"/>
    <x v="2"/>
    <n v="38"/>
    <n v="75"/>
    <n v="2850"/>
    <n v="1567.5000000000002"/>
    <n v="0.55000000000000004"/>
    <x v="2"/>
    <x v="6"/>
    <x v="1"/>
  </r>
  <r>
    <x v="0"/>
    <n v="1185732"/>
    <d v="2021-08-07T00:00:00"/>
    <x v="0"/>
    <x v="46"/>
    <s v="Providence"/>
    <x v="3"/>
    <n v="37"/>
    <n v="39"/>
    <n v="1443"/>
    <n v="764.79000000000008"/>
    <n v="0.53"/>
    <x v="2"/>
    <x v="6"/>
    <x v="1"/>
  </r>
  <r>
    <x v="0"/>
    <n v="1185732"/>
    <d v="2021-08-07T00:00:00"/>
    <x v="0"/>
    <x v="46"/>
    <s v="Providence"/>
    <x v="4"/>
    <n v="45"/>
    <n v="31"/>
    <n v="1395"/>
    <n v="558"/>
    <n v="0.4"/>
    <x v="2"/>
    <x v="6"/>
    <x v="1"/>
  </r>
  <r>
    <x v="0"/>
    <n v="1185732"/>
    <d v="2021-08-07T00:00:00"/>
    <x v="0"/>
    <x v="46"/>
    <s v="Providence"/>
    <x v="5"/>
    <n v="52"/>
    <n v="87"/>
    <n v="4524"/>
    <n v="2442.96"/>
    <n v="0.54"/>
    <x v="2"/>
    <x v="6"/>
    <x v="1"/>
  </r>
  <r>
    <x v="0"/>
    <n v="1185732"/>
    <d v="2021-09-06T00:00:00"/>
    <x v="0"/>
    <x v="46"/>
    <s v="Providence"/>
    <x v="0"/>
    <n v="45"/>
    <n v="111"/>
    <n v="4995"/>
    <n v="2247.75"/>
    <n v="0.44999999999999996"/>
    <x v="2"/>
    <x v="7"/>
    <x v="1"/>
  </r>
  <r>
    <x v="0"/>
    <n v="1185732"/>
    <d v="2021-09-06T00:00:00"/>
    <x v="0"/>
    <x v="46"/>
    <s v="Providence"/>
    <x v="1"/>
    <n v="43"/>
    <n v="56"/>
    <n v="2408"/>
    <n v="1155.8399999999999"/>
    <n v="0.48"/>
    <x v="2"/>
    <x v="7"/>
    <x v="1"/>
  </r>
  <r>
    <x v="0"/>
    <n v="1185732"/>
    <d v="2021-09-06T00:00:00"/>
    <x v="0"/>
    <x v="46"/>
    <s v="Providence"/>
    <x v="2"/>
    <n v="36"/>
    <n v="38"/>
    <n v="1368"/>
    <n v="697.68000000000006"/>
    <n v="0.51"/>
    <x v="2"/>
    <x v="7"/>
    <x v="1"/>
  </r>
  <r>
    <x v="0"/>
    <n v="1185732"/>
    <d v="2021-09-06T00:00:00"/>
    <x v="0"/>
    <x v="46"/>
    <s v="Providence"/>
    <x v="3"/>
    <n v="39"/>
    <n v="27"/>
    <n v="1053"/>
    <n v="568.62"/>
    <n v="0.54"/>
    <x v="2"/>
    <x v="7"/>
    <x v="1"/>
  </r>
  <r>
    <x v="0"/>
    <n v="1185732"/>
    <d v="2021-09-06T00:00:00"/>
    <x v="0"/>
    <x v="46"/>
    <s v="Providence"/>
    <x v="4"/>
    <n v="47"/>
    <n v="27"/>
    <n v="1269"/>
    <n v="520.29"/>
    <n v="0.41"/>
    <x v="2"/>
    <x v="7"/>
    <x v="1"/>
  </r>
  <r>
    <x v="0"/>
    <n v="1185732"/>
    <d v="2021-09-06T00:00:00"/>
    <x v="0"/>
    <x v="46"/>
    <s v="Providence"/>
    <x v="5"/>
    <n v="52"/>
    <n v="58"/>
    <n v="3016"/>
    <n v="1538.16"/>
    <n v="0.51"/>
    <x v="2"/>
    <x v="7"/>
    <x v="1"/>
  </r>
  <r>
    <x v="0"/>
    <n v="1185732"/>
    <d v="2021-10-08T00:00:00"/>
    <x v="0"/>
    <x v="46"/>
    <s v="Providence"/>
    <x v="0"/>
    <n v="53"/>
    <n v="94"/>
    <n v="4982"/>
    <n v="2491"/>
    <n v="0.5"/>
    <x v="2"/>
    <x v="8"/>
    <x v="1"/>
  </r>
  <r>
    <x v="0"/>
    <n v="1185732"/>
    <d v="2021-10-08T00:00:00"/>
    <x v="0"/>
    <x v="46"/>
    <s v="Providence"/>
    <x v="1"/>
    <n v="46"/>
    <n v="56"/>
    <n v="2576"/>
    <n v="1262.24"/>
    <n v="0.49"/>
    <x v="2"/>
    <x v="8"/>
    <x v="1"/>
  </r>
  <r>
    <x v="0"/>
    <n v="1185732"/>
    <d v="2021-10-08T00:00:00"/>
    <x v="0"/>
    <x v="46"/>
    <s v="Providence"/>
    <x v="2"/>
    <n v="45"/>
    <n v="29"/>
    <n v="1305"/>
    <n v="678.6"/>
    <n v="0.52"/>
    <x v="2"/>
    <x v="8"/>
    <x v="1"/>
  </r>
  <r>
    <x v="0"/>
    <n v="1185732"/>
    <d v="2021-10-08T00:00:00"/>
    <x v="0"/>
    <x v="46"/>
    <s v="Providence"/>
    <x v="3"/>
    <n v="47"/>
    <n v="23"/>
    <n v="1081"/>
    <n v="540.5"/>
    <n v="0.5"/>
    <x v="2"/>
    <x v="8"/>
    <x v="1"/>
  </r>
  <r>
    <x v="0"/>
    <n v="1185732"/>
    <d v="2021-10-08T00:00:00"/>
    <x v="0"/>
    <x v="46"/>
    <s v="Providence"/>
    <x v="4"/>
    <n v="55"/>
    <n v="19"/>
    <n v="1045"/>
    <n v="418"/>
    <n v="0.4"/>
    <x v="2"/>
    <x v="8"/>
    <x v="1"/>
  </r>
  <r>
    <x v="2"/>
    <n v="1185732"/>
    <d v="2021-10-08T00:00:00"/>
    <x v="0"/>
    <x v="46"/>
    <s v="Providence"/>
    <x v="5"/>
    <n v="64"/>
    <n v="58"/>
    <n v="3712"/>
    <n v="1893.1200000000001"/>
    <n v="0.51"/>
    <x v="2"/>
    <x v="8"/>
    <x v="1"/>
  </r>
  <r>
    <x v="2"/>
    <n v="1185732"/>
    <d v="2021-11-07T00:00:00"/>
    <x v="0"/>
    <x v="46"/>
    <s v="Providence"/>
    <x v="0"/>
    <n v="55"/>
    <n v="95"/>
    <n v="5225"/>
    <n v="2560.25"/>
    <n v="0.49"/>
    <x v="2"/>
    <x v="9"/>
    <x v="1"/>
  </r>
  <r>
    <x v="2"/>
    <n v="1185732"/>
    <d v="2021-11-07T00:00:00"/>
    <x v="0"/>
    <x v="46"/>
    <s v="Providence"/>
    <x v="1"/>
    <n v="46"/>
    <n v="63"/>
    <n v="2898"/>
    <n v="1304.0999999999999"/>
    <n v="0.44999999999999996"/>
    <x v="2"/>
    <x v="9"/>
    <x v="1"/>
  </r>
  <r>
    <x v="2"/>
    <n v="1185732"/>
    <d v="2021-11-07T00:00:00"/>
    <x v="0"/>
    <x v="46"/>
    <s v="Providence"/>
    <x v="2"/>
    <n v="48"/>
    <n v="64"/>
    <n v="3072"/>
    <n v="1658.88"/>
    <n v="0.54"/>
    <x v="2"/>
    <x v="9"/>
    <x v="1"/>
  </r>
  <r>
    <x v="2"/>
    <n v="1185732"/>
    <d v="2021-11-07T00:00:00"/>
    <x v="0"/>
    <x v="46"/>
    <s v="Providence"/>
    <x v="3"/>
    <n v="48"/>
    <n v="58"/>
    <n v="2784"/>
    <n v="1531.2"/>
    <n v="0.55000000000000004"/>
    <x v="2"/>
    <x v="9"/>
    <x v="1"/>
  </r>
  <r>
    <x v="2"/>
    <n v="1185732"/>
    <d v="2021-11-07T00:00:00"/>
    <x v="0"/>
    <x v="46"/>
    <s v="Providence"/>
    <x v="4"/>
    <n v="58"/>
    <n v="44"/>
    <n v="2552"/>
    <n v="1122.8800000000001"/>
    <n v="0.44"/>
    <x v="2"/>
    <x v="9"/>
    <x v="1"/>
  </r>
  <r>
    <x v="2"/>
    <n v="1185732"/>
    <d v="2021-11-07T00:00:00"/>
    <x v="0"/>
    <x v="46"/>
    <s v="Providence"/>
    <x v="5"/>
    <n v="60"/>
    <n v="77"/>
    <n v="4620"/>
    <n v="2402.4"/>
    <n v="0.52"/>
    <x v="2"/>
    <x v="9"/>
    <x v="1"/>
  </r>
  <r>
    <x v="2"/>
    <n v="1185732"/>
    <d v="2021-12-06T00:00:00"/>
    <x v="0"/>
    <x v="46"/>
    <s v="Providence"/>
    <x v="0"/>
    <n v="54"/>
    <n v="135"/>
    <n v="7290"/>
    <n v="3645"/>
    <n v="0.5"/>
    <x v="2"/>
    <x v="10"/>
    <x v="1"/>
  </r>
  <r>
    <x v="2"/>
    <n v="1185732"/>
    <d v="2021-12-06T00:00:00"/>
    <x v="0"/>
    <x v="46"/>
    <s v="Providence"/>
    <x v="1"/>
    <n v="45"/>
    <n v="78"/>
    <n v="3510"/>
    <n v="1684.8"/>
    <n v="0.48"/>
    <x v="2"/>
    <x v="10"/>
    <x v="1"/>
  </r>
  <r>
    <x v="2"/>
    <n v="1185732"/>
    <d v="2021-12-06T00:00:00"/>
    <x v="0"/>
    <x v="46"/>
    <s v="Providence"/>
    <x v="2"/>
    <n v="47"/>
    <n v="74"/>
    <n v="3478"/>
    <n v="1773.78"/>
    <n v="0.51"/>
    <x v="2"/>
    <x v="10"/>
    <x v="1"/>
  </r>
  <r>
    <x v="2"/>
    <n v="1185732"/>
    <d v="2021-12-06T00:00:00"/>
    <x v="0"/>
    <x v="46"/>
    <s v="Providence"/>
    <x v="3"/>
    <n v="48"/>
    <n v="65"/>
    <n v="3120"/>
    <n v="1560"/>
    <n v="0.5"/>
    <x v="2"/>
    <x v="10"/>
    <x v="1"/>
  </r>
  <r>
    <x v="2"/>
    <n v="1185732"/>
    <d v="2021-12-06T00:00:00"/>
    <x v="0"/>
    <x v="46"/>
    <s v="Providence"/>
    <x v="4"/>
    <n v="56"/>
    <n v="68"/>
    <n v="3808"/>
    <n v="1637.44"/>
    <n v="0.43"/>
    <x v="2"/>
    <x v="10"/>
    <x v="1"/>
  </r>
  <r>
    <x v="2"/>
    <n v="1185732"/>
    <d v="2021-12-06T00:00:00"/>
    <x v="0"/>
    <x v="46"/>
    <s v="Providence"/>
    <x v="5"/>
    <n v="60"/>
    <n v="85"/>
    <n v="5100"/>
    <n v="2805"/>
    <n v="0.55000000000000004"/>
    <x v="2"/>
    <x v="10"/>
    <x v="1"/>
  </r>
  <r>
    <x v="2"/>
    <n v="1185732"/>
    <d v="2021-01-17T00:00:00"/>
    <x v="0"/>
    <x v="46"/>
    <s v="Providence"/>
    <x v="0"/>
    <n v="38"/>
    <n v="126"/>
    <n v="4788"/>
    <n v="2058.84"/>
    <n v="0.43"/>
    <x v="2"/>
    <x v="0"/>
    <x v="1"/>
  </r>
  <r>
    <x v="2"/>
    <n v="1185732"/>
    <d v="2021-01-17T00:00:00"/>
    <x v="0"/>
    <x v="46"/>
    <s v="Providence"/>
    <x v="1"/>
    <n v="38"/>
    <n v="68"/>
    <n v="2584"/>
    <n v="1136.96"/>
    <n v="0.44"/>
    <x v="2"/>
    <x v="0"/>
    <x v="1"/>
  </r>
  <r>
    <x v="2"/>
    <n v="1185732"/>
    <d v="2021-01-17T00:00:00"/>
    <x v="0"/>
    <x v="46"/>
    <s v="Providence"/>
    <x v="2"/>
    <n v="27"/>
    <n v="73"/>
    <n v="1971"/>
    <n v="709.56"/>
    <n v="0.36"/>
    <x v="2"/>
    <x v="0"/>
    <x v="1"/>
  </r>
  <r>
    <x v="2"/>
    <n v="1185732"/>
    <d v="2021-01-17T00:00:00"/>
    <x v="0"/>
    <x v="46"/>
    <s v="Providence"/>
    <x v="3"/>
    <n v="34"/>
    <n v="26"/>
    <n v="884"/>
    <n v="335.92"/>
    <n v="0.38"/>
    <x v="2"/>
    <x v="0"/>
    <x v="1"/>
  </r>
  <r>
    <x v="2"/>
    <n v="1185732"/>
    <d v="2021-01-17T00:00:00"/>
    <x v="0"/>
    <x v="46"/>
    <s v="Providence"/>
    <x v="4"/>
    <n v="48"/>
    <n v="41"/>
    <n v="1968"/>
    <n v="767.52"/>
    <n v="0.39"/>
    <x v="2"/>
    <x v="0"/>
    <x v="1"/>
  </r>
  <r>
    <x v="2"/>
    <n v="1185732"/>
    <d v="2021-01-17T00:00:00"/>
    <x v="0"/>
    <x v="46"/>
    <s v="Providence"/>
    <x v="5"/>
    <n v="38"/>
    <n v="70"/>
    <n v="2660"/>
    <n v="1090.5999999999999"/>
    <n v="0.41"/>
    <x v="2"/>
    <x v="0"/>
    <x v="1"/>
  </r>
  <r>
    <x v="2"/>
    <n v="1185732"/>
    <d v="2021-02-15T00:00:00"/>
    <x v="0"/>
    <x v="46"/>
    <s v="Providence"/>
    <x v="0"/>
    <n v="36"/>
    <n v="140"/>
    <n v="5040"/>
    <n v="2066.4"/>
    <n v="0.41"/>
    <x v="2"/>
    <x v="1"/>
    <x v="1"/>
  </r>
  <r>
    <x v="2"/>
    <n v="1185732"/>
    <d v="2021-02-15T00:00:00"/>
    <x v="0"/>
    <x v="46"/>
    <s v="Providence"/>
    <x v="1"/>
    <n v="38"/>
    <n v="41"/>
    <n v="1558"/>
    <n v="654.36"/>
    <n v="0.42"/>
    <x v="2"/>
    <x v="1"/>
    <x v="1"/>
  </r>
  <r>
    <x v="2"/>
    <n v="1185732"/>
    <d v="2021-02-15T00:00:00"/>
    <x v="0"/>
    <x v="46"/>
    <s v="Providence"/>
    <x v="2"/>
    <n v="29"/>
    <n v="60"/>
    <n v="1740"/>
    <n v="661.2"/>
    <n v="0.38"/>
    <x v="2"/>
    <x v="1"/>
    <x v="1"/>
  </r>
  <r>
    <x v="2"/>
    <n v="1185732"/>
    <d v="2021-02-15T00:00:00"/>
    <x v="0"/>
    <x v="47"/>
    <s v="Boston"/>
    <x v="3"/>
    <n v="32"/>
    <n v="68"/>
    <n v="2176"/>
    <n v="826.88"/>
    <n v="0.38"/>
    <x v="2"/>
    <x v="1"/>
    <x v="1"/>
  </r>
  <r>
    <x v="2"/>
    <n v="1185732"/>
    <d v="2021-02-15T00:00:00"/>
    <x v="0"/>
    <x v="47"/>
    <s v="Boston"/>
    <x v="4"/>
    <n v="48"/>
    <n v="41"/>
    <n v="1968"/>
    <n v="747.84"/>
    <n v="0.38"/>
    <x v="2"/>
    <x v="1"/>
    <x v="1"/>
  </r>
  <r>
    <x v="2"/>
    <n v="1185732"/>
    <d v="2021-02-15T00:00:00"/>
    <x v="0"/>
    <x v="47"/>
    <s v="Boston"/>
    <x v="5"/>
    <n v="38"/>
    <n v="75"/>
    <n v="2850"/>
    <n v="1254"/>
    <n v="0.44"/>
    <x v="2"/>
    <x v="1"/>
    <x v="1"/>
  </r>
  <r>
    <x v="2"/>
    <n v="1185732"/>
    <d v="2021-03-13T00:00:00"/>
    <x v="0"/>
    <x v="47"/>
    <s v="Boston"/>
    <x v="0"/>
    <n v="38"/>
    <n v="127"/>
    <n v="4826"/>
    <n v="2123.44"/>
    <n v="0.44"/>
    <x v="2"/>
    <x v="2"/>
    <x v="1"/>
  </r>
  <r>
    <x v="2"/>
    <n v="1185732"/>
    <d v="2021-03-13T00:00:00"/>
    <x v="0"/>
    <x v="47"/>
    <s v="Boston"/>
    <x v="1"/>
    <n v="38"/>
    <n v="47"/>
    <n v="1786"/>
    <n v="803.69999999999993"/>
    <n v="0.44999999999999996"/>
    <x v="2"/>
    <x v="2"/>
    <x v="1"/>
  </r>
  <r>
    <x v="2"/>
    <n v="1185732"/>
    <d v="2021-03-13T00:00:00"/>
    <x v="0"/>
    <x v="47"/>
    <s v="Boston"/>
    <x v="2"/>
    <n v="28"/>
    <n v="50"/>
    <n v="1400"/>
    <n v="546"/>
    <n v="0.39"/>
    <x v="2"/>
    <x v="2"/>
    <x v="1"/>
  </r>
  <r>
    <x v="2"/>
    <n v="1185732"/>
    <d v="2021-03-13T00:00:00"/>
    <x v="0"/>
    <x v="47"/>
    <s v="Boston"/>
    <x v="3"/>
    <n v="34"/>
    <n v="87"/>
    <n v="2958"/>
    <n v="1064.8799999999999"/>
    <n v="0.36"/>
    <x v="2"/>
    <x v="2"/>
    <x v="1"/>
  </r>
  <r>
    <x v="2"/>
    <n v="1185732"/>
    <d v="2021-03-13T00:00:00"/>
    <x v="0"/>
    <x v="47"/>
    <s v="Boston"/>
    <x v="4"/>
    <n v="46"/>
    <n v="29"/>
    <n v="1334"/>
    <n v="520.26"/>
    <n v="0.39"/>
    <x v="2"/>
    <x v="2"/>
    <x v="1"/>
  </r>
  <r>
    <x v="2"/>
    <n v="1185732"/>
    <d v="2021-03-13T00:00:00"/>
    <x v="0"/>
    <x v="47"/>
    <s v="Boston"/>
    <x v="5"/>
    <n v="39"/>
    <n v="54"/>
    <n v="2106"/>
    <n v="863.45999999999992"/>
    <n v="0.41"/>
    <x v="2"/>
    <x v="2"/>
    <x v="1"/>
  </r>
  <r>
    <x v="2"/>
    <n v="1185732"/>
    <d v="2021-04-14T00:00:00"/>
    <x v="0"/>
    <x v="47"/>
    <s v="Boston"/>
    <x v="0"/>
    <n v="38"/>
    <n v="117"/>
    <n v="4446"/>
    <n v="2000.6999999999998"/>
    <n v="0.44999999999999996"/>
    <x v="2"/>
    <x v="3"/>
    <x v="1"/>
  </r>
  <r>
    <x v="2"/>
    <n v="1185732"/>
    <d v="2021-04-14T00:00:00"/>
    <x v="0"/>
    <x v="47"/>
    <s v="Boston"/>
    <x v="1"/>
    <n v="37"/>
    <n v="45"/>
    <n v="1665"/>
    <n v="732.6"/>
    <n v="0.44"/>
    <x v="2"/>
    <x v="3"/>
    <x v="1"/>
  </r>
  <r>
    <x v="2"/>
    <n v="1185732"/>
    <d v="2021-04-14T00:00:00"/>
    <x v="0"/>
    <x v="47"/>
    <s v="Boston"/>
    <x v="2"/>
    <n v="29"/>
    <n v="41"/>
    <n v="1189"/>
    <n v="416.15"/>
    <n v="0.35"/>
    <x v="2"/>
    <x v="3"/>
    <x v="1"/>
  </r>
  <r>
    <x v="2"/>
    <n v="1185732"/>
    <d v="2021-04-14T00:00:00"/>
    <x v="0"/>
    <x v="47"/>
    <s v="Boston"/>
    <x v="3"/>
    <n v="32"/>
    <n v="35"/>
    <n v="1120"/>
    <n v="436.8"/>
    <n v="0.39"/>
    <x v="2"/>
    <x v="3"/>
    <x v="1"/>
  </r>
  <r>
    <x v="2"/>
    <n v="1185732"/>
    <d v="2021-04-14T00:00:00"/>
    <x v="0"/>
    <x v="47"/>
    <s v="Boston"/>
    <x v="4"/>
    <n v="49"/>
    <n v="33"/>
    <n v="1617"/>
    <n v="614.46"/>
    <n v="0.38"/>
    <x v="2"/>
    <x v="3"/>
    <x v="1"/>
  </r>
  <r>
    <x v="2"/>
    <n v="1185732"/>
    <d v="2021-04-14T00:00:00"/>
    <x v="0"/>
    <x v="47"/>
    <s v="Boston"/>
    <x v="5"/>
    <n v="39"/>
    <n v="83"/>
    <n v="3237"/>
    <n v="1424.28"/>
    <n v="0.44"/>
    <x v="2"/>
    <x v="3"/>
    <x v="1"/>
  </r>
  <r>
    <x v="2"/>
    <n v="1185732"/>
    <d v="2021-05-13T00:00:00"/>
    <x v="0"/>
    <x v="47"/>
    <s v="Boston"/>
    <x v="0"/>
    <n v="53"/>
    <n v="129"/>
    <n v="6837"/>
    <n v="2939.91"/>
    <n v="0.43"/>
    <x v="2"/>
    <x v="4"/>
    <x v="1"/>
  </r>
  <r>
    <x v="2"/>
    <n v="1185732"/>
    <d v="2021-05-13T00:00:00"/>
    <x v="0"/>
    <x v="47"/>
    <s v="Boston"/>
    <x v="1"/>
    <n v="47"/>
    <n v="54"/>
    <n v="2538"/>
    <n v="1091.3399999999999"/>
    <n v="0.43"/>
    <x v="2"/>
    <x v="4"/>
    <x v="1"/>
  </r>
  <r>
    <x v="2"/>
    <n v="1185732"/>
    <d v="2021-05-13T00:00:00"/>
    <x v="0"/>
    <x v="47"/>
    <s v="Boston"/>
    <x v="2"/>
    <n v="41"/>
    <n v="56"/>
    <n v="2296"/>
    <n v="918.40000000000009"/>
    <n v="0.4"/>
    <x v="2"/>
    <x v="4"/>
    <x v="1"/>
  </r>
  <r>
    <x v="2"/>
    <n v="1185732"/>
    <d v="2021-05-13T00:00:00"/>
    <x v="0"/>
    <x v="47"/>
    <s v="Boston"/>
    <x v="3"/>
    <n v="44"/>
    <n v="47"/>
    <n v="2068"/>
    <n v="806.52"/>
    <n v="0.39"/>
    <x v="2"/>
    <x v="4"/>
    <x v="1"/>
  </r>
  <r>
    <x v="2"/>
    <n v="1185732"/>
    <d v="2021-05-13T00:00:00"/>
    <x v="0"/>
    <x v="47"/>
    <s v="Boston"/>
    <x v="4"/>
    <n v="50"/>
    <n v="54"/>
    <n v="2700"/>
    <n v="1026"/>
    <n v="0.38"/>
    <x v="2"/>
    <x v="4"/>
    <x v="1"/>
  </r>
  <r>
    <x v="2"/>
    <n v="1185732"/>
    <d v="2021-05-13T00:00:00"/>
    <x v="0"/>
    <x v="47"/>
    <s v="Boston"/>
    <x v="5"/>
    <n v="55"/>
    <n v="88"/>
    <n v="4840"/>
    <n v="1984.3999999999999"/>
    <n v="0.41"/>
    <x v="2"/>
    <x v="4"/>
    <x v="1"/>
  </r>
  <r>
    <x v="2"/>
    <n v="1185732"/>
    <d v="2021-06-15T00:00:00"/>
    <x v="0"/>
    <x v="47"/>
    <s v="Boston"/>
    <x v="0"/>
    <n v="51"/>
    <n v="155"/>
    <n v="7905"/>
    <n v="3320.1"/>
    <n v="0.42"/>
    <x v="2"/>
    <x v="11"/>
    <x v="1"/>
  </r>
  <r>
    <x v="2"/>
    <n v="1185732"/>
    <d v="2021-06-15T00:00:00"/>
    <x v="0"/>
    <x v="47"/>
    <s v="Boston"/>
    <x v="1"/>
    <n v="47"/>
    <n v="94"/>
    <n v="4418"/>
    <n v="1855.56"/>
    <n v="0.42"/>
    <x v="2"/>
    <x v="11"/>
    <x v="1"/>
  </r>
  <r>
    <x v="2"/>
    <n v="1185732"/>
    <d v="2021-06-15T00:00:00"/>
    <x v="0"/>
    <x v="47"/>
    <s v="Boston"/>
    <x v="2"/>
    <n v="42"/>
    <n v="68"/>
    <n v="2856"/>
    <n v="1028.1599999999999"/>
    <n v="0.36"/>
    <x v="2"/>
    <x v="11"/>
    <x v="1"/>
  </r>
  <r>
    <x v="2"/>
    <n v="1185732"/>
    <d v="2021-06-15T00:00:00"/>
    <x v="0"/>
    <x v="47"/>
    <s v="Boston"/>
    <x v="3"/>
    <n v="41"/>
    <n v="65"/>
    <n v="2665"/>
    <n v="932.74999999999989"/>
    <n v="0.35"/>
    <x v="2"/>
    <x v="11"/>
    <x v="1"/>
  </r>
  <r>
    <x v="2"/>
    <n v="1185732"/>
    <d v="2021-06-15T00:00:00"/>
    <x v="0"/>
    <x v="47"/>
    <s v="Boston"/>
    <x v="4"/>
    <n v="51"/>
    <n v="59"/>
    <n v="3009"/>
    <n v="1143.42"/>
    <n v="0.38"/>
    <x v="2"/>
    <x v="11"/>
    <x v="1"/>
  </r>
  <r>
    <x v="2"/>
    <n v="1185732"/>
    <d v="2021-06-15T00:00:00"/>
    <x v="0"/>
    <x v="47"/>
    <s v="Boston"/>
    <x v="5"/>
    <n v="54"/>
    <n v="101"/>
    <n v="5454"/>
    <n v="2181.6"/>
    <n v="0.4"/>
    <x v="2"/>
    <x v="11"/>
    <x v="1"/>
  </r>
  <r>
    <x v="2"/>
    <n v="1185732"/>
    <d v="2021-07-13T00:00:00"/>
    <x v="0"/>
    <x v="47"/>
    <s v="Boston"/>
    <x v="0"/>
    <n v="52"/>
    <n v="150"/>
    <n v="7800"/>
    <n v="3276"/>
    <n v="0.42"/>
    <x v="2"/>
    <x v="5"/>
    <x v="1"/>
  </r>
  <r>
    <x v="2"/>
    <n v="1185732"/>
    <d v="2021-07-13T00:00:00"/>
    <x v="0"/>
    <x v="47"/>
    <s v="Boston"/>
    <x v="1"/>
    <n v="49"/>
    <n v="105"/>
    <n v="5145"/>
    <n v="2212.35"/>
    <n v="0.43"/>
    <x v="2"/>
    <x v="5"/>
    <x v="1"/>
  </r>
  <r>
    <x v="2"/>
    <n v="1185732"/>
    <d v="2021-07-13T00:00:00"/>
    <x v="0"/>
    <x v="47"/>
    <s v="Boston"/>
    <x v="2"/>
    <n v="41"/>
    <n v="77"/>
    <n v="3157"/>
    <n v="1168.0899999999999"/>
    <n v="0.37"/>
    <x v="2"/>
    <x v="5"/>
    <x v="1"/>
  </r>
  <r>
    <x v="2"/>
    <n v="1185732"/>
    <d v="2021-07-13T00:00:00"/>
    <x v="0"/>
    <x v="47"/>
    <s v="Boston"/>
    <x v="3"/>
    <n v="44"/>
    <n v="56"/>
    <n v="2464"/>
    <n v="887.04"/>
    <n v="0.36"/>
    <x v="2"/>
    <x v="5"/>
    <x v="1"/>
  </r>
  <r>
    <x v="2"/>
    <n v="1185732"/>
    <d v="2021-07-13T00:00:00"/>
    <x v="0"/>
    <x v="47"/>
    <s v="Boston"/>
    <x v="4"/>
    <n v="53"/>
    <n v="68"/>
    <n v="3604"/>
    <n v="1405.56"/>
    <n v="0.39"/>
    <x v="2"/>
    <x v="5"/>
    <x v="1"/>
  </r>
  <r>
    <x v="2"/>
    <n v="1185732"/>
    <d v="2021-07-13T00:00:00"/>
    <x v="0"/>
    <x v="47"/>
    <s v="Boston"/>
    <x v="5"/>
    <n v="55"/>
    <n v="128"/>
    <n v="7040"/>
    <n v="2956.7999999999997"/>
    <n v="0.42"/>
    <x v="2"/>
    <x v="5"/>
    <x v="1"/>
  </r>
  <r>
    <x v="2"/>
    <n v="1185732"/>
    <d v="2021-08-14T00:00:00"/>
    <x v="0"/>
    <x v="47"/>
    <s v="Boston"/>
    <x v="0"/>
    <n v="50"/>
    <n v="161"/>
    <n v="8050"/>
    <n v="3542"/>
    <n v="0.44"/>
    <x v="2"/>
    <x v="6"/>
    <x v="1"/>
  </r>
  <r>
    <x v="2"/>
    <n v="1185732"/>
    <d v="2021-08-14T00:00:00"/>
    <x v="0"/>
    <x v="47"/>
    <s v="Boston"/>
    <x v="1"/>
    <n v="47"/>
    <n v="88"/>
    <n v="4136"/>
    <n v="1695.76"/>
    <n v="0.41"/>
    <x v="2"/>
    <x v="6"/>
    <x v="1"/>
  </r>
  <r>
    <x v="2"/>
    <n v="1185732"/>
    <d v="2021-08-14T00:00:00"/>
    <x v="0"/>
    <x v="47"/>
    <s v="Boston"/>
    <x v="2"/>
    <n v="42"/>
    <n v="69"/>
    <n v="2898"/>
    <n v="1014.3"/>
    <n v="0.35"/>
    <x v="2"/>
    <x v="6"/>
    <x v="1"/>
  </r>
  <r>
    <x v="2"/>
    <n v="1185732"/>
    <d v="2021-08-14T00:00:00"/>
    <x v="0"/>
    <x v="47"/>
    <s v="Boston"/>
    <x v="3"/>
    <n v="42"/>
    <n v="51"/>
    <n v="2142"/>
    <n v="771.12"/>
    <n v="0.36"/>
    <x v="2"/>
    <x v="6"/>
    <x v="1"/>
  </r>
  <r>
    <x v="2"/>
    <n v="1185732"/>
    <d v="2021-08-14T00:00:00"/>
    <x v="0"/>
    <x v="47"/>
    <s v="Boston"/>
    <x v="4"/>
    <n v="50"/>
    <n v="44"/>
    <n v="2200"/>
    <n v="814"/>
    <n v="0.37"/>
    <x v="2"/>
    <x v="6"/>
    <x v="1"/>
  </r>
  <r>
    <x v="2"/>
    <n v="1185732"/>
    <d v="2021-08-14T00:00:00"/>
    <x v="0"/>
    <x v="47"/>
    <s v="Boston"/>
    <x v="5"/>
    <n v="58"/>
    <n v="91"/>
    <n v="5278"/>
    <n v="2375.1"/>
    <n v="0.44999999999999996"/>
    <x v="2"/>
    <x v="6"/>
    <x v="1"/>
  </r>
  <r>
    <x v="2"/>
    <n v="1185732"/>
    <d v="2021-09-13T00:00:00"/>
    <x v="0"/>
    <x v="47"/>
    <s v="Boston"/>
    <x v="0"/>
    <n v="53"/>
    <n v="135"/>
    <n v="7155"/>
    <n v="3005.1"/>
    <n v="0.42"/>
    <x v="2"/>
    <x v="7"/>
    <x v="1"/>
  </r>
  <r>
    <x v="2"/>
    <n v="1185732"/>
    <d v="2021-09-13T00:00:00"/>
    <x v="0"/>
    <x v="47"/>
    <s v="Boston"/>
    <x v="1"/>
    <n v="49"/>
    <n v="63"/>
    <n v="3087"/>
    <n v="1234.8000000000002"/>
    <n v="0.4"/>
    <x v="2"/>
    <x v="7"/>
    <x v="1"/>
  </r>
  <r>
    <x v="2"/>
    <n v="1185732"/>
    <d v="2021-09-13T00:00:00"/>
    <x v="0"/>
    <x v="47"/>
    <s v="Boston"/>
    <x v="2"/>
    <n v="41"/>
    <n v="39"/>
    <n v="1599"/>
    <n v="591.63"/>
    <n v="0.37"/>
    <x v="2"/>
    <x v="7"/>
    <x v="1"/>
  </r>
  <r>
    <x v="2"/>
    <n v="1185732"/>
    <d v="2021-09-13T00:00:00"/>
    <x v="0"/>
    <x v="47"/>
    <s v="Boston"/>
    <x v="3"/>
    <n v="42"/>
    <n v="36"/>
    <n v="1512"/>
    <n v="604.80000000000007"/>
    <n v="0.4"/>
    <x v="2"/>
    <x v="7"/>
    <x v="1"/>
  </r>
  <r>
    <x v="2"/>
    <n v="1185732"/>
    <d v="2021-09-13T00:00:00"/>
    <x v="0"/>
    <x v="47"/>
    <s v="Boston"/>
    <x v="4"/>
    <n v="52"/>
    <n v="34"/>
    <n v="1768"/>
    <n v="636.48"/>
    <n v="0.36"/>
    <x v="2"/>
    <x v="7"/>
    <x v="1"/>
  </r>
  <r>
    <x v="2"/>
    <n v="1185732"/>
    <d v="2021-09-13T00:00:00"/>
    <x v="0"/>
    <x v="47"/>
    <s v="Boston"/>
    <x v="5"/>
    <n v="57"/>
    <n v="63"/>
    <n v="3591"/>
    <n v="1615.9499999999998"/>
    <n v="0.44999999999999996"/>
    <x v="2"/>
    <x v="7"/>
    <x v="1"/>
  </r>
  <r>
    <x v="2"/>
    <n v="1185732"/>
    <d v="2021-10-15T00:00:00"/>
    <x v="0"/>
    <x v="47"/>
    <s v="Boston"/>
    <x v="0"/>
    <n v="57"/>
    <n v="120"/>
    <n v="6840"/>
    <n v="3077.9999999999995"/>
    <n v="0.44999999999999996"/>
    <x v="2"/>
    <x v="8"/>
    <x v="1"/>
  </r>
  <r>
    <x v="2"/>
    <n v="1185732"/>
    <d v="2021-10-15T00:00:00"/>
    <x v="0"/>
    <x v="47"/>
    <s v="Boston"/>
    <x v="1"/>
    <n v="53"/>
    <n v="56"/>
    <n v="2968"/>
    <n v="1335.6"/>
    <n v="0.44999999999999996"/>
    <x v="2"/>
    <x v="8"/>
    <x v="1"/>
  </r>
  <r>
    <x v="2"/>
    <n v="1185732"/>
    <d v="2021-10-15T00:00:00"/>
    <x v="0"/>
    <x v="47"/>
    <s v="Boston"/>
    <x v="2"/>
    <n v="53"/>
    <n v="34"/>
    <n v="1802"/>
    <n v="630.69999999999993"/>
    <n v="0.35"/>
    <x v="2"/>
    <x v="8"/>
    <x v="1"/>
  </r>
  <r>
    <x v="2"/>
    <n v="1185732"/>
    <d v="2021-10-15T00:00:00"/>
    <x v="0"/>
    <x v="47"/>
    <s v="Boston"/>
    <x v="3"/>
    <n v="54"/>
    <n v="27"/>
    <n v="1458"/>
    <n v="554.04"/>
    <n v="0.38"/>
    <x v="2"/>
    <x v="8"/>
    <x v="1"/>
  </r>
  <r>
    <x v="2"/>
    <n v="1185732"/>
    <d v="2021-10-15T00:00:00"/>
    <x v="0"/>
    <x v="47"/>
    <s v="Boston"/>
    <x v="4"/>
    <n v="62"/>
    <n v="27"/>
    <n v="1674"/>
    <n v="585.9"/>
    <n v="0.35"/>
    <x v="2"/>
    <x v="8"/>
    <x v="1"/>
  </r>
  <r>
    <x v="5"/>
    <n v="1185732"/>
    <d v="2021-10-15T00:00:00"/>
    <x v="0"/>
    <x v="47"/>
    <s v="Boston"/>
    <x v="5"/>
    <n v="66"/>
    <n v="65"/>
    <n v="4290"/>
    <n v="1887.6"/>
    <n v="0.44"/>
    <x v="2"/>
    <x v="8"/>
    <x v="1"/>
  </r>
  <r>
    <x v="5"/>
    <n v="1185732"/>
    <d v="2021-11-14T00:00:00"/>
    <x v="0"/>
    <x v="47"/>
    <s v="Boston"/>
    <x v="0"/>
    <n v="62"/>
    <n v="113"/>
    <n v="7006"/>
    <n v="3012.58"/>
    <n v="0.43"/>
    <x v="2"/>
    <x v="9"/>
    <x v="1"/>
  </r>
  <r>
    <x v="5"/>
    <n v="1185732"/>
    <d v="2021-11-14T00:00:00"/>
    <x v="0"/>
    <x v="47"/>
    <s v="Boston"/>
    <x v="1"/>
    <n v="52"/>
    <n v="90"/>
    <n v="4680"/>
    <n v="2059.1999999999998"/>
    <n v="0.44"/>
    <x v="2"/>
    <x v="9"/>
    <x v="1"/>
  </r>
  <r>
    <x v="5"/>
    <n v="1185732"/>
    <d v="2021-11-14T00:00:00"/>
    <x v="0"/>
    <x v="47"/>
    <s v="Boston"/>
    <x v="2"/>
    <n v="50"/>
    <n v="83"/>
    <n v="4150"/>
    <n v="1494"/>
    <n v="0.36"/>
    <x v="2"/>
    <x v="9"/>
    <x v="1"/>
  </r>
  <r>
    <x v="5"/>
    <n v="1185732"/>
    <d v="2021-11-14T00:00:00"/>
    <x v="0"/>
    <x v="47"/>
    <s v="Boston"/>
    <x v="3"/>
    <n v="51"/>
    <n v="80"/>
    <n v="4080"/>
    <n v="1591.2"/>
    <n v="0.39"/>
    <x v="2"/>
    <x v="9"/>
    <x v="1"/>
  </r>
  <r>
    <x v="5"/>
    <n v="1185732"/>
    <d v="2021-11-14T00:00:00"/>
    <x v="0"/>
    <x v="47"/>
    <s v="Boston"/>
    <x v="4"/>
    <n v="63"/>
    <n v="70"/>
    <n v="4410"/>
    <n v="1675.8"/>
    <n v="0.38"/>
    <x v="2"/>
    <x v="9"/>
    <x v="1"/>
  </r>
  <r>
    <x v="5"/>
    <n v="1185732"/>
    <d v="2021-11-14T00:00:00"/>
    <x v="0"/>
    <x v="47"/>
    <s v="Boston"/>
    <x v="5"/>
    <n v="64"/>
    <n v="98"/>
    <n v="6272"/>
    <n v="2822.3999999999996"/>
    <n v="0.44999999999999996"/>
    <x v="2"/>
    <x v="9"/>
    <x v="1"/>
  </r>
  <r>
    <x v="5"/>
    <n v="1185732"/>
    <d v="2021-12-13T00:00:00"/>
    <x v="0"/>
    <x v="47"/>
    <s v="Boston"/>
    <x v="0"/>
    <n v="64"/>
    <n v="150"/>
    <n v="9600"/>
    <n v="3935.9999999999995"/>
    <n v="0.41"/>
    <x v="2"/>
    <x v="10"/>
    <x v="1"/>
  </r>
  <r>
    <x v="5"/>
    <n v="1185732"/>
    <d v="2021-12-13T00:00:00"/>
    <x v="0"/>
    <x v="47"/>
    <s v="Boston"/>
    <x v="1"/>
    <n v="53"/>
    <n v="105"/>
    <n v="5565"/>
    <n v="2226"/>
    <n v="0.4"/>
    <x v="2"/>
    <x v="10"/>
    <x v="1"/>
  </r>
  <r>
    <x v="5"/>
    <n v="1185732"/>
    <d v="2021-12-13T00:00:00"/>
    <x v="0"/>
    <x v="47"/>
    <s v="Boston"/>
    <x v="2"/>
    <n v="51"/>
    <n v="98"/>
    <n v="4998"/>
    <n v="1949.22"/>
    <n v="0.39"/>
    <x v="2"/>
    <x v="10"/>
    <x v="1"/>
  </r>
  <r>
    <x v="5"/>
    <n v="1185732"/>
    <d v="2021-12-13T00:00:00"/>
    <x v="0"/>
    <x v="47"/>
    <s v="Boston"/>
    <x v="3"/>
    <n v="52"/>
    <n v="75"/>
    <n v="3900"/>
    <n v="1482"/>
    <n v="0.38"/>
    <x v="2"/>
    <x v="10"/>
    <x v="1"/>
  </r>
  <r>
    <x v="5"/>
    <n v="1185732"/>
    <d v="2021-12-13T00:00:00"/>
    <x v="0"/>
    <x v="47"/>
    <s v="Boston"/>
    <x v="4"/>
    <n v="62"/>
    <n v="84"/>
    <n v="5208"/>
    <n v="2031.1200000000001"/>
    <n v="0.39"/>
    <x v="2"/>
    <x v="10"/>
    <x v="1"/>
  </r>
  <r>
    <x v="5"/>
    <n v="1185732"/>
    <d v="2021-12-13T00:00:00"/>
    <x v="0"/>
    <x v="47"/>
    <s v="Boston"/>
    <x v="5"/>
    <n v="65"/>
    <n v="112"/>
    <n v="7280"/>
    <n v="3203.2"/>
    <n v="0.44"/>
    <x v="2"/>
    <x v="10"/>
    <x v="1"/>
  </r>
  <r>
    <x v="5"/>
    <n v="1185732"/>
    <d v="2021-01-14T00:00:00"/>
    <x v="0"/>
    <x v="47"/>
    <s v="Boston"/>
    <x v="0"/>
    <n v="44"/>
    <n v="152"/>
    <n v="6688"/>
    <n v="3678.4"/>
    <n v="0.55000000000000004"/>
    <x v="2"/>
    <x v="0"/>
    <x v="1"/>
  </r>
  <r>
    <x v="5"/>
    <n v="1185732"/>
    <d v="2021-01-14T00:00:00"/>
    <x v="0"/>
    <x v="47"/>
    <s v="Boston"/>
    <x v="1"/>
    <n v="42"/>
    <n v="94"/>
    <n v="3948"/>
    <n v="2368.7999999999997"/>
    <n v="0.6"/>
    <x v="2"/>
    <x v="0"/>
    <x v="1"/>
  </r>
  <r>
    <x v="5"/>
    <n v="1185732"/>
    <d v="2021-01-14T00:00:00"/>
    <x v="0"/>
    <x v="47"/>
    <s v="Boston"/>
    <x v="2"/>
    <n v="32"/>
    <n v="91"/>
    <n v="2912"/>
    <n v="1310.3999999999999"/>
    <n v="0.44999999999999996"/>
    <x v="2"/>
    <x v="0"/>
    <x v="1"/>
  </r>
  <r>
    <x v="5"/>
    <n v="1185732"/>
    <d v="2021-01-14T00:00:00"/>
    <x v="0"/>
    <x v="47"/>
    <s v="Boston"/>
    <x v="3"/>
    <n v="39"/>
    <n v="44"/>
    <n v="1716"/>
    <n v="840.84"/>
    <n v="0.49"/>
    <x v="2"/>
    <x v="0"/>
    <x v="1"/>
  </r>
  <r>
    <x v="5"/>
    <n v="1185732"/>
    <d v="2021-01-14T00:00:00"/>
    <x v="0"/>
    <x v="47"/>
    <s v="Boston"/>
    <x v="4"/>
    <n v="52"/>
    <n v="68"/>
    <n v="3536"/>
    <n v="1661.9199999999998"/>
    <n v="0.47"/>
    <x v="2"/>
    <x v="0"/>
    <x v="1"/>
  </r>
  <r>
    <x v="5"/>
    <n v="1185732"/>
    <d v="2021-01-14T00:00:00"/>
    <x v="0"/>
    <x v="47"/>
    <s v="Boston"/>
    <x v="5"/>
    <n v="44"/>
    <n v="98"/>
    <n v="4312"/>
    <n v="2199.12"/>
    <n v="0.51"/>
    <x v="2"/>
    <x v="0"/>
    <x v="1"/>
  </r>
  <r>
    <x v="5"/>
    <n v="1185732"/>
    <d v="2021-02-12T00:00:00"/>
    <x v="0"/>
    <x v="47"/>
    <s v="Boston"/>
    <x v="0"/>
    <n v="41"/>
    <n v="167"/>
    <n v="6847"/>
    <n v="3834.32"/>
    <n v="0.56000000000000005"/>
    <x v="2"/>
    <x v="1"/>
    <x v="1"/>
  </r>
  <r>
    <x v="5"/>
    <n v="1185732"/>
    <d v="2021-02-12T00:00:00"/>
    <x v="0"/>
    <x v="47"/>
    <s v="Boston"/>
    <x v="1"/>
    <n v="44"/>
    <n v="61"/>
    <n v="2684"/>
    <n v="1610.3999999999999"/>
    <n v="0.6"/>
    <x v="2"/>
    <x v="1"/>
    <x v="1"/>
  </r>
  <r>
    <x v="5"/>
    <n v="1185732"/>
    <d v="2021-02-12T00:00:00"/>
    <x v="0"/>
    <x v="47"/>
    <s v="Boston"/>
    <x v="2"/>
    <n v="33"/>
    <n v="74"/>
    <n v="2442"/>
    <n v="1221"/>
    <n v="0.5"/>
    <x v="2"/>
    <x v="1"/>
    <x v="1"/>
  </r>
  <r>
    <x v="5"/>
    <n v="1185732"/>
    <d v="2021-02-12T00:00:00"/>
    <x v="0"/>
    <x v="48"/>
    <s v="Burlington"/>
    <x v="3"/>
    <n v="36"/>
    <n v="45"/>
    <n v="1620"/>
    <n v="745.19999999999993"/>
    <n v="0.45999999999999996"/>
    <x v="2"/>
    <x v="1"/>
    <x v="1"/>
  </r>
  <r>
    <x v="5"/>
    <n v="1185732"/>
    <d v="2021-02-12T00:00:00"/>
    <x v="0"/>
    <x v="48"/>
    <s v="Burlington"/>
    <x v="4"/>
    <n v="54"/>
    <n v="63"/>
    <n v="3402"/>
    <n v="1701"/>
    <n v="0.5"/>
    <x v="2"/>
    <x v="1"/>
    <x v="1"/>
  </r>
  <r>
    <x v="5"/>
    <n v="1185732"/>
    <d v="2021-02-12T00:00:00"/>
    <x v="0"/>
    <x v="48"/>
    <s v="Burlington"/>
    <x v="5"/>
    <n v="43"/>
    <n v="85"/>
    <n v="3655"/>
    <n v="1973.7"/>
    <n v="0.54"/>
    <x v="2"/>
    <x v="1"/>
    <x v="1"/>
  </r>
  <r>
    <x v="5"/>
    <n v="1185732"/>
    <d v="2021-03-10T00:00:00"/>
    <x v="0"/>
    <x v="48"/>
    <s v="Burlington"/>
    <x v="0"/>
    <n v="44"/>
    <n v="142"/>
    <n v="6248"/>
    <n v="3748.7999999999997"/>
    <n v="0.6"/>
    <x v="2"/>
    <x v="2"/>
    <x v="1"/>
  </r>
  <r>
    <x v="5"/>
    <n v="1185732"/>
    <d v="2021-03-10T00:00:00"/>
    <x v="0"/>
    <x v="48"/>
    <s v="Burlington"/>
    <x v="1"/>
    <n v="42"/>
    <n v="70"/>
    <n v="2940"/>
    <n v="1675.8000000000002"/>
    <n v="0.57000000000000006"/>
    <x v="2"/>
    <x v="2"/>
    <x v="1"/>
  </r>
  <r>
    <x v="5"/>
    <n v="1185732"/>
    <d v="2021-03-10T00:00:00"/>
    <x v="0"/>
    <x v="48"/>
    <s v="Burlington"/>
    <x v="2"/>
    <n v="34"/>
    <n v="77"/>
    <n v="2618"/>
    <n v="1282.82"/>
    <n v="0.49"/>
    <x v="2"/>
    <x v="2"/>
    <x v="1"/>
  </r>
  <r>
    <x v="5"/>
    <n v="1185732"/>
    <d v="2021-03-10T00:00:00"/>
    <x v="0"/>
    <x v="48"/>
    <s v="Burlington"/>
    <x v="3"/>
    <n v="36"/>
    <n v="38"/>
    <n v="1368"/>
    <n v="670.31999999999994"/>
    <n v="0.49"/>
    <x v="2"/>
    <x v="2"/>
    <x v="1"/>
  </r>
  <r>
    <x v="5"/>
    <n v="1185732"/>
    <d v="2021-03-10T00:00:00"/>
    <x v="0"/>
    <x v="48"/>
    <s v="Burlington"/>
    <x v="4"/>
    <n v="51"/>
    <n v="47"/>
    <n v="2397"/>
    <n v="1174.53"/>
    <n v="0.49"/>
    <x v="2"/>
    <x v="2"/>
    <x v="1"/>
  </r>
  <r>
    <x v="5"/>
    <n v="1185732"/>
    <d v="2021-03-10T00:00:00"/>
    <x v="0"/>
    <x v="48"/>
    <s v="Burlington"/>
    <x v="5"/>
    <n v="41"/>
    <n v="80"/>
    <n v="3280"/>
    <n v="1803.9999999999998"/>
    <n v="0.54999999999999993"/>
    <x v="2"/>
    <x v="2"/>
    <x v="1"/>
  </r>
  <r>
    <x v="5"/>
    <n v="1185732"/>
    <d v="2021-04-11T00:00:00"/>
    <x v="0"/>
    <x v="48"/>
    <s v="Burlington"/>
    <x v="0"/>
    <n v="41"/>
    <n v="137"/>
    <n v="5617"/>
    <n v="3145.5200000000004"/>
    <n v="0.56000000000000005"/>
    <x v="2"/>
    <x v="3"/>
    <x v="1"/>
  </r>
  <r>
    <x v="5"/>
    <n v="1185732"/>
    <d v="2021-04-11T00:00:00"/>
    <x v="0"/>
    <x v="48"/>
    <s v="Burlington"/>
    <x v="1"/>
    <n v="43"/>
    <n v="56"/>
    <n v="2408"/>
    <n v="1396.64"/>
    <n v="0.58000000000000007"/>
    <x v="2"/>
    <x v="3"/>
    <x v="1"/>
  </r>
  <r>
    <x v="5"/>
    <n v="1185732"/>
    <d v="2021-04-11T00:00:00"/>
    <x v="0"/>
    <x v="48"/>
    <s v="Burlington"/>
    <x v="2"/>
    <n v="32"/>
    <n v="65"/>
    <n v="2080"/>
    <n v="1040"/>
    <n v="0.5"/>
    <x v="2"/>
    <x v="3"/>
    <x v="1"/>
  </r>
  <r>
    <x v="5"/>
    <n v="1185732"/>
    <d v="2021-04-11T00:00:00"/>
    <x v="0"/>
    <x v="48"/>
    <s v="Burlington"/>
    <x v="3"/>
    <n v="36"/>
    <n v="44"/>
    <n v="1584"/>
    <n v="792"/>
    <n v="0.5"/>
    <x v="2"/>
    <x v="3"/>
    <x v="1"/>
  </r>
  <r>
    <x v="5"/>
    <n v="1185732"/>
    <d v="2021-04-11T00:00:00"/>
    <x v="0"/>
    <x v="48"/>
    <s v="Burlington"/>
    <x v="4"/>
    <n v="51"/>
    <n v="38"/>
    <n v="1938"/>
    <n v="891.4799999999999"/>
    <n v="0.45999999999999996"/>
    <x v="2"/>
    <x v="3"/>
    <x v="1"/>
  </r>
  <r>
    <x v="5"/>
    <n v="1185732"/>
    <d v="2021-04-11T00:00:00"/>
    <x v="0"/>
    <x v="48"/>
    <s v="Burlington"/>
    <x v="5"/>
    <n v="44"/>
    <n v="90"/>
    <n v="3960"/>
    <n v="2019.6000000000001"/>
    <n v="0.51"/>
    <x v="2"/>
    <x v="3"/>
    <x v="1"/>
  </r>
  <r>
    <x v="5"/>
    <n v="1185732"/>
    <d v="2021-05-10T00:00:00"/>
    <x v="0"/>
    <x v="48"/>
    <s v="Burlington"/>
    <x v="0"/>
    <n v="55"/>
    <n v="154"/>
    <n v="8470"/>
    <n v="4827.9000000000005"/>
    <n v="0.57000000000000006"/>
    <x v="2"/>
    <x v="4"/>
    <x v="1"/>
  </r>
  <r>
    <x v="5"/>
    <n v="1185732"/>
    <d v="2021-05-10T00:00:00"/>
    <x v="0"/>
    <x v="48"/>
    <s v="Burlington"/>
    <x v="1"/>
    <n v="54"/>
    <n v="80"/>
    <n v="4320"/>
    <n v="2419.2000000000003"/>
    <n v="0.56000000000000005"/>
    <x v="2"/>
    <x v="4"/>
    <x v="1"/>
  </r>
  <r>
    <x v="5"/>
    <n v="1185732"/>
    <d v="2021-05-10T00:00:00"/>
    <x v="0"/>
    <x v="48"/>
    <s v="Burlington"/>
    <x v="2"/>
    <n v="49"/>
    <n v="75"/>
    <n v="3675"/>
    <n v="1690.4999999999998"/>
    <n v="0.45999999999999996"/>
    <x v="2"/>
    <x v="4"/>
    <x v="1"/>
  </r>
  <r>
    <x v="5"/>
    <n v="1185732"/>
    <d v="2021-05-10T00:00:00"/>
    <x v="0"/>
    <x v="48"/>
    <s v="Burlington"/>
    <x v="3"/>
    <n v="46"/>
    <n v="65"/>
    <n v="2990"/>
    <n v="1405.3"/>
    <n v="0.47"/>
    <x v="2"/>
    <x v="4"/>
    <x v="1"/>
  </r>
  <r>
    <x v="5"/>
    <n v="1185732"/>
    <d v="2021-05-10T00:00:00"/>
    <x v="0"/>
    <x v="48"/>
    <s v="Burlington"/>
    <x v="4"/>
    <n v="55"/>
    <n v="72"/>
    <n v="3960"/>
    <n v="1861.1999999999998"/>
    <n v="0.47"/>
    <x v="2"/>
    <x v="4"/>
    <x v="1"/>
  </r>
  <r>
    <x v="5"/>
    <n v="1185732"/>
    <d v="2021-05-10T00:00:00"/>
    <x v="0"/>
    <x v="48"/>
    <s v="Burlington"/>
    <x v="5"/>
    <n v="60"/>
    <n v="120"/>
    <n v="7200"/>
    <n v="3744"/>
    <n v="0.52"/>
    <x v="2"/>
    <x v="4"/>
    <x v="1"/>
  </r>
  <r>
    <x v="5"/>
    <n v="1185732"/>
    <d v="2021-06-12T00:00:00"/>
    <x v="0"/>
    <x v="48"/>
    <s v="Burlington"/>
    <x v="0"/>
    <n v="58"/>
    <n v="163"/>
    <n v="9454"/>
    <n v="5483.3200000000006"/>
    <n v="0.58000000000000007"/>
    <x v="2"/>
    <x v="11"/>
    <x v="1"/>
  </r>
  <r>
    <x v="5"/>
    <n v="1185732"/>
    <d v="2021-06-12T00:00:00"/>
    <x v="0"/>
    <x v="48"/>
    <s v="Burlington"/>
    <x v="1"/>
    <n v="53"/>
    <n v="116"/>
    <n v="6148"/>
    <n v="3627.3200000000006"/>
    <n v="0.59000000000000008"/>
    <x v="2"/>
    <x v="11"/>
    <x v="1"/>
  </r>
  <r>
    <x v="5"/>
    <n v="1185732"/>
    <d v="2021-06-12T00:00:00"/>
    <x v="0"/>
    <x v="48"/>
    <s v="Burlington"/>
    <x v="2"/>
    <n v="45"/>
    <n v="81"/>
    <n v="3645"/>
    <n v="1713.1499999999999"/>
    <n v="0.47"/>
    <x v="2"/>
    <x v="11"/>
    <x v="1"/>
  </r>
  <r>
    <x v="5"/>
    <n v="1185732"/>
    <d v="2021-06-12T00:00:00"/>
    <x v="0"/>
    <x v="48"/>
    <s v="Burlington"/>
    <x v="3"/>
    <n v="47"/>
    <n v="90"/>
    <n v="4230"/>
    <n v="1903.4999999999998"/>
    <n v="0.44999999999999996"/>
    <x v="2"/>
    <x v="11"/>
    <x v="1"/>
  </r>
  <r>
    <x v="5"/>
    <n v="1185732"/>
    <d v="2021-06-12T00:00:00"/>
    <x v="0"/>
    <x v="48"/>
    <s v="Burlington"/>
    <x v="4"/>
    <n v="58"/>
    <n v="81"/>
    <n v="4698"/>
    <n v="2349"/>
    <n v="0.5"/>
    <x v="2"/>
    <x v="11"/>
    <x v="1"/>
  </r>
  <r>
    <x v="5"/>
    <n v="1185732"/>
    <d v="2021-06-12T00:00:00"/>
    <x v="0"/>
    <x v="48"/>
    <s v="Burlington"/>
    <x v="5"/>
    <n v="62"/>
    <n v="117"/>
    <n v="7254"/>
    <n v="3772.08"/>
    <n v="0.52"/>
    <x v="2"/>
    <x v="11"/>
    <x v="1"/>
  </r>
  <r>
    <x v="5"/>
    <n v="1185732"/>
    <d v="2021-07-10T00:00:00"/>
    <x v="0"/>
    <x v="48"/>
    <s v="Burlington"/>
    <x v="0"/>
    <n v="54"/>
    <n v="182"/>
    <n v="9828"/>
    <n v="5601.9600000000009"/>
    <n v="0.57000000000000006"/>
    <x v="2"/>
    <x v="5"/>
    <x v="1"/>
  </r>
  <r>
    <x v="5"/>
    <n v="1185732"/>
    <d v="2021-07-10T00:00:00"/>
    <x v="0"/>
    <x v="48"/>
    <s v="Burlington"/>
    <x v="1"/>
    <n v="51"/>
    <n v="115"/>
    <n v="5865"/>
    <n v="3284.4"/>
    <n v="0.56000000000000005"/>
    <x v="2"/>
    <x v="5"/>
    <x v="1"/>
  </r>
  <r>
    <x v="5"/>
    <n v="1185732"/>
    <d v="2021-07-10T00:00:00"/>
    <x v="0"/>
    <x v="48"/>
    <s v="Burlington"/>
    <x v="2"/>
    <n v="46"/>
    <n v="98"/>
    <n v="4508"/>
    <n v="2163.84"/>
    <n v="0.48"/>
    <x v="2"/>
    <x v="5"/>
    <x v="1"/>
  </r>
  <r>
    <x v="5"/>
    <n v="1185732"/>
    <d v="2021-07-10T00:00:00"/>
    <x v="0"/>
    <x v="48"/>
    <s v="Burlington"/>
    <x v="3"/>
    <n v="46"/>
    <n v="90"/>
    <n v="4140"/>
    <n v="2028.6"/>
    <n v="0.49"/>
    <x v="2"/>
    <x v="5"/>
    <x v="1"/>
  </r>
  <r>
    <x v="5"/>
    <n v="1185732"/>
    <d v="2021-07-10T00:00:00"/>
    <x v="0"/>
    <x v="48"/>
    <s v="Burlington"/>
    <x v="4"/>
    <n v="54"/>
    <n v="94"/>
    <n v="5076"/>
    <n v="2385.7199999999998"/>
    <n v="0.47"/>
    <x v="2"/>
    <x v="5"/>
    <x v="1"/>
  </r>
  <r>
    <x v="5"/>
    <n v="1185732"/>
    <d v="2021-07-10T00:00:00"/>
    <x v="0"/>
    <x v="48"/>
    <s v="Burlington"/>
    <x v="5"/>
    <n v="61"/>
    <n v="125"/>
    <n v="7625"/>
    <n v="3965"/>
    <n v="0.52"/>
    <x v="2"/>
    <x v="5"/>
    <x v="1"/>
  </r>
  <r>
    <x v="5"/>
    <n v="1185732"/>
    <d v="2021-08-11T00:00:00"/>
    <x v="0"/>
    <x v="48"/>
    <s v="Burlington"/>
    <x v="0"/>
    <n v="58"/>
    <n v="176"/>
    <n v="10208"/>
    <n v="6124.8"/>
    <n v="0.6"/>
    <x v="2"/>
    <x v="6"/>
    <x v="1"/>
  </r>
  <r>
    <x v="5"/>
    <n v="1185732"/>
    <d v="2021-08-11T00:00:00"/>
    <x v="0"/>
    <x v="48"/>
    <s v="Burlington"/>
    <x v="1"/>
    <n v="53"/>
    <n v="106"/>
    <n v="5618"/>
    <n v="3314.6200000000003"/>
    <n v="0.59000000000000008"/>
    <x v="2"/>
    <x v="6"/>
    <x v="1"/>
  </r>
  <r>
    <x v="5"/>
    <n v="1185732"/>
    <d v="2021-08-11T00:00:00"/>
    <x v="0"/>
    <x v="48"/>
    <s v="Burlington"/>
    <x v="2"/>
    <n v="48"/>
    <n v="105"/>
    <n v="5040"/>
    <n v="2318.3999999999996"/>
    <n v="0.45999999999999996"/>
    <x v="2"/>
    <x v="6"/>
    <x v="1"/>
  </r>
  <r>
    <x v="5"/>
    <n v="1185732"/>
    <d v="2021-08-11T00:00:00"/>
    <x v="0"/>
    <x v="48"/>
    <s v="Burlington"/>
    <x v="3"/>
    <n v="49"/>
    <n v="68"/>
    <n v="3332"/>
    <n v="1566.04"/>
    <n v="0.47"/>
    <x v="2"/>
    <x v="6"/>
    <x v="1"/>
  </r>
  <r>
    <x v="5"/>
    <n v="1185732"/>
    <d v="2021-08-11T00:00:00"/>
    <x v="0"/>
    <x v="48"/>
    <s v="Burlington"/>
    <x v="4"/>
    <n v="57"/>
    <n v="65"/>
    <n v="3705"/>
    <n v="1815.45"/>
    <n v="0.49"/>
    <x v="2"/>
    <x v="6"/>
    <x v="1"/>
  </r>
  <r>
    <x v="5"/>
    <n v="1185732"/>
    <d v="2021-08-11T00:00:00"/>
    <x v="0"/>
    <x v="48"/>
    <s v="Burlington"/>
    <x v="5"/>
    <n v="61"/>
    <n v="104"/>
    <n v="6344"/>
    <n v="3235.44"/>
    <n v="0.51"/>
    <x v="2"/>
    <x v="6"/>
    <x v="1"/>
  </r>
  <r>
    <x v="5"/>
    <n v="1185732"/>
    <d v="2021-09-10T00:00:00"/>
    <x v="0"/>
    <x v="48"/>
    <s v="Burlington"/>
    <x v="0"/>
    <n v="56"/>
    <n v="137"/>
    <n v="7672"/>
    <n v="4373.0400000000009"/>
    <n v="0.57000000000000006"/>
    <x v="2"/>
    <x v="7"/>
    <x v="1"/>
  </r>
  <r>
    <x v="5"/>
    <n v="1185732"/>
    <d v="2021-09-10T00:00:00"/>
    <x v="0"/>
    <x v="48"/>
    <s v="Burlington"/>
    <x v="1"/>
    <n v="50"/>
    <n v="85"/>
    <n v="4250"/>
    <n v="2550"/>
    <n v="0.6"/>
    <x v="2"/>
    <x v="7"/>
    <x v="1"/>
  </r>
  <r>
    <x v="5"/>
    <n v="1185732"/>
    <d v="2021-09-10T00:00:00"/>
    <x v="0"/>
    <x v="48"/>
    <s v="Burlington"/>
    <x v="2"/>
    <n v="46"/>
    <n v="56"/>
    <n v="2576"/>
    <n v="1288"/>
    <n v="0.5"/>
    <x v="2"/>
    <x v="7"/>
    <x v="1"/>
  </r>
  <r>
    <x v="5"/>
    <n v="1185732"/>
    <d v="2021-09-10T00:00:00"/>
    <x v="0"/>
    <x v="48"/>
    <s v="Burlington"/>
    <x v="3"/>
    <n v="45"/>
    <n v="52"/>
    <n v="2340"/>
    <n v="1146.5999999999999"/>
    <n v="0.49"/>
    <x v="2"/>
    <x v="7"/>
    <x v="1"/>
  </r>
  <r>
    <x v="5"/>
    <n v="1185732"/>
    <d v="2021-09-10T00:00:00"/>
    <x v="0"/>
    <x v="48"/>
    <s v="Burlington"/>
    <x v="4"/>
    <n v="58"/>
    <n v="50"/>
    <n v="2900"/>
    <n v="1363"/>
    <n v="0.47"/>
    <x v="2"/>
    <x v="7"/>
    <x v="1"/>
  </r>
  <r>
    <x v="5"/>
    <n v="1185732"/>
    <d v="2021-09-10T00:00:00"/>
    <x v="0"/>
    <x v="48"/>
    <s v="Burlington"/>
    <x v="5"/>
    <n v="59"/>
    <n v="78"/>
    <n v="4602"/>
    <n v="2531.1"/>
    <n v="0.54999999999999993"/>
    <x v="2"/>
    <x v="7"/>
    <x v="1"/>
  </r>
  <r>
    <x v="5"/>
    <n v="1185732"/>
    <d v="2021-10-12T00:00:00"/>
    <x v="0"/>
    <x v="48"/>
    <s v="Burlington"/>
    <x v="0"/>
    <n v="62"/>
    <n v="133"/>
    <n v="8246"/>
    <n v="4947.5999999999995"/>
    <n v="0.6"/>
    <x v="2"/>
    <x v="8"/>
    <x v="1"/>
  </r>
  <r>
    <x v="5"/>
    <n v="1185732"/>
    <d v="2021-10-12T00:00:00"/>
    <x v="0"/>
    <x v="48"/>
    <s v="Burlington"/>
    <x v="1"/>
    <n v="54"/>
    <n v="75"/>
    <n v="4050"/>
    <n v="2389.5000000000005"/>
    <n v="0.59000000000000008"/>
    <x v="2"/>
    <x v="8"/>
    <x v="1"/>
  </r>
  <r>
    <x v="5"/>
    <n v="1185732"/>
    <d v="2021-10-12T00:00:00"/>
    <x v="0"/>
    <x v="48"/>
    <s v="Burlington"/>
    <x v="2"/>
    <n v="59"/>
    <n v="54"/>
    <n v="3186"/>
    <n v="1593"/>
    <n v="0.5"/>
    <x v="2"/>
    <x v="8"/>
    <x v="1"/>
  </r>
  <r>
    <x v="5"/>
    <n v="1185732"/>
    <d v="2021-10-12T00:00:00"/>
    <x v="0"/>
    <x v="48"/>
    <s v="Burlington"/>
    <x v="3"/>
    <n v="55"/>
    <n v="46"/>
    <n v="2530"/>
    <n v="1214.3999999999999"/>
    <n v="0.48"/>
    <x v="2"/>
    <x v="8"/>
    <x v="1"/>
  </r>
  <r>
    <x v="5"/>
    <n v="1185732"/>
    <d v="2021-10-12T00:00:00"/>
    <x v="0"/>
    <x v="48"/>
    <s v="Burlington"/>
    <x v="4"/>
    <n v="66"/>
    <n v="51"/>
    <n v="3366"/>
    <n v="1615.6799999999998"/>
    <n v="0.48"/>
    <x v="2"/>
    <x v="8"/>
    <x v="1"/>
  </r>
  <r>
    <x v="3"/>
    <n v="1185732"/>
    <d v="2021-10-12T00:00:00"/>
    <x v="0"/>
    <x v="48"/>
    <s v="Burlington"/>
    <x v="5"/>
    <n v="71"/>
    <n v="81"/>
    <n v="5751"/>
    <n v="3048.03"/>
    <n v="0.53"/>
    <x v="2"/>
    <x v="8"/>
    <x v="1"/>
  </r>
  <r>
    <x v="3"/>
    <n v="1185732"/>
    <d v="2021-11-11T00:00:00"/>
    <x v="0"/>
    <x v="48"/>
    <s v="Burlington"/>
    <x v="0"/>
    <n v="64"/>
    <n v="126"/>
    <n v="8064"/>
    <n v="4838.3999999999996"/>
    <n v="0.6"/>
    <x v="2"/>
    <x v="9"/>
    <x v="1"/>
  </r>
  <r>
    <x v="3"/>
    <n v="1185732"/>
    <d v="2021-11-11T00:00:00"/>
    <x v="0"/>
    <x v="48"/>
    <s v="Burlington"/>
    <x v="1"/>
    <n v="55"/>
    <n v="81"/>
    <n v="4455"/>
    <n v="2583.9"/>
    <n v="0.58000000000000007"/>
    <x v="2"/>
    <x v="9"/>
    <x v="1"/>
  </r>
  <r>
    <x v="3"/>
    <n v="1185732"/>
    <d v="2021-11-11T00:00:00"/>
    <x v="0"/>
    <x v="48"/>
    <s v="Burlington"/>
    <x v="2"/>
    <n v="57"/>
    <n v="96"/>
    <n v="5472"/>
    <n v="2626.56"/>
    <n v="0.48"/>
    <x v="2"/>
    <x v="9"/>
    <x v="1"/>
  </r>
  <r>
    <x v="5"/>
    <n v="1185732"/>
    <d v="2021-11-11T00:00:00"/>
    <x v="0"/>
    <x v="48"/>
    <s v="Burlington"/>
    <x v="3"/>
    <n v="55"/>
    <n v="75"/>
    <n v="4125"/>
    <n v="2062.5"/>
    <n v="0.5"/>
    <x v="2"/>
    <x v="9"/>
    <x v="1"/>
  </r>
  <r>
    <x v="5"/>
    <n v="1185732"/>
    <d v="2021-11-11T00:00:00"/>
    <x v="0"/>
    <x v="48"/>
    <s v="Burlington"/>
    <x v="4"/>
    <n v="67"/>
    <n v="80"/>
    <n v="5360"/>
    <n v="2680"/>
    <n v="0.5"/>
    <x v="2"/>
    <x v="9"/>
    <x v="1"/>
  </r>
  <r>
    <x v="5"/>
    <n v="1185732"/>
    <d v="2021-11-11T00:00:00"/>
    <x v="0"/>
    <x v="48"/>
    <s v="Burlington"/>
    <x v="5"/>
    <n v="70"/>
    <n v="94"/>
    <n v="6580"/>
    <n v="3487.4"/>
    <n v="0.53"/>
    <x v="2"/>
    <x v="9"/>
    <x v="1"/>
  </r>
  <r>
    <x v="5"/>
    <n v="1185732"/>
    <d v="2021-12-10T00:00:00"/>
    <x v="0"/>
    <x v="48"/>
    <s v="Burlington"/>
    <x v="0"/>
    <n v="64"/>
    <n v="168"/>
    <n v="10752"/>
    <n v="6451.2"/>
    <n v="0.6"/>
    <x v="2"/>
    <x v="10"/>
    <x v="1"/>
  </r>
  <r>
    <x v="5"/>
    <n v="1185732"/>
    <d v="2021-12-10T00:00:00"/>
    <x v="0"/>
    <x v="48"/>
    <s v="Burlington"/>
    <x v="1"/>
    <n v="55"/>
    <n v="100"/>
    <n v="5500"/>
    <n v="3025.0000000000005"/>
    <n v="0.55000000000000004"/>
    <x v="2"/>
    <x v="10"/>
    <x v="1"/>
  </r>
  <r>
    <x v="5"/>
    <n v="1185732"/>
    <d v="2021-12-10T00:00:00"/>
    <x v="0"/>
    <x v="48"/>
    <s v="Burlington"/>
    <x v="2"/>
    <n v="55"/>
    <n v="113"/>
    <n v="6215"/>
    <n v="2921.0499999999997"/>
    <n v="0.47"/>
    <x v="2"/>
    <x v="10"/>
    <x v="1"/>
  </r>
  <r>
    <x v="5"/>
    <n v="1185732"/>
    <d v="2021-12-10T00:00:00"/>
    <x v="0"/>
    <x v="48"/>
    <s v="Burlington"/>
    <x v="3"/>
    <n v="56"/>
    <n v="81"/>
    <n v="4536"/>
    <n v="2041.1999999999998"/>
    <n v="0.44999999999999996"/>
    <x v="2"/>
    <x v="10"/>
    <x v="1"/>
  </r>
  <r>
    <x v="5"/>
    <n v="1185732"/>
    <d v="2021-12-10T00:00:00"/>
    <x v="0"/>
    <x v="48"/>
    <s v="Burlington"/>
    <x v="4"/>
    <n v="67"/>
    <n v="81"/>
    <n v="5427"/>
    <n v="2604.96"/>
    <n v="0.48"/>
    <x v="2"/>
    <x v="10"/>
    <x v="1"/>
  </r>
  <r>
    <x v="5"/>
    <n v="1185732"/>
    <d v="2021-12-10T00:00:00"/>
    <x v="0"/>
    <x v="48"/>
    <s v="Burlington"/>
    <x v="5"/>
    <n v="68"/>
    <n v="106"/>
    <n v="7208"/>
    <n v="3748.1600000000003"/>
    <n v="0.52"/>
    <x v="2"/>
    <x v="10"/>
    <x v="1"/>
  </r>
  <r>
    <x v="5"/>
    <n v="1185732"/>
    <d v="2021-01-21T00:00:00"/>
    <x v="0"/>
    <x v="48"/>
    <s v="Burlington"/>
    <x v="0"/>
    <n v="49"/>
    <n v="131"/>
    <n v="6419"/>
    <n v="3530.4500000000003"/>
    <n v="0.55000000000000004"/>
    <x v="2"/>
    <x v="0"/>
    <x v="1"/>
  </r>
  <r>
    <x v="5"/>
    <n v="1185732"/>
    <d v="2021-01-21T00:00:00"/>
    <x v="0"/>
    <x v="48"/>
    <s v="Burlington"/>
    <x v="1"/>
    <n v="45"/>
    <n v="91"/>
    <n v="4095"/>
    <n v="2170.35"/>
    <n v="0.53"/>
    <x v="2"/>
    <x v="0"/>
    <x v="1"/>
  </r>
  <r>
    <x v="5"/>
    <n v="1185732"/>
    <d v="2021-01-21T00:00:00"/>
    <x v="0"/>
    <x v="48"/>
    <s v="Burlington"/>
    <x v="2"/>
    <n v="38"/>
    <n v="81"/>
    <n v="3078"/>
    <n v="1385.1"/>
    <n v="0.44999999999999996"/>
    <x v="2"/>
    <x v="0"/>
    <x v="1"/>
  </r>
  <r>
    <x v="5"/>
    <n v="1185732"/>
    <d v="2021-01-21T00:00:00"/>
    <x v="0"/>
    <x v="48"/>
    <s v="Burlington"/>
    <x v="3"/>
    <n v="43"/>
    <n v="46"/>
    <n v="1978"/>
    <n v="791.2"/>
    <n v="0.4"/>
    <x v="2"/>
    <x v="0"/>
    <x v="1"/>
  </r>
  <r>
    <x v="5"/>
    <n v="1185732"/>
    <d v="2021-01-21T00:00:00"/>
    <x v="0"/>
    <x v="48"/>
    <s v="Burlington"/>
    <x v="4"/>
    <n v="59"/>
    <n v="56"/>
    <n v="3304"/>
    <n v="1453.76"/>
    <n v="0.44"/>
    <x v="2"/>
    <x v="0"/>
    <x v="1"/>
  </r>
  <r>
    <x v="5"/>
    <n v="1185732"/>
    <d v="2021-01-21T00:00:00"/>
    <x v="0"/>
    <x v="48"/>
    <s v="Burlington"/>
    <x v="5"/>
    <n v="49"/>
    <n v="88"/>
    <n v="4312"/>
    <n v="1940.3999999999999"/>
    <n v="0.44999999999999996"/>
    <x v="2"/>
    <x v="0"/>
    <x v="1"/>
  </r>
  <r>
    <x v="5"/>
    <n v="1185732"/>
    <d v="2021-02-19T00:00:00"/>
    <x v="0"/>
    <x v="48"/>
    <s v="Burlington"/>
    <x v="0"/>
    <n v="49"/>
    <n v="180"/>
    <n v="8820"/>
    <n v="4674.6000000000004"/>
    <n v="0.53"/>
    <x v="2"/>
    <x v="1"/>
    <x v="1"/>
  </r>
  <r>
    <x v="5"/>
    <n v="1185732"/>
    <d v="2021-02-19T00:00:00"/>
    <x v="0"/>
    <x v="48"/>
    <s v="Burlington"/>
    <x v="1"/>
    <n v="45"/>
    <n v="75"/>
    <n v="3375"/>
    <n v="1721.25"/>
    <n v="0.51"/>
    <x v="2"/>
    <x v="1"/>
    <x v="1"/>
  </r>
  <r>
    <x v="5"/>
    <n v="1185732"/>
    <d v="2021-02-19T00:00:00"/>
    <x v="0"/>
    <x v="48"/>
    <s v="Burlington"/>
    <x v="2"/>
    <n v="39"/>
    <n v="90"/>
    <n v="3510"/>
    <n v="1544.4"/>
    <n v="0.44"/>
    <x v="2"/>
    <x v="1"/>
    <x v="1"/>
  </r>
  <r>
    <x v="5"/>
    <n v="1185732"/>
    <d v="2021-02-19T00:00:00"/>
    <x v="0"/>
    <x v="49"/>
    <s v="Manchester"/>
    <x v="3"/>
    <n v="42"/>
    <n v="58"/>
    <n v="2436"/>
    <n v="1047.48"/>
    <n v="0.43"/>
    <x v="2"/>
    <x v="1"/>
    <x v="1"/>
  </r>
  <r>
    <x v="5"/>
    <n v="1185732"/>
    <d v="2021-02-19T00:00:00"/>
    <x v="0"/>
    <x v="49"/>
    <s v="Manchester"/>
    <x v="4"/>
    <n v="56"/>
    <n v="83"/>
    <n v="4648"/>
    <n v="1998.6399999999999"/>
    <n v="0.43"/>
    <x v="2"/>
    <x v="1"/>
    <x v="1"/>
  </r>
  <r>
    <x v="5"/>
    <n v="1185732"/>
    <d v="2021-02-19T00:00:00"/>
    <x v="0"/>
    <x v="49"/>
    <s v="Manchester"/>
    <x v="5"/>
    <n v="46"/>
    <n v="98"/>
    <n v="4508"/>
    <n v="2163.84"/>
    <n v="0.48"/>
    <x v="2"/>
    <x v="1"/>
    <x v="1"/>
  </r>
  <r>
    <x v="5"/>
    <n v="1185732"/>
    <d v="2021-03-17T00:00:00"/>
    <x v="0"/>
    <x v="49"/>
    <s v="Manchester"/>
    <x v="0"/>
    <n v="49"/>
    <n v="165"/>
    <n v="8085"/>
    <n v="4042.5"/>
    <n v="0.5"/>
    <x v="2"/>
    <x v="2"/>
    <x v="1"/>
  </r>
  <r>
    <x v="5"/>
    <n v="1185732"/>
    <d v="2021-03-17T00:00:00"/>
    <x v="0"/>
    <x v="49"/>
    <s v="Manchester"/>
    <x v="1"/>
    <n v="49"/>
    <n v="69"/>
    <n v="3381"/>
    <n v="1724.31"/>
    <n v="0.51"/>
    <x v="2"/>
    <x v="2"/>
    <x v="1"/>
  </r>
  <r>
    <x v="5"/>
    <n v="1185732"/>
    <d v="2021-03-17T00:00:00"/>
    <x v="0"/>
    <x v="49"/>
    <s v="Manchester"/>
    <x v="2"/>
    <n v="38"/>
    <n v="75"/>
    <n v="2850"/>
    <n v="1168.5"/>
    <n v="0.41"/>
    <x v="2"/>
    <x v="2"/>
    <x v="1"/>
  </r>
  <r>
    <x v="5"/>
    <n v="1185732"/>
    <d v="2021-03-17T00:00:00"/>
    <x v="0"/>
    <x v="49"/>
    <s v="Manchester"/>
    <x v="3"/>
    <n v="44"/>
    <n v="38"/>
    <n v="1672"/>
    <n v="702.24"/>
    <n v="0.42"/>
    <x v="2"/>
    <x v="2"/>
    <x v="1"/>
  </r>
  <r>
    <x v="5"/>
    <n v="1185732"/>
    <d v="2021-03-17T00:00:00"/>
    <x v="0"/>
    <x v="49"/>
    <s v="Manchester"/>
    <x v="4"/>
    <n v="58"/>
    <n v="60"/>
    <n v="3480"/>
    <n v="1565.9999999999998"/>
    <n v="0.44999999999999996"/>
    <x v="2"/>
    <x v="2"/>
    <x v="1"/>
  </r>
  <r>
    <x v="5"/>
    <n v="1185732"/>
    <d v="2021-03-17T00:00:00"/>
    <x v="0"/>
    <x v="49"/>
    <s v="Manchester"/>
    <x v="5"/>
    <n v="45"/>
    <n v="75"/>
    <n v="3375"/>
    <n v="1586.25"/>
    <n v="0.47"/>
    <x v="2"/>
    <x v="2"/>
    <x v="1"/>
  </r>
  <r>
    <x v="5"/>
    <n v="1185732"/>
    <d v="2021-04-18T00:00:00"/>
    <x v="0"/>
    <x v="49"/>
    <s v="Manchester"/>
    <x v="0"/>
    <n v="48"/>
    <n v="154"/>
    <n v="7392"/>
    <n v="3917.76"/>
    <n v="0.53"/>
    <x v="2"/>
    <x v="3"/>
    <x v="1"/>
  </r>
  <r>
    <x v="5"/>
    <n v="1185732"/>
    <d v="2021-04-18T00:00:00"/>
    <x v="0"/>
    <x v="49"/>
    <s v="Manchester"/>
    <x v="1"/>
    <n v="49"/>
    <n v="68"/>
    <n v="3332"/>
    <n v="1832.6000000000001"/>
    <n v="0.55000000000000004"/>
    <x v="2"/>
    <x v="3"/>
    <x v="1"/>
  </r>
  <r>
    <x v="5"/>
    <n v="1185732"/>
    <d v="2021-04-18T00:00:00"/>
    <x v="0"/>
    <x v="49"/>
    <s v="Manchester"/>
    <x v="2"/>
    <n v="38"/>
    <n v="73"/>
    <n v="2774"/>
    <n v="1220.56"/>
    <n v="0.44"/>
    <x v="2"/>
    <x v="3"/>
    <x v="1"/>
  </r>
  <r>
    <x v="5"/>
    <n v="1185732"/>
    <d v="2021-04-18T00:00:00"/>
    <x v="0"/>
    <x v="49"/>
    <s v="Manchester"/>
    <x v="3"/>
    <n v="44"/>
    <n v="49"/>
    <n v="2156"/>
    <n v="883.95999999999992"/>
    <n v="0.41"/>
    <x v="2"/>
    <x v="3"/>
    <x v="1"/>
  </r>
  <r>
    <x v="5"/>
    <n v="1185732"/>
    <d v="2021-04-18T00:00:00"/>
    <x v="0"/>
    <x v="49"/>
    <s v="Manchester"/>
    <x v="4"/>
    <n v="57"/>
    <n v="53"/>
    <n v="3021"/>
    <n v="1359.4499999999998"/>
    <n v="0.44999999999999996"/>
    <x v="2"/>
    <x v="3"/>
    <x v="1"/>
  </r>
  <r>
    <x v="5"/>
    <n v="1185732"/>
    <d v="2021-04-18T00:00:00"/>
    <x v="0"/>
    <x v="49"/>
    <s v="Manchester"/>
    <x v="5"/>
    <n v="46"/>
    <n v="98"/>
    <n v="4508"/>
    <n v="2073.6799999999998"/>
    <n v="0.45999999999999996"/>
    <x v="2"/>
    <x v="3"/>
    <x v="1"/>
  </r>
  <r>
    <x v="5"/>
    <n v="1185732"/>
    <d v="2021-05-17T00:00:00"/>
    <x v="0"/>
    <x v="49"/>
    <s v="Manchester"/>
    <x v="0"/>
    <n v="64"/>
    <n v="173"/>
    <n v="11072"/>
    <n v="5868.16"/>
    <n v="0.53"/>
    <x v="2"/>
    <x v="4"/>
    <x v="1"/>
  </r>
  <r>
    <x v="5"/>
    <n v="1185732"/>
    <d v="2021-05-17T00:00:00"/>
    <x v="0"/>
    <x v="49"/>
    <s v="Manchester"/>
    <x v="1"/>
    <n v="54"/>
    <n v="87"/>
    <n v="4698"/>
    <n v="2536.92"/>
    <n v="0.54"/>
    <x v="2"/>
    <x v="4"/>
    <x v="1"/>
  </r>
  <r>
    <x v="5"/>
    <n v="1185732"/>
    <d v="2021-05-17T00:00:00"/>
    <x v="0"/>
    <x v="49"/>
    <s v="Manchester"/>
    <x v="2"/>
    <n v="51"/>
    <n v="98"/>
    <n v="4998"/>
    <n v="2099.16"/>
    <n v="0.42"/>
    <x v="2"/>
    <x v="4"/>
    <x v="1"/>
  </r>
  <r>
    <x v="5"/>
    <n v="1185732"/>
    <d v="2021-05-17T00:00:00"/>
    <x v="0"/>
    <x v="49"/>
    <s v="Manchester"/>
    <x v="3"/>
    <n v="52"/>
    <n v="80"/>
    <n v="4160"/>
    <n v="1664"/>
    <n v="0.4"/>
    <x v="2"/>
    <x v="4"/>
    <x v="1"/>
  </r>
  <r>
    <x v="5"/>
    <n v="1185732"/>
    <d v="2021-05-17T00:00:00"/>
    <x v="0"/>
    <x v="49"/>
    <s v="Manchester"/>
    <x v="4"/>
    <n v="63"/>
    <n v="78"/>
    <n v="4914"/>
    <n v="2211.2999999999997"/>
    <n v="0.44999999999999996"/>
    <x v="2"/>
    <x v="4"/>
    <x v="1"/>
  </r>
  <r>
    <x v="5"/>
    <n v="1185732"/>
    <d v="2021-05-17T00:00:00"/>
    <x v="0"/>
    <x v="49"/>
    <s v="Manchester"/>
    <x v="5"/>
    <n v="65"/>
    <n v="115"/>
    <n v="7475"/>
    <n v="3438.4999999999995"/>
    <n v="0.45999999999999996"/>
    <x v="2"/>
    <x v="4"/>
    <x v="1"/>
  </r>
  <r>
    <x v="5"/>
    <n v="1185732"/>
    <d v="2021-06-19T00:00:00"/>
    <x v="0"/>
    <x v="49"/>
    <s v="Manchester"/>
    <x v="0"/>
    <n v="59"/>
    <n v="169"/>
    <n v="9971"/>
    <n v="5284.63"/>
    <n v="0.53"/>
    <x v="2"/>
    <x v="11"/>
    <x v="1"/>
  </r>
  <r>
    <x v="5"/>
    <n v="1185732"/>
    <d v="2021-06-19T00:00:00"/>
    <x v="0"/>
    <x v="49"/>
    <s v="Manchester"/>
    <x v="1"/>
    <n v="56"/>
    <n v="123"/>
    <n v="6888"/>
    <n v="3512.88"/>
    <n v="0.51"/>
    <x v="2"/>
    <x v="11"/>
    <x v="1"/>
  </r>
  <r>
    <x v="5"/>
    <n v="1185732"/>
    <d v="2021-06-19T00:00:00"/>
    <x v="0"/>
    <x v="49"/>
    <s v="Manchester"/>
    <x v="2"/>
    <n v="53"/>
    <n v="88"/>
    <n v="4664"/>
    <n v="2052.16"/>
    <n v="0.44"/>
    <x v="2"/>
    <x v="11"/>
    <x v="1"/>
  </r>
  <r>
    <x v="5"/>
    <n v="1185732"/>
    <d v="2021-06-19T00:00:00"/>
    <x v="0"/>
    <x v="49"/>
    <s v="Manchester"/>
    <x v="3"/>
    <n v="52"/>
    <n v="91"/>
    <n v="4732"/>
    <n v="1987.4399999999998"/>
    <n v="0.42"/>
    <x v="2"/>
    <x v="11"/>
    <x v="1"/>
  </r>
  <r>
    <x v="5"/>
    <n v="1185732"/>
    <d v="2021-06-19T00:00:00"/>
    <x v="0"/>
    <x v="49"/>
    <s v="Manchester"/>
    <x v="4"/>
    <n v="60"/>
    <n v="94"/>
    <n v="5640"/>
    <n v="2425.1999999999998"/>
    <n v="0.43"/>
    <x v="2"/>
    <x v="11"/>
    <x v="1"/>
  </r>
  <r>
    <x v="5"/>
    <n v="1185732"/>
    <d v="2021-06-19T00:00:00"/>
    <x v="0"/>
    <x v="49"/>
    <s v="Manchester"/>
    <x v="5"/>
    <n v="66"/>
    <n v="138"/>
    <n v="9108"/>
    <n v="4280.7599999999993"/>
    <n v="0.47"/>
    <x v="2"/>
    <x v="11"/>
    <x v="1"/>
  </r>
  <r>
    <x v="5"/>
    <n v="1185732"/>
    <d v="2021-07-17T00:00:00"/>
    <x v="0"/>
    <x v="49"/>
    <s v="Manchester"/>
    <x v="0"/>
    <n v="64"/>
    <n v="196"/>
    <n v="12544"/>
    <n v="6648.3200000000006"/>
    <n v="0.53"/>
    <x v="2"/>
    <x v="5"/>
    <x v="1"/>
  </r>
  <r>
    <x v="5"/>
    <n v="1185732"/>
    <d v="2021-07-17T00:00:00"/>
    <x v="0"/>
    <x v="49"/>
    <s v="Manchester"/>
    <x v="1"/>
    <n v="55"/>
    <n v="131"/>
    <n v="7205"/>
    <n v="3602.5"/>
    <n v="0.5"/>
    <x v="2"/>
    <x v="5"/>
    <x v="1"/>
  </r>
  <r>
    <x v="5"/>
    <n v="1185732"/>
    <d v="2021-07-17T00:00:00"/>
    <x v="0"/>
    <x v="49"/>
    <s v="Manchester"/>
    <x v="2"/>
    <n v="54"/>
    <n v="109"/>
    <n v="5886"/>
    <n v="2413.2599999999998"/>
    <n v="0.41"/>
    <x v="2"/>
    <x v="5"/>
    <x v="1"/>
  </r>
  <r>
    <x v="5"/>
    <n v="1185732"/>
    <d v="2021-07-17T00:00:00"/>
    <x v="0"/>
    <x v="49"/>
    <s v="Manchester"/>
    <x v="3"/>
    <n v="53"/>
    <n v="85"/>
    <n v="4505"/>
    <n v="1982.2"/>
    <n v="0.44"/>
    <x v="2"/>
    <x v="5"/>
    <x v="1"/>
  </r>
  <r>
    <x v="5"/>
    <n v="1185732"/>
    <d v="2021-07-17T00:00:00"/>
    <x v="0"/>
    <x v="49"/>
    <s v="Manchester"/>
    <x v="4"/>
    <n v="60"/>
    <n v="102"/>
    <n v="6120"/>
    <n v="2509.1999999999998"/>
    <n v="0.41"/>
    <x v="2"/>
    <x v="5"/>
    <x v="1"/>
  </r>
  <r>
    <x v="5"/>
    <n v="1185732"/>
    <d v="2021-07-17T00:00:00"/>
    <x v="0"/>
    <x v="49"/>
    <s v="Manchester"/>
    <x v="5"/>
    <n v="64"/>
    <n v="137"/>
    <n v="8768"/>
    <n v="4296.32"/>
    <n v="0.49"/>
    <x v="2"/>
    <x v="5"/>
    <x v="1"/>
  </r>
  <r>
    <x v="5"/>
    <n v="1185732"/>
    <d v="2021-08-18T00:00:00"/>
    <x v="0"/>
    <x v="49"/>
    <s v="Manchester"/>
    <x v="0"/>
    <n v="60"/>
    <n v="196"/>
    <n v="11760"/>
    <n v="5997.6"/>
    <n v="0.51"/>
    <x v="2"/>
    <x v="6"/>
    <x v="1"/>
  </r>
  <r>
    <x v="5"/>
    <n v="1185732"/>
    <d v="2021-08-18T00:00:00"/>
    <x v="0"/>
    <x v="49"/>
    <s v="Manchester"/>
    <x v="1"/>
    <n v="58"/>
    <n v="135"/>
    <n v="7830"/>
    <n v="4228.2000000000007"/>
    <n v="0.54"/>
    <x v="2"/>
    <x v="6"/>
    <x v="1"/>
  </r>
  <r>
    <x v="5"/>
    <n v="1185732"/>
    <d v="2021-08-18T00:00:00"/>
    <x v="0"/>
    <x v="49"/>
    <s v="Manchester"/>
    <x v="2"/>
    <n v="52"/>
    <n v="105"/>
    <n v="5460"/>
    <n v="2456.9999999999995"/>
    <n v="0.44999999999999996"/>
    <x v="2"/>
    <x v="6"/>
    <x v="1"/>
  </r>
  <r>
    <x v="5"/>
    <n v="1185732"/>
    <d v="2021-08-18T00:00:00"/>
    <x v="0"/>
    <x v="49"/>
    <s v="Manchester"/>
    <x v="3"/>
    <n v="51"/>
    <n v="72"/>
    <n v="3672"/>
    <n v="1542.24"/>
    <n v="0.42"/>
    <x v="2"/>
    <x v="6"/>
    <x v="1"/>
  </r>
  <r>
    <x v="5"/>
    <n v="1185732"/>
    <d v="2021-08-18T00:00:00"/>
    <x v="0"/>
    <x v="49"/>
    <s v="Manchester"/>
    <x v="4"/>
    <n v="59"/>
    <n v="73"/>
    <n v="4307"/>
    <n v="1938.1499999999999"/>
    <n v="0.44999999999999996"/>
    <x v="2"/>
    <x v="6"/>
    <x v="1"/>
  </r>
  <r>
    <x v="5"/>
    <n v="1185732"/>
    <d v="2021-08-18T00:00:00"/>
    <x v="0"/>
    <x v="49"/>
    <s v="Manchester"/>
    <x v="5"/>
    <n v="64"/>
    <n v="106"/>
    <n v="6784"/>
    <n v="3188.48"/>
    <n v="0.47"/>
    <x v="2"/>
    <x v="6"/>
    <x v="1"/>
  </r>
  <r>
    <x v="5"/>
    <n v="1185732"/>
    <d v="2021-09-17T00:00:00"/>
    <x v="0"/>
    <x v="49"/>
    <s v="Manchester"/>
    <x v="0"/>
    <n v="59"/>
    <n v="154"/>
    <n v="9086"/>
    <n v="4724.72"/>
    <n v="0.52"/>
    <x v="2"/>
    <x v="7"/>
    <x v="1"/>
  </r>
  <r>
    <x v="5"/>
    <n v="1185732"/>
    <d v="2021-09-17T00:00:00"/>
    <x v="0"/>
    <x v="49"/>
    <s v="Manchester"/>
    <x v="1"/>
    <n v="54"/>
    <n v="95"/>
    <n v="5130"/>
    <n v="2667.6"/>
    <n v="0.52"/>
    <x v="2"/>
    <x v="7"/>
    <x v="1"/>
  </r>
  <r>
    <x v="5"/>
    <n v="1185732"/>
    <d v="2021-09-17T00:00:00"/>
    <x v="0"/>
    <x v="49"/>
    <s v="Manchester"/>
    <x v="2"/>
    <n v="52"/>
    <n v="75"/>
    <n v="3900"/>
    <n v="1677"/>
    <n v="0.43"/>
    <x v="2"/>
    <x v="7"/>
    <x v="1"/>
  </r>
  <r>
    <x v="5"/>
    <n v="1185732"/>
    <d v="2021-09-17T00:00:00"/>
    <x v="0"/>
    <x v="49"/>
    <s v="Manchester"/>
    <x v="3"/>
    <n v="53"/>
    <n v="56"/>
    <n v="2968"/>
    <n v="1246.56"/>
    <n v="0.42"/>
    <x v="2"/>
    <x v="7"/>
    <x v="1"/>
  </r>
  <r>
    <x v="5"/>
    <n v="1185732"/>
    <d v="2021-09-17T00:00:00"/>
    <x v="0"/>
    <x v="49"/>
    <s v="Manchester"/>
    <x v="4"/>
    <n v="64"/>
    <n v="63"/>
    <n v="4032"/>
    <n v="1733.76"/>
    <n v="0.43"/>
    <x v="2"/>
    <x v="7"/>
    <x v="1"/>
  </r>
  <r>
    <x v="5"/>
    <n v="1185732"/>
    <d v="2021-09-17T00:00:00"/>
    <x v="0"/>
    <x v="49"/>
    <s v="Manchester"/>
    <x v="5"/>
    <n v="68"/>
    <n v="98"/>
    <n v="6664"/>
    <n v="3065.4399999999996"/>
    <n v="0.45999999999999996"/>
    <x v="2"/>
    <x v="7"/>
    <x v="1"/>
  </r>
  <r>
    <x v="0"/>
    <n v="1185732"/>
    <d v="2021-10-19T00:00:00"/>
    <x v="0"/>
    <x v="49"/>
    <s v="Manchester"/>
    <x v="0"/>
    <n v="64"/>
    <n v="119"/>
    <n v="7616"/>
    <n v="4036.48"/>
    <n v="0.53"/>
    <x v="2"/>
    <x v="8"/>
    <x v="1"/>
  </r>
  <r>
    <x v="0"/>
    <n v="1185732"/>
    <d v="2021-10-19T00:00:00"/>
    <x v="0"/>
    <x v="49"/>
    <s v="Manchester"/>
    <x v="1"/>
    <n v="62"/>
    <n v="84"/>
    <n v="5208"/>
    <n v="2760.2400000000002"/>
    <n v="0.53"/>
    <x v="2"/>
    <x v="8"/>
    <x v="1"/>
  </r>
  <r>
    <x v="0"/>
    <n v="1185732"/>
    <d v="2021-10-19T00:00:00"/>
    <x v="0"/>
    <x v="49"/>
    <s v="Manchester"/>
    <x v="2"/>
    <n v="59"/>
    <n v="54"/>
    <n v="3186"/>
    <n v="1401.84"/>
    <n v="0.44"/>
    <x v="2"/>
    <x v="8"/>
    <x v="1"/>
  </r>
  <r>
    <x v="0"/>
    <n v="1185732"/>
    <d v="2021-10-19T00:00:00"/>
    <x v="0"/>
    <x v="49"/>
    <s v="Manchester"/>
    <x v="3"/>
    <n v="62"/>
    <n v="47"/>
    <n v="2914"/>
    <n v="1253.02"/>
    <n v="0.43"/>
    <x v="2"/>
    <x v="8"/>
    <x v="1"/>
  </r>
  <r>
    <x v="0"/>
    <n v="1185732"/>
    <d v="2021-10-19T00:00:00"/>
    <x v="0"/>
    <x v="49"/>
    <s v="Manchester"/>
    <x v="4"/>
    <n v="71"/>
    <n v="46"/>
    <n v="3266"/>
    <n v="1404.3799999999999"/>
    <n v="0.43"/>
    <x v="2"/>
    <x v="8"/>
    <x v="1"/>
  </r>
  <r>
    <x v="0"/>
    <n v="1185732"/>
    <d v="2021-10-19T00:00:00"/>
    <x v="0"/>
    <x v="49"/>
    <s v="Manchester"/>
    <x v="5"/>
    <n v="72"/>
    <n v="81"/>
    <n v="5832"/>
    <n v="2799.3599999999997"/>
    <n v="0.48"/>
    <x v="2"/>
    <x v="8"/>
    <x v="1"/>
  </r>
  <r>
    <x v="0"/>
    <n v="1185732"/>
    <d v="2021-11-18T00:00:00"/>
    <x v="0"/>
    <x v="49"/>
    <s v="Manchester"/>
    <x v="0"/>
    <n v="68"/>
    <n v="117"/>
    <n v="7956"/>
    <n v="4216.68"/>
    <n v="0.53"/>
    <x v="2"/>
    <x v="9"/>
    <x v="1"/>
  </r>
  <r>
    <x v="0"/>
    <n v="1185732"/>
    <d v="2021-11-18T00:00:00"/>
    <x v="0"/>
    <x v="49"/>
    <s v="Manchester"/>
    <x v="1"/>
    <n v="62"/>
    <n v="98"/>
    <n v="6076"/>
    <n v="3159.52"/>
    <n v="0.52"/>
    <x v="2"/>
    <x v="9"/>
    <x v="1"/>
  </r>
  <r>
    <x v="0"/>
    <n v="1185732"/>
    <d v="2021-11-18T00:00:00"/>
    <x v="0"/>
    <x v="49"/>
    <s v="Manchester"/>
    <x v="2"/>
    <n v="63"/>
    <n v="104"/>
    <n v="6552"/>
    <n v="2948.3999999999996"/>
    <n v="0.44999999999999996"/>
    <x v="2"/>
    <x v="9"/>
    <x v="1"/>
  </r>
  <r>
    <x v="0"/>
    <n v="1185732"/>
    <d v="2021-11-18T00:00:00"/>
    <x v="0"/>
    <x v="49"/>
    <s v="Manchester"/>
    <x v="3"/>
    <n v="64"/>
    <n v="85"/>
    <n v="5440"/>
    <n v="2176"/>
    <n v="0.4"/>
    <x v="2"/>
    <x v="9"/>
    <x v="1"/>
  </r>
  <r>
    <x v="0"/>
    <n v="1185732"/>
    <d v="2021-11-18T00:00:00"/>
    <x v="0"/>
    <x v="49"/>
    <s v="Manchester"/>
    <x v="4"/>
    <n v="71"/>
    <n v="81"/>
    <n v="5751"/>
    <n v="2415.42"/>
    <n v="0.42"/>
    <x v="2"/>
    <x v="9"/>
    <x v="1"/>
  </r>
  <r>
    <x v="0"/>
    <n v="1185732"/>
    <d v="2021-11-18T00:00:00"/>
    <x v="0"/>
    <x v="49"/>
    <s v="Manchester"/>
    <x v="5"/>
    <n v="78"/>
    <n v="116"/>
    <n v="9048"/>
    <n v="4252.5599999999995"/>
    <n v="0.47"/>
    <x v="2"/>
    <x v="9"/>
    <x v="1"/>
  </r>
  <r>
    <x v="0"/>
    <n v="1185732"/>
    <d v="2021-12-17T00:00:00"/>
    <x v="0"/>
    <x v="49"/>
    <s v="Manchester"/>
    <x v="0"/>
    <n v="71"/>
    <n v="169"/>
    <n v="11999"/>
    <n v="6599.4500000000007"/>
    <n v="0.55000000000000004"/>
    <x v="2"/>
    <x v="10"/>
    <x v="1"/>
  </r>
  <r>
    <x v="0"/>
    <n v="1185732"/>
    <d v="2021-12-17T00:00:00"/>
    <x v="0"/>
    <x v="49"/>
    <s v="Manchester"/>
    <x v="1"/>
    <n v="59"/>
    <n v="115"/>
    <n v="6785"/>
    <n v="3731.7500000000005"/>
    <n v="0.55000000000000004"/>
    <x v="2"/>
    <x v="10"/>
    <x v="1"/>
  </r>
  <r>
    <x v="0"/>
    <n v="1185732"/>
    <d v="2021-12-17T00:00:00"/>
    <x v="0"/>
    <x v="49"/>
    <s v="Manchester"/>
    <x v="2"/>
    <n v="62"/>
    <n v="108"/>
    <n v="6696"/>
    <n v="2812.3199999999997"/>
    <n v="0.42"/>
    <x v="2"/>
    <x v="10"/>
    <x v="1"/>
  </r>
  <r>
    <x v="0"/>
    <n v="1185732"/>
    <d v="2021-12-17T00:00:00"/>
    <x v="0"/>
    <x v="49"/>
    <s v="Manchester"/>
    <x v="3"/>
    <n v="62"/>
    <n v="88"/>
    <n v="5456"/>
    <n v="2400.64"/>
    <n v="0.44"/>
    <x v="2"/>
    <x v="10"/>
    <x v="1"/>
  </r>
  <r>
    <x v="0"/>
    <n v="1185732"/>
    <d v="2021-12-17T00:00:00"/>
    <x v="0"/>
    <x v="49"/>
    <s v="Manchester"/>
    <x v="4"/>
    <n v="74"/>
    <n v="105"/>
    <n v="7770"/>
    <n v="3341.1"/>
    <n v="0.43"/>
    <x v="2"/>
    <x v="10"/>
    <x v="1"/>
  </r>
  <r>
    <x v="0"/>
    <n v="1185732"/>
    <d v="2021-12-17T00:00:00"/>
    <x v="0"/>
    <x v="49"/>
    <s v="Manchester"/>
    <x v="5"/>
    <n v="74"/>
    <n v="117"/>
    <n v="8658"/>
    <n v="4242.42"/>
    <n v="0.49"/>
    <x v="2"/>
    <x v="10"/>
    <x v="1"/>
  </r>
  <r>
    <x v="0"/>
    <n v="1185732"/>
    <d v="2021-01-24T00:00:00"/>
    <x v="0"/>
    <x v="49"/>
    <s v="Manchester"/>
    <x v="0"/>
    <n v="52"/>
    <n v="145"/>
    <n v="7540"/>
    <n v="3468.4"/>
    <n v="0.46"/>
    <x v="2"/>
    <x v="0"/>
    <x v="1"/>
  </r>
  <r>
    <x v="0"/>
    <n v="1185732"/>
    <d v="2021-01-24T00:00:00"/>
    <x v="0"/>
    <x v="49"/>
    <s v="Manchester"/>
    <x v="1"/>
    <n v="50"/>
    <n v="84"/>
    <n v="4200"/>
    <n v="1974.0000000000002"/>
    <n v="0.47000000000000003"/>
    <x v="2"/>
    <x v="0"/>
    <x v="1"/>
  </r>
  <r>
    <x v="0"/>
    <n v="1185732"/>
    <d v="2021-01-24T00:00:00"/>
    <x v="0"/>
    <x v="49"/>
    <s v="Manchester"/>
    <x v="2"/>
    <n v="44"/>
    <n v="90"/>
    <n v="3960"/>
    <n v="1386"/>
    <n v="0.35"/>
    <x v="2"/>
    <x v="0"/>
    <x v="1"/>
  </r>
  <r>
    <x v="0"/>
    <n v="1185732"/>
    <d v="2021-01-24T00:00:00"/>
    <x v="0"/>
    <x v="49"/>
    <s v="Manchester"/>
    <x v="3"/>
    <n v="49"/>
    <n v="39"/>
    <n v="1911"/>
    <n v="707.06999999999994"/>
    <n v="0.37"/>
    <x v="2"/>
    <x v="0"/>
    <x v="1"/>
  </r>
  <r>
    <x v="0"/>
    <n v="1185732"/>
    <d v="2021-01-24T00:00:00"/>
    <x v="0"/>
    <x v="49"/>
    <s v="Manchester"/>
    <x v="4"/>
    <n v="60"/>
    <n v="54"/>
    <n v="3240"/>
    <n v="1198.8"/>
    <n v="0.37"/>
    <x v="2"/>
    <x v="0"/>
    <x v="1"/>
  </r>
  <r>
    <x v="0"/>
    <n v="1185732"/>
    <d v="2021-01-24T00:00:00"/>
    <x v="0"/>
    <x v="49"/>
    <s v="Manchester"/>
    <x v="5"/>
    <n v="54"/>
    <n v="78"/>
    <n v="4212"/>
    <n v="1895.3999999999999"/>
    <n v="0.44999999999999996"/>
    <x v="2"/>
    <x v="0"/>
    <x v="1"/>
  </r>
  <r>
    <x v="0"/>
    <n v="1185732"/>
    <d v="2021-02-22T00:00:00"/>
    <x v="0"/>
    <x v="49"/>
    <s v="Manchester"/>
    <x v="0"/>
    <n v="52"/>
    <n v="173"/>
    <n v="8996"/>
    <n v="4048.2000000000007"/>
    <n v="0.45000000000000007"/>
    <x v="2"/>
    <x v="1"/>
    <x v="1"/>
  </r>
  <r>
    <x v="0"/>
    <n v="1185732"/>
    <d v="2021-02-22T00:00:00"/>
    <x v="0"/>
    <x v="49"/>
    <s v="Manchester"/>
    <x v="1"/>
    <n v="53"/>
    <n v="59"/>
    <n v="3127"/>
    <n v="1438.42"/>
    <n v="0.46"/>
    <x v="2"/>
    <x v="1"/>
    <x v="1"/>
  </r>
  <r>
    <x v="0"/>
    <n v="1185732"/>
    <d v="2021-02-22T00:00:00"/>
    <x v="0"/>
    <x v="49"/>
    <s v="Manchester"/>
    <x v="2"/>
    <n v="43"/>
    <n v="83"/>
    <n v="3569"/>
    <n v="1427.6000000000001"/>
    <n v="0.4"/>
    <x v="2"/>
    <x v="1"/>
    <x v="1"/>
  </r>
  <r>
    <x v="0"/>
    <n v="1185732"/>
    <d v="2020-01-01T00:00:00"/>
    <x v="0"/>
    <x v="0"/>
    <s v="New York"/>
    <x v="0"/>
    <n v="34"/>
    <n v="384"/>
    <n v="13056"/>
    <n v="6789.12"/>
    <n v="0.52"/>
    <x v="1"/>
    <x v="0"/>
    <x v="0"/>
  </r>
  <r>
    <x v="0"/>
    <n v="1185732"/>
    <d v="2020-01-02T00:00:00"/>
    <x v="0"/>
    <x v="0"/>
    <s v="New York"/>
    <x v="1"/>
    <n v="36"/>
    <n v="320"/>
    <n v="11520"/>
    <n v="4031.9999999999995"/>
    <n v="0.35"/>
    <x v="1"/>
    <x v="0"/>
    <x v="0"/>
  </r>
  <r>
    <x v="0"/>
    <n v="1185732"/>
    <d v="2020-01-03T00:00:00"/>
    <x v="0"/>
    <x v="0"/>
    <s v="New York"/>
    <x v="2"/>
    <n v="32"/>
    <n v="350"/>
    <n v="11200"/>
    <n v="4144"/>
    <n v="0.37"/>
    <x v="1"/>
    <x v="0"/>
    <x v="0"/>
  </r>
  <r>
    <x v="0"/>
    <n v="1185732"/>
    <d v="2020-01-04T00:00:00"/>
    <x v="0"/>
    <x v="0"/>
    <s v="New York"/>
    <x v="3"/>
    <n v="36"/>
    <n v="281"/>
    <n v="10116"/>
    <n v="3742.92"/>
    <n v="0.37"/>
    <x v="1"/>
    <x v="0"/>
    <x v="0"/>
  </r>
  <r>
    <x v="0"/>
    <n v="1185732"/>
    <d v="2020-01-05T00:00:00"/>
    <x v="0"/>
    <x v="0"/>
    <s v="New York"/>
    <x v="4"/>
    <n v="43"/>
    <n v="306"/>
    <n v="13158"/>
    <n v="4868.46"/>
    <n v="0.37"/>
    <x v="1"/>
    <x v="0"/>
    <x v="0"/>
  </r>
  <r>
    <x v="0"/>
    <n v="1185732"/>
    <d v="2020-01-06T00:00:00"/>
    <x v="0"/>
    <x v="0"/>
    <s v="New York"/>
    <x v="5"/>
    <n v="38"/>
    <n v="330"/>
    <n v="12540"/>
    <n v="4012.8"/>
    <n v="0.32"/>
    <x v="1"/>
    <x v="0"/>
    <x v="0"/>
  </r>
  <r>
    <x v="0"/>
    <n v="1185732"/>
    <d v="2020-01-07T00:00:00"/>
    <x v="0"/>
    <x v="0"/>
    <s v="New York"/>
    <x v="0"/>
    <n v="33"/>
    <n v="388"/>
    <n v="12804"/>
    <n v="6658.08"/>
    <n v="0.52"/>
    <x v="1"/>
    <x v="0"/>
    <x v="0"/>
  </r>
  <r>
    <x v="0"/>
    <n v="1185732"/>
    <d v="2020-01-08T00:00:00"/>
    <x v="0"/>
    <x v="0"/>
    <s v="New York"/>
    <x v="1"/>
    <n v="39"/>
    <n v="315"/>
    <n v="12285"/>
    <n v="4054.0499999999997"/>
    <n v="0.32999999999999996"/>
    <x v="1"/>
    <x v="0"/>
    <x v="0"/>
  </r>
  <r>
    <x v="0"/>
    <n v="1185732"/>
    <d v="2020-01-21T00:00:00"/>
    <x v="0"/>
    <x v="0"/>
    <s v="New York"/>
    <x v="2"/>
    <n v="32"/>
    <n v="323"/>
    <n v="10336"/>
    <n v="3927.68"/>
    <n v="0.38"/>
    <x v="1"/>
    <x v="0"/>
    <x v="0"/>
  </r>
  <r>
    <x v="0"/>
    <n v="1185732"/>
    <d v="2020-01-22T00:00:00"/>
    <x v="0"/>
    <x v="0"/>
    <s v="New York"/>
    <x v="3"/>
    <n v="32"/>
    <n v="248"/>
    <n v="7936"/>
    <n v="3015.68"/>
    <n v="0.38"/>
    <x v="1"/>
    <x v="0"/>
    <x v="0"/>
  </r>
  <r>
    <x v="0"/>
    <n v="1185732"/>
    <d v="2020-01-23T00:00:00"/>
    <x v="0"/>
    <x v="0"/>
    <s v="New York"/>
    <x v="4"/>
    <n v="43"/>
    <n v="306"/>
    <n v="13158"/>
    <n v="4605.2999999999993"/>
    <n v="0.35"/>
    <x v="1"/>
    <x v="0"/>
    <x v="0"/>
  </r>
  <r>
    <x v="0"/>
    <n v="1185732"/>
    <d v="2020-01-24T00:00:00"/>
    <x v="0"/>
    <x v="0"/>
    <s v="New York"/>
    <x v="5"/>
    <n v="36"/>
    <n v="350"/>
    <n v="12600"/>
    <n v="3653.9999999999995"/>
    <n v="0.28999999999999998"/>
    <x v="1"/>
    <x v="0"/>
    <x v="0"/>
  </r>
  <r>
    <x v="0"/>
    <n v="1185732"/>
    <d v="2020-01-25T00:00:00"/>
    <x v="0"/>
    <x v="0"/>
    <s v="New York"/>
    <x v="0"/>
    <n v="40"/>
    <n v="390"/>
    <n v="15600"/>
    <n v="8112"/>
    <n v="0.52"/>
    <x v="1"/>
    <x v="0"/>
    <x v="0"/>
  </r>
  <r>
    <x v="0"/>
    <n v="1185732"/>
    <d v="2020-01-26T00:00:00"/>
    <x v="0"/>
    <x v="0"/>
    <s v="New York"/>
    <x v="1"/>
    <n v="35"/>
    <n v="315"/>
    <n v="11025"/>
    <n v="3969"/>
    <n v="0.36"/>
    <x v="1"/>
    <x v="0"/>
    <x v="0"/>
  </r>
  <r>
    <x v="0"/>
    <n v="1185732"/>
    <d v="2020-01-27T00:00:00"/>
    <x v="0"/>
    <x v="0"/>
    <s v="New York"/>
    <x v="2"/>
    <n v="27"/>
    <n v="314"/>
    <n v="8478"/>
    <n v="3475.98"/>
    <n v="0.41"/>
    <x v="1"/>
    <x v="0"/>
    <x v="0"/>
  </r>
  <r>
    <x v="0"/>
    <n v="1185732"/>
    <d v="2020-01-28T00:00:00"/>
    <x v="0"/>
    <x v="0"/>
    <s v="New York"/>
    <x v="3"/>
    <n v="31"/>
    <n v="240"/>
    <n v="7440"/>
    <n v="2975.9999999999995"/>
    <n v="0.39999999999999997"/>
    <x v="1"/>
    <x v="0"/>
    <x v="0"/>
  </r>
  <r>
    <x v="0"/>
    <n v="1185732"/>
    <d v="2020-01-29T00:00:00"/>
    <x v="0"/>
    <x v="0"/>
    <s v="New York"/>
    <x v="4"/>
    <n v="43"/>
    <n v="289"/>
    <n v="12427"/>
    <n v="3976.64"/>
    <n v="0.32"/>
    <x v="1"/>
    <x v="0"/>
    <x v="0"/>
  </r>
  <r>
    <x v="0"/>
    <n v="1185732"/>
    <d v="2020-01-30T00:00:00"/>
    <x v="0"/>
    <x v="0"/>
    <s v="New York"/>
    <x v="5"/>
    <n v="36"/>
    <n v="323"/>
    <n v="11628"/>
    <n v="3139.5600000000004"/>
    <n v="0.27"/>
    <x v="1"/>
    <x v="0"/>
    <x v="0"/>
  </r>
  <r>
    <x v="0"/>
    <n v="1185732"/>
    <d v="2020-01-31T00:00:00"/>
    <x v="0"/>
    <x v="0"/>
    <s v="New York"/>
    <x v="0"/>
    <n v="33"/>
    <n v="372"/>
    <n v="12276"/>
    <n v="6629.0400000000009"/>
    <n v="0.54"/>
    <x v="1"/>
    <x v="0"/>
    <x v="0"/>
  </r>
  <r>
    <x v="0"/>
    <n v="1185732"/>
    <d v="2020-02-01T00:00:00"/>
    <x v="0"/>
    <x v="0"/>
    <s v="New York"/>
    <x v="1"/>
    <n v="35"/>
    <n v="315"/>
    <n v="11025"/>
    <n v="3638.2499999999995"/>
    <n v="0.32999999999999996"/>
    <x v="1"/>
    <x v="1"/>
    <x v="0"/>
  </r>
  <r>
    <x v="0"/>
    <n v="1185732"/>
    <d v="2020-02-02T00:00:00"/>
    <x v="0"/>
    <x v="0"/>
    <s v="New York"/>
    <x v="2"/>
    <n v="28"/>
    <n v="315"/>
    <n v="8820"/>
    <n v="3351.6"/>
    <n v="0.38"/>
    <x v="1"/>
    <x v="1"/>
    <x v="0"/>
  </r>
  <r>
    <x v="0"/>
    <n v="1185732"/>
    <d v="2020-02-03T00:00:00"/>
    <x v="0"/>
    <x v="0"/>
    <s v="New York"/>
    <x v="3"/>
    <n v="31"/>
    <n v="289"/>
    <n v="8959"/>
    <n v="3314.83"/>
    <n v="0.37"/>
    <x v="1"/>
    <x v="1"/>
    <x v="0"/>
  </r>
  <r>
    <x v="0"/>
    <n v="1185732"/>
    <d v="2020-02-04T00:00:00"/>
    <x v="0"/>
    <x v="0"/>
    <s v="New York"/>
    <x v="4"/>
    <n v="44"/>
    <n v="281"/>
    <n v="12364"/>
    <n v="4451.04"/>
    <n v="0.36"/>
    <x v="1"/>
    <x v="1"/>
    <x v="0"/>
  </r>
  <r>
    <x v="0"/>
    <n v="1185732"/>
    <d v="2020-02-05T00:00:00"/>
    <x v="0"/>
    <x v="0"/>
    <s v="New York"/>
    <x v="5"/>
    <n v="39"/>
    <n v="333"/>
    <n v="12987"/>
    <n v="3506.4900000000002"/>
    <n v="0.27"/>
    <x v="1"/>
    <x v="1"/>
    <x v="0"/>
  </r>
  <r>
    <x v="0"/>
    <n v="1185732"/>
    <d v="2020-02-06T00:00:00"/>
    <x v="0"/>
    <x v="0"/>
    <s v="New York"/>
    <x v="0"/>
    <n v="44"/>
    <n v="366"/>
    <n v="16104"/>
    <n v="8374.08"/>
    <n v="0.52"/>
    <x v="1"/>
    <x v="1"/>
    <x v="0"/>
  </r>
  <r>
    <x v="0"/>
    <n v="1185732"/>
    <d v="2020-02-07T00:00:00"/>
    <x v="0"/>
    <x v="0"/>
    <s v="New York"/>
    <x v="1"/>
    <n v="37"/>
    <n v="296"/>
    <n v="10952"/>
    <n v="3833.2"/>
    <n v="0.35"/>
    <x v="1"/>
    <x v="1"/>
    <x v="0"/>
  </r>
  <r>
    <x v="0"/>
    <n v="1185732"/>
    <d v="2020-02-08T00:00:00"/>
    <x v="0"/>
    <x v="0"/>
    <s v="New York"/>
    <x v="2"/>
    <n v="36"/>
    <n v="288"/>
    <n v="10368"/>
    <n v="4354.5599999999995"/>
    <n v="0.42"/>
    <x v="1"/>
    <x v="1"/>
    <x v="0"/>
  </r>
  <r>
    <x v="0"/>
    <n v="1185732"/>
    <d v="2020-02-09T00:00:00"/>
    <x v="0"/>
    <x v="0"/>
    <s v="New York"/>
    <x v="3"/>
    <n v="33"/>
    <n v="289"/>
    <n v="9537"/>
    <n v="3814.7999999999997"/>
    <n v="0.39999999999999997"/>
    <x v="1"/>
    <x v="1"/>
    <x v="0"/>
  </r>
  <r>
    <x v="0"/>
    <n v="1185732"/>
    <d v="2020-02-10T00:00:00"/>
    <x v="0"/>
    <x v="0"/>
    <s v="New York"/>
    <x v="4"/>
    <n v="47"/>
    <n v="280"/>
    <n v="13160"/>
    <n v="4606"/>
    <n v="0.35"/>
    <x v="1"/>
    <x v="1"/>
    <x v="0"/>
  </r>
  <r>
    <x v="0"/>
    <n v="1185732"/>
    <d v="2020-03-03T00:00:00"/>
    <x v="0"/>
    <x v="0"/>
    <s v="New York"/>
    <x v="5"/>
    <n v="44"/>
    <n v="320"/>
    <n v="14080"/>
    <n v="4083.2"/>
    <n v="0.28999999999999998"/>
    <x v="1"/>
    <x v="2"/>
    <x v="0"/>
  </r>
  <r>
    <x v="0"/>
    <n v="1185732"/>
    <d v="2020-03-04T00:00:00"/>
    <x v="0"/>
    <x v="0"/>
    <s v="New York"/>
    <x v="0"/>
    <n v="47"/>
    <n v="400"/>
    <n v="18800"/>
    <n v="9776"/>
    <n v="0.52"/>
    <x v="1"/>
    <x v="2"/>
    <x v="0"/>
  </r>
  <r>
    <x v="0"/>
    <n v="1185732"/>
    <d v="2020-03-05T00:00:00"/>
    <x v="0"/>
    <x v="0"/>
    <s v="New York"/>
    <x v="1"/>
    <n v="41"/>
    <n v="340"/>
    <n v="13940"/>
    <n v="4739.5999999999995"/>
    <n v="0.33999999999999997"/>
    <x v="1"/>
    <x v="2"/>
    <x v="0"/>
  </r>
  <r>
    <x v="0"/>
    <n v="1185732"/>
    <d v="2020-03-06T00:00:00"/>
    <x v="0"/>
    <x v="0"/>
    <s v="New York"/>
    <x v="2"/>
    <n v="37"/>
    <n v="296"/>
    <n v="10952"/>
    <n v="4490.32"/>
    <n v="0.41"/>
    <x v="1"/>
    <x v="2"/>
    <x v="0"/>
  </r>
  <r>
    <x v="0"/>
    <n v="1185732"/>
    <d v="2020-03-07T00:00:00"/>
    <x v="0"/>
    <x v="0"/>
    <s v="New York"/>
    <x v="3"/>
    <n v="38"/>
    <n v="297"/>
    <n v="11286"/>
    <n v="4288.68"/>
    <n v="0.38"/>
    <x v="1"/>
    <x v="2"/>
    <x v="0"/>
  </r>
  <r>
    <x v="0"/>
    <n v="1185732"/>
    <d v="2020-03-08T00:00:00"/>
    <x v="0"/>
    <x v="0"/>
    <s v="New York"/>
    <x v="4"/>
    <n v="45"/>
    <n v="288"/>
    <n v="12960"/>
    <n v="4406.3999999999996"/>
    <n v="0.33999999999999997"/>
    <x v="1"/>
    <x v="2"/>
    <x v="0"/>
  </r>
  <r>
    <x v="0"/>
    <n v="1185732"/>
    <d v="2020-03-09T00:00:00"/>
    <x v="0"/>
    <x v="0"/>
    <s v="New York"/>
    <x v="5"/>
    <n v="46"/>
    <n v="347"/>
    <n v="15962"/>
    <n v="5107.84"/>
    <n v="0.32"/>
    <x v="1"/>
    <x v="2"/>
    <x v="0"/>
  </r>
  <r>
    <x v="0"/>
    <n v="1185732"/>
    <d v="2020-03-10T00:00:00"/>
    <x v="0"/>
    <x v="0"/>
    <s v="New York"/>
    <x v="0"/>
    <n v="44"/>
    <n v="434"/>
    <n v="19096"/>
    <n v="9929.92"/>
    <n v="0.52"/>
    <x v="1"/>
    <x v="2"/>
    <x v="0"/>
  </r>
  <r>
    <x v="0"/>
    <n v="1185732"/>
    <d v="2020-03-11T00:00:00"/>
    <x v="0"/>
    <x v="0"/>
    <s v="New York"/>
    <x v="1"/>
    <n v="41"/>
    <n v="318"/>
    <n v="13038"/>
    <n v="4824.0599999999995"/>
    <n v="0.37"/>
    <x v="1"/>
    <x v="2"/>
    <x v="0"/>
  </r>
  <r>
    <x v="0"/>
    <n v="1185732"/>
    <d v="2020-03-12T00:00:00"/>
    <x v="0"/>
    <x v="0"/>
    <s v="New York"/>
    <x v="2"/>
    <n v="35"/>
    <n v="295"/>
    <n v="10325"/>
    <n v="4336.5"/>
    <n v="0.42"/>
    <x v="1"/>
    <x v="2"/>
    <x v="0"/>
  </r>
  <r>
    <x v="0"/>
    <n v="1185732"/>
    <d v="2020-03-13T00:00:00"/>
    <x v="0"/>
    <x v="0"/>
    <s v="New York"/>
    <x v="3"/>
    <n v="35"/>
    <n v="270"/>
    <n v="9450"/>
    <n v="3496.5"/>
    <n v="0.37"/>
    <x v="1"/>
    <x v="2"/>
    <x v="0"/>
  </r>
  <r>
    <x v="0"/>
    <n v="1185732"/>
    <d v="2020-03-14T00:00:00"/>
    <x v="0"/>
    <x v="0"/>
    <s v="New York"/>
    <x v="4"/>
    <n v="46"/>
    <n v="278"/>
    <n v="12788"/>
    <n v="4347.9199999999992"/>
    <n v="0.33999999999999997"/>
    <x v="1"/>
    <x v="2"/>
    <x v="0"/>
  </r>
  <r>
    <x v="0"/>
    <n v="1185732"/>
    <d v="2020-03-15T00:00:00"/>
    <x v="0"/>
    <x v="0"/>
    <s v="New York"/>
    <x v="5"/>
    <n v="47"/>
    <n v="352"/>
    <n v="16544"/>
    <n v="4466.88"/>
    <n v="0.27"/>
    <x v="1"/>
    <x v="2"/>
    <x v="0"/>
  </r>
  <r>
    <x v="0"/>
    <n v="1185732"/>
    <d v="2020-03-16T00:00:00"/>
    <x v="0"/>
    <x v="0"/>
    <s v="New York"/>
    <x v="0"/>
    <n v="41"/>
    <n v="375"/>
    <n v="15375"/>
    <n v="7995"/>
    <n v="0.52"/>
    <x v="1"/>
    <x v="2"/>
    <x v="0"/>
  </r>
  <r>
    <x v="0"/>
    <n v="1185732"/>
    <d v="2020-03-17T00:00:00"/>
    <x v="0"/>
    <x v="0"/>
    <s v="New York"/>
    <x v="1"/>
    <n v="37"/>
    <n v="359"/>
    <n v="13283"/>
    <n v="4516.2199999999993"/>
    <n v="0.33999999999999997"/>
    <x v="1"/>
    <x v="2"/>
    <x v="0"/>
  </r>
  <r>
    <x v="0"/>
    <n v="1185732"/>
    <d v="2020-03-18T00:00:00"/>
    <x v="0"/>
    <x v="0"/>
    <s v="New York"/>
    <x v="2"/>
    <n v="37"/>
    <n v="314"/>
    <n v="11618"/>
    <n v="4298.66"/>
    <n v="0.37"/>
    <x v="1"/>
    <x v="2"/>
    <x v="0"/>
  </r>
  <r>
    <x v="0"/>
    <n v="1185732"/>
    <d v="2020-03-31T00:00:00"/>
    <x v="0"/>
    <x v="0"/>
    <s v="New York"/>
    <x v="3"/>
    <n v="40"/>
    <n v="324"/>
    <n v="12960"/>
    <n v="5184"/>
    <n v="0.39999999999999997"/>
    <x v="1"/>
    <x v="2"/>
    <x v="0"/>
  </r>
  <r>
    <x v="1"/>
    <n v="1185732"/>
    <d v="2020-04-17T00:00:00"/>
    <x v="0"/>
    <x v="0"/>
    <s v="New York"/>
    <x v="4"/>
    <n v="43"/>
    <n v="279"/>
    <n v="11997"/>
    <n v="3959.0099999999993"/>
    <n v="0.32999999999999996"/>
    <x v="1"/>
    <x v="3"/>
    <x v="0"/>
  </r>
  <r>
    <x v="1"/>
    <n v="1185732"/>
    <d v="2020-04-18T00:00:00"/>
    <x v="0"/>
    <x v="0"/>
    <s v="New York"/>
    <x v="5"/>
    <n v="48"/>
    <n v="355"/>
    <n v="17040"/>
    <n v="5112"/>
    <n v="0.3"/>
    <x v="1"/>
    <x v="3"/>
    <x v="0"/>
  </r>
  <r>
    <x v="1"/>
    <n v="1185732"/>
    <d v="2020-04-19T00:00:00"/>
    <x v="0"/>
    <x v="0"/>
    <s v="New York"/>
    <x v="0"/>
    <n v="39"/>
    <n v="408"/>
    <n v="15912"/>
    <n v="8751.6"/>
    <n v="0.55000000000000004"/>
    <x v="1"/>
    <x v="3"/>
    <x v="0"/>
  </r>
  <r>
    <x v="1"/>
    <n v="1185732"/>
    <d v="2020-04-20T00:00:00"/>
    <x v="0"/>
    <x v="0"/>
    <s v="New York"/>
    <x v="1"/>
    <n v="43"/>
    <n v="350"/>
    <n v="15050"/>
    <n v="4966.4999999999991"/>
    <n v="0.32999999999999996"/>
    <x v="1"/>
    <x v="3"/>
    <x v="0"/>
  </r>
  <r>
    <x v="1"/>
    <n v="1185732"/>
    <d v="2020-04-21T00:00:00"/>
    <x v="0"/>
    <x v="0"/>
    <s v="New York"/>
    <x v="2"/>
    <n v="36"/>
    <n v="315"/>
    <n v="11340"/>
    <n v="4422.5999999999995"/>
    <n v="0.38999999999999996"/>
    <x v="1"/>
    <x v="3"/>
    <x v="0"/>
  </r>
  <r>
    <x v="1"/>
    <n v="1185732"/>
    <d v="2020-04-22T00:00:00"/>
    <x v="0"/>
    <x v="0"/>
    <s v="New York"/>
    <x v="3"/>
    <n v="34"/>
    <n v="306"/>
    <n v="10404"/>
    <n v="4057.5599999999995"/>
    <n v="0.38999999999999996"/>
    <x v="1"/>
    <x v="3"/>
    <x v="0"/>
  </r>
  <r>
    <x v="1"/>
    <n v="1185732"/>
    <d v="2020-04-23T00:00:00"/>
    <x v="0"/>
    <x v="0"/>
    <s v="New York"/>
    <x v="4"/>
    <n v="44"/>
    <n v="315"/>
    <n v="13860"/>
    <n v="5128.2"/>
    <n v="0.37"/>
    <x v="1"/>
    <x v="3"/>
    <x v="0"/>
  </r>
  <r>
    <x v="1"/>
    <n v="1185732"/>
    <d v="2020-04-24T00:00:00"/>
    <x v="0"/>
    <x v="0"/>
    <s v="New York"/>
    <x v="5"/>
    <n v="45"/>
    <n v="350"/>
    <n v="15750"/>
    <n v="4725"/>
    <n v="0.3"/>
    <x v="1"/>
    <x v="3"/>
    <x v="0"/>
  </r>
  <r>
    <x v="1"/>
    <n v="1185732"/>
    <d v="2020-04-25T00:00:00"/>
    <x v="0"/>
    <x v="0"/>
    <s v="New York"/>
    <x v="4"/>
    <n v="51"/>
    <n v="289"/>
    <n v="14739"/>
    <n v="4716.4800000000005"/>
    <n v="0.32"/>
    <x v="1"/>
    <x v="3"/>
    <x v="0"/>
  </r>
  <r>
    <x v="1"/>
    <n v="1185732"/>
    <d v="2020-04-26T00:00:00"/>
    <x v="0"/>
    <x v="0"/>
    <s v="New York"/>
    <x v="5"/>
    <n v="50"/>
    <n v="330"/>
    <n v="16500"/>
    <n v="4620"/>
    <n v="0.28000000000000003"/>
    <x v="1"/>
    <x v="3"/>
    <x v="0"/>
  </r>
  <r>
    <x v="1"/>
    <n v="1185732"/>
    <d v="2020-04-27T00:00:00"/>
    <x v="0"/>
    <x v="0"/>
    <s v="New York"/>
    <x v="0"/>
    <n v="46"/>
    <n v="403"/>
    <n v="18538"/>
    <n v="10381.280000000001"/>
    <n v="0.56000000000000005"/>
    <x v="1"/>
    <x v="3"/>
    <x v="0"/>
  </r>
  <r>
    <x v="1"/>
    <n v="1185732"/>
    <d v="2020-04-28T00:00:00"/>
    <x v="0"/>
    <x v="0"/>
    <s v="New York"/>
    <x v="1"/>
    <n v="40"/>
    <n v="312"/>
    <n v="12480"/>
    <n v="4492.8"/>
    <n v="0.36"/>
    <x v="1"/>
    <x v="3"/>
    <x v="0"/>
  </r>
  <r>
    <x v="1"/>
    <n v="1185732"/>
    <d v="2020-04-29T00:00:00"/>
    <x v="0"/>
    <x v="0"/>
    <s v="New York"/>
    <x v="2"/>
    <n v="43"/>
    <n v="294"/>
    <n v="12642"/>
    <n v="5309.6399999999994"/>
    <n v="0.42"/>
    <x v="1"/>
    <x v="3"/>
    <x v="0"/>
  </r>
  <r>
    <x v="1"/>
    <n v="1185732"/>
    <d v="2020-04-30T00:00:00"/>
    <x v="0"/>
    <x v="0"/>
    <s v="New York"/>
    <x v="3"/>
    <n v="41"/>
    <n v="270"/>
    <n v="11070"/>
    <n v="4095.9"/>
    <n v="0.37"/>
    <x v="1"/>
    <x v="3"/>
    <x v="0"/>
  </r>
  <r>
    <x v="1"/>
    <n v="1185732"/>
    <d v="2020-05-01T00:00:00"/>
    <x v="0"/>
    <x v="0"/>
    <s v="New York"/>
    <x v="4"/>
    <n v="47"/>
    <n v="280"/>
    <n v="13160"/>
    <n v="4737.5999999999995"/>
    <n v="0.36"/>
    <x v="1"/>
    <x v="4"/>
    <x v="0"/>
  </r>
  <r>
    <x v="1"/>
    <n v="1185732"/>
    <d v="2020-05-02T00:00:00"/>
    <x v="0"/>
    <x v="0"/>
    <s v="New York"/>
    <x v="5"/>
    <n v="53"/>
    <n v="322"/>
    <n v="17066"/>
    <n v="4778.4800000000005"/>
    <n v="0.28000000000000003"/>
    <x v="1"/>
    <x v="4"/>
    <x v="0"/>
  </r>
  <r>
    <x v="1"/>
    <n v="1185732"/>
    <d v="2020-05-03T00:00:00"/>
    <x v="0"/>
    <x v="0"/>
    <s v="New York"/>
    <x v="0"/>
    <n v="48"/>
    <n v="420"/>
    <n v="20160"/>
    <n v="11289.6"/>
    <n v="0.56000000000000005"/>
    <x v="1"/>
    <x v="4"/>
    <x v="0"/>
  </r>
  <r>
    <x v="1"/>
    <n v="1185732"/>
    <d v="2020-05-04T00:00:00"/>
    <x v="0"/>
    <x v="0"/>
    <s v="New York"/>
    <x v="1"/>
    <n v="43"/>
    <n v="310"/>
    <n v="13330"/>
    <n v="4665.5"/>
    <n v="0.35"/>
    <x v="1"/>
    <x v="4"/>
    <x v="0"/>
  </r>
  <r>
    <x v="1"/>
    <n v="1185732"/>
    <d v="2020-05-05T00:00:00"/>
    <x v="0"/>
    <x v="0"/>
    <s v="New York"/>
    <x v="2"/>
    <n v="42"/>
    <n v="333"/>
    <n v="13986"/>
    <n v="5594.4"/>
    <n v="0.39999999999999997"/>
    <x v="1"/>
    <x v="4"/>
    <x v="0"/>
  </r>
  <r>
    <x v="1"/>
    <n v="1185732"/>
    <d v="2020-05-06T00:00:00"/>
    <x v="0"/>
    <x v="0"/>
    <s v="New York"/>
    <x v="3"/>
    <n v="41"/>
    <n v="306"/>
    <n v="12546"/>
    <n v="5018.3999999999996"/>
    <n v="0.39999999999999997"/>
    <x v="1"/>
    <x v="4"/>
    <x v="0"/>
  </r>
  <r>
    <x v="1"/>
    <n v="1185732"/>
    <d v="2020-05-07T00:00:00"/>
    <x v="0"/>
    <x v="0"/>
    <s v="New York"/>
    <x v="4"/>
    <n v="48"/>
    <n v="279"/>
    <n v="13392"/>
    <n v="4955.04"/>
    <n v="0.37"/>
    <x v="1"/>
    <x v="4"/>
    <x v="0"/>
  </r>
  <r>
    <x v="1"/>
    <n v="1185732"/>
    <d v="2020-07-18T00:00:00"/>
    <x v="0"/>
    <x v="0"/>
    <s v="New York"/>
    <x v="5"/>
    <n v="48"/>
    <n v="340"/>
    <n v="16320"/>
    <n v="4896"/>
    <n v="0.3"/>
    <x v="1"/>
    <x v="5"/>
    <x v="0"/>
  </r>
  <r>
    <x v="2"/>
    <n v="1197831"/>
    <d v="2020-07-19T00:00:00"/>
    <x v="0"/>
    <x v="0"/>
    <s v="New York"/>
    <x v="0"/>
    <n v="20"/>
    <n v="270"/>
    <n v="5400"/>
    <n v="2105.9999999999995"/>
    <n v="0.38999999999999996"/>
    <x v="1"/>
    <x v="5"/>
    <x v="0"/>
  </r>
  <r>
    <x v="2"/>
    <n v="1197831"/>
    <d v="2020-07-20T00:00:00"/>
    <x v="0"/>
    <x v="0"/>
    <s v="New York"/>
    <x v="1"/>
    <n v="26"/>
    <n v="270"/>
    <n v="7020"/>
    <n v="2597.4"/>
    <n v="0.37"/>
    <x v="1"/>
    <x v="5"/>
    <x v="0"/>
  </r>
  <r>
    <x v="2"/>
    <n v="1197831"/>
    <d v="2020-07-21T00:00:00"/>
    <x v="0"/>
    <x v="0"/>
    <s v="New York"/>
    <x v="2"/>
    <n v="27"/>
    <n v="238"/>
    <n v="6426"/>
    <n v="2506.14"/>
    <n v="0.38999999999999996"/>
    <x v="1"/>
    <x v="5"/>
    <x v="0"/>
  </r>
  <r>
    <x v="2"/>
    <n v="1197831"/>
    <d v="2020-07-22T00:00:00"/>
    <x v="0"/>
    <x v="0"/>
    <s v="New York"/>
    <x v="3"/>
    <n v="27"/>
    <n v="210"/>
    <n v="5670"/>
    <n v="2948.4"/>
    <n v="0.52"/>
    <x v="1"/>
    <x v="5"/>
    <x v="0"/>
  </r>
  <r>
    <x v="2"/>
    <n v="1197831"/>
    <d v="2020-07-23T00:00:00"/>
    <x v="1"/>
    <x v="1"/>
    <s v="Houston"/>
    <x v="4"/>
    <n v="26"/>
    <n v="176"/>
    <n v="4576"/>
    <n v="1555.84"/>
    <n v="0.33999999999999997"/>
    <x v="1"/>
    <x v="5"/>
    <x v="0"/>
  </r>
  <r>
    <x v="2"/>
    <n v="1197831"/>
    <d v="2020-07-24T00:00:00"/>
    <x v="1"/>
    <x v="1"/>
    <s v="Houston"/>
    <x v="5"/>
    <n v="25"/>
    <n v="224"/>
    <n v="5600"/>
    <n v="3136.0000000000005"/>
    <n v="0.56000000000000005"/>
    <x v="1"/>
    <x v="5"/>
    <x v="0"/>
  </r>
  <r>
    <x v="2"/>
    <n v="1197831"/>
    <d v="2020-07-25T00:00:00"/>
    <x v="1"/>
    <x v="1"/>
    <s v="Houston"/>
    <x v="0"/>
    <n v="20"/>
    <n v="255"/>
    <n v="5100"/>
    <n v="2091"/>
    <n v="0.41"/>
    <x v="1"/>
    <x v="5"/>
    <x v="0"/>
  </r>
  <r>
    <x v="2"/>
    <n v="1197831"/>
    <d v="2020-07-26T00:00:00"/>
    <x v="1"/>
    <x v="1"/>
    <s v="Houston"/>
    <x v="1"/>
    <n v="23"/>
    <n v="289"/>
    <n v="6647"/>
    <n v="2791.74"/>
    <n v="0.42"/>
    <x v="1"/>
    <x v="5"/>
    <x v="0"/>
  </r>
  <r>
    <x v="2"/>
    <n v="1197831"/>
    <d v="2020-07-27T00:00:00"/>
    <x v="1"/>
    <x v="1"/>
    <s v="Houston"/>
    <x v="2"/>
    <n v="27"/>
    <n v="236"/>
    <n v="6372"/>
    <n v="2612.52"/>
    <n v="0.41"/>
    <x v="1"/>
    <x v="5"/>
    <x v="0"/>
  </r>
  <r>
    <x v="2"/>
    <n v="1197831"/>
    <d v="2020-07-28T00:00:00"/>
    <x v="1"/>
    <x v="1"/>
    <s v="Houston"/>
    <x v="3"/>
    <n v="26"/>
    <n v="213"/>
    <n v="5538"/>
    <n v="2769"/>
    <n v="0.5"/>
    <x v="1"/>
    <x v="5"/>
    <x v="0"/>
  </r>
  <r>
    <x v="2"/>
    <n v="1197831"/>
    <d v="2020-07-29T00:00:00"/>
    <x v="1"/>
    <x v="1"/>
    <s v="Houston"/>
    <x v="4"/>
    <n v="28"/>
    <n v="160"/>
    <n v="4480"/>
    <n v="1478.3999999999999"/>
    <n v="0.32999999999999996"/>
    <x v="1"/>
    <x v="5"/>
    <x v="0"/>
  </r>
  <r>
    <x v="2"/>
    <n v="1197831"/>
    <d v="2020-07-30T00:00:00"/>
    <x v="1"/>
    <x v="1"/>
    <s v="Houston"/>
    <x v="5"/>
    <n v="26"/>
    <n v="231"/>
    <n v="6006"/>
    <n v="3303.3"/>
    <n v="0.55000000000000004"/>
    <x v="1"/>
    <x v="5"/>
    <x v="0"/>
  </r>
  <r>
    <x v="2"/>
    <n v="1197831"/>
    <d v="2020-07-31T00:00:00"/>
    <x v="1"/>
    <x v="1"/>
    <s v="Houston"/>
    <x v="0"/>
    <n v="20"/>
    <n v="306"/>
    <n v="6120"/>
    <n v="2570.4"/>
    <n v="0.42"/>
    <x v="1"/>
    <x v="5"/>
    <x v="0"/>
  </r>
  <r>
    <x v="2"/>
    <n v="1197831"/>
    <d v="2020-08-01T00:00:00"/>
    <x v="1"/>
    <x v="1"/>
    <s v="Houston"/>
    <x v="1"/>
    <n v="30"/>
    <n v="263"/>
    <n v="7890"/>
    <n v="3077.0999999999995"/>
    <n v="0.38999999999999996"/>
    <x v="1"/>
    <x v="6"/>
    <x v="0"/>
  </r>
  <r>
    <x v="2"/>
    <n v="1197831"/>
    <d v="2020-08-02T00:00:00"/>
    <x v="1"/>
    <x v="1"/>
    <s v="Houston"/>
    <x v="2"/>
    <n v="23"/>
    <n v="224"/>
    <n v="5152"/>
    <n v="2163.84"/>
    <n v="0.42"/>
    <x v="1"/>
    <x v="6"/>
    <x v="0"/>
  </r>
  <r>
    <x v="2"/>
    <n v="1197831"/>
    <d v="2020-08-03T00:00:00"/>
    <x v="1"/>
    <x v="1"/>
    <s v="Houston"/>
    <x v="3"/>
    <n v="30"/>
    <n v="204"/>
    <n v="6120"/>
    <n v="2937.6"/>
    <n v="0.48"/>
    <x v="1"/>
    <x v="6"/>
    <x v="0"/>
  </r>
  <r>
    <x v="2"/>
    <n v="1197831"/>
    <d v="2020-08-04T00:00:00"/>
    <x v="1"/>
    <x v="1"/>
    <s v="Houston"/>
    <x v="4"/>
    <n v="35"/>
    <n v="155"/>
    <n v="5425"/>
    <n v="1736"/>
    <n v="0.32"/>
    <x v="1"/>
    <x v="6"/>
    <x v="0"/>
  </r>
  <r>
    <x v="2"/>
    <n v="1197831"/>
    <d v="2020-08-05T00:00:00"/>
    <x v="1"/>
    <x v="1"/>
    <s v="Houston"/>
    <x v="5"/>
    <n v="29"/>
    <n v="228"/>
    <n v="6612"/>
    <n v="3636.6000000000004"/>
    <n v="0.55000000000000004"/>
    <x v="1"/>
    <x v="6"/>
    <x v="0"/>
  </r>
  <r>
    <x v="2"/>
    <n v="1197831"/>
    <d v="2020-08-06T00:00:00"/>
    <x v="1"/>
    <x v="1"/>
    <s v="Houston"/>
    <x v="0"/>
    <n v="23"/>
    <n v="306"/>
    <n v="7038"/>
    <n v="2604.06"/>
    <n v="0.37"/>
    <x v="1"/>
    <x v="6"/>
    <x v="0"/>
  </r>
  <r>
    <x v="2"/>
    <n v="1197831"/>
    <d v="2020-08-07T00:00:00"/>
    <x v="1"/>
    <x v="1"/>
    <s v="Houston"/>
    <x v="1"/>
    <n v="29"/>
    <n v="306"/>
    <n v="8874"/>
    <n v="3638.3399999999997"/>
    <n v="0.41"/>
    <x v="1"/>
    <x v="6"/>
    <x v="0"/>
  </r>
  <r>
    <x v="2"/>
    <n v="1197831"/>
    <d v="2020-08-08T00:00:00"/>
    <x v="1"/>
    <x v="1"/>
    <s v="Houston"/>
    <x v="2"/>
    <n v="24"/>
    <n v="232"/>
    <n v="5568"/>
    <n v="2060.16"/>
    <n v="0.37"/>
    <x v="1"/>
    <x v="6"/>
    <x v="0"/>
  </r>
  <r>
    <x v="2"/>
    <n v="1197831"/>
    <d v="2020-08-09T00:00:00"/>
    <x v="1"/>
    <x v="1"/>
    <s v="Houston"/>
    <x v="3"/>
    <n v="28"/>
    <n v="213"/>
    <n v="5964"/>
    <n v="2862.72"/>
    <n v="0.48"/>
    <x v="1"/>
    <x v="6"/>
    <x v="0"/>
  </r>
  <r>
    <x v="1"/>
    <n v="1197831"/>
    <d v="2020-08-10T00:00:00"/>
    <x v="1"/>
    <x v="1"/>
    <s v="Houston"/>
    <x v="4"/>
    <n v="34"/>
    <n v="179"/>
    <n v="6086"/>
    <n v="2069.2399999999998"/>
    <n v="0.33999999999999997"/>
    <x v="1"/>
    <x v="6"/>
    <x v="0"/>
  </r>
  <r>
    <x v="1"/>
    <n v="1197831"/>
    <d v="2020-08-11T00:00:00"/>
    <x v="1"/>
    <x v="1"/>
    <s v="Houston"/>
    <x v="5"/>
    <n v="27"/>
    <n v="272"/>
    <n v="7344"/>
    <n v="4039.2000000000003"/>
    <n v="0.55000000000000004"/>
    <x v="1"/>
    <x v="6"/>
    <x v="0"/>
  </r>
  <r>
    <x v="1"/>
    <n v="1197831"/>
    <d v="2020-08-12T00:00:00"/>
    <x v="1"/>
    <x v="1"/>
    <s v="Houston"/>
    <x v="0"/>
    <n v="24"/>
    <n v="315"/>
    <n v="7560"/>
    <n v="2948.3999999999996"/>
    <n v="0.38999999999999996"/>
    <x v="1"/>
    <x v="6"/>
    <x v="0"/>
  </r>
  <r>
    <x v="1"/>
    <n v="1197831"/>
    <d v="2020-08-13T00:00:00"/>
    <x v="1"/>
    <x v="1"/>
    <s v="Houston"/>
    <x v="1"/>
    <n v="30"/>
    <n v="287"/>
    <n v="8610"/>
    <n v="3616.2"/>
    <n v="0.42"/>
    <x v="1"/>
    <x v="6"/>
    <x v="0"/>
  </r>
  <r>
    <x v="1"/>
    <n v="1197831"/>
    <d v="2020-08-14T00:00:00"/>
    <x v="1"/>
    <x v="1"/>
    <s v="Houston"/>
    <x v="2"/>
    <n v="23"/>
    <n v="240"/>
    <n v="5520"/>
    <n v="2042.3999999999999"/>
    <n v="0.37"/>
    <x v="1"/>
    <x v="6"/>
    <x v="0"/>
  </r>
  <r>
    <x v="1"/>
    <n v="1197831"/>
    <d v="2020-08-15T00:00:00"/>
    <x v="1"/>
    <x v="1"/>
    <s v="Houston"/>
    <x v="3"/>
    <n v="31"/>
    <n v="245"/>
    <n v="7595"/>
    <n v="3873.4500000000003"/>
    <n v="0.51"/>
    <x v="1"/>
    <x v="6"/>
    <x v="0"/>
  </r>
  <r>
    <x v="1"/>
    <n v="1197831"/>
    <d v="2020-08-16T00:00:00"/>
    <x v="1"/>
    <x v="1"/>
    <s v="Houston"/>
    <x v="4"/>
    <n v="35"/>
    <n v="180"/>
    <n v="6300"/>
    <n v="2205"/>
    <n v="0.35"/>
    <x v="1"/>
    <x v="6"/>
    <x v="0"/>
  </r>
  <r>
    <x v="1"/>
    <n v="1197831"/>
    <d v="2020-08-17T00:00:00"/>
    <x v="1"/>
    <x v="1"/>
    <s v="Houston"/>
    <x v="5"/>
    <n v="32"/>
    <n v="295"/>
    <n v="9440"/>
    <n v="5380.8"/>
    <n v="0.57000000000000006"/>
    <x v="1"/>
    <x v="6"/>
    <x v="0"/>
  </r>
  <r>
    <x v="1"/>
    <n v="1197831"/>
    <d v="2020-08-18T00:00:00"/>
    <x v="1"/>
    <x v="1"/>
    <s v="Houston"/>
    <x v="0"/>
    <n v="28"/>
    <n v="295"/>
    <n v="8260"/>
    <n v="3386.6"/>
    <n v="0.41"/>
    <x v="1"/>
    <x v="6"/>
    <x v="0"/>
  </r>
  <r>
    <x v="1"/>
    <n v="1197831"/>
    <d v="2020-08-19T00:00:00"/>
    <x v="1"/>
    <x v="1"/>
    <s v="Houston"/>
    <x v="1"/>
    <n v="33"/>
    <n v="323"/>
    <n v="10659"/>
    <n v="4476.78"/>
    <n v="0.42"/>
    <x v="1"/>
    <x v="6"/>
    <x v="0"/>
  </r>
  <r>
    <x v="1"/>
    <n v="1197831"/>
    <d v="2020-08-20T00:00:00"/>
    <x v="1"/>
    <x v="1"/>
    <s v="Houston"/>
    <x v="2"/>
    <n v="27"/>
    <n v="264"/>
    <n v="7128"/>
    <n v="2851.2"/>
    <n v="0.39999999999999997"/>
    <x v="1"/>
    <x v="6"/>
    <x v="0"/>
  </r>
  <r>
    <x v="1"/>
    <n v="1197831"/>
    <d v="2020-08-21T00:00:00"/>
    <x v="1"/>
    <x v="1"/>
    <s v="Houston"/>
    <x v="3"/>
    <n v="26"/>
    <n v="263"/>
    <n v="6838"/>
    <n v="3282.24"/>
    <n v="0.48"/>
    <x v="1"/>
    <x v="6"/>
    <x v="0"/>
  </r>
  <r>
    <x v="1"/>
    <n v="1197831"/>
    <d v="2020-08-22T00:00:00"/>
    <x v="1"/>
    <x v="1"/>
    <s v="Houston"/>
    <x v="4"/>
    <n v="29"/>
    <n v="221"/>
    <n v="6409"/>
    <n v="2050.88"/>
    <n v="0.32"/>
    <x v="1"/>
    <x v="6"/>
    <x v="0"/>
  </r>
  <r>
    <x v="1"/>
    <n v="1197831"/>
    <d v="2020-08-23T00:00:00"/>
    <x v="1"/>
    <x v="1"/>
    <s v="Houston"/>
    <x v="5"/>
    <n v="38"/>
    <n v="350"/>
    <n v="13300"/>
    <n v="7581.0000000000009"/>
    <n v="0.57000000000000006"/>
    <x v="1"/>
    <x v="6"/>
    <x v="0"/>
  </r>
  <r>
    <x v="1"/>
    <n v="1197831"/>
    <d v="2020-08-24T00:00:00"/>
    <x v="1"/>
    <x v="1"/>
    <s v="Houston"/>
    <x v="0"/>
    <n v="29"/>
    <n v="295"/>
    <n v="8555"/>
    <n v="3421.9999999999995"/>
    <n v="0.39999999999999997"/>
    <x v="1"/>
    <x v="6"/>
    <x v="0"/>
  </r>
  <r>
    <x v="1"/>
    <n v="1197831"/>
    <d v="2020-08-25T00:00:00"/>
    <x v="1"/>
    <x v="1"/>
    <s v="Houston"/>
    <x v="1"/>
    <n v="32"/>
    <n v="285"/>
    <n v="9120"/>
    <n v="3830.3999999999996"/>
    <n v="0.42"/>
    <x v="1"/>
    <x v="6"/>
    <x v="0"/>
  </r>
  <r>
    <x v="1"/>
    <n v="1197831"/>
    <d v="2020-08-26T00:00:00"/>
    <x v="1"/>
    <x v="1"/>
    <s v="Houston"/>
    <x v="2"/>
    <n v="29"/>
    <n v="374"/>
    <n v="10846"/>
    <n v="4446.8599999999997"/>
    <n v="0.41"/>
    <x v="1"/>
    <x v="6"/>
    <x v="0"/>
  </r>
  <r>
    <x v="1"/>
    <n v="1197831"/>
    <d v="2020-08-27T00:00:00"/>
    <x v="1"/>
    <x v="1"/>
    <s v="Houston"/>
    <x v="3"/>
    <n v="28"/>
    <n v="224"/>
    <n v="6272"/>
    <n v="3261.44"/>
    <n v="0.52"/>
    <x v="1"/>
    <x v="6"/>
    <x v="0"/>
  </r>
  <r>
    <x v="1"/>
    <n v="1197831"/>
    <d v="2020-08-28T00:00:00"/>
    <x v="1"/>
    <x v="1"/>
    <s v="Houston"/>
    <x v="4"/>
    <n v="33"/>
    <n v="217"/>
    <n v="7161"/>
    <n v="2577.96"/>
    <n v="0.36"/>
    <x v="1"/>
    <x v="6"/>
    <x v="0"/>
  </r>
  <r>
    <x v="1"/>
    <n v="1197831"/>
    <d v="2020-08-29T00:00:00"/>
    <x v="1"/>
    <x v="1"/>
    <s v="Houston"/>
    <x v="5"/>
    <n v="36"/>
    <n v="302"/>
    <n v="10872"/>
    <n v="5653.4400000000005"/>
    <n v="0.52"/>
    <x v="1"/>
    <x v="6"/>
    <x v="0"/>
  </r>
  <r>
    <x v="1"/>
    <n v="1197831"/>
    <d v="2020-08-30T00:00:00"/>
    <x v="1"/>
    <x v="1"/>
    <s v="Houston"/>
    <x v="0"/>
    <n v="27"/>
    <n v="305"/>
    <n v="8235"/>
    <n v="3046.95"/>
    <n v="0.37"/>
    <x v="1"/>
    <x v="6"/>
    <x v="0"/>
  </r>
  <r>
    <x v="1"/>
    <n v="1197831"/>
    <d v="2020-08-31T00:00:00"/>
    <x v="1"/>
    <x v="1"/>
    <s v="Houston"/>
    <x v="1"/>
    <n v="33"/>
    <n v="305"/>
    <n v="10065"/>
    <n v="3824.7"/>
    <n v="0.38"/>
    <x v="1"/>
    <x v="6"/>
    <x v="0"/>
  </r>
  <r>
    <x v="1"/>
    <n v="1197831"/>
    <d v="2020-09-01T00:00:00"/>
    <x v="1"/>
    <x v="1"/>
    <s v="Houston"/>
    <x v="2"/>
    <n v="29"/>
    <n v="374"/>
    <n v="10846"/>
    <n v="4446.8599999999997"/>
    <n v="0.41"/>
    <x v="1"/>
    <x v="7"/>
    <x v="0"/>
  </r>
  <r>
    <x v="1"/>
    <n v="1197831"/>
    <d v="2020-09-02T00:00:00"/>
    <x v="1"/>
    <x v="1"/>
    <s v="Houston"/>
    <x v="3"/>
    <n v="30"/>
    <n v="215"/>
    <n v="6450"/>
    <n v="3096"/>
    <n v="0.48"/>
    <x v="1"/>
    <x v="7"/>
    <x v="0"/>
  </r>
  <r>
    <x v="1"/>
    <n v="1197831"/>
    <d v="2020-09-03T00:00:00"/>
    <x v="1"/>
    <x v="1"/>
    <s v="Houston"/>
    <x v="4"/>
    <n v="35"/>
    <n v="228"/>
    <n v="7980"/>
    <n v="2713.2"/>
    <n v="0.33999999999999997"/>
    <x v="1"/>
    <x v="7"/>
    <x v="0"/>
  </r>
  <r>
    <x v="1"/>
    <n v="1197831"/>
    <d v="2020-09-04T00:00:00"/>
    <x v="1"/>
    <x v="1"/>
    <s v="Houston"/>
    <x v="5"/>
    <n v="39"/>
    <n v="270"/>
    <n v="10530"/>
    <n v="5686.2000000000007"/>
    <n v="0.54"/>
    <x v="1"/>
    <x v="7"/>
    <x v="0"/>
  </r>
  <r>
    <x v="1"/>
    <n v="1197831"/>
    <d v="2020-09-05T00:00:00"/>
    <x v="1"/>
    <x v="1"/>
    <s v="Houston"/>
    <x v="0"/>
    <n v="33"/>
    <n v="264"/>
    <n v="8712"/>
    <n v="3659.04"/>
    <n v="0.42"/>
    <x v="1"/>
    <x v="7"/>
    <x v="0"/>
  </r>
  <r>
    <x v="1"/>
    <n v="1197831"/>
    <d v="2020-09-06T00:00:00"/>
    <x v="1"/>
    <x v="1"/>
    <s v="Houston"/>
    <x v="1"/>
    <n v="32"/>
    <n v="255"/>
    <n v="8160"/>
    <n v="3019.2"/>
    <n v="0.37"/>
    <x v="1"/>
    <x v="7"/>
    <x v="0"/>
  </r>
  <r>
    <x v="1"/>
    <n v="1197831"/>
    <d v="2020-09-07T00:00:00"/>
    <x v="1"/>
    <x v="1"/>
    <s v="Houston"/>
    <x v="2"/>
    <n v="36"/>
    <n v="315"/>
    <n v="11340"/>
    <n v="4309.2"/>
    <n v="0.38"/>
    <x v="1"/>
    <x v="7"/>
    <x v="0"/>
  </r>
  <r>
    <x v="1"/>
    <n v="1197831"/>
    <d v="2020-09-08T00:00:00"/>
    <x v="1"/>
    <x v="1"/>
    <s v="Houston"/>
    <x v="3"/>
    <n v="37"/>
    <n v="200"/>
    <n v="7400"/>
    <n v="3700"/>
    <n v="0.5"/>
    <x v="1"/>
    <x v="7"/>
    <x v="0"/>
  </r>
  <r>
    <x v="1"/>
    <n v="1197831"/>
    <d v="2020-09-09T00:00:00"/>
    <x v="1"/>
    <x v="1"/>
    <s v="Houston"/>
    <x v="4"/>
    <n v="36"/>
    <n v="206"/>
    <n v="7416"/>
    <n v="2669.7599999999998"/>
    <n v="0.36"/>
    <x v="1"/>
    <x v="7"/>
    <x v="0"/>
  </r>
  <r>
    <x v="1"/>
    <n v="1197831"/>
    <d v="2020-09-10T00:00:00"/>
    <x v="1"/>
    <x v="1"/>
    <s v="Houston"/>
    <x v="5"/>
    <n v="42"/>
    <n v="298"/>
    <n v="12516"/>
    <n v="7134.1200000000008"/>
    <n v="0.57000000000000006"/>
    <x v="1"/>
    <x v="7"/>
    <x v="0"/>
  </r>
  <r>
    <x v="1"/>
    <n v="1197831"/>
    <d v="2020-09-11T00:00:00"/>
    <x v="1"/>
    <x v="1"/>
    <s v="Houston"/>
    <x v="0"/>
    <n v="31"/>
    <n v="272"/>
    <n v="8432"/>
    <n v="3288.4799999999996"/>
    <n v="0.38999999999999996"/>
    <x v="1"/>
    <x v="7"/>
    <x v="0"/>
  </r>
  <r>
    <x v="1"/>
    <n v="1197831"/>
    <d v="2020-09-12T00:00:00"/>
    <x v="1"/>
    <x v="1"/>
    <s v="Houston"/>
    <x v="1"/>
    <n v="29"/>
    <n v="248"/>
    <n v="7192"/>
    <n v="2804.8799999999997"/>
    <n v="0.38999999999999996"/>
    <x v="1"/>
    <x v="7"/>
    <x v="0"/>
  </r>
  <r>
    <x v="1"/>
    <n v="1197831"/>
    <d v="2020-09-13T00:00:00"/>
    <x v="1"/>
    <x v="1"/>
    <s v="Houston"/>
    <x v="2"/>
    <n v="39"/>
    <n v="255"/>
    <n v="9945"/>
    <n v="3679.65"/>
    <n v="0.37"/>
    <x v="1"/>
    <x v="7"/>
    <x v="0"/>
  </r>
  <r>
    <x v="1"/>
    <n v="1197831"/>
    <d v="2020-09-14T00:00:00"/>
    <x v="1"/>
    <x v="1"/>
    <s v="Houston"/>
    <x v="3"/>
    <n v="36"/>
    <n v="204"/>
    <n v="7344"/>
    <n v="3451.6800000000003"/>
    <n v="0.47000000000000003"/>
    <x v="1"/>
    <x v="7"/>
    <x v="0"/>
  </r>
  <r>
    <x v="1"/>
    <n v="1197831"/>
    <d v="2020-09-15T00:00:00"/>
    <x v="1"/>
    <x v="1"/>
    <s v="Houston"/>
    <x v="4"/>
    <n v="35"/>
    <n v="184"/>
    <n v="6440"/>
    <n v="2382.8000000000002"/>
    <n v="0.37"/>
    <x v="1"/>
    <x v="7"/>
    <x v="0"/>
  </r>
  <r>
    <x v="1"/>
    <n v="1197831"/>
    <d v="2020-09-16T00:00:00"/>
    <x v="1"/>
    <x v="1"/>
    <s v="Houston"/>
    <x v="5"/>
    <n v="43"/>
    <n v="233"/>
    <n v="10019"/>
    <n v="5410.26"/>
    <n v="0.54"/>
    <x v="1"/>
    <x v="7"/>
    <x v="0"/>
  </r>
  <r>
    <x v="1"/>
    <n v="1197831"/>
    <d v="2020-10-20T00:00:00"/>
    <x v="1"/>
    <x v="1"/>
    <s v="Houston"/>
    <x v="0"/>
    <n v="34"/>
    <n v="270"/>
    <n v="9180"/>
    <n v="3488.4"/>
    <n v="0.38"/>
    <x v="1"/>
    <x v="8"/>
    <x v="0"/>
  </r>
  <r>
    <x v="1"/>
    <n v="1197831"/>
    <d v="2020-10-21T00:00:00"/>
    <x v="1"/>
    <x v="1"/>
    <s v="Houston"/>
    <x v="1"/>
    <n v="31"/>
    <n v="306"/>
    <n v="9486"/>
    <n v="3794.3999999999996"/>
    <n v="0.39999999999999997"/>
    <x v="1"/>
    <x v="8"/>
    <x v="0"/>
  </r>
  <r>
    <x v="1"/>
    <n v="1197831"/>
    <d v="2020-10-22T00:00:00"/>
    <x v="1"/>
    <x v="1"/>
    <s v="Houston"/>
    <x v="2"/>
    <n v="34"/>
    <n v="281"/>
    <n v="9554"/>
    <n v="3726.0599999999995"/>
    <n v="0.38999999999999996"/>
    <x v="1"/>
    <x v="8"/>
    <x v="0"/>
  </r>
  <r>
    <x v="1"/>
    <n v="1197831"/>
    <d v="2020-10-23T00:00:00"/>
    <x v="1"/>
    <x v="1"/>
    <s v="Houston"/>
    <x v="3"/>
    <n v="36"/>
    <n v="230"/>
    <n v="8280"/>
    <n v="4140"/>
    <n v="0.5"/>
    <x v="1"/>
    <x v="8"/>
    <x v="0"/>
  </r>
  <r>
    <x v="1"/>
    <n v="1197831"/>
    <d v="2020-10-24T00:00:00"/>
    <x v="1"/>
    <x v="1"/>
    <s v="Houston"/>
    <x v="4"/>
    <n v="30"/>
    <n v="195"/>
    <n v="5850"/>
    <n v="1872"/>
    <n v="0.32"/>
    <x v="1"/>
    <x v="8"/>
    <x v="0"/>
  </r>
  <r>
    <x v="1"/>
    <n v="1197831"/>
    <d v="2020-10-25T00:00:00"/>
    <x v="1"/>
    <x v="1"/>
    <s v="Houston"/>
    <x v="5"/>
    <n v="44"/>
    <n v="289"/>
    <n v="12716"/>
    <n v="7248.1200000000008"/>
    <n v="0.57000000000000006"/>
    <x v="1"/>
    <x v="8"/>
    <x v="0"/>
  </r>
  <r>
    <x v="1"/>
    <n v="1197831"/>
    <d v="2020-10-26T00:00:00"/>
    <x v="1"/>
    <x v="1"/>
    <s v="Houston"/>
    <x v="0"/>
    <n v="32"/>
    <n v="333"/>
    <n v="10656"/>
    <n v="4262.3999999999996"/>
    <n v="0.39999999999999997"/>
    <x v="1"/>
    <x v="8"/>
    <x v="0"/>
  </r>
  <r>
    <x v="1"/>
    <n v="1197831"/>
    <d v="2020-10-27T00:00:00"/>
    <x v="1"/>
    <x v="1"/>
    <s v="Houston"/>
    <x v="1"/>
    <n v="34"/>
    <n v="333"/>
    <n v="11322"/>
    <n v="4755.24"/>
    <n v="0.42"/>
    <x v="1"/>
    <x v="8"/>
    <x v="0"/>
  </r>
  <r>
    <x v="1"/>
    <n v="1197831"/>
    <d v="2020-10-28T00:00:00"/>
    <x v="1"/>
    <x v="1"/>
    <s v="Houston"/>
    <x v="2"/>
    <n v="38"/>
    <n v="298"/>
    <n v="11324"/>
    <n v="4303.12"/>
    <n v="0.38"/>
    <x v="1"/>
    <x v="8"/>
    <x v="0"/>
  </r>
  <r>
    <x v="1"/>
    <n v="1197831"/>
    <d v="2020-10-29T00:00:00"/>
    <x v="1"/>
    <x v="1"/>
    <s v="Houston"/>
    <x v="3"/>
    <n v="36"/>
    <n v="210"/>
    <n v="7560"/>
    <n v="3931.2000000000003"/>
    <n v="0.52"/>
    <x v="1"/>
    <x v="8"/>
    <x v="0"/>
  </r>
  <r>
    <x v="1"/>
    <n v="1197831"/>
    <d v="2020-10-30T00:00:00"/>
    <x v="1"/>
    <x v="1"/>
    <s v="Houston"/>
    <x v="4"/>
    <n v="30"/>
    <n v="208"/>
    <n v="6240"/>
    <n v="2246.4"/>
    <n v="0.36"/>
    <x v="1"/>
    <x v="8"/>
    <x v="0"/>
  </r>
  <r>
    <x v="1"/>
    <n v="1197831"/>
    <d v="2020-10-31T00:00:00"/>
    <x v="1"/>
    <x v="1"/>
    <s v="Houston"/>
    <x v="5"/>
    <n v="41"/>
    <n v="306"/>
    <n v="12546"/>
    <n v="6900.3"/>
    <n v="0.55000000000000004"/>
    <x v="1"/>
    <x v="8"/>
    <x v="0"/>
  </r>
  <r>
    <x v="3"/>
    <n v="1128299"/>
    <d v="2020-11-01T00:00:00"/>
    <x v="1"/>
    <x v="1"/>
    <s v="Houston"/>
    <x v="0"/>
    <n v="30"/>
    <n v="264"/>
    <n v="7920"/>
    <n v="3088.8"/>
    <n v="0.39"/>
    <x v="1"/>
    <x v="9"/>
    <x v="0"/>
  </r>
  <r>
    <x v="3"/>
    <n v="1128299"/>
    <d v="2020-11-02T00:00:00"/>
    <x v="1"/>
    <x v="1"/>
    <s v="Houston"/>
    <x v="1"/>
    <n v="33"/>
    <n v="248"/>
    <n v="8184"/>
    <n v="1882.3200000000002"/>
    <n v="0.23"/>
    <x v="1"/>
    <x v="9"/>
    <x v="0"/>
  </r>
  <r>
    <x v="3"/>
    <n v="1128299"/>
    <d v="2020-11-03T00:00:00"/>
    <x v="1"/>
    <x v="1"/>
    <s v="Houston"/>
    <x v="2"/>
    <n v="33"/>
    <n v="271"/>
    <n v="8943"/>
    <n v="3756.0600000000004"/>
    <n v="0.42000000000000004"/>
    <x v="1"/>
    <x v="9"/>
    <x v="0"/>
  </r>
  <r>
    <x v="3"/>
    <n v="1128299"/>
    <d v="2020-11-04T00:00:00"/>
    <x v="1"/>
    <x v="1"/>
    <s v="Houston"/>
    <x v="3"/>
    <n v="35"/>
    <n v="219"/>
    <n v="7665"/>
    <n v="2759.4"/>
    <n v="0.36"/>
    <x v="1"/>
    <x v="9"/>
    <x v="0"/>
  </r>
  <r>
    <x v="3"/>
    <n v="1128299"/>
    <d v="2020-11-05T00:00:00"/>
    <x v="2"/>
    <x v="2"/>
    <s v="San Francisco"/>
    <x v="4"/>
    <n v="38"/>
    <n v="173"/>
    <n v="6574"/>
    <n v="3549.96"/>
    <n v="0.54"/>
    <x v="1"/>
    <x v="9"/>
    <x v="0"/>
  </r>
  <r>
    <x v="3"/>
    <n v="1128299"/>
    <d v="2020-11-06T00:00:00"/>
    <x v="2"/>
    <x v="2"/>
    <s v="San Francisco"/>
    <x v="5"/>
    <n v="36"/>
    <n v="233"/>
    <n v="8388"/>
    <n v="1761.4800000000002"/>
    <n v="0.21000000000000002"/>
    <x v="1"/>
    <x v="9"/>
    <x v="0"/>
  </r>
  <r>
    <x v="3"/>
    <n v="1128299"/>
    <d v="2020-11-07T00:00:00"/>
    <x v="2"/>
    <x v="2"/>
    <s v="San Francisco"/>
    <x v="0"/>
    <n v="28"/>
    <n v="289"/>
    <n v="8092"/>
    <n v="3398.6400000000003"/>
    <n v="0.42000000000000004"/>
    <x v="1"/>
    <x v="9"/>
    <x v="0"/>
  </r>
  <r>
    <x v="3"/>
    <n v="1128299"/>
    <d v="2020-11-08T00:00:00"/>
    <x v="2"/>
    <x v="2"/>
    <s v="San Francisco"/>
    <x v="1"/>
    <n v="36"/>
    <n v="239"/>
    <n v="8604"/>
    <n v="2151"/>
    <n v="0.25"/>
    <x v="1"/>
    <x v="9"/>
    <x v="0"/>
  </r>
  <r>
    <x v="3"/>
    <n v="1128299"/>
    <d v="2020-11-09T00:00:00"/>
    <x v="2"/>
    <x v="2"/>
    <s v="San Francisco"/>
    <x v="2"/>
    <n v="40"/>
    <n v="247"/>
    <n v="9880"/>
    <n v="4050.8"/>
    <n v="0.41000000000000003"/>
    <x v="1"/>
    <x v="9"/>
    <x v="0"/>
  </r>
  <r>
    <x v="3"/>
    <n v="1128299"/>
    <d v="2020-11-10T00:00:00"/>
    <x v="2"/>
    <x v="2"/>
    <s v="San Francisco"/>
    <x v="3"/>
    <n v="39"/>
    <n v="190"/>
    <n v="7410"/>
    <n v="2519.3999999999996"/>
    <n v="0.33999999999999997"/>
    <x v="1"/>
    <x v="9"/>
    <x v="0"/>
  </r>
  <r>
    <x v="3"/>
    <n v="1128299"/>
    <d v="2020-11-11T00:00:00"/>
    <x v="2"/>
    <x v="2"/>
    <s v="San Francisco"/>
    <x v="4"/>
    <n v="42"/>
    <n v="165"/>
    <n v="6930"/>
    <n v="3950.1000000000004"/>
    <n v="0.57000000000000006"/>
    <x v="1"/>
    <x v="9"/>
    <x v="0"/>
  </r>
  <r>
    <x v="3"/>
    <n v="1128299"/>
    <d v="2020-11-12T00:00:00"/>
    <x v="2"/>
    <x v="2"/>
    <s v="San Francisco"/>
    <x v="5"/>
    <n v="33"/>
    <n v="210"/>
    <n v="6930"/>
    <n v="1524.6000000000001"/>
    <n v="0.22000000000000003"/>
    <x v="1"/>
    <x v="9"/>
    <x v="0"/>
  </r>
  <r>
    <x v="3"/>
    <n v="1128299"/>
    <d v="2020-11-13T00:00:00"/>
    <x v="2"/>
    <x v="2"/>
    <s v="San Francisco"/>
    <x v="0"/>
    <n v="36"/>
    <n v="272"/>
    <n v="9792"/>
    <n v="3818.88"/>
    <n v="0.39"/>
    <x v="1"/>
    <x v="9"/>
    <x v="0"/>
  </r>
  <r>
    <x v="3"/>
    <n v="1128299"/>
    <d v="2020-11-14T00:00:00"/>
    <x v="2"/>
    <x v="2"/>
    <s v="San Francisco"/>
    <x v="1"/>
    <n v="39"/>
    <n v="231"/>
    <n v="9009"/>
    <n v="2072.0700000000002"/>
    <n v="0.23"/>
    <x v="1"/>
    <x v="9"/>
    <x v="0"/>
  </r>
  <r>
    <x v="3"/>
    <n v="1128299"/>
    <d v="2020-11-15T00:00:00"/>
    <x v="2"/>
    <x v="2"/>
    <s v="San Francisco"/>
    <x v="2"/>
    <n v="47"/>
    <n v="210"/>
    <n v="9870"/>
    <n v="4145.4000000000005"/>
    <n v="0.42000000000000004"/>
    <x v="1"/>
    <x v="9"/>
    <x v="0"/>
  </r>
  <r>
    <x v="3"/>
    <n v="1128299"/>
    <d v="2020-12-22T00:00:00"/>
    <x v="2"/>
    <x v="2"/>
    <s v="San Francisco"/>
    <x v="3"/>
    <n v="48"/>
    <n v="204"/>
    <n v="9792"/>
    <n v="3133.44"/>
    <n v="0.32"/>
    <x v="1"/>
    <x v="10"/>
    <x v="0"/>
  </r>
  <r>
    <x v="3"/>
    <n v="1128299"/>
    <d v="2020-12-23T00:00:00"/>
    <x v="2"/>
    <x v="2"/>
    <s v="San Francisco"/>
    <x v="4"/>
    <n v="51"/>
    <n v="170"/>
    <n v="8670"/>
    <n v="4681.8"/>
    <n v="0.54"/>
    <x v="1"/>
    <x v="10"/>
    <x v="0"/>
  </r>
  <r>
    <x v="3"/>
    <n v="1128299"/>
    <d v="2020-12-24T00:00:00"/>
    <x v="2"/>
    <x v="2"/>
    <s v="San Francisco"/>
    <x v="5"/>
    <n v="41"/>
    <n v="245"/>
    <n v="10045"/>
    <n v="2009"/>
    <n v="0.2"/>
    <x v="1"/>
    <x v="10"/>
    <x v="0"/>
  </r>
  <r>
    <x v="3"/>
    <n v="1128299"/>
    <d v="2020-12-25T00:00:00"/>
    <x v="2"/>
    <x v="2"/>
    <s v="San Francisco"/>
    <x v="0"/>
    <n v="40"/>
    <n v="271"/>
    <n v="10840"/>
    <n v="4119.2"/>
    <n v="0.38"/>
    <x v="1"/>
    <x v="10"/>
    <x v="0"/>
  </r>
  <r>
    <x v="3"/>
    <n v="1128299"/>
    <d v="2020-12-26T00:00:00"/>
    <x v="2"/>
    <x v="2"/>
    <s v="San Francisco"/>
    <x v="1"/>
    <n v="51"/>
    <n v="216"/>
    <n v="11016"/>
    <n v="2754"/>
    <n v="0.25"/>
    <x v="1"/>
    <x v="10"/>
    <x v="0"/>
  </r>
  <r>
    <x v="3"/>
    <n v="1128299"/>
    <d v="2020-12-27T00:00:00"/>
    <x v="2"/>
    <x v="2"/>
    <s v="San Francisco"/>
    <x v="2"/>
    <n v="46"/>
    <n v="254"/>
    <n v="11684"/>
    <n v="4556.76"/>
    <n v="0.39"/>
    <x v="1"/>
    <x v="10"/>
    <x v="0"/>
  </r>
  <r>
    <x v="3"/>
    <n v="1128299"/>
    <d v="2020-12-28T00:00:00"/>
    <x v="2"/>
    <x v="2"/>
    <s v="San Francisco"/>
    <x v="3"/>
    <n v="48"/>
    <n v="188"/>
    <n v="9024"/>
    <n v="3068.16"/>
    <n v="0.33999999999999997"/>
    <x v="1"/>
    <x v="10"/>
    <x v="0"/>
  </r>
  <r>
    <x v="3"/>
    <n v="1128299"/>
    <d v="2020-12-29T00:00:00"/>
    <x v="2"/>
    <x v="2"/>
    <s v="San Francisco"/>
    <x v="4"/>
    <n v="47"/>
    <n v="158"/>
    <n v="7426"/>
    <n v="4158.5600000000004"/>
    <n v="0.56000000000000005"/>
    <x v="1"/>
    <x v="10"/>
    <x v="0"/>
  </r>
  <r>
    <x v="3"/>
    <n v="1128299"/>
    <d v="2020-12-30T00:00:00"/>
    <x v="2"/>
    <x v="2"/>
    <s v="San Francisco"/>
    <x v="5"/>
    <n v="62"/>
    <n v="245"/>
    <n v="15190"/>
    <n v="2886.1000000000004"/>
    <n v="0.19000000000000003"/>
    <x v="1"/>
    <x v="10"/>
    <x v="0"/>
  </r>
  <r>
    <x v="3"/>
    <n v="1128299"/>
    <d v="2020-12-31T00:00:00"/>
    <x v="2"/>
    <x v="2"/>
    <s v="San Francisco"/>
    <x v="0"/>
    <n v="44"/>
    <n v="270"/>
    <n v="11880"/>
    <n v="5227.2"/>
    <n v="0.44"/>
    <x v="1"/>
    <x v="10"/>
    <x v="0"/>
  </r>
  <r>
    <x v="3"/>
    <n v="1128299"/>
    <d v="2021-01-01T00:00:00"/>
    <x v="2"/>
    <x v="2"/>
    <s v="San Francisco"/>
    <x v="1"/>
    <n v="51"/>
    <n v="233"/>
    <n v="11883"/>
    <n v="3208.4100000000003"/>
    <n v="0.27"/>
    <x v="1"/>
    <x v="0"/>
    <x v="1"/>
  </r>
  <r>
    <x v="3"/>
    <n v="1128299"/>
    <d v="2021-01-02T00:00:00"/>
    <x v="2"/>
    <x v="2"/>
    <s v="San Francisco"/>
    <x v="2"/>
    <n v="46"/>
    <n v="225"/>
    <n v="10350"/>
    <n v="4554"/>
    <n v="0.44"/>
    <x v="1"/>
    <x v="0"/>
    <x v="1"/>
  </r>
  <r>
    <x v="3"/>
    <n v="1128299"/>
    <d v="2021-01-03T00:00:00"/>
    <x v="2"/>
    <x v="2"/>
    <s v="San Francisco"/>
    <x v="3"/>
    <n v="42"/>
    <n v="228"/>
    <n v="9576"/>
    <n v="4021.92"/>
    <n v="0.42"/>
    <x v="1"/>
    <x v="0"/>
    <x v="1"/>
  </r>
  <r>
    <x v="3"/>
    <n v="1128299"/>
    <d v="2021-01-04T00:00:00"/>
    <x v="2"/>
    <x v="2"/>
    <s v="San Francisco"/>
    <x v="4"/>
    <n v="49"/>
    <n v="182"/>
    <n v="8918"/>
    <n v="5083.26"/>
    <n v="0.57000000000000006"/>
    <x v="1"/>
    <x v="0"/>
    <x v="1"/>
  </r>
  <r>
    <x v="3"/>
    <n v="1128299"/>
    <d v="2021-01-05T00:00:00"/>
    <x v="2"/>
    <x v="2"/>
    <s v="San Francisco"/>
    <x v="5"/>
    <n v="58"/>
    <n v="225"/>
    <n v="13050"/>
    <n v="3001.5"/>
    <n v="0.23"/>
    <x v="1"/>
    <x v="0"/>
    <x v="1"/>
  </r>
  <r>
    <x v="3"/>
    <n v="1128299"/>
    <d v="2021-01-06T00:00:00"/>
    <x v="2"/>
    <x v="2"/>
    <s v="San Francisco"/>
    <x v="0"/>
    <n v="41"/>
    <n v="341"/>
    <n v="13981"/>
    <n v="6011.8300000000008"/>
    <n v="0.43000000000000005"/>
    <x v="1"/>
    <x v="0"/>
    <x v="1"/>
  </r>
  <r>
    <x v="3"/>
    <n v="1128299"/>
    <d v="2021-01-07T00:00:00"/>
    <x v="2"/>
    <x v="2"/>
    <s v="San Francisco"/>
    <x v="1"/>
    <n v="50"/>
    <n v="256"/>
    <n v="12800"/>
    <n v="3840"/>
    <n v="0.3"/>
    <x v="1"/>
    <x v="0"/>
    <x v="1"/>
  </r>
  <r>
    <x v="3"/>
    <n v="1128299"/>
    <d v="2021-01-08T00:00:00"/>
    <x v="2"/>
    <x v="2"/>
    <s v="San Francisco"/>
    <x v="2"/>
    <n v="42"/>
    <n v="281"/>
    <n v="11802"/>
    <n v="5310.9000000000005"/>
    <n v="0.45"/>
    <x v="1"/>
    <x v="0"/>
    <x v="1"/>
  </r>
  <r>
    <x v="3"/>
    <n v="1128299"/>
    <d v="2021-01-09T00:00:00"/>
    <x v="2"/>
    <x v="2"/>
    <s v="San Francisco"/>
    <x v="3"/>
    <n v="41"/>
    <n v="224"/>
    <n v="9184"/>
    <n v="3765.4399999999996"/>
    <n v="0.41"/>
    <x v="1"/>
    <x v="0"/>
    <x v="1"/>
  </r>
  <r>
    <x v="3"/>
    <n v="1128299"/>
    <d v="2021-01-10T00:00:00"/>
    <x v="2"/>
    <x v="2"/>
    <s v="San Francisco"/>
    <x v="4"/>
    <n v="44"/>
    <n v="196"/>
    <n v="8624"/>
    <n v="5260.6400000000012"/>
    <n v="0.6100000000000001"/>
    <x v="1"/>
    <x v="0"/>
    <x v="1"/>
  </r>
  <r>
    <x v="3"/>
    <n v="1128299"/>
    <d v="2021-01-11T00:00:00"/>
    <x v="2"/>
    <x v="2"/>
    <s v="San Francisco"/>
    <x v="5"/>
    <n v="60"/>
    <n v="306"/>
    <n v="18360"/>
    <n v="4773.6000000000004"/>
    <n v="0.26"/>
    <x v="1"/>
    <x v="0"/>
    <x v="1"/>
  </r>
  <r>
    <x v="3"/>
    <n v="1128299"/>
    <d v="2021-01-12T00:00:00"/>
    <x v="2"/>
    <x v="2"/>
    <s v="San Francisco"/>
    <x v="0"/>
    <n v="41"/>
    <n v="338"/>
    <n v="13858"/>
    <n v="5266.04"/>
    <n v="0.38"/>
    <x v="1"/>
    <x v="0"/>
    <x v="1"/>
  </r>
  <r>
    <x v="3"/>
    <n v="1128299"/>
    <d v="2021-01-13T00:00:00"/>
    <x v="2"/>
    <x v="2"/>
    <s v="San Francisco"/>
    <x v="1"/>
    <n v="49"/>
    <n v="263"/>
    <n v="12887"/>
    <n v="3092.88"/>
    <n v="0.24000000000000002"/>
    <x v="1"/>
    <x v="0"/>
    <x v="1"/>
  </r>
  <r>
    <x v="3"/>
    <n v="1128299"/>
    <d v="2021-01-14T00:00:00"/>
    <x v="2"/>
    <x v="2"/>
    <s v="San Francisco"/>
    <x v="2"/>
    <n v="46"/>
    <n v="264"/>
    <n v="12144"/>
    <n v="4857.6000000000004"/>
    <n v="0.4"/>
    <x v="1"/>
    <x v="0"/>
    <x v="1"/>
  </r>
  <r>
    <x v="3"/>
    <n v="1128299"/>
    <d v="2021-01-15T00:00:00"/>
    <x v="2"/>
    <x v="2"/>
    <s v="San Francisco"/>
    <x v="3"/>
    <n v="46"/>
    <n v="247"/>
    <n v="11362"/>
    <n v="4090.3199999999997"/>
    <n v="0.36"/>
    <x v="1"/>
    <x v="0"/>
    <x v="1"/>
  </r>
  <r>
    <x v="3"/>
    <n v="1128299"/>
    <d v="2021-01-16T00:00:00"/>
    <x v="2"/>
    <x v="2"/>
    <s v="San Francisco"/>
    <x v="4"/>
    <n v="44"/>
    <n v="240"/>
    <n v="10560"/>
    <n v="5913.6"/>
    <n v="0.56000000000000005"/>
    <x v="1"/>
    <x v="0"/>
    <x v="1"/>
  </r>
  <r>
    <x v="3"/>
    <n v="1128299"/>
    <d v="2021-01-17T00:00:00"/>
    <x v="2"/>
    <x v="2"/>
    <s v="San Francisco"/>
    <x v="5"/>
    <n v="56"/>
    <n v="264"/>
    <n v="14784"/>
    <n v="2808.9600000000005"/>
    <n v="0.19000000000000003"/>
    <x v="1"/>
    <x v="0"/>
    <x v="1"/>
  </r>
  <r>
    <x v="3"/>
    <n v="1128299"/>
    <d v="2021-01-18T00:00:00"/>
    <x v="2"/>
    <x v="2"/>
    <s v="San Francisco"/>
    <x v="0"/>
    <n v="45"/>
    <n v="302"/>
    <n v="13590"/>
    <n v="5436"/>
    <n v="0.4"/>
    <x v="1"/>
    <x v="0"/>
    <x v="1"/>
  </r>
  <r>
    <x v="3"/>
    <n v="1128299"/>
    <d v="2021-01-19T00:00:00"/>
    <x v="2"/>
    <x v="2"/>
    <s v="San Francisco"/>
    <x v="1"/>
    <n v="47"/>
    <n v="278"/>
    <n v="13066"/>
    <n v="2874.52"/>
    <n v="0.22"/>
    <x v="1"/>
    <x v="0"/>
    <x v="1"/>
  </r>
  <r>
    <x v="3"/>
    <n v="1128299"/>
    <d v="2021-01-20T00:00:00"/>
    <x v="2"/>
    <x v="2"/>
    <s v="San Francisco"/>
    <x v="2"/>
    <n v="51"/>
    <n v="248"/>
    <n v="12648"/>
    <n v="4932.72"/>
    <n v="0.39"/>
    <x v="1"/>
    <x v="0"/>
    <x v="1"/>
  </r>
  <r>
    <x v="3"/>
    <n v="1128299"/>
    <d v="2021-01-21T00:00:00"/>
    <x v="2"/>
    <x v="2"/>
    <s v="San Francisco"/>
    <x v="3"/>
    <n v="52"/>
    <n v="255"/>
    <n v="13260"/>
    <n v="4508.3999999999996"/>
    <n v="0.33999999999999997"/>
    <x v="1"/>
    <x v="0"/>
    <x v="1"/>
  </r>
  <r>
    <x v="3"/>
    <n v="1128299"/>
    <d v="2021-01-22T00:00:00"/>
    <x v="2"/>
    <x v="2"/>
    <s v="San Francisco"/>
    <x v="4"/>
    <n v="59"/>
    <n v="263"/>
    <n v="15517"/>
    <n v="8844.69"/>
    <n v="0.57000000000000006"/>
    <x v="1"/>
    <x v="0"/>
    <x v="1"/>
  </r>
  <r>
    <x v="3"/>
    <n v="1128299"/>
    <d v="2021-01-23T00:00:00"/>
    <x v="2"/>
    <x v="2"/>
    <s v="San Francisco"/>
    <x v="5"/>
    <n v="60"/>
    <n v="254"/>
    <n v="15240"/>
    <n v="3352.8000000000006"/>
    <n v="0.22000000000000003"/>
    <x v="1"/>
    <x v="0"/>
    <x v="1"/>
  </r>
  <r>
    <x v="3"/>
    <n v="1128299"/>
    <d v="2021-01-24T00:00:00"/>
    <x v="2"/>
    <x v="2"/>
    <s v="San Francisco"/>
    <x v="0"/>
    <n v="40"/>
    <n v="287"/>
    <n v="11480"/>
    <n v="4018.0000000000005"/>
    <n v="0.35000000000000003"/>
    <x v="1"/>
    <x v="0"/>
    <x v="1"/>
  </r>
  <r>
    <x v="3"/>
    <n v="1128299"/>
    <d v="2021-01-25T00:00:00"/>
    <x v="2"/>
    <x v="2"/>
    <s v="San Francisco"/>
    <x v="1"/>
    <n v="42"/>
    <n v="287"/>
    <n v="12054"/>
    <n v="2049.1799999999998"/>
    <n v="0.16999999999999998"/>
    <x v="1"/>
    <x v="0"/>
    <x v="1"/>
  </r>
  <r>
    <x v="3"/>
    <n v="1128299"/>
    <d v="2021-01-26T00:00:00"/>
    <x v="2"/>
    <x v="2"/>
    <s v="San Francisco"/>
    <x v="2"/>
    <n v="39"/>
    <n v="248"/>
    <n v="9672"/>
    <n v="3288.48"/>
    <n v="0.34"/>
    <x v="1"/>
    <x v="0"/>
    <x v="1"/>
  </r>
  <r>
    <x v="3"/>
    <n v="1128299"/>
    <d v="2021-01-27T00:00:00"/>
    <x v="2"/>
    <x v="2"/>
    <s v="San Francisco"/>
    <x v="3"/>
    <n v="39"/>
    <n v="247"/>
    <n v="9633"/>
    <n v="2600.91"/>
    <n v="0.26999999999999996"/>
    <x v="1"/>
    <x v="0"/>
    <x v="1"/>
  </r>
  <r>
    <x v="3"/>
    <n v="1128299"/>
    <d v="2021-01-28T00:00:00"/>
    <x v="2"/>
    <x v="2"/>
    <s v="San Francisco"/>
    <x v="4"/>
    <n v="43"/>
    <n v="225"/>
    <n v="9675"/>
    <n v="4644.0000000000009"/>
    <n v="0.48000000000000009"/>
    <x v="1"/>
    <x v="0"/>
    <x v="1"/>
  </r>
  <r>
    <x v="3"/>
    <n v="1128299"/>
    <d v="2021-01-29T00:00:00"/>
    <x v="2"/>
    <x v="2"/>
    <s v="San Francisco"/>
    <x v="5"/>
    <n v="51"/>
    <n v="264"/>
    <n v="13464"/>
    <n v="2019.6000000000004"/>
    <n v="0.15000000000000002"/>
    <x v="1"/>
    <x v="0"/>
    <x v="1"/>
  </r>
  <r>
    <x v="3"/>
    <n v="1128299"/>
    <d v="2021-01-30T00:00:00"/>
    <x v="2"/>
    <x v="2"/>
    <s v="San Francisco"/>
    <x v="0"/>
    <n v="36"/>
    <n v="289"/>
    <n v="10404"/>
    <n v="3433.3200000000006"/>
    <n v="0.33000000000000007"/>
    <x v="1"/>
    <x v="0"/>
    <x v="1"/>
  </r>
  <r>
    <x v="3"/>
    <n v="1128299"/>
    <d v="2021-01-31T00:00:00"/>
    <x v="2"/>
    <x v="2"/>
    <s v="San Francisco"/>
    <x v="1"/>
    <n v="39"/>
    <n v="280"/>
    <n v="10920"/>
    <n v="1965.6"/>
    <n v="0.18"/>
    <x v="1"/>
    <x v="0"/>
    <x v="1"/>
  </r>
  <r>
    <x v="3"/>
    <n v="1128299"/>
    <d v="2021-02-01T00:00:00"/>
    <x v="2"/>
    <x v="2"/>
    <s v="San Francisco"/>
    <x v="2"/>
    <n v="42"/>
    <n v="210"/>
    <n v="8820"/>
    <n v="2910.6000000000008"/>
    <n v="0.33000000000000007"/>
    <x v="1"/>
    <x v="1"/>
    <x v="1"/>
  </r>
  <r>
    <x v="3"/>
    <n v="1128299"/>
    <d v="2021-02-02T00:00:00"/>
    <x v="2"/>
    <x v="2"/>
    <s v="San Francisco"/>
    <x v="3"/>
    <n v="42"/>
    <n v="223"/>
    <n v="9366"/>
    <n v="2903.4599999999996"/>
    <n v="0.30999999999999994"/>
    <x v="1"/>
    <x v="1"/>
    <x v="1"/>
  </r>
  <r>
    <x v="3"/>
    <n v="1128299"/>
    <d v="2021-02-03T00:00:00"/>
    <x v="2"/>
    <x v="2"/>
    <s v="San Francisco"/>
    <x v="4"/>
    <n v="50"/>
    <n v="221"/>
    <n v="11050"/>
    <n v="5193.5000000000009"/>
    <n v="0.47000000000000008"/>
    <x v="1"/>
    <x v="1"/>
    <x v="1"/>
  </r>
  <r>
    <x v="3"/>
    <n v="1128299"/>
    <d v="2021-02-04T00:00:00"/>
    <x v="2"/>
    <x v="2"/>
    <s v="San Francisco"/>
    <x v="5"/>
    <n v="46"/>
    <n v="224"/>
    <n v="10304"/>
    <n v="1236.48"/>
    <n v="0.12000000000000001"/>
    <x v="1"/>
    <x v="1"/>
    <x v="1"/>
  </r>
  <r>
    <x v="3"/>
    <n v="1128299"/>
    <d v="2021-02-05T00:00:00"/>
    <x v="2"/>
    <x v="2"/>
    <s v="San Francisco"/>
    <x v="0"/>
    <n v="39"/>
    <n v="263"/>
    <n v="10257"/>
    <n v="3589.9500000000003"/>
    <n v="0.35000000000000003"/>
    <x v="1"/>
    <x v="1"/>
    <x v="1"/>
  </r>
  <r>
    <x v="3"/>
    <n v="1128299"/>
    <d v="2021-02-06T00:00:00"/>
    <x v="2"/>
    <x v="2"/>
    <s v="San Francisco"/>
    <x v="1"/>
    <n v="46"/>
    <n v="306"/>
    <n v="14076"/>
    <n v="2815.2000000000003"/>
    <n v="0.2"/>
    <x v="1"/>
    <x v="1"/>
    <x v="1"/>
  </r>
  <r>
    <x v="3"/>
    <n v="1128299"/>
    <d v="2021-02-07T00:00:00"/>
    <x v="2"/>
    <x v="2"/>
    <s v="San Francisco"/>
    <x v="2"/>
    <n v="40"/>
    <n v="247"/>
    <n v="9880"/>
    <n v="3359.2000000000003"/>
    <n v="0.34"/>
    <x v="1"/>
    <x v="1"/>
    <x v="1"/>
  </r>
  <r>
    <x v="3"/>
    <n v="1128299"/>
    <d v="2021-02-08T00:00:00"/>
    <x v="2"/>
    <x v="2"/>
    <s v="San Francisco"/>
    <x v="3"/>
    <n v="37"/>
    <n v="210"/>
    <n v="7770"/>
    <n v="2253.2999999999997"/>
    <n v="0.28999999999999998"/>
    <x v="1"/>
    <x v="1"/>
    <x v="1"/>
  </r>
  <r>
    <x v="3"/>
    <n v="1128299"/>
    <d v="2021-02-09T00:00:00"/>
    <x v="2"/>
    <x v="2"/>
    <s v="San Francisco"/>
    <x v="4"/>
    <n v="51"/>
    <n v="228"/>
    <n v="11628"/>
    <n v="5465.1600000000008"/>
    <n v="0.47000000000000008"/>
    <x v="1"/>
    <x v="1"/>
    <x v="1"/>
  </r>
  <r>
    <x v="3"/>
    <n v="1128299"/>
    <d v="2021-02-10T00:00:00"/>
    <x v="2"/>
    <x v="2"/>
    <s v="San Francisco"/>
    <x v="5"/>
    <n v="56"/>
    <n v="256"/>
    <n v="14336"/>
    <n v="2150.4000000000005"/>
    <n v="0.15000000000000002"/>
    <x v="1"/>
    <x v="1"/>
    <x v="1"/>
  </r>
  <r>
    <x v="3"/>
    <n v="1128299"/>
    <d v="2021-02-11T00:00:00"/>
    <x v="2"/>
    <x v="2"/>
    <s v="San Francisco"/>
    <x v="0"/>
    <n v="40"/>
    <n v="322"/>
    <n v="12880"/>
    <n v="4250.4000000000005"/>
    <n v="0.33000000000000007"/>
    <x v="1"/>
    <x v="1"/>
    <x v="1"/>
  </r>
  <r>
    <x v="3"/>
    <n v="1128299"/>
    <d v="2021-02-12T00:00:00"/>
    <x v="2"/>
    <x v="2"/>
    <s v="San Francisco"/>
    <x v="1"/>
    <n v="46"/>
    <n v="332"/>
    <n v="15272"/>
    <n v="3207.12"/>
    <n v="0.21"/>
    <x v="1"/>
    <x v="1"/>
    <x v="1"/>
  </r>
  <r>
    <x v="3"/>
    <n v="1128299"/>
    <d v="2021-02-13T00:00:00"/>
    <x v="2"/>
    <x v="2"/>
    <s v="San Francisco"/>
    <x v="2"/>
    <n v="44"/>
    <n v="256"/>
    <n v="11264"/>
    <n v="3717.1200000000008"/>
    <n v="0.33000000000000007"/>
    <x v="1"/>
    <x v="1"/>
    <x v="1"/>
  </r>
  <r>
    <x v="3"/>
    <n v="1128299"/>
    <d v="2021-02-14T00:00:00"/>
    <x v="2"/>
    <x v="2"/>
    <s v="San Francisco"/>
    <x v="3"/>
    <n v="40"/>
    <n v="271"/>
    <n v="10840"/>
    <n v="3252"/>
    <n v="0.3"/>
    <x v="1"/>
    <x v="1"/>
    <x v="1"/>
  </r>
  <r>
    <x v="3"/>
    <n v="1128299"/>
    <d v="2021-02-15T00:00:00"/>
    <x v="2"/>
    <x v="2"/>
    <s v="San Francisco"/>
    <x v="4"/>
    <n v="43"/>
    <n v="245"/>
    <n v="10535"/>
    <n v="5478.2"/>
    <n v="0.52"/>
    <x v="1"/>
    <x v="1"/>
    <x v="1"/>
  </r>
  <r>
    <x v="3"/>
    <n v="1128299"/>
    <d v="2021-02-16T00:00:00"/>
    <x v="2"/>
    <x v="2"/>
    <s v="San Francisco"/>
    <x v="5"/>
    <n v="50"/>
    <n v="256"/>
    <n v="12800"/>
    <n v="2176"/>
    <n v="0.17"/>
    <x v="1"/>
    <x v="1"/>
    <x v="1"/>
  </r>
  <r>
    <x v="4"/>
    <n v="1189833"/>
    <d v="2021-02-17T00:00:00"/>
    <x v="2"/>
    <x v="2"/>
    <s v="San Francisco"/>
    <x v="0"/>
    <n v="26"/>
    <n v="224"/>
    <n v="5824"/>
    <n v="2504.3200000000002"/>
    <n v="0.43000000000000005"/>
    <x v="1"/>
    <x v="1"/>
    <x v="1"/>
  </r>
  <r>
    <x v="4"/>
    <n v="1189833"/>
    <d v="2021-02-18T00:00:00"/>
    <x v="2"/>
    <x v="2"/>
    <s v="San Francisco"/>
    <x v="1"/>
    <n v="35"/>
    <n v="224"/>
    <n v="7840"/>
    <n v="2352"/>
    <n v="0.3"/>
    <x v="1"/>
    <x v="1"/>
    <x v="1"/>
  </r>
  <r>
    <x v="4"/>
    <n v="1189833"/>
    <d v="2021-03-09T00:00:00"/>
    <x v="2"/>
    <x v="2"/>
    <s v="San Francisco"/>
    <x v="2"/>
    <n v="36"/>
    <n v="217"/>
    <n v="7812"/>
    <n v="3281.0400000000004"/>
    <n v="0.42000000000000004"/>
    <x v="1"/>
    <x v="2"/>
    <x v="1"/>
  </r>
  <r>
    <x v="4"/>
    <n v="1189833"/>
    <d v="2021-03-10T00:00:00"/>
    <x v="2"/>
    <x v="2"/>
    <s v="San Francisco"/>
    <x v="3"/>
    <n v="33"/>
    <n v="182"/>
    <n v="6006"/>
    <n v="2282.2800000000002"/>
    <n v="0.38"/>
    <x v="1"/>
    <x v="2"/>
    <x v="1"/>
  </r>
  <r>
    <x v="4"/>
    <n v="1189833"/>
    <d v="2021-03-11T00:00:00"/>
    <x v="2"/>
    <x v="2"/>
    <s v="Los Angeles"/>
    <x v="4"/>
    <n v="36"/>
    <n v="155"/>
    <n v="5580"/>
    <n v="3292.2000000000003"/>
    <n v="0.59000000000000008"/>
    <x v="1"/>
    <x v="2"/>
    <x v="1"/>
  </r>
  <r>
    <x v="4"/>
    <n v="1189833"/>
    <d v="2021-03-12T00:00:00"/>
    <x v="2"/>
    <x v="2"/>
    <s v="Los Angeles"/>
    <x v="5"/>
    <n v="29"/>
    <n v="210"/>
    <n v="6090"/>
    <n v="1400.7"/>
    <n v="0.23"/>
    <x v="1"/>
    <x v="2"/>
    <x v="1"/>
  </r>
  <r>
    <x v="4"/>
    <n v="1189833"/>
    <d v="2021-03-13T00:00:00"/>
    <x v="2"/>
    <x v="2"/>
    <s v="Los Angeles"/>
    <x v="0"/>
    <n v="28"/>
    <n v="240"/>
    <n v="6720"/>
    <n v="3091.2000000000003"/>
    <n v="0.46"/>
    <x v="1"/>
    <x v="2"/>
    <x v="1"/>
  </r>
  <r>
    <x v="4"/>
    <n v="1189833"/>
    <d v="2021-03-14T00:00:00"/>
    <x v="2"/>
    <x v="2"/>
    <s v="Los Angeles"/>
    <x v="1"/>
    <n v="30"/>
    <n v="215"/>
    <n v="6450"/>
    <n v="1999.5"/>
    <n v="0.31"/>
    <x v="1"/>
    <x v="2"/>
    <x v="1"/>
  </r>
  <r>
    <x v="4"/>
    <n v="1189833"/>
    <d v="2021-03-15T00:00:00"/>
    <x v="2"/>
    <x v="2"/>
    <s v="Los Angeles"/>
    <x v="2"/>
    <n v="33"/>
    <n v="223"/>
    <n v="7359"/>
    <n v="3090.78"/>
    <n v="0.42000000000000004"/>
    <x v="1"/>
    <x v="2"/>
    <x v="1"/>
  </r>
  <r>
    <x v="4"/>
    <n v="1189833"/>
    <d v="2021-03-16T00:00:00"/>
    <x v="2"/>
    <x v="2"/>
    <s v="Los Angeles"/>
    <x v="3"/>
    <n v="34"/>
    <n v="179"/>
    <n v="6086"/>
    <n v="2495.2599999999998"/>
    <n v="0.41"/>
    <x v="1"/>
    <x v="2"/>
    <x v="1"/>
  </r>
  <r>
    <x v="4"/>
    <n v="1189833"/>
    <d v="2021-03-17T00:00:00"/>
    <x v="2"/>
    <x v="2"/>
    <s v="Los Angeles"/>
    <x v="4"/>
    <n v="40"/>
    <n v="140"/>
    <n v="5600"/>
    <n v="3192.0000000000005"/>
    <n v="0.57000000000000006"/>
    <x v="1"/>
    <x v="2"/>
    <x v="1"/>
  </r>
  <r>
    <x v="4"/>
    <n v="1189833"/>
    <d v="2021-03-18T00:00:00"/>
    <x v="2"/>
    <x v="2"/>
    <s v="Los Angeles"/>
    <x v="5"/>
    <n v="32"/>
    <n v="208"/>
    <n v="6656"/>
    <n v="1730.56"/>
    <n v="0.26"/>
    <x v="1"/>
    <x v="2"/>
    <x v="1"/>
  </r>
  <r>
    <x v="4"/>
    <n v="1189833"/>
    <d v="2021-03-19T00:00:00"/>
    <x v="2"/>
    <x v="2"/>
    <s v="Los Angeles"/>
    <x v="0"/>
    <n v="24"/>
    <n v="264"/>
    <n v="6336"/>
    <n v="2787.84"/>
    <n v="0.44"/>
    <x v="1"/>
    <x v="2"/>
    <x v="1"/>
  </r>
  <r>
    <x v="4"/>
    <n v="1189833"/>
    <d v="2021-03-20T00:00:00"/>
    <x v="2"/>
    <x v="2"/>
    <s v="Los Angeles"/>
    <x v="1"/>
    <n v="36"/>
    <n v="228"/>
    <n v="8208"/>
    <n v="2298.2400000000002"/>
    <n v="0.28000000000000003"/>
    <x v="1"/>
    <x v="2"/>
    <x v="1"/>
  </r>
  <r>
    <x v="4"/>
    <n v="1189833"/>
    <d v="2021-03-21T00:00:00"/>
    <x v="2"/>
    <x v="2"/>
    <s v="Los Angeles"/>
    <x v="2"/>
    <n v="33"/>
    <n v="221"/>
    <n v="7293"/>
    <n v="3354.78"/>
    <n v="0.46"/>
    <x v="1"/>
    <x v="2"/>
    <x v="1"/>
  </r>
  <r>
    <x v="4"/>
    <n v="1189833"/>
    <d v="2021-03-22T00:00:00"/>
    <x v="2"/>
    <x v="2"/>
    <s v="Los Angeles"/>
    <x v="3"/>
    <n v="36"/>
    <n v="176"/>
    <n v="6336"/>
    <n v="2471.0399999999995"/>
    <n v="0.38999999999999996"/>
    <x v="1"/>
    <x v="2"/>
    <x v="1"/>
  </r>
  <r>
    <x v="4"/>
    <n v="1189833"/>
    <d v="2021-03-23T00:00:00"/>
    <x v="2"/>
    <x v="2"/>
    <s v="Los Angeles"/>
    <x v="4"/>
    <n v="36"/>
    <n v="128"/>
    <n v="4608"/>
    <n v="2718.7200000000003"/>
    <n v="0.59000000000000008"/>
    <x v="1"/>
    <x v="2"/>
    <x v="1"/>
  </r>
  <r>
    <x v="4"/>
    <n v="1189833"/>
    <d v="2021-04-06T00:00:00"/>
    <x v="2"/>
    <x v="2"/>
    <s v="Los Angeles"/>
    <x v="5"/>
    <n v="33"/>
    <n v="194"/>
    <n v="6402"/>
    <n v="1472.46"/>
    <n v="0.23"/>
    <x v="1"/>
    <x v="3"/>
    <x v="1"/>
  </r>
  <r>
    <x v="4"/>
    <n v="1189833"/>
    <d v="2021-04-07T00:00:00"/>
    <x v="2"/>
    <x v="2"/>
    <s v="Los Angeles"/>
    <x v="0"/>
    <n v="31"/>
    <n v="248"/>
    <n v="7688"/>
    <n v="3536.48"/>
    <n v="0.46"/>
    <x v="1"/>
    <x v="3"/>
    <x v="1"/>
  </r>
  <r>
    <x v="4"/>
    <n v="1189833"/>
    <d v="2021-04-08T00:00:00"/>
    <x v="2"/>
    <x v="2"/>
    <s v="Los Angeles"/>
    <x v="1"/>
    <n v="34"/>
    <n v="210"/>
    <n v="7140"/>
    <n v="2070.6"/>
    <n v="0.28999999999999998"/>
    <x v="1"/>
    <x v="3"/>
    <x v="1"/>
  </r>
  <r>
    <x v="4"/>
    <n v="1189833"/>
    <d v="2021-04-09T00:00:00"/>
    <x v="2"/>
    <x v="2"/>
    <s v="Los Angeles"/>
    <x v="2"/>
    <n v="38"/>
    <n v="206"/>
    <n v="7828"/>
    <n v="3679.1600000000003"/>
    <n v="0.47000000000000003"/>
    <x v="1"/>
    <x v="3"/>
    <x v="1"/>
  </r>
  <r>
    <x v="4"/>
    <n v="1189833"/>
    <d v="2021-04-10T00:00:00"/>
    <x v="2"/>
    <x v="2"/>
    <s v="Los Angeles"/>
    <x v="3"/>
    <n v="31"/>
    <n v="173"/>
    <n v="5363"/>
    <n v="2037.94"/>
    <n v="0.38"/>
    <x v="1"/>
    <x v="3"/>
    <x v="1"/>
  </r>
  <r>
    <x v="4"/>
    <n v="1189833"/>
    <d v="2021-04-11T00:00:00"/>
    <x v="2"/>
    <x v="2"/>
    <s v="Los Angeles"/>
    <x v="4"/>
    <n v="38"/>
    <n v="149"/>
    <n v="5662"/>
    <n v="3453.8200000000006"/>
    <n v="0.6100000000000001"/>
    <x v="1"/>
    <x v="3"/>
    <x v="1"/>
  </r>
  <r>
    <x v="4"/>
    <n v="1189833"/>
    <d v="2021-04-12T00:00:00"/>
    <x v="2"/>
    <x v="2"/>
    <s v="Los Angeles"/>
    <x v="5"/>
    <n v="49"/>
    <n v="198"/>
    <n v="9702"/>
    <n v="2619.54"/>
    <n v="0.27"/>
    <x v="1"/>
    <x v="3"/>
    <x v="1"/>
  </r>
  <r>
    <x v="4"/>
    <n v="1189833"/>
    <d v="2021-04-13T00:00:00"/>
    <x v="2"/>
    <x v="2"/>
    <s v="Los Angeles"/>
    <x v="0"/>
    <n v="32"/>
    <n v="240"/>
    <n v="7680"/>
    <n v="3609.6000000000004"/>
    <n v="0.47000000000000003"/>
    <x v="1"/>
    <x v="3"/>
    <x v="1"/>
  </r>
  <r>
    <x v="4"/>
    <n v="1189833"/>
    <d v="2021-04-14T00:00:00"/>
    <x v="2"/>
    <x v="2"/>
    <s v="Los Angeles"/>
    <x v="1"/>
    <n v="34"/>
    <n v="221"/>
    <n v="7514"/>
    <n v="2254.1999999999998"/>
    <n v="0.3"/>
    <x v="1"/>
    <x v="3"/>
    <x v="1"/>
  </r>
  <r>
    <x v="4"/>
    <n v="1189833"/>
    <d v="2021-04-15T00:00:00"/>
    <x v="2"/>
    <x v="2"/>
    <s v="Los Angeles"/>
    <x v="2"/>
    <n v="36"/>
    <n v="215"/>
    <n v="7740"/>
    <n v="3483"/>
    <n v="0.45"/>
    <x v="1"/>
    <x v="3"/>
    <x v="1"/>
  </r>
  <r>
    <x v="4"/>
    <n v="1189833"/>
    <d v="2021-04-16T00:00:00"/>
    <x v="2"/>
    <x v="2"/>
    <s v="Los Angeles"/>
    <x v="3"/>
    <n v="33"/>
    <n v="193"/>
    <n v="6369"/>
    <n v="2420.2200000000003"/>
    <n v="0.38"/>
    <x v="1"/>
    <x v="3"/>
    <x v="1"/>
  </r>
  <r>
    <x v="4"/>
    <n v="1189833"/>
    <d v="2021-04-17T00:00:00"/>
    <x v="2"/>
    <x v="2"/>
    <s v="Los Angeles"/>
    <x v="4"/>
    <n v="38"/>
    <n v="140"/>
    <n v="5320"/>
    <n v="3138.8000000000006"/>
    <n v="0.59000000000000008"/>
    <x v="1"/>
    <x v="3"/>
    <x v="1"/>
  </r>
  <r>
    <x v="4"/>
    <n v="1189833"/>
    <d v="2021-04-18T00:00:00"/>
    <x v="2"/>
    <x v="2"/>
    <s v="Los Angeles"/>
    <x v="5"/>
    <n v="43"/>
    <n v="206"/>
    <n v="8858"/>
    <n v="1948.76"/>
    <n v="0.22"/>
    <x v="1"/>
    <x v="3"/>
    <x v="1"/>
  </r>
  <r>
    <x v="4"/>
    <n v="1189833"/>
    <d v="2021-04-19T00:00:00"/>
    <x v="2"/>
    <x v="2"/>
    <s v="Los Angeles"/>
    <x v="0"/>
    <n v="36"/>
    <n v="297"/>
    <n v="10692"/>
    <n v="4704.4800000000005"/>
    <n v="0.44"/>
    <x v="1"/>
    <x v="3"/>
    <x v="1"/>
  </r>
  <r>
    <x v="4"/>
    <n v="1189833"/>
    <d v="2021-04-20T00:00:00"/>
    <x v="2"/>
    <x v="2"/>
    <s v="Los Angeles"/>
    <x v="1"/>
    <n v="35"/>
    <n v="225"/>
    <n v="7875"/>
    <n v="2362.5"/>
    <n v="0.3"/>
    <x v="1"/>
    <x v="3"/>
    <x v="1"/>
  </r>
  <r>
    <x v="4"/>
    <n v="1189833"/>
    <d v="2021-04-21T00:00:00"/>
    <x v="2"/>
    <x v="2"/>
    <s v="Los Angeles"/>
    <x v="2"/>
    <n v="35"/>
    <n v="233"/>
    <n v="8155"/>
    <n v="3425.1000000000004"/>
    <n v="0.42000000000000004"/>
    <x v="1"/>
    <x v="3"/>
    <x v="1"/>
  </r>
  <r>
    <x v="4"/>
    <n v="1189833"/>
    <d v="2021-04-22T00:00:00"/>
    <x v="2"/>
    <x v="2"/>
    <s v="Los Angeles"/>
    <x v="3"/>
    <n v="32"/>
    <n v="194"/>
    <n v="6208"/>
    <n v="2296.96"/>
    <n v="0.37"/>
    <x v="1"/>
    <x v="3"/>
    <x v="1"/>
  </r>
  <r>
    <x v="4"/>
    <n v="1189833"/>
    <d v="2021-04-23T00:00:00"/>
    <x v="2"/>
    <x v="2"/>
    <s v="Los Angeles"/>
    <x v="4"/>
    <n v="39"/>
    <n v="165"/>
    <n v="6435"/>
    <n v="3861.0000000000005"/>
    <n v="0.60000000000000009"/>
    <x v="1"/>
    <x v="3"/>
    <x v="1"/>
  </r>
  <r>
    <x v="4"/>
    <n v="1189833"/>
    <d v="2021-04-24T00:00:00"/>
    <x v="2"/>
    <x v="2"/>
    <s v="Los Angeles"/>
    <x v="5"/>
    <n v="48"/>
    <n v="264"/>
    <n v="12672"/>
    <n v="2787.84"/>
    <n v="0.22"/>
    <x v="1"/>
    <x v="3"/>
    <x v="1"/>
  </r>
  <r>
    <x v="4"/>
    <n v="1189833"/>
    <d v="2021-04-25T00:00:00"/>
    <x v="2"/>
    <x v="2"/>
    <s v="Los Angeles"/>
    <x v="0"/>
    <n v="30"/>
    <n v="285"/>
    <n v="8550"/>
    <n v="4018.5000000000005"/>
    <n v="0.47000000000000003"/>
    <x v="1"/>
    <x v="3"/>
    <x v="1"/>
  </r>
  <r>
    <x v="4"/>
    <n v="1189833"/>
    <d v="2021-04-26T00:00:00"/>
    <x v="2"/>
    <x v="2"/>
    <s v="Los Angeles"/>
    <x v="1"/>
    <n v="37"/>
    <n v="272"/>
    <n v="10064"/>
    <n v="2918.56"/>
    <n v="0.28999999999999998"/>
    <x v="1"/>
    <x v="3"/>
    <x v="1"/>
  </r>
  <r>
    <x v="4"/>
    <n v="1189833"/>
    <d v="2021-04-27T00:00:00"/>
    <x v="2"/>
    <x v="2"/>
    <s v="Los Angeles"/>
    <x v="2"/>
    <n v="33"/>
    <n v="240"/>
    <n v="7920"/>
    <n v="3643.2000000000003"/>
    <n v="0.46"/>
    <x v="1"/>
    <x v="3"/>
    <x v="1"/>
  </r>
  <r>
    <x v="4"/>
    <n v="1189833"/>
    <d v="2021-04-28T00:00:00"/>
    <x v="2"/>
    <x v="2"/>
    <s v="Los Angeles"/>
    <x v="3"/>
    <n v="29"/>
    <n v="228"/>
    <n v="6612"/>
    <n v="2644.7999999999997"/>
    <n v="0.39999999999999997"/>
    <x v="1"/>
    <x v="3"/>
    <x v="1"/>
  </r>
  <r>
    <x v="4"/>
    <n v="1189833"/>
    <d v="2021-04-29T00:00:00"/>
    <x v="2"/>
    <x v="2"/>
    <s v="Los Angeles"/>
    <x v="4"/>
    <n v="38"/>
    <n v="224"/>
    <n v="8512"/>
    <n v="5107.2000000000007"/>
    <n v="0.60000000000000009"/>
    <x v="1"/>
    <x v="3"/>
    <x v="1"/>
  </r>
  <r>
    <x v="4"/>
    <n v="1189833"/>
    <d v="2021-04-30T00:00:00"/>
    <x v="2"/>
    <x v="2"/>
    <s v="Los Angeles"/>
    <x v="5"/>
    <n v="51"/>
    <n v="224"/>
    <n v="11424"/>
    <n v="2627.52"/>
    <n v="0.23"/>
    <x v="1"/>
    <x v="3"/>
    <x v="1"/>
  </r>
  <r>
    <x v="4"/>
    <n v="1189833"/>
    <d v="2021-05-01T00:00:00"/>
    <x v="2"/>
    <x v="2"/>
    <s v="Los Angeles"/>
    <x v="0"/>
    <n v="36"/>
    <n v="306"/>
    <n v="11016"/>
    <n v="4957.2"/>
    <n v="0.45"/>
    <x v="1"/>
    <x v="4"/>
    <x v="1"/>
  </r>
  <r>
    <x v="4"/>
    <n v="1189833"/>
    <d v="2021-05-02T00:00:00"/>
    <x v="2"/>
    <x v="2"/>
    <s v="Los Angeles"/>
    <x v="1"/>
    <n v="41"/>
    <n v="264"/>
    <n v="10824"/>
    <n v="3355.44"/>
    <n v="0.31"/>
    <x v="1"/>
    <x v="4"/>
    <x v="1"/>
  </r>
  <r>
    <x v="4"/>
    <n v="1189833"/>
    <d v="2021-05-03T00:00:00"/>
    <x v="2"/>
    <x v="2"/>
    <s v="Los Angeles"/>
    <x v="2"/>
    <n v="34"/>
    <n v="232"/>
    <n v="7888"/>
    <n v="3470.72"/>
    <n v="0.44"/>
    <x v="1"/>
    <x v="4"/>
    <x v="1"/>
  </r>
  <r>
    <x v="4"/>
    <n v="1189833"/>
    <d v="2021-05-04T00:00:00"/>
    <x v="2"/>
    <x v="2"/>
    <s v="Los Angeles"/>
    <x v="3"/>
    <n v="36"/>
    <n v="223"/>
    <n v="8028"/>
    <n v="3050.64"/>
    <n v="0.38"/>
    <x v="1"/>
    <x v="4"/>
    <x v="1"/>
  </r>
  <r>
    <x v="4"/>
    <n v="1189833"/>
    <d v="2021-05-05T00:00:00"/>
    <x v="2"/>
    <x v="2"/>
    <s v="Los Angeles"/>
    <x v="4"/>
    <n v="43"/>
    <n v="230"/>
    <n v="9890"/>
    <n v="6131.8000000000011"/>
    <n v="0.62000000000000011"/>
    <x v="1"/>
    <x v="4"/>
    <x v="1"/>
  </r>
  <r>
    <x v="4"/>
    <n v="1189833"/>
    <d v="2021-05-06T00:00:00"/>
    <x v="2"/>
    <x v="2"/>
    <s v="Los Angeles"/>
    <x v="5"/>
    <n v="46"/>
    <n v="208"/>
    <n v="9568"/>
    <n v="2200.64"/>
    <n v="0.23"/>
    <x v="1"/>
    <x v="4"/>
    <x v="1"/>
  </r>
  <r>
    <x v="4"/>
    <n v="1189833"/>
    <d v="2021-05-07T00:00:00"/>
    <x v="2"/>
    <x v="2"/>
    <s v="Los Angeles"/>
    <x v="0"/>
    <n v="38"/>
    <n v="289"/>
    <n v="10982"/>
    <n v="5051.72"/>
    <n v="0.46"/>
    <x v="1"/>
    <x v="4"/>
    <x v="1"/>
  </r>
  <r>
    <x v="4"/>
    <n v="1189833"/>
    <d v="2021-05-08T00:00:00"/>
    <x v="2"/>
    <x v="2"/>
    <s v="Los Angeles"/>
    <x v="1"/>
    <n v="39"/>
    <n v="264"/>
    <n v="10296"/>
    <n v="2779.92"/>
    <n v="0.27"/>
    <x v="1"/>
    <x v="4"/>
    <x v="1"/>
  </r>
  <r>
    <x v="4"/>
    <n v="1189833"/>
    <d v="2021-05-09T00:00:00"/>
    <x v="2"/>
    <x v="2"/>
    <s v="Los Angeles"/>
    <x v="2"/>
    <n v="38"/>
    <n v="210"/>
    <n v="7980"/>
    <n v="3591"/>
    <n v="0.45"/>
    <x v="1"/>
    <x v="4"/>
    <x v="1"/>
  </r>
  <r>
    <x v="4"/>
    <n v="1189833"/>
    <d v="2021-05-10T00:00:00"/>
    <x v="2"/>
    <x v="2"/>
    <s v="Los Angeles"/>
    <x v="3"/>
    <n v="39"/>
    <n v="195"/>
    <n v="7605"/>
    <n v="3041.9999999999995"/>
    <n v="0.39999999999999997"/>
    <x v="1"/>
    <x v="4"/>
    <x v="1"/>
  </r>
  <r>
    <x v="4"/>
    <n v="1189833"/>
    <d v="2021-05-11T00:00:00"/>
    <x v="2"/>
    <x v="2"/>
    <s v="Los Angeles"/>
    <x v="4"/>
    <n v="44"/>
    <n v="195"/>
    <n v="8580"/>
    <n v="5319.6000000000013"/>
    <n v="0.62000000000000011"/>
    <x v="1"/>
    <x v="4"/>
    <x v="1"/>
  </r>
  <r>
    <x v="4"/>
    <n v="1189833"/>
    <d v="2021-05-12T00:00:00"/>
    <x v="2"/>
    <x v="2"/>
    <s v="Los Angeles"/>
    <x v="5"/>
    <n v="49"/>
    <n v="210"/>
    <n v="10290"/>
    <n v="2263.8000000000002"/>
    <n v="0.22"/>
    <x v="1"/>
    <x v="4"/>
    <x v="1"/>
  </r>
  <r>
    <x v="4"/>
    <n v="1189833"/>
    <d v="2021-05-13T00:00:00"/>
    <x v="2"/>
    <x v="2"/>
    <s v="Los Angeles"/>
    <x v="0"/>
    <n v="36"/>
    <n v="256"/>
    <n v="9216"/>
    <n v="4331.5200000000004"/>
    <n v="0.47000000000000003"/>
    <x v="1"/>
    <x v="4"/>
    <x v="1"/>
  </r>
  <r>
    <x v="4"/>
    <n v="1189833"/>
    <d v="2021-05-14T00:00:00"/>
    <x v="2"/>
    <x v="2"/>
    <s v="Los Angeles"/>
    <x v="1"/>
    <n v="43"/>
    <n v="264"/>
    <n v="11352"/>
    <n v="3405.6"/>
    <n v="0.3"/>
    <x v="1"/>
    <x v="4"/>
    <x v="1"/>
  </r>
  <r>
    <x v="4"/>
    <n v="1189833"/>
    <d v="2021-05-15T00:00:00"/>
    <x v="2"/>
    <x v="2"/>
    <s v="Los Angeles"/>
    <x v="2"/>
    <n v="33"/>
    <n v="208"/>
    <n v="6864"/>
    <n v="2882.88"/>
    <n v="0.42000000000000004"/>
    <x v="1"/>
    <x v="4"/>
    <x v="1"/>
  </r>
  <r>
    <x v="4"/>
    <n v="1189833"/>
    <d v="2021-05-16T00:00:00"/>
    <x v="2"/>
    <x v="2"/>
    <s v="Los Angeles"/>
    <x v="3"/>
    <n v="33"/>
    <n v="213"/>
    <n v="7029"/>
    <n v="2952.18"/>
    <n v="0.42"/>
    <x v="1"/>
    <x v="4"/>
    <x v="1"/>
  </r>
  <r>
    <x v="4"/>
    <n v="1189833"/>
    <d v="2021-05-17T00:00:00"/>
    <x v="2"/>
    <x v="2"/>
    <s v="Los Angeles"/>
    <x v="4"/>
    <n v="46"/>
    <n v="210"/>
    <n v="9660"/>
    <n v="5989.2000000000007"/>
    <n v="0.62000000000000011"/>
    <x v="1"/>
    <x v="4"/>
    <x v="1"/>
  </r>
  <r>
    <x v="4"/>
    <n v="1189833"/>
    <d v="2021-05-18T00:00:00"/>
    <x v="2"/>
    <x v="2"/>
    <s v="Los Angeles"/>
    <x v="5"/>
    <n v="46"/>
    <n v="208"/>
    <n v="9568"/>
    <n v="2296.3200000000002"/>
    <n v="0.24000000000000002"/>
    <x v="1"/>
    <x v="4"/>
    <x v="1"/>
  </r>
  <r>
    <x v="4"/>
    <n v="1189833"/>
    <d v="2021-05-19T00:00:00"/>
    <x v="2"/>
    <x v="2"/>
    <s v="Los Angeles"/>
    <x v="0"/>
    <n v="40"/>
    <n v="272"/>
    <n v="10880"/>
    <n v="5004.8"/>
    <n v="0.46"/>
    <x v="1"/>
    <x v="4"/>
    <x v="1"/>
  </r>
  <r>
    <x v="4"/>
    <n v="1189833"/>
    <d v="2021-05-20T00:00:00"/>
    <x v="2"/>
    <x v="2"/>
    <s v="Los Angeles"/>
    <x v="1"/>
    <n v="42"/>
    <n v="264"/>
    <n v="11088"/>
    <n v="3326.4"/>
    <n v="0.3"/>
    <x v="1"/>
    <x v="4"/>
    <x v="1"/>
  </r>
  <r>
    <x v="4"/>
    <n v="1189833"/>
    <d v="2021-05-21T00:00:00"/>
    <x v="2"/>
    <x v="2"/>
    <s v="Los Angeles"/>
    <x v="2"/>
    <n v="35"/>
    <n v="223"/>
    <n v="7805"/>
    <n v="3590.3"/>
    <n v="0.46"/>
    <x v="1"/>
    <x v="4"/>
    <x v="1"/>
  </r>
  <r>
    <x v="4"/>
    <n v="1189833"/>
    <d v="2021-05-22T00:00:00"/>
    <x v="2"/>
    <x v="2"/>
    <s v="Los Angeles"/>
    <x v="3"/>
    <n v="33"/>
    <n v="221"/>
    <n v="7293"/>
    <n v="3063.06"/>
    <n v="0.42"/>
    <x v="1"/>
    <x v="4"/>
    <x v="1"/>
  </r>
  <r>
    <x v="4"/>
    <n v="1189833"/>
    <d v="2021-05-23T00:00:00"/>
    <x v="2"/>
    <x v="2"/>
    <s v="Los Angeles"/>
    <x v="4"/>
    <n v="46"/>
    <n v="204"/>
    <n v="9384"/>
    <n v="5348.880000000001"/>
    <n v="0.57000000000000006"/>
    <x v="1"/>
    <x v="4"/>
    <x v="1"/>
  </r>
  <r>
    <x v="4"/>
    <n v="1189833"/>
    <d v="2021-05-24T00:00:00"/>
    <x v="2"/>
    <x v="2"/>
    <s v="Los Angeles"/>
    <x v="5"/>
    <n v="49"/>
    <n v="238"/>
    <n v="11662"/>
    <n v="2798.88"/>
    <n v="0.24000000000000002"/>
    <x v="1"/>
    <x v="4"/>
    <x v="1"/>
  </r>
  <r>
    <x v="4"/>
    <n v="1189833"/>
    <d v="2021-05-25T00:00:00"/>
    <x v="2"/>
    <x v="2"/>
    <s v="Los Angeles"/>
    <x v="0"/>
    <n v="39"/>
    <n v="315"/>
    <n v="12285"/>
    <n v="5651.1"/>
    <n v="0.46"/>
    <x v="1"/>
    <x v="4"/>
    <x v="1"/>
  </r>
  <r>
    <x v="4"/>
    <n v="1189833"/>
    <d v="2021-05-26T00:00:00"/>
    <x v="2"/>
    <x v="2"/>
    <s v="Los Angeles"/>
    <x v="1"/>
    <n v="42"/>
    <n v="288"/>
    <n v="12096"/>
    <n v="3386.88"/>
    <n v="0.28000000000000003"/>
    <x v="1"/>
    <x v="4"/>
    <x v="1"/>
  </r>
  <r>
    <x v="4"/>
    <n v="1189833"/>
    <d v="2021-05-27T00:00:00"/>
    <x v="2"/>
    <x v="2"/>
    <s v="Los Angeles"/>
    <x v="2"/>
    <n v="39"/>
    <n v="231"/>
    <n v="9009"/>
    <n v="4144.1400000000003"/>
    <n v="0.46"/>
    <x v="1"/>
    <x v="4"/>
    <x v="1"/>
  </r>
  <r>
    <x v="4"/>
    <n v="1189833"/>
    <d v="2021-05-28T00:00:00"/>
    <x v="2"/>
    <x v="2"/>
    <s v="Los Angeles"/>
    <x v="3"/>
    <n v="35"/>
    <n v="224"/>
    <n v="7840"/>
    <n v="3135.9999999999995"/>
    <n v="0.39999999999999997"/>
    <x v="1"/>
    <x v="4"/>
    <x v="1"/>
  </r>
  <r>
    <x v="4"/>
    <n v="1189833"/>
    <d v="2021-05-29T00:00:00"/>
    <x v="2"/>
    <x v="2"/>
    <s v="Los Angeles"/>
    <x v="4"/>
    <n v="43"/>
    <n v="219"/>
    <n v="9417"/>
    <n v="5838.5400000000009"/>
    <n v="0.62000000000000011"/>
    <x v="1"/>
    <x v="4"/>
    <x v="1"/>
  </r>
  <r>
    <x v="4"/>
    <n v="1189833"/>
    <d v="2021-05-30T00:00:00"/>
    <x v="2"/>
    <x v="2"/>
    <s v="Los Angeles"/>
    <x v="5"/>
    <n v="44"/>
    <n v="232"/>
    <n v="10208"/>
    <n v="2552"/>
    <n v="0.25"/>
    <x v="1"/>
    <x v="4"/>
    <x v="1"/>
  </r>
  <r>
    <x v="0"/>
    <n v="1185732"/>
    <d v="2021-05-31T00:00:00"/>
    <x v="2"/>
    <x v="2"/>
    <s v="Los Angeles"/>
    <x v="0"/>
    <n v="36"/>
    <n v="147"/>
    <n v="5292"/>
    <n v="2381.4"/>
    <n v="0.45"/>
    <x v="1"/>
    <x v="4"/>
    <x v="1"/>
  </r>
  <r>
    <x v="0"/>
    <n v="1185732"/>
    <d v="2021-06-01T00:00:00"/>
    <x v="2"/>
    <x v="2"/>
    <s v="Los Angeles"/>
    <x v="1"/>
    <n v="31"/>
    <n v="91"/>
    <n v="2821"/>
    <n v="1156.6099999999999"/>
    <n v="0.41"/>
    <x v="1"/>
    <x v="11"/>
    <x v="1"/>
  </r>
  <r>
    <x v="0"/>
    <n v="1185732"/>
    <d v="2021-06-02T00:00:00"/>
    <x v="2"/>
    <x v="2"/>
    <s v="Los Angeles"/>
    <x v="2"/>
    <n v="24"/>
    <n v="94"/>
    <n v="2256"/>
    <n v="879.83999999999992"/>
    <n v="0.38999999999999996"/>
    <x v="1"/>
    <x v="11"/>
    <x v="1"/>
  </r>
  <r>
    <x v="0"/>
    <n v="1185732"/>
    <d v="2021-06-03T00:00:00"/>
    <x v="2"/>
    <x v="2"/>
    <s v="Los Angeles"/>
    <x v="3"/>
    <n v="27"/>
    <n v="41"/>
    <n v="1107"/>
    <n v="509.22"/>
    <n v="0.46"/>
    <x v="1"/>
    <x v="11"/>
    <x v="1"/>
  </r>
  <r>
    <x v="2"/>
    <n v="1197831"/>
    <d v="2021-08-15T00:00:00"/>
    <x v="1"/>
    <x v="1"/>
    <s v="Dallas"/>
    <x v="4"/>
    <n v="26"/>
    <n v="113"/>
    <n v="2938"/>
    <n v="793.2600000000001"/>
    <n v="0.27"/>
    <x v="1"/>
    <x v="6"/>
    <x v="1"/>
  </r>
  <r>
    <x v="2"/>
    <n v="1197831"/>
    <d v="2021-08-16T00:00:00"/>
    <x v="1"/>
    <x v="1"/>
    <s v="Dallas"/>
    <x v="5"/>
    <n v="24"/>
    <n v="163"/>
    <n v="3912"/>
    <n v="1877.76"/>
    <n v="0.48"/>
    <x v="1"/>
    <x v="6"/>
    <x v="1"/>
  </r>
  <r>
    <x v="2"/>
    <n v="1197831"/>
    <d v="2021-08-17T00:00:00"/>
    <x v="1"/>
    <x v="1"/>
    <s v="Dallas"/>
    <x v="0"/>
    <n v="19"/>
    <n v="230"/>
    <n v="4370"/>
    <n v="1398.4"/>
    <n v="0.32"/>
    <x v="1"/>
    <x v="6"/>
    <x v="1"/>
  </r>
  <r>
    <x v="2"/>
    <n v="1197831"/>
    <d v="2021-08-18T00:00:00"/>
    <x v="1"/>
    <x v="1"/>
    <s v="Dallas"/>
    <x v="1"/>
    <n v="23"/>
    <n v="215"/>
    <n v="4945"/>
    <n v="1780.2"/>
    <n v="0.36"/>
    <x v="1"/>
    <x v="6"/>
    <x v="1"/>
  </r>
  <r>
    <x v="2"/>
    <n v="1197831"/>
    <d v="2021-08-19T00:00:00"/>
    <x v="1"/>
    <x v="1"/>
    <s v="Dallas"/>
    <x v="2"/>
    <n v="27"/>
    <n v="143"/>
    <n v="3861"/>
    <n v="1351.35"/>
    <n v="0.35"/>
    <x v="1"/>
    <x v="6"/>
    <x v="1"/>
  </r>
  <r>
    <x v="2"/>
    <n v="1197831"/>
    <d v="2021-08-20T00:00:00"/>
    <x v="1"/>
    <x v="1"/>
    <s v="Dallas"/>
    <x v="3"/>
    <n v="28"/>
    <n v="136"/>
    <n v="3808"/>
    <n v="1713.6000000000001"/>
    <n v="0.45"/>
    <x v="1"/>
    <x v="6"/>
    <x v="1"/>
  </r>
  <r>
    <x v="2"/>
    <n v="1197831"/>
    <d v="2021-08-21T00:00:00"/>
    <x v="1"/>
    <x v="1"/>
    <s v="Dallas"/>
    <x v="4"/>
    <n v="26"/>
    <n v="93"/>
    <n v="2418"/>
    <n v="773.76"/>
    <n v="0.32"/>
    <x v="1"/>
    <x v="6"/>
    <x v="1"/>
  </r>
  <r>
    <x v="2"/>
    <n v="1197831"/>
    <d v="2021-08-22T00:00:00"/>
    <x v="1"/>
    <x v="1"/>
    <s v="Dallas"/>
    <x v="5"/>
    <n v="26"/>
    <n v="155"/>
    <n v="4030"/>
    <n v="2055.3000000000002"/>
    <n v="0.51"/>
    <x v="1"/>
    <x v="6"/>
    <x v="1"/>
  </r>
  <r>
    <x v="2"/>
    <n v="1197831"/>
    <d v="2021-08-23T00:00:00"/>
    <x v="1"/>
    <x v="1"/>
    <s v="Dallas"/>
    <x v="0"/>
    <n v="21"/>
    <n v="203"/>
    <n v="4263"/>
    <n v="1662.5699999999997"/>
    <n v="0.38999999999999996"/>
    <x v="1"/>
    <x v="6"/>
    <x v="1"/>
  </r>
  <r>
    <x v="2"/>
    <n v="1197831"/>
    <d v="2021-08-24T00:00:00"/>
    <x v="1"/>
    <x v="1"/>
    <s v="Dallas"/>
    <x v="1"/>
    <n v="31"/>
    <n v="236"/>
    <n v="7316"/>
    <n v="2926.3999999999996"/>
    <n v="0.39999999999999997"/>
    <x v="1"/>
    <x v="6"/>
    <x v="1"/>
  </r>
  <r>
    <x v="2"/>
    <n v="1197831"/>
    <d v="2021-08-25T00:00:00"/>
    <x v="1"/>
    <x v="1"/>
    <s v="Dallas"/>
    <x v="2"/>
    <n v="20"/>
    <n v="155"/>
    <n v="3100"/>
    <n v="1178"/>
    <n v="0.38"/>
    <x v="1"/>
    <x v="6"/>
    <x v="1"/>
  </r>
  <r>
    <x v="2"/>
    <n v="1197831"/>
    <d v="2021-08-26T00:00:00"/>
    <x v="1"/>
    <x v="1"/>
    <s v="Dallas"/>
    <x v="3"/>
    <n v="26"/>
    <n v="140"/>
    <n v="3640"/>
    <n v="1710.8000000000002"/>
    <n v="0.47000000000000003"/>
    <x v="1"/>
    <x v="6"/>
    <x v="1"/>
  </r>
  <r>
    <x v="2"/>
    <n v="1197831"/>
    <d v="2021-08-27T00:00:00"/>
    <x v="1"/>
    <x v="1"/>
    <s v="Dallas"/>
    <x v="4"/>
    <n v="29"/>
    <n v="96"/>
    <n v="2784"/>
    <n v="1030.08"/>
    <n v="0.37"/>
    <x v="1"/>
    <x v="6"/>
    <x v="1"/>
  </r>
  <r>
    <x v="2"/>
    <n v="1197831"/>
    <d v="2021-08-28T00:00:00"/>
    <x v="1"/>
    <x v="1"/>
    <s v="Dallas"/>
    <x v="5"/>
    <n v="27"/>
    <n v="153"/>
    <n v="4131"/>
    <n v="2230.7400000000002"/>
    <n v="0.54"/>
    <x v="1"/>
    <x v="6"/>
    <x v="1"/>
  </r>
  <r>
    <x v="2"/>
    <n v="1197831"/>
    <d v="2021-08-29T00:00:00"/>
    <x v="1"/>
    <x v="1"/>
    <s v="Dallas"/>
    <x v="0"/>
    <n v="13"/>
    <n v="231"/>
    <n v="3003"/>
    <n v="1201.1999999999998"/>
    <n v="0.39999999999999997"/>
    <x v="1"/>
    <x v="6"/>
    <x v="1"/>
  </r>
  <r>
    <x v="2"/>
    <n v="1197831"/>
    <d v="2021-08-30T00:00:00"/>
    <x v="1"/>
    <x v="1"/>
    <s v="Dallas"/>
    <x v="1"/>
    <n v="21"/>
    <n v="210"/>
    <n v="4410"/>
    <n v="1763.9999999999998"/>
    <n v="0.39999999999999997"/>
    <x v="1"/>
    <x v="6"/>
    <x v="1"/>
  </r>
  <r>
    <x v="2"/>
    <n v="1197831"/>
    <d v="2021-08-31T00:00:00"/>
    <x v="1"/>
    <x v="1"/>
    <s v="Dallas"/>
    <x v="2"/>
    <n v="20"/>
    <n v="179"/>
    <n v="3580"/>
    <n v="1396.1999999999998"/>
    <n v="0.38999999999999996"/>
    <x v="1"/>
    <x v="6"/>
    <x v="1"/>
  </r>
  <r>
    <x v="2"/>
    <n v="1197831"/>
    <d v="2021-09-01T00:00:00"/>
    <x v="1"/>
    <x v="1"/>
    <s v="Dallas"/>
    <x v="3"/>
    <n v="20"/>
    <n v="149"/>
    <n v="2980"/>
    <n v="1460.2"/>
    <n v="0.49"/>
    <x v="1"/>
    <x v="7"/>
    <x v="1"/>
  </r>
  <r>
    <x v="2"/>
    <n v="1197831"/>
    <d v="2021-09-02T00:00:00"/>
    <x v="1"/>
    <x v="1"/>
    <s v="Dallas"/>
    <x v="4"/>
    <n v="26"/>
    <n v="107"/>
    <n v="2782"/>
    <n v="1001.52"/>
    <n v="0.36"/>
    <x v="1"/>
    <x v="7"/>
    <x v="1"/>
  </r>
  <r>
    <x v="2"/>
    <n v="1197831"/>
    <d v="2021-09-03T00:00:00"/>
    <x v="1"/>
    <x v="1"/>
    <s v="Dallas"/>
    <x v="5"/>
    <n v="22"/>
    <n v="210"/>
    <n v="4620"/>
    <n v="2633.4"/>
    <n v="0.57000000000000006"/>
    <x v="1"/>
    <x v="7"/>
    <x v="1"/>
  </r>
  <r>
    <x v="2"/>
    <n v="1197831"/>
    <d v="2021-09-04T00:00:00"/>
    <x v="1"/>
    <x v="1"/>
    <s v="Dallas"/>
    <x v="0"/>
    <n v="13"/>
    <n v="233"/>
    <n v="3029"/>
    <n v="1151.02"/>
    <n v="0.38"/>
    <x v="1"/>
    <x v="7"/>
    <x v="1"/>
  </r>
  <r>
    <x v="2"/>
    <n v="1197831"/>
    <d v="2021-09-05T00:00:00"/>
    <x v="1"/>
    <x v="1"/>
    <s v="Dallas"/>
    <x v="1"/>
    <n v="22"/>
    <n v="248"/>
    <n v="5456"/>
    <n v="2291.52"/>
    <n v="0.42"/>
    <x v="1"/>
    <x v="7"/>
    <x v="1"/>
  </r>
  <r>
    <x v="2"/>
    <n v="1197831"/>
    <d v="2021-09-06T00:00:00"/>
    <x v="1"/>
    <x v="1"/>
    <s v="Dallas"/>
    <x v="2"/>
    <n v="19"/>
    <n v="200"/>
    <n v="3800"/>
    <n v="1519.9999999999998"/>
    <n v="0.39999999999999997"/>
    <x v="1"/>
    <x v="7"/>
    <x v="1"/>
  </r>
  <r>
    <x v="2"/>
    <n v="1197831"/>
    <d v="2021-09-07T00:00:00"/>
    <x v="1"/>
    <x v="1"/>
    <s v="Dallas"/>
    <x v="3"/>
    <n v="27"/>
    <n v="182"/>
    <n v="4914"/>
    <n v="2407.86"/>
    <n v="0.49"/>
    <x v="1"/>
    <x v="7"/>
    <x v="1"/>
  </r>
  <r>
    <x v="2"/>
    <n v="1197831"/>
    <d v="2021-09-08T00:00:00"/>
    <x v="1"/>
    <x v="1"/>
    <s v="Dallas"/>
    <x v="4"/>
    <n v="38"/>
    <n v="153"/>
    <n v="5814"/>
    <n v="2093.04"/>
    <n v="0.36"/>
    <x v="1"/>
    <x v="7"/>
    <x v="1"/>
  </r>
  <r>
    <x v="2"/>
    <n v="1197831"/>
    <d v="2021-09-09T00:00:00"/>
    <x v="1"/>
    <x v="1"/>
    <s v="Dallas"/>
    <x v="5"/>
    <n v="34"/>
    <n v="264"/>
    <n v="8976"/>
    <n v="4667.5200000000004"/>
    <n v="0.52"/>
    <x v="1"/>
    <x v="7"/>
    <x v="1"/>
  </r>
  <r>
    <x v="2"/>
    <n v="1197831"/>
    <d v="2021-09-10T00:00:00"/>
    <x v="1"/>
    <x v="1"/>
    <s v="Dallas"/>
    <x v="0"/>
    <n v="30"/>
    <n v="256"/>
    <n v="7680"/>
    <n v="2841.6"/>
    <n v="0.37"/>
    <x v="1"/>
    <x v="7"/>
    <x v="1"/>
  </r>
  <r>
    <x v="2"/>
    <n v="1197831"/>
    <d v="2021-09-11T00:00:00"/>
    <x v="1"/>
    <x v="1"/>
    <s v="Dallas"/>
    <x v="1"/>
    <n v="40"/>
    <n v="280"/>
    <n v="11200"/>
    <n v="4592"/>
    <n v="0.41"/>
    <x v="1"/>
    <x v="7"/>
    <x v="1"/>
  </r>
  <r>
    <x v="2"/>
    <n v="1197831"/>
    <d v="2021-09-12T00:00:00"/>
    <x v="1"/>
    <x v="1"/>
    <s v="Dallas"/>
    <x v="2"/>
    <n v="30"/>
    <n v="215"/>
    <n v="6450"/>
    <n v="2515.4999999999995"/>
    <n v="0.38999999999999996"/>
    <x v="1"/>
    <x v="7"/>
    <x v="1"/>
  </r>
  <r>
    <x v="2"/>
    <n v="1197831"/>
    <d v="2021-09-13T00:00:00"/>
    <x v="1"/>
    <x v="1"/>
    <s v="Dallas"/>
    <x v="3"/>
    <n v="29"/>
    <n v="192"/>
    <n v="5568"/>
    <n v="2728.32"/>
    <n v="0.49"/>
    <x v="1"/>
    <x v="7"/>
    <x v="1"/>
  </r>
  <r>
    <x v="2"/>
    <n v="1197831"/>
    <d v="2021-09-14T00:00:00"/>
    <x v="1"/>
    <x v="1"/>
    <s v="Dallas"/>
    <x v="4"/>
    <n v="40"/>
    <n v="150"/>
    <n v="6000"/>
    <n v="2220"/>
    <n v="0.37"/>
    <x v="1"/>
    <x v="7"/>
    <x v="1"/>
  </r>
  <r>
    <x v="2"/>
    <n v="1197831"/>
    <d v="2021-09-15T00:00:00"/>
    <x v="1"/>
    <x v="1"/>
    <s v="Dallas"/>
    <x v="5"/>
    <n v="42"/>
    <n v="280"/>
    <n v="11760"/>
    <n v="6468.0000000000009"/>
    <n v="0.55000000000000004"/>
    <x v="1"/>
    <x v="7"/>
    <x v="1"/>
  </r>
  <r>
    <x v="2"/>
    <n v="1197831"/>
    <d v="2021-09-16T00:00:00"/>
    <x v="1"/>
    <x v="1"/>
    <s v="Dallas"/>
    <x v="0"/>
    <n v="34"/>
    <n v="256"/>
    <n v="8704"/>
    <n v="3655.68"/>
    <n v="0.42"/>
    <x v="1"/>
    <x v="7"/>
    <x v="1"/>
  </r>
  <r>
    <x v="2"/>
    <n v="1197831"/>
    <d v="2021-09-17T00:00:00"/>
    <x v="1"/>
    <x v="1"/>
    <s v="Dallas"/>
    <x v="1"/>
    <n v="34"/>
    <n v="264"/>
    <n v="8976"/>
    <n v="3769.92"/>
    <n v="0.42"/>
    <x v="1"/>
    <x v="7"/>
    <x v="1"/>
  </r>
  <r>
    <x v="2"/>
    <n v="1197831"/>
    <d v="2021-09-18T00:00:00"/>
    <x v="1"/>
    <x v="1"/>
    <s v="Dallas"/>
    <x v="2"/>
    <n v="33"/>
    <n v="322"/>
    <n v="10626"/>
    <n v="4462.92"/>
    <n v="0.42"/>
    <x v="1"/>
    <x v="7"/>
    <x v="1"/>
  </r>
  <r>
    <x v="2"/>
    <n v="1197831"/>
    <d v="2021-09-19T00:00:00"/>
    <x v="1"/>
    <x v="1"/>
    <s v="Dallas"/>
    <x v="3"/>
    <n v="32"/>
    <n v="201"/>
    <n v="6432"/>
    <n v="3537.6000000000004"/>
    <n v="0.55000000000000004"/>
    <x v="1"/>
    <x v="7"/>
    <x v="1"/>
  </r>
  <r>
    <x v="2"/>
    <n v="1197831"/>
    <d v="2021-09-20T00:00:00"/>
    <x v="1"/>
    <x v="1"/>
    <s v="Dallas"/>
    <x v="4"/>
    <n v="39"/>
    <n v="184"/>
    <n v="7176"/>
    <n v="2726.88"/>
    <n v="0.38"/>
    <x v="1"/>
    <x v="7"/>
    <x v="1"/>
  </r>
  <r>
    <x v="2"/>
    <n v="1197831"/>
    <d v="2021-09-21T00:00:00"/>
    <x v="1"/>
    <x v="1"/>
    <s v="Dallas"/>
    <x v="5"/>
    <n v="47"/>
    <n v="272"/>
    <n v="12784"/>
    <n v="7286.880000000001"/>
    <n v="0.57000000000000006"/>
    <x v="1"/>
    <x v="7"/>
    <x v="1"/>
  </r>
  <r>
    <x v="2"/>
    <n v="1197831"/>
    <d v="2021-09-22T00:00:00"/>
    <x v="1"/>
    <x v="1"/>
    <s v="Dallas"/>
    <x v="0"/>
    <n v="34"/>
    <n v="248"/>
    <n v="8432"/>
    <n v="3625.7599999999993"/>
    <n v="0.42999999999999994"/>
    <x v="1"/>
    <x v="7"/>
    <x v="1"/>
  </r>
  <r>
    <x v="2"/>
    <n v="1197831"/>
    <d v="2021-09-23T00:00:00"/>
    <x v="1"/>
    <x v="1"/>
    <s v="Dallas"/>
    <x v="1"/>
    <n v="43"/>
    <n v="256"/>
    <n v="11008"/>
    <n v="5063.6799999999994"/>
    <n v="0.45999999999999996"/>
    <x v="1"/>
    <x v="7"/>
    <x v="1"/>
  </r>
  <r>
    <x v="2"/>
    <n v="1197831"/>
    <d v="2021-09-24T00:00:00"/>
    <x v="1"/>
    <x v="1"/>
    <s v="Dallas"/>
    <x v="2"/>
    <n v="35"/>
    <n v="332"/>
    <n v="11620"/>
    <n v="5461.4"/>
    <n v="0.47"/>
    <x v="1"/>
    <x v="7"/>
    <x v="1"/>
  </r>
  <r>
    <x v="2"/>
    <n v="1197831"/>
    <d v="2021-09-25T00:00:00"/>
    <x v="1"/>
    <x v="1"/>
    <s v="Dallas"/>
    <x v="3"/>
    <n v="38"/>
    <n v="158"/>
    <n v="6004"/>
    <n v="3242.1600000000003"/>
    <n v="0.54"/>
    <x v="1"/>
    <x v="7"/>
    <x v="1"/>
  </r>
  <r>
    <x v="2"/>
    <n v="1197831"/>
    <d v="2021-09-26T00:00:00"/>
    <x v="1"/>
    <x v="1"/>
    <s v="Dallas"/>
    <x v="4"/>
    <n v="43"/>
    <n v="158"/>
    <n v="6794"/>
    <n v="2785.54"/>
    <n v="0.41"/>
    <x v="1"/>
    <x v="7"/>
    <x v="1"/>
  </r>
  <r>
    <x v="2"/>
    <n v="1197831"/>
    <d v="2021-09-27T00:00:00"/>
    <x v="1"/>
    <x v="1"/>
    <s v="Dallas"/>
    <x v="5"/>
    <n v="43"/>
    <n v="240"/>
    <n v="10320"/>
    <n v="6192.0000000000009"/>
    <n v="0.60000000000000009"/>
    <x v="1"/>
    <x v="7"/>
    <x v="1"/>
  </r>
  <r>
    <x v="2"/>
    <n v="1197831"/>
    <d v="2021-09-28T00:00:00"/>
    <x v="1"/>
    <x v="1"/>
    <s v="Dallas"/>
    <x v="0"/>
    <n v="38"/>
    <n v="232"/>
    <n v="8816"/>
    <n v="4055.3599999999997"/>
    <n v="0.45999999999999996"/>
    <x v="1"/>
    <x v="7"/>
    <x v="1"/>
  </r>
  <r>
    <x v="2"/>
    <n v="1197831"/>
    <d v="2021-09-29T00:00:00"/>
    <x v="1"/>
    <x v="1"/>
    <s v="Dallas"/>
    <x v="1"/>
    <n v="38"/>
    <n v="203"/>
    <n v="7714"/>
    <n v="3625.58"/>
    <n v="0.47"/>
    <x v="1"/>
    <x v="7"/>
    <x v="1"/>
  </r>
  <r>
    <x v="2"/>
    <n v="1197831"/>
    <d v="2021-09-30T00:00:00"/>
    <x v="1"/>
    <x v="1"/>
    <s v="Dallas"/>
    <x v="2"/>
    <n v="47"/>
    <n v="254"/>
    <n v="11938"/>
    <n v="5372.0999999999995"/>
    <n v="0.44999999999999996"/>
    <x v="1"/>
    <x v="7"/>
    <x v="1"/>
  </r>
  <r>
    <x v="2"/>
    <n v="1197831"/>
    <d v="2021-10-01T00:00:00"/>
    <x v="1"/>
    <x v="1"/>
    <s v="Dallas"/>
    <x v="3"/>
    <n v="41"/>
    <n v="135"/>
    <n v="5535"/>
    <n v="3044.2500000000005"/>
    <n v="0.55000000000000004"/>
    <x v="1"/>
    <x v="8"/>
    <x v="1"/>
  </r>
  <r>
    <x v="2"/>
    <n v="1197831"/>
    <d v="2021-10-02T00:00:00"/>
    <x v="1"/>
    <x v="1"/>
    <s v="Dallas"/>
    <x v="4"/>
    <n v="37"/>
    <n v="149"/>
    <n v="5513"/>
    <n v="2205.1999999999998"/>
    <n v="0.39999999999999997"/>
    <x v="1"/>
    <x v="8"/>
    <x v="1"/>
  </r>
  <r>
    <x v="2"/>
    <n v="1197831"/>
    <d v="2021-10-03T00:00:00"/>
    <x v="1"/>
    <x v="1"/>
    <s v="Dallas"/>
    <x v="5"/>
    <n v="33"/>
    <n v="236"/>
    <n v="7788"/>
    <n v="4594.920000000001"/>
    <n v="0.59000000000000008"/>
    <x v="1"/>
    <x v="8"/>
    <x v="1"/>
  </r>
  <r>
    <x v="2"/>
    <n v="1197831"/>
    <d v="2021-10-04T00:00:00"/>
    <x v="1"/>
    <x v="1"/>
    <s v="Dallas"/>
    <x v="0"/>
    <n v="30"/>
    <n v="213"/>
    <n v="6390"/>
    <n v="2811.5999999999995"/>
    <n v="0.43999999999999995"/>
    <x v="1"/>
    <x v="8"/>
    <x v="1"/>
  </r>
  <r>
    <x v="2"/>
    <n v="1197831"/>
    <d v="2021-10-05T00:00:00"/>
    <x v="1"/>
    <x v="1"/>
    <s v="Dallas"/>
    <x v="1"/>
    <n v="29"/>
    <n v="219"/>
    <n v="6351"/>
    <n v="2984.97"/>
    <n v="0.47"/>
    <x v="1"/>
    <x v="8"/>
    <x v="1"/>
  </r>
  <r>
    <x v="2"/>
    <n v="1197831"/>
    <d v="2021-10-06T00:00:00"/>
    <x v="1"/>
    <x v="1"/>
    <s v="Dallas"/>
    <x v="2"/>
    <n v="32"/>
    <n v="190"/>
    <n v="6080"/>
    <n v="2675.2"/>
    <n v="0.43999999999999995"/>
    <x v="1"/>
    <x v="8"/>
    <x v="1"/>
  </r>
  <r>
    <x v="2"/>
    <n v="1197831"/>
    <d v="2021-10-07T00:00:00"/>
    <x v="1"/>
    <x v="1"/>
    <s v="Dallas"/>
    <x v="3"/>
    <n v="30"/>
    <n v="145"/>
    <n v="4350"/>
    <n v="2349"/>
    <n v="0.54"/>
    <x v="1"/>
    <x v="8"/>
    <x v="1"/>
  </r>
  <r>
    <x v="2"/>
    <n v="1197831"/>
    <d v="2021-10-08T00:00:00"/>
    <x v="1"/>
    <x v="1"/>
    <s v="Dallas"/>
    <x v="4"/>
    <n v="30"/>
    <n v="128"/>
    <n v="3840"/>
    <n v="1535.9999999999998"/>
    <n v="0.39999999999999997"/>
    <x v="1"/>
    <x v="8"/>
    <x v="1"/>
  </r>
  <r>
    <x v="2"/>
    <n v="1197831"/>
    <d v="2021-10-09T00:00:00"/>
    <x v="1"/>
    <x v="1"/>
    <s v="Dallas"/>
    <x v="5"/>
    <n v="39"/>
    <n v="190"/>
    <n v="7410"/>
    <n v="4297.8"/>
    <n v="0.58000000000000007"/>
    <x v="1"/>
    <x v="8"/>
    <x v="1"/>
  </r>
  <r>
    <x v="2"/>
    <n v="1197831"/>
    <d v="2021-10-10T00:00:00"/>
    <x v="1"/>
    <x v="1"/>
    <s v="Dallas"/>
    <x v="0"/>
    <n v="31"/>
    <n v="225"/>
    <n v="6975"/>
    <n v="2999.2499999999995"/>
    <n v="0.42999999999999994"/>
    <x v="1"/>
    <x v="8"/>
    <x v="1"/>
  </r>
  <r>
    <x v="2"/>
    <n v="1197831"/>
    <d v="2021-10-11T00:00:00"/>
    <x v="1"/>
    <x v="1"/>
    <s v="Dallas"/>
    <x v="1"/>
    <n v="27"/>
    <n v="218"/>
    <n v="5886"/>
    <n v="2648.7"/>
    <n v="0.44999999999999996"/>
    <x v="1"/>
    <x v="8"/>
    <x v="1"/>
  </r>
  <r>
    <x v="2"/>
    <n v="1197831"/>
    <d v="2021-10-12T00:00:00"/>
    <x v="1"/>
    <x v="1"/>
    <s v="Dallas"/>
    <x v="2"/>
    <n v="51"/>
    <n v="228"/>
    <n v="11628"/>
    <n v="5116.32"/>
    <n v="0.43999999999999995"/>
    <x v="1"/>
    <x v="8"/>
    <x v="1"/>
  </r>
  <r>
    <x v="2"/>
    <n v="1197831"/>
    <d v="2021-10-13T00:00:00"/>
    <x v="1"/>
    <x v="1"/>
    <s v="Dallas"/>
    <x v="3"/>
    <n v="50"/>
    <n v="160"/>
    <n v="8000"/>
    <n v="4160"/>
    <n v="0.52"/>
    <x v="1"/>
    <x v="8"/>
    <x v="1"/>
  </r>
  <r>
    <x v="2"/>
    <n v="1197831"/>
    <d v="2021-10-14T00:00:00"/>
    <x v="1"/>
    <x v="1"/>
    <s v="Dallas"/>
    <x v="4"/>
    <n v="46"/>
    <n v="162"/>
    <n v="7452"/>
    <n v="2906.2799999999997"/>
    <n v="0.38999999999999996"/>
    <x v="1"/>
    <x v="8"/>
    <x v="1"/>
  </r>
  <r>
    <x v="2"/>
    <n v="1197831"/>
    <d v="2021-10-15T00:00:00"/>
    <x v="1"/>
    <x v="1"/>
    <s v="Dallas"/>
    <x v="5"/>
    <n v="51"/>
    <n v="236"/>
    <n v="12036"/>
    <n v="7341.9600000000009"/>
    <n v="0.6100000000000001"/>
    <x v="1"/>
    <x v="8"/>
    <x v="1"/>
  </r>
  <r>
    <x v="2"/>
    <n v="1197831"/>
    <d v="2021-10-16T00:00:00"/>
    <x v="1"/>
    <x v="1"/>
    <s v="Dallas"/>
    <x v="0"/>
    <n v="46"/>
    <n v="281"/>
    <n v="12926"/>
    <n v="6075.2199999999993"/>
    <n v="0.47"/>
    <x v="1"/>
    <x v="8"/>
    <x v="1"/>
  </r>
  <r>
    <x v="2"/>
    <n v="1197831"/>
    <d v="2021-10-17T00:00:00"/>
    <x v="1"/>
    <x v="1"/>
    <s v="Dallas"/>
    <x v="1"/>
    <n v="39"/>
    <n v="248"/>
    <n v="9672"/>
    <n v="4062.24"/>
    <n v="0.42"/>
    <x v="1"/>
    <x v="8"/>
    <x v="1"/>
  </r>
  <r>
    <x v="2"/>
    <n v="1197831"/>
    <d v="2021-10-18T00:00:00"/>
    <x v="1"/>
    <x v="1"/>
    <s v="Dallas"/>
    <x v="2"/>
    <n v="46"/>
    <n v="239"/>
    <n v="10994"/>
    <n v="4837.3599999999997"/>
    <n v="0.43999999999999995"/>
    <x v="1"/>
    <x v="8"/>
    <x v="1"/>
  </r>
  <r>
    <x v="2"/>
    <n v="1197831"/>
    <d v="2021-10-19T00:00:00"/>
    <x v="1"/>
    <x v="1"/>
    <s v="Dallas"/>
    <x v="3"/>
    <n v="44"/>
    <n v="190"/>
    <n v="8360"/>
    <n v="4681.6000000000004"/>
    <n v="0.56000000000000005"/>
    <x v="1"/>
    <x v="8"/>
    <x v="1"/>
  </r>
  <r>
    <x v="2"/>
    <n v="1197831"/>
    <d v="2021-10-20T00:00:00"/>
    <x v="1"/>
    <x v="1"/>
    <s v="Dallas"/>
    <x v="4"/>
    <n v="47"/>
    <n v="168"/>
    <n v="7896"/>
    <n v="2921.52"/>
    <n v="0.37"/>
    <x v="1"/>
    <x v="8"/>
    <x v="1"/>
  </r>
  <r>
    <x v="2"/>
    <n v="1197831"/>
    <d v="2021-10-21T00:00:00"/>
    <x v="1"/>
    <x v="1"/>
    <s v="Dallas"/>
    <x v="5"/>
    <n v="54"/>
    <n v="256"/>
    <n v="13824"/>
    <n v="8294.4000000000015"/>
    <n v="0.60000000000000009"/>
    <x v="1"/>
    <x v="8"/>
    <x v="1"/>
  </r>
  <r>
    <x v="0"/>
    <n v="1185732"/>
    <d v="2021-10-22T00:00:00"/>
    <x v="1"/>
    <x v="1"/>
    <s v="Dallas"/>
    <x v="0"/>
    <n v="34"/>
    <n v="128"/>
    <n v="4352"/>
    <n v="2698.2400000000007"/>
    <n v="0.62000000000000011"/>
    <x v="1"/>
    <x v="8"/>
    <x v="1"/>
  </r>
  <r>
    <x v="0"/>
    <n v="1185732"/>
    <d v="2021-10-23T00:00:00"/>
    <x v="1"/>
    <x v="1"/>
    <s v="Dallas"/>
    <x v="1"/>
    <n v="34"/>
    <n v="68"/>
    <n v="2312"/>
    <n v="901.68"/>
    <n v="0.38999999999999996"/>
    <x v="1"/>
    <x v="8"/>
    <x v="1"/>
  </r>
  <r>
    <x v="0"/>
    <n v="1185732"/>
    <d v="2021-10-24T00:00:00"/>
    <x v="1"/>
    <x v="1"/>
    <s v="Dallas"/>
    <x v="2"/>
    <n v="28"/>
    <n v="72"/>
    <n v="2016"/>
    <n v="846.71999999999991"/>
    <n v="0.42"/>
    <x v="1"/>
    <x v="8"/>
    <x v="1"/>
  </r>
  <r>
    <x v="0"/>
    <n v="1185732"/>
    <d v="2021-10-25T00:00:00"/>
    <x v="1"/>
    <x v="1"/>
    <s v="Dallas"/>
    <x v="3"/>
    <n v="28"/>
    <n v="23"/>
    <n v="644"/>
    <n v="276.91999999999996"/>
    <n v="0.42999999999999994"/>
    <x v="1"/>
    <x v="8"/>
    <x v="1"/>
  </r>
  <r>
    <x v="0"/>
    <n v="1185732"/>
    <d v="2021-10-26T00:00:00"/>
    <x v="0"/>
    <x v="4"/>
    <s v="Philadelphia"/>
    <x v="4"/>
    <n v="42"/>
    <n v="41"/>
    <n v="1722"/>
    <n v="706.02"/>
    <n v="0.41"/>
    <x v="1"/>
    <x v="8"/>
    <x v="1"/>
  </r>
  <r>
    <x v="0"/>
    <n v="1185732"/>
    <d v="2021-10-27T00:00:00"/>
    <x v="0"/>
    <x v="4"/>
    <s v="Philadelphia"/>
    <x v="5"/>
    <n v="32"/>
    <n v="70"/>
    <n v="2240"/>
    <n v="761.59999999999991"/>
    <n v="0.33999999999999997"/>
    <x v="1"/>
    <x v="8"/>
    <x v="1"/>
  </r>
  <r>
    <x v="0"/>
    <n v="1185732"/>
    <d v="2021-10-28T00:00:00"/>
    <x v="0"/>
    <x v="4"/>
    <s v="Philadelphia"/>
    <x v="0"/>
    <n v="32"/>
    <n v="166"/>
    <n v="5312"/>
    <n v="3187.2000000000003"/>
    <n v="0.60000000000000009"/>
    <x v="1"/>
    <x v="8"/>
    <x v="1"/>
  </r>
  <r>
    <x v="0"/>
    <n v="1185732"/>
    <d v="2021-10-29T00:00:00"/>
    <x v="0"/>
    <x v="4"/>
    <s v="Philadelphia"/>
    <x v="1"/>
    <n v="32"/>
    <n v="44"/>
    <n v="1408"/>
    <n v="563.19999999999993"/>
    <n v="0.39999999999999997"/>
    <x v="1"/>
    <x v="8"/>
    <x v="1"/>
  </r>
  <r>
    <x v="0"/>
    <n v="1185732"/>
    <d v="2021-10-30T00:00:00"/>
    <x v="0"/>
    <x v="4"/>
    <s v="Philadelphia"/>
    <x v="2"/>
    <n v="25"/>
    <n v="54"/>
    <n v="1350"/>
    <n v="607.49999999999989"/>
    <n v="0.44999999999999996"/>
    <x v="1"/>
    <x v="8"/>
    <x v="1"/>
  </r>
  <r>
    <x v="0"/>
    <n v="1185732"/>
    <d v="2021-10-31T00:00:00"/>
    <x v="0"/>
    <x v="4"/>
    <s v="Philadelphia"/>
    <x v="3"/>
    <n v="28"/>
    <n v="17"/>
    <n v="476"/>
    <n v="199.92"/>
    <n v="0.42"/>
    <x v="1"/>
    <x v="8"/>
    <x v="1"/>
  </r>
  <r>
    <x v="0"/>
    <n v="1185732"/>
    <d v="2021-11-01T00:00:00"/>
    <x v="0"/>
    <x v="4"/>
    <s v="Philadelphia"/>
    <x v="4"/>
    <n v="39"/>
    <n v="40"/>
    <n v="1560"/>
    <n v="577.20000000000005"/>
    <n v="0.37"/>
    <x v="1"/>
    <x v="9"/>
    <x v="1"/>
  </r>
  <r>
    <x v="0"/>
    <n v="1185732"/>
    <d v="2021-11-02T00:00:00"/>
    <x v="0"/>
    <x v="4"/>
    <s v="Philadelphia"/>
    <x v="5"/>
    <n v="30"/>
    <n v="74"/>
    <n v="2220"/>
    <n v="777"/>
    <n v="0.35"/>
    <x v="1"/>
    <x v="9"/>
    <x v="1"/>
  </r>
  <r>
    <x v="0"/>
    <n v="1185732"/>
    <d v="2021-11-03T00:00:00"/>
    <x v="0"/>
    <x v="4"/>
    <s v="Philadelphia"/>
    <x v="0"/>
    <n v="39"/>
    <n v="156"/>
    <n v="6084"/>
    <n v="3528.7200000000003"/>
    <n v="0.58000000000000007"/>
    <x v="1"/>
    <x v="9"/>
    <x v="1"/>
  </r>
  <r>
    <x v="0"/>
    <n v="1185732"/>
    <d v="2021-11-04T00:00:00"/>
    <x v="0"/>
    <x v="4"/>
    <s v="Philadelphia"/>
    <x v="1"/>
    <n v="33"/>
    <n v="53"/>
    <n v="1749"/>
    <n v="647.13"/>
    <n v="0.37"/>
    <x v="1"/>
    <x v="9"/>
    <x v="1"/>
  </r>
  <r>
    <x v="0"/>
    <n v="1185732"/>
    <d v="2021-11-05T00:00:00"/>
    <x v="0"/>
    <x v="4"/>
    <s v="Philadelphia"/>
    <x v="2"/>
    <n v="29"/>
    <n v="58"/>
    <n v="1682"/>
    <n v="756.9"/>
    <n v="0.44999999999999996"/>
    <x v="1"/>
    <x v="9"/>
    <x v="1"/>
  </r>
  <r>
    <x v="0"/>
    <n v="1185732"/>
    <d v="2021-11-06T00:00:00"/>
    <x v="0"/>
    <x v="4"/>
    <s v="Philadelphia"/>
    <x v="3"/>
    <n v="32"/>
    <n v="8"/>
    <n v="256"/>
    <n v="112.63999999999999"/>
    <n v="0.43999999999999995"/>
    <x v="1"/>
    <x v="9"/>
    <x v="1"/>
  </r>
  <r>
    <x v="0"/>
    <n v="1185732"/>
    <d v="2021-11-07T00:00:00"/>
    <x v="0"/>
    <x v="4"/>
    <s v="Philadelphia"/>
    <x v="4"/>
    <n v="41"/>
    <n v="24"/>
    <n v="984"/>
    <n v="334.55999999999995"/>
    <n v="0.33999999999999997"/>
    <x v="1"/>
    <x v="9"/>
    <x v="1"/>
  </r>
  <r>
    <x v="0"/>
    <n v="1185732"/>
    <d v="2021-11-08T00:00:00"/>
    <x v="0"/>
    <x v="4"/>
    <s v="Philadelphia"/>
    <x v="5"/>
    <n v="38"/>
    <n v="61"/>
    <n v="2318"/>
    <n v="718.58"/>
    <n v="0.31"/>
    <x v="1"/>
    <x v="9"/>
    <x v="1"/>
  </r>
  <r>
    <x v="0"/>
    <n v="1185732"/>
    <d v="2021-11-09T00:00:00"/>
    <x v="0"/>
    <x v="4"/>
    <s v="Philadelphia"/>
    <x v="0"/>
    <n v="35"/>
    <n v="140"/>
    <n v="4900"/>
    <n v="2793.0000000000005"/>
    <n v="0.57000000000000006"/>
    <x v="1"/>
    <x v="9"/>
    <x v="1"/>
  </r>
  <r>
    <x v="0"/>
    <n v="1185732"/>
    <d v="2021-11-10T00:00:00"/>
    <x v="0"/>
    <x v="4"/>
    <s v="Philadelphia"/>
    <x v="1"/>
    <n v="37"/>
    <n v="51"/>
    <n v="1887"/>
    <n v="603.84"/>
    <n v="0.32"/>
    <x v="1"/>
    <x v="9"/>
    <x v="1"/>
  </r>
  <r>
    <x v="0"/>
    <n v="1185732"/>
    <d v="2021-11-11T00:00:00"/>
    <x v="0"/>
    <x v="4"/>
    <s v="Philadelphia"/>
    <x v="2"/>
    <n v="27"/>
    <n v="51"/>
    <n v="1377"/>
    <n v="578.34"/>
    <n v="0.42"/>
    <x v="1"/>
    <x v="9"/>
    <x v="1"/>
  </r>
  <r>
    <x v="0"/>
    <n v="1185732"/>
    <d v="2021-11-12T00:00:00"/>
    <x v="0"/>
    <x v="4"/>
    <s v="Philadelphia"/>
    <x v="3"/>
    <n v="36"/>
    <n v="24"/>
    <n v="864"/>
    <n v="328.32"/>
    <n v="0.38"/>
    <x v="1"/>
    <x v="9"/>
    <x v="1"/>
  </r>
  <r>
    <x v="0"/>
    <n v="1185732"/>
    <d v="2021-11-13T00:00:00"/>
    <x v="0"/>
    <x v="4"/>
    <s v="Philadelphia"/>
    <x v="4"/>
    <n v="45"/>
    <n v="26"/>
    <n v="1170"/>
    <n v="432.9"/>
    <n v="0.37"/>
    <x v="1"/>
    <x v="9"/>
    <x v="1"/>
  </r>
  <r>
    <x v="0"/>
    <n v="1185732"/>
    <d v="2021-11-14T00:00:00"/>
    <x v="0"/>
    <x v="4"/>
    <s v="Philadelphia"/>
    <x v="5"/>
    <n v="39"/>
    <n v="64"/>
    <n v="2496"/>
    <n v="673.92000000000007"/>
    <n v="0.27"/>
    <x v="1"/>
    <x v="9"/>
    <x v="1"/>
  </r>
  <r>
    <x v="0"/>
    <n v="1185732"/>
    <d v="2021-11-15T00:00:00"/>
    <x v="0"/>
    <x v="4"/>
    <s v="Philadelphia"/>
    <x v="0"/>
    <n v="44"/>
    <n v="150"/>
    <n v="6600"/>
    <n v="3432"/>
    <n v="0.52"/>
    <x v="1"/>
    <x v="9"/>
    <x v="1"/>
  </r>
  <r>
    <x v="0"/>
    <n v="1185732"/>
    <d v="2021-11-16T00:00:00"/>
    <x v="0"/>
    <x v="4"/>
    <s v="Philadelphia"/>
    <x v="1"/>
    <n v="40"/>
    <n v="54"/>
    <n v="2160"/>
    <n v="712.8"/>
    <n v="0.32999999999999996"/>
    <x v="1"/>
    <x v="9"/>
    <x v="1"/>
  </r>
  <r>
    <x v="0"/>
    <n v="1185732"/>
    <d v="2021-11-17T00:00:00"/>
    <x v="0"/>
    <x v="4"/>
    <s v="Philadelphia"/>
    <x v="2"/>
    <n v="38"/>
    <n v="53"/>
    <n v="2014"/>
    <n v="745.18"/>
    <n v="0.37"/>
    <x v="1"/>
    <x v="9"/>
    <x v="1"/>
  </r>
  <r>
    <x v="0"/>
    <n v="1185732"/>
    <d v="2021-11-18T00:00:00"/>
    <x v="0"/>
    <x v="4"/>
    <s v="Philadelphia"/>
    <x v="3"/>
    <n v="42"/>
    <n v="34"/>
    <n v="1428"/>
    <n v="571.19999999999993"/>
    <n v="0.39999999999999997"/>
    <x v="1"/>
    <x v="9"/>
    <x v="1"/>
  </r>
  <r>
    <x v="0"/>
    <n v="1185732"/>
    <d v="2021-11-19T00:00:00"/>
    <x v="0"/>
    <x v="4"/>
    <s v="Philadelphia"/>
    <x v="4"/>
    <n v="51"/>
    <n v="39"/>
    <n v="1989"/>
    <n v="735.93"/>
    <n v="0.37"/>
    <x v="1"/>
    <x v="9"/>
    <x v="1"/>
  </r>
  <r>
    <x v="0"/>
    <n v="1185732"/>
    <d v="2021-11-20T00:00:00"/>
    <x v="0"/>
    <x v="4"/>
    <s v="Philadelphia"/>
    <x v="5"/>
    <n v="51"/>
    <n v="78"/>
    <n v="3978"/>
    <n v="1471.86"/>
    <n v="0.37"/>
    <x v="1"/>
    <x v="9"/>
    <x v="1"/>
  </r>
  <r>
    <x v="0"/>
    <n v="1185732"/>
    <d v="2021-11-21T00:00:00"/>
    <x v="0"/>
    <x v="4"/>
    <s v="Philadelphia"/>
    <x v="0"/>
    <n v="49"/>
    <n v="170"/>
    <n v="8330"/>
    <n v="4748.1000000000004"/>
    <n v="0.57000000000000006"/>
    <x v="1"/>
    <x v="9"/>
    <x v="1"/>
  </r>
  <r>
    <x v="0"/>
    <n v="1185732"/>
    <d v="2021-11-22T00:00:00"/>
    <x v="0"/>
    <x v="4"/>
    <s v="Philadelphia"/>
    <x v="1"/>
    <n v="41"/>
    <n v="85"/>
    <n v="3485"/>
    <n v="1359.1499999999999"/>
    <n v="0.38999999999999996"/>
    <x v="1"/>
    <x v="9"/>
    <x v="1"/>
  </r>
  <r>
    <x v="0"/>
    <n v="1185732"/>
    <d v="2021-11-23T00:00:00"/>
    <x v="0"/>
    <x v="4"/>
    <s v="Philadelphia"/>
    <x v="2"/>
    <n v="42"/>
    <n v="54"/>
    <n v="2268"/>
    <n v="975.2399999999999"/>
    <n v="0.42999999999999994"/>
    <x v="1"/>
    <x v="9"/>
    <x v="1"/>
  </r>
  <r>
    <x v="0"/>
    <n v="1185732"/>
    <d v="2021-11-24T00:00:00"/>
    <x v="0"/>
    <x v="4"/>
    <s v="Philadelphia"/>
    <x v="3"/>
    <n v="43"/>
    <n v="53"/>
    <n v="2279"/>
    <n v="1071.1299999999999"/>
    <n v="0.47"/>
    <x v="1"/>
    <x v="9"/>
    <x v="1"/>
  </r>
  <r>
    <x v="0"/>
    <n v="1185732"/>
    <d v="2021-11-25T00:00:00"/>
    <x v="0"/>
    <x v="4"/>
    <s v="Philadelphia"/>
    <x v="4"/>
    <n v="43"/>
    <n v="48"/>
    <n v="2064"/>
    <n v="866.88"/>
    <n v="0.42"/>
    <x v="1"/>
    <x v="9"/>
    <x v="1"/>
  </r>
  <r>
    <x v="0"/>
    <n v="1185732"/>
    <d v="2021-11-26T00:00:00"/>
    <x v="0"/>
    <x v="4"/>
    <s v="Philadelphia"/>
    <x v="5"/>
    <n v="52"/>
    <n v="105"/>
    <n v="5460"/>
    <n v="1910.9999999999998"/>
    <n v="0.35"/>
    <x v="1"/>
    <x v="9"/>
    <x v="1"/>
  </r>
  <r>
    <x v="0"/>
    <n v="1185732"/>
    <d v="2021-11-27T00:00:00"/>
    <x v="0"/>
    <x v="4"/>
    <s v="Philadelphia"/>
    <x v="0"/>
    <n v="49"/>
    <n v="175"/>
    <n v="8575"/>
    <n v="4887.7500000000009"/>
    <n v="0.57000000000000006"/>
    <x v="1"/>
    <x v="9"/>
    <x v="1"/>
  </r>
  <r>
    <x v="0"/>
    <n v="1185732"/>
    <d v="2021-11-28T00:00:00"/>
    <x v="0"/>
    <x v="4"/>
    <s v="Philadelphia"/>
    <x v="1"/>
    <n v="45"/>
    <n v="99"/>
    <n v="4455"/>
    <n v="1737.4499999999998"/>
    <n v="0.38999999999999996"/>
    <x v="1"/>
    <x v="9"/>
    <x v="1"/>
  </r>
  <r>
    <x v="0"/>
    <n v="1185732"/>
    <d v="2021-11-29T00:00:00"/>
    <x v="0"/>
    <x v="4"/>
    <s v="Philadelphia"/>
    <x v="2"/>
    <n v="43"/>
    <n v="72"/>
    <n v="3096"/>
    <n v="1331.2799999999997"/>
    <n v="0.42999999999999994"/>
    <x v="1"/>
    <x v="9"/>
    <x v="1"/>
  </r>
  <r>
    <x v="0"/>
    <n v="1185732"/>
    <d v="2021-11-30T00:00:00"/>
    <x v="0"/>
    <x v="4"/>
    <s v="Philadelphia"/>
    <x v="3"/>
    <n v="39"/>
    <n v="56"/>
    <n v="2184"/>
    <n v="1026.48"/>
    <n v="0.47"/>
    <x v="1"/>
    <x v="9"/>
    <x v="1"/>
  </r>
  <r>
    <x v="0"/>
    <n v="1185732"/>
    <d v="2021-12-01T00:00:00"/>
    <x v="0"/>
    <x v="4"/>
    <s v="Philadelphia"/>
    <x v="4"/>
    <n v="50"/>
    <n v="64"/>
    <n v="3200"/>
    <n v="1280"/>
    <n v="0.39999999999999997"/>
    <x v="1"/>
    <x v="10"/>
    <x v="1"/>
  </r>
  <r>
    <x v="0"/>
    <n v="1185732"/>
    <d v="2021-12-02T00:00:00"/>
    <x v="0"/>
    <x v="4"/>
    <s v="Philadelphia"/>
    <x v="5"/>
    <n v="50"/>
    <n v="116"/>
    <n v="5800"/>
    <n v="2088"/>
    <n v="0.36"/>
    <x v="1"/>
    <x v="10"/>
    <x v="1"/>
  </r>
  <r>
    <x v="0"/>
    <n v="1185732"/>
    <d v="2021-12-03T00:00:00"/>
    <x v="0"/>
    <x v="4"/>
    <s v="Philadelphia"/>
    <x v="0"/>
    <n v="51"/>
    <n v="179"/>
    <n v="9129"/>
    <n v="5294.8200000000006"/>
    <n v="0.58000000000000007"/>
    <x v="1"/>
    <x v="10"/>
    <x v="1"/>
  </r>
  <r>
    <x v="0"/>
    <n v="1185732"/>
    <d v="2021-12-04T00:00:00"/>
    <x v="0"/>
    <x v="4"/>
    <s v="Philadelphia"/>
    <x v="1"/>
    <n v="44"/>
    <n v="102"/>
    <n v="4488"/>
    <n v="1884.96"/>
    <n v="0.42"/>
    <x v="1"/>
    <x v="10"/>
    <x v="1"/>
  </r>
  <r>
    <x v="0"/>
    <n v="1185732"/>
    <d v="2021-12-05T00:00:00"/>
    <x v="0"/>
    <x v="4"/>
    <s v="Philadelphia"/>
    <x v="2"/>
    <n v="38"/>
    <n v="79"/>
    <n v="3002"/>
    <n v="1410.9399999999998"/>
    <n v="0.47"/>
    <x v="1"/>
    <x v="10"/>
    <x v="1"/>
  </r>
  <r>
    <x v="0"/>
    <n v="1185732"/>
    <d v="2021-12-06T00:00:00"/>
    <x v="0"/>
    <x v="4"/>
    <s v="Philadelphia"/>
    <x v="3"/>
    <n v="43"/>
    <n v="62"/>
    <n v="2666"/>
    <n v="1226.3599999999999"/>
    <n v="0.45999999999999996"/>
    <x v="1"/>
    <x v="10"/>
    <x v="1"/>
  </r>
  <r>
    <x v="0"/>
    <n v="1185732"/>
    <d v="2021-12-07T00:00:00"/>
    <x v="0"/>
    <x v="4"/>
    <s v="Philadelphia"/>
    <x v="4"/>
    <n v="46"/>
    <n v="54"/>
    <n v="2484"/>
    <n v="968.75999999999988"/>
    <n v="0.38999999999999996"/>
    <x v="1"/>
    <x v="10"/>
    <x v="1"/>
  </r>
  <r>
    <x v="0"/>
    <n v="1185732"/>
    <d v="2021-12-08T00:00:00"/>
    <x v="0"/>
    <x v="4"/>
    <s v="Philadelphia"/>
    <x v="5"/>
    <n v="49"/>
    <n v="123"/>
    <n v="6027"/>
    <n v="2169.7199999999998"/>
    <n v="0.36"/>
    <x v="1"/>
    <x v="10"/>
    <x v="1"/>
  </r>
  <r>
    <x v="0"/>
    <n v="1185732"/>
    <d v="2021-12-09T00:00:00"/>
    <x v="0"/>
    <x v="4"/>
    <s v="Philadelphia"/>
    <x v="0"/>
    <n v="46"/>
    <n v="162"/>
    <n v="7452"/>
    <n v="3875.04"/>
    <n v="0.52"/>
    <x v="1"/>
    <x v="10"/>
    <x v="1"/>
  </r>
  <r>
    <x v="0"/>
    <n v="1185732"/>
    <d v="2021-12-10T00:00:00"/>
    <x v="0"/>
    <x v="4"/>
    <s v="Philadelphia"/>
    <x v="1"/>
    <n v="40"/>
    <n v="91"/>
    <n v="3640"/>
    <n v="1237.5999999999999"/>
    <n v="0.33999999999999997"/>
    <x v="1"/>
    <x v="10"/>
    <x v="1"/>
  </r>
  <r>
    <x v="0"/>
    <n v="1185732"/>
    <d v="2021-12-11T00:00:00"/>
    <x v="0"/>
    <x v="4"/>
    <s v="Philadelphia"/>
    <x v="2"/>
    <n v="32"/>
    <n v="60"/>
    <n v="1920"/>
    <n v="767.99999999999989"/>
    <n v="0.39999999999999997"/>
    <x v="1"/>
    <x v="10"/>
    <x v="1"/>
  </r>
  <r>
    <x v="0"/>
    <n v="1185732"/>
    <d v="2021-12-12T00:00:00"/>
    <x v="0"/>
    <x v="4"/>
    <s v="Philadelphia"/>
    <x v="3"/>
    <n v="32"/>
    <n v="53"/>
    <n v="1696"/>
    <n v="695.36"/>
    <n v="0.41"/>
    <x v="1"/>
    <x v="10"/>
    <x v="1"/>
  </r>
  <r>
    <x v="0"/>
    <n v="1185732"/>
    <d v="2021-12-13T00:00:00"/>
    <x v="0"/>
    <x v="4"/>
    <s v="Philadelphia"/>
    <x v="4"/>
    <n v="36"/>
    <n v="41"/>
    <n v="1476"/>
    <n v="501.84"/>
    <n v="0.33999999999999997"/>
    <x v="1"/>
    <x v="10"/>
    <x v="1"/>
  </r>
  <r>
    <x v="0"/>
    <n v="1185732"/>
    <d v="2021-12-14T00:00:00"/>
    <x v="0"/>
    <x v="4"/>
    <s v="Philadelphia"/>
    <x v="5"/>
    <n v="48"/>
    <n v="79"/>
    <n v="3792"/>
    <n v="1175.52"/>
    <n v="0.31"/>
    <x v="1"/>
    <x v="10"/>
    <x v="1"/>
  </r>
  <r>
    <x v="0"/>
    <n v="1185732"/>
    <d v="2021-12-15T00:00:00"/>
    <x v="0"/>
    <x v="4"/>
    <s v="Philadelphia"/>
    <x v="0"/>
    <n v="47"/>
    <n v="124"/>
    <n v="5828"/>
    <n v="3088.84"/>
    <n v="0.53"/>
    <x v="1"/>
    <x v="10"/>
    <x v="1"/>
  </r>
  <r>
    <x v="0"/>
    <n v="1185732"/>
    <d v="2021-12-16T00:00:00"/>
    <x v="0"/>
    <x v="4"/>
    <s v="Philadelphia"/>
    <x v="1"/>
    <n v="35"/>
    <n v="68"/>
    <n v="2380"/>
    <n v="761.6"/>
    <n v="0.32"/>
    <x v="1"/>
    <x v="10"/>
    <x v="1"/>
  </r>
  <r>
    <x v="0"/>
    <n v="1185732"/>
    <d v="2021-12-17T00:00:00"/>
    <x v="0"/>
    <x v="4"/>
    <s v="Philadelphia"/>
    <x v="2"/>
    <n v="38"/>
    <n v="38"/>
    <n v="1444"/>
    <n v="548.72"/>
    <n v="0.38"/>
    <x v="1"/>
    <x v="10"/>
    <x v="1"/>
  </r>
  <r>
    <x v="0"/>
    <n v="1185732"/>
    <d v="2021-12-18T00:00:00"/>
    <x v="0"/>
    <x v="4"/>
    <s v="Philadelphia"/>
    <x v="3"/>
    <n v="40"/>
    <n v="34"/>
    <n v="1360"/>
    <n v="516.79999999999995"/>
    <n v="0.38"/>
    <x v="1"/>
    <x v="10"/>
    <x v="1"/>
  </r>
  <r>
    <x v="0"/>
    <n v="1185732"/>
    <d v="2021-12-19T00:00:00"/>
    <x v="0"/>
    <x v="4"/>
    <s v="Philadelphia"/>
    <x v="4"/>
    <n v="43"/>
    <n v="30"/>
    <n v="1290"/>
    <n v="425.69999999999993"/>
    <n v="0.32999999999999996"/>
    <x v="1"/>
    <x v="10"/>
    <x v="1"/>
  </r>
  <r>
    <x v="0"/>
    <n v="1185732"/>
    <d v="2021-12-20T00:00:00"/>
    <x v="0"/>
    <x v="4"/>
    <s v="Philadelphia"/>
    <x v="5"/>
    <n v="42"/>
    <n v="74"/>
    <n v="3108"/>
    <n v="994.56000000000006"/>
    <n v="0.32"/>
    <x v="1"/>
    <x v="10"/>
    <x v="1"/>
  </r>
  <r>
    <x v="0"/>
    <n v="1185732"/>
    <d v="2021-12-21T00:00:00"/>
    <x v="0"/>
    <x v="4"/>
    <s v="Philadelphia"/>
    <x v="0"/>
    <n v="48"/>
    <n v="124"/>
    <n v="5952"/>
    <n v="3571.2000000000007"/>
    <n v="0.60000000000000009"/>
    <x v="1"/>
    <x v="10"/>
    <x v="1"/>
  </r>
  <r>
    <x v="0"/>
    <n v="1185732"/>
    <d v="2021-12-22T00:00:00"/>
    <x v="0"/>
    <x v="4"/>
    <s v="Philadelphia"/>
    <x v="1"/>
    <n v="43"/>
    <n v="68"/>
    <n v="2924"/>
    <n v="1228.08"/>
    <n v="0.42"/>
    <x v="1"/>
    <x v="10"/>
    <x v="1"/>
  </r>
  <r>
    <x v="0"/>
    <n v="1185732"/>
    <d v="2021-12-23T00:00:00"/>
    <x v="0"/>
    <x v="4"/>
    <s v="Philadelphia"/>
    <x v="2"/>
    <n v="47"/>
    <n v="66"/>
    <n v="3102"/>
    <n v="1364.8799999999999"/>
    <n v="0.43999999999999995"/>
    <x v="1"/>
    <x v="10"/>
    <x v="1"/>
  </r>
  <r>
    <x v="0"/>
    <n v="1185732"/>
    <d v="2021-12-24T00:00:00"/>
    <x v="0"/>
    <x v="4"/>
    <s v="Philadelphia"/>
    <x v="3"/>
    <n v="43"/>
    <n v="60"/>
    <n v="2580"/>
    <n v="1186.8"/>
    <n v="0.45999999999999996"/>
    <x v="1"/>
    <x v="10"/>
    <x v="1"/>
  </r>
  <r>
    <x v="0"/>
    <n v="1185732"/>
    <d v="2021-12-25T00:00:00"/>
    <x v="0"/>
    <x v="4"/>
    <s v="Philadelphia"/>
    <x v="4"/>
    <n v="51"/>
    <n v="48"/>
    <n v="2448"/>
    <n v="954.71999999999991"/>
    <n v="0.38999999999999996"/>
    <x v="1"/>
    <x v="10"/>
    <x v="1"/>
  </r>
  <r>
    <x v="0"/>
    <n v="1185732"/>
    <d v="2021-12-26T00:00:00"/>
    <x v="0"/>
    <x v="4"/>
    <s v="Philadelphia"/>
    <x v="5"/>
    <n v="53"/>
    <n v="75"/>
    <n v="3975"/>
    <n v="1431"/>
    <n v="0.36"/>
    <x v="1"/>
    <x v="10"/>
    <x v="1"/>
  </r>
  <r>
    <x v="0"/>
    <n v="1185732"/>
    <d v="2021-12-27T00:00:00"/>
    <x v="0"/>
    <x v="4"/>
    <s v="Philadelphia"/>
    <x v="0"/>
    <n v="53"/>
    <n v="143"/>
    <n v="7579"/>
    <n v="4623.1900000000005"/>
    <n v="0.6100000000000001"/>
    <x v="1"/>
    <x v="10"/>
    <x v="1"/>
  </r>
  <r>
    <x v="0"/>
    <n v="1185732"/>
    <d v="2021-12-28T00:00:00"/>
    <x v="0"/>
    <x v="4"/>
    <s v="Philadelphia"/>
    <x v="1"/>
    <n v="47"/>
    <n v="85"/>
    <n v="3995"/>
    <n v="1637.9499999999998"/>
    <n v="0.41"/>
    <x v="1"/>
    <x v="10"/>
    <x v="1"/>
  </r>
  <r>
    <x v="0"/>
    <n v="1185732"/>
    <d v="2021-12-29T00:00:00"/>
    <x v="0"/>
    <x v="4"/>
    <s v="Philadelphia"/>
    <x v="2"/>
    <n v="44"/>
    <n v="79"/>
    <n v="3476"/>
    <n v="1529.4399999999998"/>
    <n v="0.43999999999999995"/>
    <x v="1"/>
    <x v="10"/>
    <x v="1"/>
  </r>
  <r>
    <x v="0"/>
    <n v="1185732"/>
    <d v="2021-12-30T00:00:00"/>
    <x v="0"/>
    <x v="4"/>
    <s v="Philadelphia"/>
    <x v="3"/>
    <n v="40"/>
    <n v="53"/>
    <n v="2120"/>
    <n v="953.99999999999989"/>
    <n v="0.44999999999999996"/>
    <x v="1"/>
    <x v="10"/>
    <x v="1"/>
  </r>
  <r>
    <x v="0"/>
    <n v="1185732"/>
    <d v="2021-12-31T00:00:00"/>
    <x v="0"/>
    <x v="4"/>
    <s v="Philadelphia"/>
    <x v="4"/>
    <n v="46"/>
    <n v="56"/>
    <n v="2576"/>
    <n v="1004.6399999999999"/>
    <n v="0.38999999999999996"/>
    <x v="1"/>
    <x v="10"/>
    <x v="1"/>
  </r>
  <r>
    <x v="0"/>
    <n v="1185732"/>
    <d v="2020-01-01T00:00:00"/>
    <x v="0"/>
    <x v="4"/>
    <s v="Philadelphia"/>
    <x v="5"/>
    <n v="53"/>
    <n v="83"/>
    <n v="4399"/>
    <n v="1407.68"/>
    <n v="0.32"/>
    <x v="1"/>
    <x v="0"/>
    <x v="0"/>
  </r>
  <r>
    <x v="3"/>
    <n v="1128299"/>
    <d v="2020-01-02T00:00:00"/>
    <x v="0"/>
    <x v="4"/>
    <s v="Philadelphia"/>
    <x v="0"/>
    <n v="27"/>
    <n v="158"/>
    <n v="4266"/>
    <n v="1791.7200000000003"/>
    <n v="0.42000000000000004"/>
    <x v="1"/>
    <x v="0"/>
    <x v="0"/>
  </r>
  <r>
    <x v="3"/>
    <n v="1128299"/>
    <d v="2020-01-03T00:00:00"/>
    <x v="0"/>
    <x v="4"/>
    <s v="Philadelphia"/>
    <x v="1"/>
    <n v="35"/>
    <n v="135"/>
    <n v="4725"/>
    <n v="1464.75"/>
    <n v="0.31"/>
    <x v="1"/>
    <x v="0"/>
    <x v="0"/>
  </r>
  <r>
    <x v="3"/>
    <n v="1128299"/>
    <d v="2020-01-04T00:00:00"/>
    <x v="0"/>
    <x v="4"/>
    <s v="Philadelphia"/>
    <x v="2"/>
    <n v="36"/>
    <n v="140"/>
    <n v="5040"/>
    <n v="2368.8000000000002"/>
    <n v="0.47000000000000003"/>
    <x v="1"/>
    <x v="0"/>
    <x v="0"/>
  </r>
  <r>
    <x v="3"/>
    <n v="1128299"/>
    <d v="2020-01-05T00:00:00"/>
    <x v="0"/>
    <x v="4"/>
    <s v="Philadelphia"/>
    <x v="3"/>
    <n v="34"/>
    <n v="90"/>
    <n v="3060"/>
    <n v="1254.5999999999999"/>
    <n v="0.41"/>
    <x v="1"/>
    <x v="0"/>
    <x v="0"/>
  </r>
  <r>
    <x v="3"/>
    <n v="1128299"/>
    <d v="2020-01-06T00:00:00"/>
    <x v="2"/>
    <x v="5"/>
    <s v="Las Vegas"/>
    <x v="4"/>
    <n v="37"/>
    <n v="80"/>
    <n v="2960"/>
    <n v="1687.2000000000003"/>
    <n v="0.57000000000000006"/>
    <x v="1"/>
    <x v="0"/>
    <x v="0"/>
  </r>
  <r>
    <x v="3"/>
    <n v="1128299"/>
    <d v="2020-01-07T00:00:00"/>
    <x v="2"/>
    <x v="5"/>
    <s v="Las Vegas"/>
    <x v="5"/>
    <n v="36"/>
    <n v="166"/>
    <n v="5976"/>
    <n v="1434.24"/>
    <n v="0.24000000000000002"/>
    <x v="1"/>
    <x v="0"/>
    <x v="0"/>
  </r>
  <r>
    <x v="3"/>
    <n v="1128299"/>
    <d v="2020-01-08T00:00:00"/>
    <x v="2"/>
    <x v="5"/>
    <s v="Las Vegas"/>
    <x v="0"/>
    <n v="27"/>
    <n v="173"/>
    <n v="4671"/>
    <n v="2008.5300000000002"/>
    <n v="0.43000000000000005"/>
    <x v="1"/>
    <x v="0"/>
    <x v="0"/>
  </r>
  <r>
    <x v="3"/>
    <n v="1128299"/>
    <d v="2020-01-09T00:00:00"/>
    <x v="2"/>
    <x v="5"/>
    <s v="Las Vegas"/>
    <x v="1"/>
    <n v="35"/>
    <n v="145"/>
    <n v="5075"/>
    <n v="1573.25"/>
    <n v="0.31"/>
    <x v="1"/>
    <x v="0"/>
    <x v="0"/>
  </r>
  <r>
    <x v="3"/>
    <n v="1128299"/>
    <d v="2020-01-10T00:00:00"/>
    <x v="2"/>
    <x v="5"/>
    <s v="Las Vegas"/>
    <x v="2"/>
    <n v="31"/>
    <n v="140"/>
    <n v="4340"/>
    <n v="1866.2000000000003"/>
    <n v="0.43000000000000005"/>
    <x v="1"/>
    <x v="0"/>
    <x v="0"/>
  </r>
  <r>
    <x v="3"/>
    <n v="1128299"/>
    <d v="2020-01-11T00:00:00"/>
    <x v="2"/>
    <x v="5"/>
    <s v="Las Vegas"/>
    <x v="3"/>
    <n v="30"/>
    <n v="85"/>
    <n v="2550"/>
    <n v="1045.5"/>
    <n v="0.41"/>
    <x v="1"/>
    <x v="0"/>
    <x v="0"/>
  </r>
  <r>
    <x v="3"/>
    <n v="1128299"/>
    <d v="2020-01-12T00:00:00"/>
    <x v="2"/>
    <x v="5"/>
    <s v="Las Vegas"/>
    <x v="4"/>
    <n v="37"/>
    <n v="70"/>
    <n v="2590"/>
    <n v="1579.9000000000003"/>
    <n v="0.6100000000000001"/>
    <x v="1"/>
    <x v="0"/>
    <x v="0"/>
  </r>
  <r>
    <x v="3"/>
    <n v="1128299"/>
    <d v="2020-01-13T00:00:00"/>
    <x v="2"/>
    <x v="5"/>
    <s v="Las Vegas"/>
    <x v="5"/>
    <n v="31"/>
    <n v="140"/>
    <n v="4340"/>
    <n v="998.2"/>
    <n v="0.23"/>
    <x v="1"/>
    <x v="0"/>
    <x v="0"/>
  </r>
  <r>
    <x v="3"/>
    <n v="1128299"/>
    <d v="2020-01-14T00:00:00"/>
    <x v="2"/>
    <x v="5"/>
    <s v="Las Vegas"/>
    <x v="0"/>
    <n v="31"/>
    <n v="182"/>
    <n v="5642"/>
    <n v="2538.9"/>
    <n v="0.45"/>
    <x v="1"/>
    <x v="0"/>
    <x v="0"/>
  </r>
  <r>
    <x v="3"/>
    <n v="1128299"/>
    <d v="2020-01-15T00:00:00"/>
    <x v="2"/>
    <x v="5"/>
    <s v="Las Vegas"/>
    <x v="1"/>
    <n v="42"/>
    <n v="124"/>
    <n v="5208"/>
    <n v="1666.56"/>
    <n v="0.32"/>
    <x v="1"/>
    <x v="0"/>
    <x v="0"/>
  </r>
  <r>
    <x v="3"/>
    <n v="1128299"/>
    <d v="2020-01-16T00:00:00"/>
    <x v="2"/>
    <x v="5"/>
    <s v="Las Vegas"/>
    <x v="2"/>
    <n v="43"/>
    <n v="128"/>
    <n v="5504"/>
    <n v="2586.88"/>
    <n v="0.47000000000000003"/>
    <x v="1"/>
    <x v="0"/>
    <x v="0"/>
  </r>
  <r>
    <x v="3"/>
    <n v="1128299"/>
    <d v="2020-01-17T00:00:00"/>
    <x v="2"/>
    <x v="5"/>
    <s v="Las Vegas"/>
    <x v="3"/>
    <n v="41"/>
    <n v="93"/>
    <n v="3813"/>
    <n v="1563.33"/>
    <n v="0.41"/>
    <x v="1"/>
    <x v="0"/>
    <x v="0"/>
  </r>
  <r>
    <x v="3"/>
    <n v="1128299"/>
    <d v="2020-01-18T00:00:00"/>
    <x v="2"/>
    <x v="5"/>
    <s v="Las Vegas"/>
    <x v="4"/>
    <n v="44"/>
    <n v="60"/>
    <n v="2640"/>
    <n v="1636.8000000000002"/>
    <n v="0.62000000000000011"/>
    <x v="1"/>
    <x v="0"/>
    <x v="0"/>
  </r>
  <r>
    <x v="3"/>
    <n v="1128299"/>
    <d v="2020-01-19T00:00:00"/>
    <x v="2"/>
    <x v="5"/>
    <s v="Las Vegas"/>
    <x v="5"/>
    <n v="39"/>
    <n v="124"/>
    <n v="4836"/>
    <n v="1257.3600000000001"/>
    <n v="0.26"/>
    <x v="1"/>
    <x v="0"/>
    <x v="0"/>
  </r>
  <r>
    <x v="3"/>
    <n v="1128299"/>
    <d v="2020-01-20T00:00:00"/>
    <x v="2"/>
    <x v="5"/>
    <s v="Las Vegas"/>
    <x v="0"/>
    <n v="41"/>
    <n v="171"/>
    <n v="7011"/>
    <n v="2944.6200000000003"/>
    <n v="0.42000000000000004"/>
    <x v="1"/>
    <x v="0"/>
    <x v="0"/>
  </r>
  <r>
    <x v="3"/>
    <n v="1128299"/>
    <d v="2020-01-21T00:00:00"/>
    <x v="2"/>
    <x v="5"/>
    <s v="Las Vegas"/>
    <x v="1"/>
    <n v="46"/>
    <n v="116"/>
    <n v="5336"/>
    <n v="1547.4399999999998"/>
    <n v="0.28999999999999998"/>
    <x v="1"/>
    <x v="0"/>
    <x v="0"/>
  </r>
  <r>
    <x v="3"/>
    <n v="1128299"/>
    <d v="2020-01-22T00:00:00"/>
    <x v="2"/>
    <x v="5"/>
    <s v="Las Vegas"/>
    <x v="2"/>
    <n v="47"/>
    <n v="120"/>
    <n v="5640"/>
    <n v="2538"/>
    <n v="0.45"/>
    <x v="1"/>
    <x v="0"/>
    <x v="0"/>
  </r>
  <r>
    <x v="3"/>
    <n v="1128299"/>
    <d v="2020-01-23T00:00:00"/>
    <x v="2"/>
    <x v="5"/>
    <s v="Las Vegas"/>
    <x v="3"/>
    <n v="40"/>
    <n v="90"/>
    <n v="3600"/>
    <n v="1476"/>
    <n v="0.41"/>
    <x v="1"/>
    <x v="0"/>
    <x v="0"/>
  </r>
  <r>
    <x v="3"/>
    <n v="1128299"/>
    <d v="2020-01-24T00:00:00"/>
    <x v="2"/>
    <x v="5"/>
    <s v="Las Vegas"/>
    <x v="4"/>
    <n v="47"/>
    <n v="62"/>
    <n v="2914"/>
    <n v="1777.5400000000002"/>
    <n v="0.6100000000000001"/>
    <x v="1"/>
    <x v="0"/>
    <x v="0"/>
  </r>
  <r>
    <x v="3"/>
    <n v="1128299"/>
    <d v="2020-01-25T00:00:00"/>
    <x v="2"/>
    <x v="5"/>
    <s v="Las Vegas"/>
    <x v="5"/>
    <n v="54"/>
    <n v="123"/>
    <n v="6642"/>
    <n v="1793.3400000000001"/>
    <n v="0.27"/>
    <x v="1"/>
    <x v="0"/>
    <x v="0"/>
  </r>
  <r>
    <x v="3"/>
    <n v="1128299"/>
    <d v="2020-01-26T00:00:00"/>
    <x v="2"/>
    <x v="5"/>
    <s v="Las Vegas"/>
    <x v="0"/>
    <n v="43"/>
    <n v="171"/>
    <n v="7353"/>
    <n v="3529.44"/>
    <n v="0.48"/>
    <x v="1"/>
    <x v="0"/>
    <x v="0"/>
  </r>
  <r>
    <x v="3"/>
    <n v="1128299"/>
    <d v="2020-01-27T00:00:00"/>
    <x v="2"/>
    <x v="5"/>
    <s v="Las Vegas"/>
    <x v="1"/>
    <n v="43"/>
    <n v="120"/>
    <n v="5160"/>
    <n v="1805.9999999999998"/>
    <n v="0.35"/>
    <x v="1"/>
    <x v="0"/>
    <x v="0"/>
  </r>
  <r>
    <x v="3"/>
    <n v="1128299"/>
    <d v="2020-01-28T00:00:00"/>
    <x v="2"/>
    <x v="5"/>
    <s v="Las Vegas"/>
    <x v="2"/>
    <n v="49"/>
    <n v="132"/>
    <n v="6468"/>
    <n v="3039.96"/>
    <n v="0.47000000000000003"/>
    <x v="1"/>
    <x v="0"/>
    <x v="0"/>
  </r>
  <r>
    <x v="3"/>
    <n v="1128299"/>
    <d v="2020-01-29T00:00:00"/>
    <x v="2"/>
    <x v="5"/>
    <s v="Las Vegas"/>
    <x v="3"/>
    <n v="47"/>
    <n v="105"/>
    <n v="4935"/>
    <n v="2270.1"/>
    <n v="0.45999999999999996"/>
    <x v="1"/>
    <x v="0"/>
    <x v="0"/>
  </r>
  <r>
    <x v="3"/>
    <n v="1128299"/>
    <d v="2020-01-30T00:00:00"/>
    <x v="2"/>
    <x v="5"/>
    <s v="Las Vegas"/>
    <x v="4"/>
    <n v="43"/>
    <n v="66"/>
    <n v="2838"/>
    <n v="1873.0800000000004"/>
    <n v="0.66000000000000014"/>
    <x v="1"/>
    <x v="0"/>
    <x v="0"/>
  </r>
  <r>
    <x v="3"/>
    <n v="1128299"/>
    <d v="2020-01-31T00:00:00"/>
    <x v="2"/>
    <x v="5"/>
    <s v="Las Vegas"/>
    <x v="5"/>
    <n v="54"/>
    <n v="140"/>
    <n v="7560"/>
    <n v="2419.2000000000003"/>
    <n v="0.32"/>
    <x v="1"/>
    <x v="0"/>
    <x v="0"/>
  </r>
  <r>
    <x v="3"/>
    <n v="1128299"/>
    <d v="2020-02-01T00:00:00"/>
    <x v="2"/>
    <x v="5"/>
    <s v="Las Vegas"/>
    <x v="0"/>
    <n v="47"/>
    <n v="245"/>
    <n v="11515"/>
    <n v="5757.5"/>
    <n v="0.5"/>
    <x v="1"/>
    <x v="1"/>
    <x v="0"/>
  </r>
  <r>
    <x v="3"/>
    <n v="1128299"/>
    <d v="2020-02-02T00:00:00"/>
    <x v="2"/>
    <x v="5"/>
    <s v="Las Vegas"/>
    <x v="1"/>
    <n v="51"/>
    <n v="182"/>
    <n v="9282"/>
    <n v="3341.52"/>
    <n v="0.36"/>
    <x v="1"/>
    <x v="1"/>
    <x v="0"/>
  </r>
  <r>
    <x v="3"/>
    <n v="1128299"/>
    <d v="2020-02-03T00:00:00"/>
    <x v="2"/>
    <x v="5"/>
    <s v="Las Vegas"/>
    <x v="2"/>
    <n v="46"/>
    <n v="176"/>
    <n v="8096"/>
    <n v="3886.08"/>
    <n v="0.48"/>
    <x v="1"/>
    <x v="1"/>
    <x v="0"/>
  </r>
  <r>
    <x v="3"/>
    <n v="1128299"/>
    <d v="2020-02-04T00:00:00"/>
    <x v="2"/>
    <x v="5"/>
    <s v="Las Vegas"/>
    <x v="3"/>
    <n v="47"/>
    <n v="145"/>
    <n v="6815"/>
    <n v="3066.7499999999995"/>
    <n v="0.44999999999999996"/>
    <x v="1"/>
    <x v="1"/>
    <x v="0"/>
  </r>
  <r>
    <x v="3"/>
    <n v="1128299"/>
    <d v="2020-02-05T00:00:00"/>
    <x v="2"/>
    <x v="5"/>
    <s v="Las Vegas"/>
    <x v="4"/>
    <n v="47"/>
    <n v="105"/>
    <n v="4935"/>
    <n v="3207.7500000000005"/>
    <n v="0.65000000000000013"/>
    <x v="1"/>
    <x v="1"/>
    <x v="0"/>
  </r>
  <r>
    <x v="3"/>
    <n v="1128299"/>
    <d v="2020-02-06T00:00:00"/>
    <x v="2"/>
    <x v="5"/>
    <s v="Las Vegas"/>
    <x v="5"/>
    <n v="57"/>
    <n v="192"/>
    <n v="10944"/>
    <n v="3064.32"/>
    <n v="0.28000000000000003"/>
    <x v="1"/>
    <x v="1"/>
    <x v="0"/>
  </r>
  <r>
    <x v="3"/>
    <n v="1128299"/>
    <d v="2020-02-07T00:00:00"/>
    <x v="2"/>
    <x v="5"/>
    <s v="Las Vegas"/>
    <x v="0"/>
    <n v="48"/>
    <n v="233"/>
    <n v="11184"/>
    <n v="4920.96"/>
    <n v="0.44"/>
    <x v="1"/>
    <x v="1"/>
    <x v="0"/>
  </r>
  <r>
    <x v="3"/>
    <n v="1128299"/>
    <d v="2020-02-08T00:00:00"/>
    <x v="2"/>
    <x v="5"/>
    <s v="Las Vegas"/>
    <x v="1"/>
    <n v="46"/>
    <n v="204"/>
    <n v="9384"/>
    <n v="2533.6800000000003"/>
    <n v="0.27"/>
    <x v="1"/>
    <x v="1"/>
    <x v="0"/>
  </r>
  <r>
    <x v="3"/>
    <n v="1128299"/>
    <d v="2020-02-09T00:00:00"/>
    <x v="2"/>
    <x v="5"/>
    <s v="Las Vegas"/>
    <x v="2"/>
    <n v="47"/>
    <n v="171"/>
    <n v="8037"/>
    <n v="3616.65"/>
    <n v="0.45"/>
    <x v="1"/>
    <x v="1"/>
    <x v="0"/>
  </r>
  <r>
    <x v="3"/>
    <n v="1128299"/>
    <d v="2020-02-10T00:00:00"/>
    <x v="2"/>
    <x v="5"/>
    <s v="Las Vegas"/>
    <x v="3"/>
    <n v="46"/>
    <n v="140"/>
    <n v="6440"/>
    <n v="2704.7999999999997"/>
    <n v="0.42"/>
    <x v="1"/>
    <x v="1"/>
    <x v="0"/>
  </r>
  <r>
    <x v="3"/>
    <n v="1128299"/>
    <d v="2020-02-11T00:00:00"/>
    <x v="2"/>
    <x v="5"/>
    <s v="Las Vegas"/>
    <x v="4"/>
    <n v="47"/>
    <n v="150"/>
    <n v="7050"/>
    <n v="4159.5000000000009"/>
    <n v="0.59000000000000008"/>
    <x v="1"/>
    <x v="1"/>
    <x v="0"/>
  </r>
  <r>
    <x v="3"/>
    <n v="1128299"/>
    <d v="2020-02-12T00:00:00"/>
    <x v="2"/>
    <x v="5"/>
    <s v="Las Vegas"/>
    <x v="5"/>
    <n v="61"/>
    <n v="170"/>
    <n v="10370"/>
    <n v="2799.9"/>
    <n v="0.27"/>
    <x v="1"/>
    <x v="1"/>
    <x v="0"/>
  </r>
  <r>
    <x v="3"/>
    <n v="1128299"/>
    <d v="2020-02-13T00:00:00"/>
    <x v="2"/>
    <x v="5"/>
    <s v="Las Vegas"/>
    <x v="0"/>
    <n v="44"/>
    <n v="238"/>
    <n v="10472"/>
    <n v="4817.12"/>
    <n v="0.46"/>
    <x v="1"/>
    <x v="1"/>
    <x v="0"/>
  </r>
  <r>
    <x v="3"/>
    <n v="1128299"/>
    <d v="2020-02-14T00:00:00"/>
    <x v="2"/>
    <x v="5"/>
    <s v="Las Vegas"/>
    <x v="1"/>
    <n v="56"/>
    <n v="208"/>
    <n v="11648"/>
    <n v="3377.9199999999996"/>
    <n v="0.28999999999999998"/>
    <x v="1"/>
    <x v="1"/>
    <x v="0"/>
  </r>
  <r>
    <x v="3"/>
    <n v="1128299"/>
    <d v="2020-02-15T00:00:00"/>
    <x v="2"/>
    <x v="5"/>
    <s v="Las Vegas"/>
    <x v="2"/>
    <n v="44"/>
    <n v="179"/>
    <n v="7876"/>
    <n v="3307.9200000000005"/>
    <n v="0.42000000000000004"/>
    <x v="1"/>
    <x v="1"/>
    <x v="0"/>
  </r>
  <r>
    <x v="3"/>
    <n v="1128299"/>
    <d v="2020-02-16T00:00:00"/>
    <x v="2"/>
    <x v="5"/>
    <s v="Las Vegas"/>
    <x v="3"/>
    <n v="42"/>
    <n v="152"/>
    <n v="6384"/>
    <n v="2681.2799999999997"/>
    <n v="0.42"/>
    <x v="1"/>
    <x v="1"/>
    <x v="0"/>
  </r>
  <r>
    <x v="3"/>
    <n v="1128299"/>
    <d v="2020-02-17T00:00:00"/>
    <x v="2"/>
    <x v="5"/>
    <s v="Las Vegas"/>
    <x v="4"/>
    <n v="50"/>
    <n v="152"/>
    <n v="7600"/>
    <n v="4484.0000000000009"/>
    <n v="0.59000000000000008"/>
    <x v="1"/>
    <x v="1"/>
    <x v="0"/>
  </r>
  <r>
    <x v="3"/>
    <n v="1128299"/>
    <d v="2020-02-18T00:00:00"/>
    <x v="2"/>
    <x v="5"/>
    <s v="Las Vegas"/>
    <x v="5"/>
    <n v="55"/>
    <n v="128"/>
    <n v="7040"/>
    <n v="1830.4"/>
    <n v="0.26"/>
    <x v="1"/>
    <x v="1"/>
    <x v="0"/>
  </r>
  <r>
    <x v="3"/>
    <n v="1128299"/>
    <d v="2020-02-19T00:00:00"/>
    <x v="2"/>
    <x v="5"/>
    <s v="Las Vegas"/>
    <x v="0"/>
    <n v="41"/>
    <n v="186"/>
    <n v="7626"/>
    <n v="2897.88"/>
    <n v="0.38"/>
    <x v="1"/>
    <x v="1"/>
    <x v="0"/>
  </r>
  <r>
    <x v="3"/>
    <n v="1128299"/>
    <d v="2020-02-20T00:00:00"/>
    <x v="2"/>
    <x v="5"/>
    <s v="Las Vegas"/>
    <x v="1"/>
    <n v="51"/>
    <n v="180"/>
    <n v="9180"/>
    <n v="2478.6000000000004"/>
    <n v="0.27"/>
    <x v="1"/>
    <x v="1"/>
    <x v="0"/>
  </r>
  <r>
    <x v="3"/>
    <n v="1128299"/>
    <d v="2020-02-21T00:00:00"/>
    <x v="2"/>
    <x v="5"/>
    <s v="Las Vegas"/>
    <x v="2"/>
    <n v="46"/>
    <n v="144"/>
    <n v="6624"/>
    <n v="2715.84"/>
    <n v="0.41000000000000003"/>
    <x v="1"/>
    <x v="1"/>
    <x v="0"/>
  </r>
  <r>
    <x v="3"/>
    <n v="1128299"/>
    <d v="2020-02-22T00:00:00"/>
    <x v="2"/>
    <x v="5"/>
    <s v="Las Vegas"/>
    <x v="3"/>
    <n v="43"/>
    <n v="124"/>
    <n v="5332"/>
    <n v="1866.1999999999998"/>
    <n v="0.35"/>
    <x v="1"/>
    <x v="1"/>
    <x v="0"/>
  </r>
  <r>
    <x v="3"/>
    <n v="1128299"/>
    <d v="2020-02-23T00:00:00"/>
    <x v="2"/>
    <x v="5"/>
    <s v="Las Vegas"/>
    <x v="4"/>
    <n v="53"/>
    <n v="128"/>
    <n v="6784"/>
    <n v="3595.5200000000009"/>
    <n v="0.53000000000000014"/>
    <x v="1"/>
    <x v="1"/>
    <x v="0"/>
  </r>
  <r>
    <x v="3"/>
    <n v="1128299"/>
    <d v="2020-02-24T00:00:00"/>
    <x v="2"/>
    <x v="5"/>
    <s v="Las Vegas"/>
    <x v="5"/>
    <n v="54"/>
    <n v="140"/>
    <n v="7560"/>
    <n v="1587.6000000000001"/>
    <n v="0.21000000000000002"/>
    <x v="1"/>
    <x v="1"/>
    <x v="0"/>
  </r>
  <r>
    <x v="3"/>
    <n v="1128299"/>
    <d v="2020-02-25T00:00:00"/>
    <x v="2"/>
    <x v="5"/>
    <s v="Las Vegas"/>
    <x v="0"/>
    <n v="47"/>
    <n v="171"/>
    <n v="8037"/>
    <n v="3214.8"/>
    <n v="0.4"/>
    <x v="1"/>
    <x v="1"/>
    <x v="0"/>
  </r>
  <r>
    <x v="3"/>
    <n v="1128299"/>
    <d v="2020-02-26T00:00:00"/>
    <x v="2"/>
    <x v="5"/>
    <s v="Las Vegas"/>
    <x v="1"/>
    <n v="50"/>
    <n v="193"/>
    <n v="9650"/>
    <n v="2412.5"/>
    <n v="0.25"/>
    <x v="1"/>
    <x v="1"/>
    <x v="0"/>
  </r>
  <r>
    <x v="3"/>
    <n v="1128299"/>
    <d v="2020-02-27T00:00:00"/>
    <x v="2"/>
    <x v="5"/>
    <s v="Las Vegas"/>
    <x v="2"/>
    <n v="47"/>
    <n v="113"/>
    <n v="5311"/>
    <n v="2230.6200000000003"/>
    <n v="0.42000000000000004"/>
    <x v="1"/>
    <x v="1"/>
    <x v="0"/>
  </r>
  <r>
    <x v="3"/>
    <n v="1128299"/>
    <d v="2020-02-28T00:00:00"/>
    <x v="2"/>
    <x v="5"/>
    <s v="Las Vegas"/>
    <x v="3"/>
    <n v="43"/>
    <n v="119"/>
    <n v="5117"/>
    <n v="1688.61"/>
    <n v="0.32999999999999996"/>
    <x v="1"/>
    <x v="1"/>
    <x v="0"/>
  </r>
  <r>
    <x v="3"/>
    <n v="1128299"/>
    <d v="2020-03-01T00:00:00"/>
    <x v="2"/>
    <x v="5"/>
    <s v="Las Vegas"/>
    <x v="4"/>
    <n v="48"/>
    <n v="107"/>
    <n v="5136"/>
    <n v="2773.440000000001"/>
    <n v="0.54000000000000015"/>
    <x v="1"/>
    <x v="2"/>
    <x v="0"/>
  </r>
  <r>
    <x v="3"/>
    <n v="1128299"/>
    <d v="2020-03-02T00:00:00"/>
    <x v="2"/>
    <x v="5"/>
    <s v="Las Vegas"/>
    <x v="5"/>
    <n v="53"/>
    <n v="120"/>
    <n v="6360"/>
    <n v="1399.2000000000003"/>
    <n v="0.22000000000000003"/>
    <x v="1"/>
    <x v="2"/>
    <x v="0"/>
  </r>
  <r>
    <x v="3"/>
    <n v="1128299"/>
    <d v="2020-03-03T00:00:00"/>
    <x v="2"/>
    <x v="5"/>
    <s v="Las Vegas"/>
    <x v="0"/>
    <n v="47"/>
    <n v="196"/>
    <n v="9212"/>
    <n v="3869.0400000000004"/>
    <n v="0.42000000000000004"/>
    <x v="1"/>
    <x v="2"/>
    <x v="0"/>
  </r>
  <r>
    <x v="3"/>
    <n v="1128299"/>
    <d v="2020-03-04T00:00:00"/>
    <x v="2"/>
    <x v="5"/>
    <s v="Las Vegas"/>
    <x v="1"/>
    <n v="52"/>
    <n v="201"/>
    <n v="10452"/>
    <n v="2613"/>
    <n v="0.25"/>
    <x v="1"/>
    <x v="2"/>
    <x v="0"/>
  </r>
  <r>
    <x v="3"/>
    <n v="1128299"/>
    <d v="2020-03-05T00:00:00"/>
    <x v="2"/>
    <x v="5"/>
    <s v="Las Vegas"/>
    <x v="2"/>
    <n v="44"/>
    <n v="140"/>
    <n v="6160"/>
    <n v="2587.2000000000003"/>
    <n v="0.42000000000000004"/>
    <x v="1"/>
    <x v="2"/>
    <x v="0"/>
  </r>
  <r>
    <x v="3"/>
    <n v="1128299"/>
    <d v="2020-03-06T00:00:00"/>
    <x v="2"/>
    <x v="5"/>
    <s v="Las Vegas"/>
    <x v="3"/>
    <n v="43"/>
    <n v="132"/>
    <n v="5676"/>
    <n v="1986.6"/>
    <n v="0.35"/>
    <x v="1"/>
    <x v="2"/>
    <x v="0"/>
  </r>
  <r>
    <x v="3"/>
    <n v="1128299"/>
    <d v="2020-03-07T00:00:00"/>
    <x v="2"/>
    <x v="5"/>
    <s v="Las Vegas"/>
    <x v="4"/>
    <n v="46"/>
    <n v="119"/>
    <n v="5474"/>
    <n v="2955.9600000000009"/>
    <n v="0.54000000000000015"/>
    <x v="1"/>
    <x v="2"/>
    <x v="0"/>
  </r>
  <r>
    <x v="3"/>
    <n v="1128299"/>
    <d v="2020-03-08T00:00:00"/>
    <x v="2"/>
    <x v="5"/>
    <s v="Las Vegas"/>
    <x v="5"/>
    <n v="51"/>
    <n v="162"/>
    <n v="8262"/>
    <n v="1735.0200000000002"/>
    <n v="0.21000000000000002"/>
    <x v="1"/>
    <x v="2"/>
    <x v="0"/>
  </r>
  <r>
    <x v="3"/>
    <n v="1128299"/>
    <d v="2020-03-09T00:00:00"/>
    <x v="2"/>
    <x v="5"/>
    <s v="Las Vegas"/>
    <x v="0"/>
    <n v="47"/>
    <n v="216"/>
    <n v="10152"/>
    <n v="3756.2400000000007"/>
    <n v="0.37000000000000005"/>
    <x v="1"/>
    <x v="2"/>
    <x v="0"/>
  </r>
  <r>
    <x v="3"/>
    <n v="1128299"/>
    <d v="2020-03-10T00:00:00"/>
    <x v="2"/>
    <x v="5"/>
    <s v="Las Vegas"/>
    <x v="1"/>
    <n v="50"/>
    <n v="209"/>
    <n v="10450"/>
    <n v="2612.5"/>
    <n v="0.25"/>
    <x v="1"/>
    <x v="2"/>
    <x v="0"/>
  </r>
  <r>
    <x v="3"/>
    <n v="1128299"/>
    <d v="2020-03-11T00:00:00"/>
    <x v="2"/>
    <x v="5"/>
    <s v="Las Vegas"/>
    <x v="2"/>
    <n v="47"/>
    <n v="166"/>
    <n v="7802"/>
    <n v="3276.84"/>
    <n v="0.42000000000000004"/>
    <x v="1"/>
    <x v="2"/>
    <x v="0"/>
  </r>
  <r>
    <x v="3"/>
    <n v="1128299"/>
    <d v="2020-03-12T00:00:00"/>
    <x v="2"/>
    <x v="5"/>
    <s v="Las Vegas"/>
    <x v="3"/>
    <n v="40"/>
    <n v="166"/>
    <n v="6640"/>
    <n v="2390.4"/>
    <n v="0.36"/>
    <x v="1"/>
    <x v="2"/>
    <x v="0"/>
  </r>
  <r>
    <x v="3"/>
    <n v="1128299"/>
    <d v="2020-03-13T00:00:00"/>
    <x v="2"/>
    <x v="5"/>
    <s v="Las Vegas"/>
    <x v="4"/>
    <n v="49"/>
    <n v="136"/>
    <n v="6664"/>
    <n v="3598.5600000000009"/>
    <n v="0.54000000000000015"/>
    <x v="1"/>
    <x v="2"/>
    <x v="0"/>
  </r>
  <r>
    <x v="3"/>
    <n v="1128299"/>
    <d v="2020-03-14T00:00:00"/>
    <x v="2"/>
    <x v="5"/>
    <s v="Las Vegas"/>
    <x v="5"/>
    <n v="56"/>
    <n v="170"/>
    <n v="9520"/>
    <n v="1713.6000000000001"/>
    <n v="0.18000000000000002"/>
    <x v="1"/>
    <x v="2"/>
    <x v="0"/>
  </r>
  <r>
    <x v="3"/>
    <n v="1128299"/>
    <d v="2020-03-15T00:00:00"/>
    <x v="2"/>
    <x v="5"/>
    <s v="Las Vegas"/>
    <x v="0"/>
    <n v="20"/>
    <n v="149"/>
    <n v="2980"/>
    <n v="1192"/>
    <n v="0.4"/>
    <x v="1"/>
    <x v="2"/>
    <x v="0"/>
  </r>
  <r>
    <x v="3"/>
    <n v="1128299"/>
    <d v="2020-03-16T00:00:00"/>
    <x v="2"/>
    <x v="5"/>
    <s v="Las Vegas"/>
    <x v="1"/>
    <n v="31"/>
    <n v="145"/>
    <n v="4495"/>
    <n v="1123.75"/>
    <n v="0.25"/>
    <x v="1"/>
    <x v="2"/>
    <x v="0"/>
  </r>
  <r>
    <x v="3"/>
    <n v="1128299"/>
    <d v="2020-03-17T00:00:00"/>
    <x v="2"/>
    <x v="5"/>
    <s v="Las Vegas"/>
    <x v="2"/>
    <n v="26"/>
    <n v="128"/>
    <n v="3328"/>
    <n v="1397.7600000000002"/>
    <n v="0.42000000000000004"/>
    <x v="1"/>
    <x v="2"/>
    <x v="0"/>
  </r>
  <r>
    <x v="3"/>
    <n v="1128299"/>
    <d v="2020-03-18T00:00:00"/>
    <x v="2"/>
    <x v="5"/>
    <s v="Las Vegas"/>
    <x v="3"/>
    <n v="26"/>
    <n v="96"/>
    <n v="2496"/>
    <n v="848.63999999999987"/>
    <n v="0.33999999999999997"/>
    <x v="1"/>
    <x v="2"/>
    <x v="0"/>
  </r>
  <r>
    <x v="2"/>
    <n v="1197831"/>
    <d v="2021-03-14T00:00:00"/>
    <x v="1"/>
    <x v="11"/>
    <s v="Knoxville"/>
    <x v="4"/>
    <n v="30"/>
    <n v="123"/>
    <n v="3690"/>
    <n v="1254.5999999999999"/>
    <n v="0.33999999999999997"/>
    <x v="1"/>
    <x v="2"/>
    <x v="1"/>
  </r>
  <r>
    <x v="2"/>
    <n v="1197831"/>
    <d v="2021-03-15T00:00:00"/>
    <x v="1"/>
    <x v="11"/>
    <s v="Knoxville"/>
    <x v="5"/>
    <n v="24"/>
    <n v="170"/>
    <n v="4080"/>
    <n v="2162.4"/>
    <n v="0.53"/>
    <x v="1"/>
    <x v="2"/>
    <x v="1"/>
  </r>
  <r>
    <x v="2"/>
    <n v="1197831"/>
    <d v="2021-03-16T00:00:00"/>
    <x v="1"/>
    <x v="11"/>
    <s v="Knoxville"/>
    <x v="0"/>
    <n v="18"/>
    <n v="202"/>
    <n v="3636"/>
    <n v="1345.32"/>
    <n v="0.37"/>
    <x v="1"/>
    <x v="2"/>
    <x v="1"/>
  </r>
  <r>
    <x v="2"/>
    <n v="1197831"/>
    <d v="2021-03-17T00:00:00"/>
    <x v="1"/>
    <x v="11"/>
    <s v="Knoxville"/>
    <x v="1"/>
    <n v="23"/>
    <n v="219"/>
    <n v="5037"/>
    <n v="1964.4299999999998"/>
    <n v="0.38999999999999996"/>
    <x v="1"/>
    <x v="2"/>
    <x v="1"/>
  </r>
  <r>
    <x v="2"/>
    <n v="1197831"/>
    <d v="2021-03-18T00:00:00"/>
    <x v="1"/>
    <x v="11"/>
    <s v="Knoxville"/>
    <x v="2"/>
    <n v="23"/>
    <n v="140"/>
    <n v="3220"/>
    <n v="1255.8"/>
    <n v="0.38999999999999996"/>
    <x v="1"/>
    <x v="2"/>
    <x v="1"/>
  </r>
  <r>
    <x v="2"/>
    <n v="1197831"/>
    <d v="2021-03-19T00:00:00"/>
    <x v="1"/>
    <x v="11"/>
    <s v="Knoxville"/>
    <x v="3"/>
    <n v="28"/>
    <n v="128"/>
    <n v="3584"/>
    <n v="1756.1599999999999"/>
    <n v="0.49"/>
    <x v="1"/>
    <x v="2"/>
    <x v="1"/>
  </r>
  <r>
    <x v="2"/>
    <n v="1197831"/>
    <d v="2021-03-20T00:00:00"/>
    <x v="1"/>
    <x v="11"/>
    <s v="Knoxville"/>
    <x v="4"/>
    <n v="29"/>
    <n v="94"/>
    <n v="2726"/>
    <n v="872.32"/>
    <n v="0.32"/>
    <x v="1"/>
    <x v="2"/>
    <x v="1"/>
  </r>
  <r>
    <x v="2"/>
    <n v="1197831"/>
    <d v="2021-03-21T00:00:00"/>
    <x v="1"/>
    <x v="11"/>
    <s v="Knoxville"/>
    <x v="5"/>
    <n v="28"/>
    <n v="143"/>
    <n v="4004"/>
    <n v="2242.2400000000002"/>
    <n v="0.56000000000000005"/>
    <x v="1"/>
    <x v="2"/>
    <x v="1"/>
  </r>
  <r>
    <x v="2"/>
    <n v="1197831"/>
    <d v="2021-03-22T00:00:00"/>
    <x v="1"/>
    <x v="11"/>
    <s v="Knoxville"/>
    <x v="0"/>
    <n v="20"/>
    <n v="221"/>
    <n v="4420"/>
    <n v="1900.5999999999997"/>
    <n v="0.42999999999999994"/>
    <x v="1"/>
    <x v="2"/>
    <x v="1"/>
  </r>
  <r>
    <x v="2"/>
    <n v="1197831"/>
    <d v="2021-03-23T00:00:00"/>
    <x v="1"/>
    <x v="11"/>
    <s v="Knoxville"/>
    <x v="1"/>
    <n v="31"/>
    <n v="195"/>
    <n v="6045"/>
    <n v="2841.1499999999996"/>
    <n v="0.47"/>
    <x v="1"/>
    <x v="2"/>
    <x v="1"/>
  </r>
  <r>
    <x v="2"/>
    <n v="1197831"/>
    <d v="2021-03-24T00:00:00"/>
    <x v="1"/>
    <x v="11"/>
    <s v="Knoxville"/>
    <x v="2"/>
    <n v="22"/>
    <n v="166"/>
    <n v="3652"/>
    <n v="1570.3599999999997"/>
    <n v="0.42999999999999994"/>
    <x v="1"/>
    <x v="2"/>
    <x v="1"/>
  </r>
  <r>
    <x v="2"/>
    <n v="1197831"/>
    <d v="2021-03-25T00:00:00"/>
    <x v="1"/>
    <x v="11"/>
    <s v="Knoxville"/>
    <x v="3"/>
    <n v="25"/>
    <n v="124"/>
    <n v="3100"/>
    <n v="1736.0000000000002"/>
    <n v="0.56000000000000005"/>
    <x v="1"/>
    <x v="2"/>
    <x v="1"/>
  </r>
  <r>
    <x v="2"/>
    <n v="1197831"/>
    <d v="2021-03-26T00:00:00"/>
    <x v="1"/>
    <x v="11"/>
    <s v="Knoxville"/>
    <x v="4"/>
    <n v="27"/>
    <n v="88"/>
    <n v="2376"/>
    <n v="974.16"/>
    <n v="0.41"/>
    <x v="1"/>
    <x v="2"/>
    <x v="1"/>
  </r>
  <r>
    <x v="2"/>
    <n v="1197831"/>
    <d v="2021-03-27T00:00:00"/>
    <x v="1"/>
    <x v="11"/>
    <s v="Knoxville"/>
    <x v="5"/>
    <n v="25"/>
    <n v="145"/>
    <n v="3625"/>
    <n v="2211.2500000000005"/>
    <n v="0.6100000000000001"/>
    <x v="1"/>
    <x v="2"/>
    <x v="1"/>
  </r>
  <r>
    <x v="2"/>
    <n v="1197831"/>
    <d v="2021-03-28T00:00:00"/>
    <x v="1"/>
    <x v="11"/>
    <s v="Knoxville"/>
    <x v="0"/>
    <n v="13"/>
    <n v="203"/>
    <n v="2639"/>
    <n v="1187.55"/>
    <n v="0.44999999999999996"/>
    <x v="1"/>
    <x v="2"/>
    <x v="1"/>
  </r>
  <r>
    <x v="2"/>
    <n v="1197831"/>
    <d v="2021-03-29T00:00:00"/>
    <x v="1"/>
    <x v="11"/>
    <s v="Knoxville"/>
    <x v="1"/>
    <n v="17"/>
    <n v="203"/>
    <n v="3451"/>
    <n v="1449.4199999999998"/>
    <n v="0.42"/>
    <x v="1"/>
    <x v="2"/>
    <x v="1"/>
  </r>
  <r>
    <x v="2"/>
    <n v="1197831"/>
    <d v="2021-03-30T00:00:00"/>
    <x v="1"/>
    <x v="11"/>
    <s v="Knoxville"/>
    <x v="2"/>
    <n v="15"/>
    <n v="170"/>
    <n v="2550"/>
    <n v="1121.9999999999998"/>
    <n v="0.43999999999999995"/>
    <x v="1"/>
    <x v="2"/>
    <x v="1"/>
  </r>
  <r>
    <x v="2"/>
    <n v="1197831"/>
    <d v="2021-03-31T00:00:00"/>
    <x v="1"/>
    <x v="11"/>
    <s v="Knoxville"/>
    <x v="3"/>
    <n v="20"/>
    <n v="128"/>
    <n v="2560"/>
    <n v="1433.6000000000001"/>
    <n v="0.56000000000000005"/>
    <x v="1"/>
    <x v="2"/>
    <x v="1"/>
  </r>
  <r>
    <x v="2"/>
    <n v="1197831"/>
    <d v="2021-04-01T00:00:00"/>
    <x v="1"/>
    <x v="11"/>
    <s v="Knoxville"/>
    <x v="4"/>
    <n v="20"/>
    <n v="105"/>
    <n v="2100"/>
    <n v="798"/>
    <n v="0.38"/>
    <x v="1"/>
    <x v="3"/>
    <x v="1"/>
  </r>
  <r>
    <x v="2"/>
    <n v="1197831"/>
    <d v="2021-04-02T00:00:00"/>
    <x v="1"/>
    <x v="11"/>
    <s v="Knoxville"/>
    <x v="5"/>
    <n v="18"/>
    <n v="196"/>
    <n v="3528"/>
    <n v="2152.0800000000004"/>
    <n v="0.6100000000000001"/>
    <x v="1"/>
    <x v="3"/>
    <x v="1"/>
  </r>
  <r>
    <x v="2"/>
    <n v="1197831"/>
    <d v="2021-04-03T00:00:00"/>
    <x v="1"/>
    <x v="11"/>
    <s v="Knoxville"/>
    <x v="0"/>
    <n v="12"/>
    <n v="247"/>
    <n v="2964"/>
    <n v="1333.8"/>
    <n v="0.44999999999999996"/>
    <x v="1"/>
    <x v="3"/>
    <x v="1"/>
  </r>
  <r>
    <x v="2"/>
    <n v="1197831"/>
    <d v="2021-04-04T00:00:00"/>
    <x v="1"/>
    <x v="11"/>
    <s v="Knoxville"/>
    <x v="1"/>
    <n v="20"/>
    <n v="240"/>
    <n v="4800"/>
    <n v="2111.9999999999995"/>
    <n v="0.43999999999999995"/>
    <x v="1"/>
    <x v="3"/>
    <x v="1"/>
  </r>
  <r>
    <x v="2"/>
    <n v="1197831"/>
    <d v="2021-04-05T00:00:00"/>
    <x v="1"/>
    <x v="11"/>
    <s v="Knoxville"/>
    <x v="2"/>
    <n v="14"/>
    <n v="204"/>
    <n v="2856"/>
    <n v="1313.76"/>
    <n v="0.45999999999999996"/>
    <x v="1"/>
    <x v="3"/>
    <x v="1"/>
  </r>
  <r>
    <x v="2"/>
    <n v="1197831"/>
    <d v="2021-04-06T00:00:00"/>
    <x v="1"/>
    <x v="11"/>
    <s v="Knoxville"/>
    <x v="3"/>
    <n v="20"/>
    <n v="179"/>
    <n v="3580"/>
    <n v="1933.2"/>
    <n v="0.54"/>
    <x v="1"/>
    <x v="3"/>
    <x v="1"/>
  </r>
  <r>
    <x v="2"/>
    <n v="1197831"/>
    <d v="2021-04-07T00:00:00"/>
    <x v="1"/>
    <x v="11"/>
    <s v="Knoxville"/>
    <x v="4"/>
    <n v="33"/>
    <n v="132"/>
    <n v="4356"/>
    <n v="1785.9599999999998"/>
    <n v="0.41"/>
    <x v="1"/>
    <x v="3"/>
    <x v="1"/>
  </r>
  <r>
    <x v="2"/>
    <n v="1197831"/>
    <d v="2021-04-08T00:00:00"/>
    <x v="1"/>
    <x v="11"/>
    <s v="Knoxville"/>
    <x v="5"/>
    <n v="31"/>
    <n v="271"/>
    <n v="8401"/>
    <n v="4956.5900000000011"/>
    <n v="0.59000000000000008"/>
    <x v="1"/>
    <x v="3"/>
    <x v="1"/>
  </r>
  <r>
    <x v="2"/>
    <n v="1197831"/>
    <d v="2021-04-09T00:00:00"/>
    <x v="1"/>
    <x v="11"/>
    <s v="Knoxville"/>
    <x v="0"/>
    <n v="28"/>
    <n v="256"/>
    <n v="7168"/>
    <n v="3368.96"/>
    <n v="0.47"/>
    <x v="1"/>
    <x v="3"/>
    <x v="1"/>
  </r>
  <r>
    <x v="2"/>
    <n v="1197831"/>
    <d v="2021-04-10T00:00:00"/>
    <x v="1"/>
    <x v="11"/>
    <s v="Knoxville"/>
    <x v="1"/>
    <n v="32"/>
    <n v="240"/>
    <n v="7680"/>
    <n v="3609.6"/>
    <n v="0.47"/>
    <x v="1"/>
    <x v="3"/>
    <x v="1"/>
  </r>
  <r>
    <x v="2"/>
    <n v="1197831"/>
    <d v="2021-04-11T00:00:00"/>
    <x v="1"/>
    <x v="11"/>
    <s v="Knoxville"/>
    <x v="2"/>
    <n v="26"/>
    <n v="202"/>
    <n v="5252"/>
    <n v="2310.8799999999997"/>
    <n v="0.43999999999999995"/>
    <x v="1"/>
    <x v="3"/>
    <x v="1"/>
  </r>
  <r>
    <x v="2"/>
    <n v="1197831"/>
    <d v="2021-04-12T00:00:00"/>
    <x v="1"/>
    <x v="11"/>
    <s v="Knoxville"/>
    <x v="3"/>
    <n v="29"/>
    <n v="198"/>
    <n v="5742"/>
    <n v="3215.5200000000004"/>
    <n v="0.56000000000000005"/>
    <x v="1"/>
    <x v="3"/>
    <x v="1"/>
  </r>
  <r>
    <x v="2"/>
    <n v="1197831"/>
    <d v="2021-04-13T00:00:00"/>
    <x v="1"/>
    <x v="11"/>
    <s v="Knoxville"/>
    <x v="4"/>
    <n v="30"/>
    <n v="150"/>
    <n v="4500"/>
    <n v="1754.9999999999998"/>
    <n v="0.38999999999999996"/>
    <x v="1"/>
    <x v="3"/>
    <x v="1"/>
  </r>
  <r>
    <x v="2"/>
    <n v="1197831"/>
    <d v="2021-04-14T00:00:00"/>
    <x v="1"/>
    <x v="11"/>
    <s v="Knoxville"/>
    <x v="5"/>
    <n v="37"/>
    <n v="306"/>
    <n v="11322"/>
    <n v="6679.9800000000005"/>
    <n v="0.59000000000000008"/>
    <x v="1"/>
    <x v="3"/>
    <x v="1"/>
  </r>
  <r>
    <x v="2"/>
    <n v="1197831"/>
    <d v="2021-04-15T00:00:00"/>
    <x v="1"/>
    <x v="11"/>
    <s v="Knoxville"/>
    <x v="0"/>
    <n v="29"/>
    <n v="272"/>
    <n v="7888"/>
    <n v="3943.9999999999995"/>
    <n v="0.49999999999999994"/>
    <x v="1"/>
    <x v="3"/>
    <x v="1"/>
  </r>
  <r>
    <x v="2"/>
    <n v="1197831"/>
    <d v="2021-04-16T00:00:00"/>
    <x v="1"/>
    <x v="11"/>
    <s v="Knoxville"/>
    <x v="1"/>
    <n v="30"/>
    <n v="264"/>
    <n v="7920"/>
    <n v="3959.9999999999995"/>
    <n v="0.49999999999999994"/>
    <x v="1"/>
    <x v="3"/>
    <x v="1"/>
  </r>
  <r>
    <x v="2"/>
    <n v="1197831"/>
    <d v="2021-04-17T00:00:00"/>
    <x v="1"/>
    <x v="11"/>
    <s v="Knoxville"/>
    <x v="2"/>
    <n v="30"/>
    <n v="322"/>
    <n v="9660"/>
    <n v="4829.9999999999991"/>
    <n v="0.49999999999999994"/>
    <x v="1"/>
    <x v="3"/>
    <x v="1"/>
  </r>
  <r>
    <x v="2"/>
    <n v="1197831"/>
    <d v="2021-04-18T00:00:00"/>
    <x v="1"/>
    <x v="11"/>
    <s v="Knoxville"/>
    <x v="3"/>
    <n v="32"/>
    <n v="196"/>
    <n v="6272"/>
    <n v="3825.9200000000005"/>
    <n v="0.6100000000000001"/>
    <x v="1"/>
    <x v="3"/>
    <x v="1"/>
  </r>
  <r>
    <x v="2"/>
    <n v="1197831"/>
    <d v="2021-04-19T00:00:00"/>
    <x v="1"/>
    <x v="11"/>
    <s v="Knoxville"/>
    <x v="4"/>
    <n v="33"/>
    <n v="182"/>
    <n v="6006"/>
    <n v="2702.7"/>
    <n v="0.44999999999999996"/>
    <x v="1"/>
    <x v="3"/>
    <x v="1"/>
  </r>
  <r>
    <x v="2"/>
    <n v="1197831"/>
    <d v="2021-04-20T00:00:00"/>
    <x v="1"/>
    <x v="11"/>
    <s v="Knoxville"/>
    <x v="5"/>
    <n v="38"/>
    <n v="272"/>
    <n v="10336"/>
    <n v="6408.3200000000015"/>
    <n v="0.62000000000000011"/>
    <x v="1"/>
    <x v="3"/>
    <x v="1"/>
  </r>
  <r>
    <x v="2"/>
    <n v="1197831"/>
    <d v="2021-04-21T00:00:00"/>
    <x v="1"/>
    <x v="11"/>
    <s v="Knoxville"/>
    <x v="0"/>
    <n v="29"/>
    <n v="233"/>
    <n v="6757"/>
    <n v="3446.07"/>
    <n v="0.51"/>
    <x v="1"/>
    <x v="3"/>
    <x v="1"/>
  </r>
  <r>
    <x v="2"/>
    <n v="1197831"/>
    <d v="2021-04-22T00:00:00"/>
    <x v="1"/>
    <x v="11"/>
    <s v="Knoxville"/>
    <x v="1"/>
    <n v="44"/>
    <n v="271"/>
    <n v="11924"/>
    <n v="6081.24"/>
    <n v="0.51"/>
    <x v="1"/>
    <x v="3"/>
    <x v="1"/>
  </r>
  <r>
    <x v="2"/>
    <n v="1197831"/>
    <d v="2021-04-23T00:00:00"/>
    <x v="1"/>
    <x v="11"/>
    <s v="Knoxville"/>
    <x v="2"/>
    <n v="39"/>
    <n v="314"/>
    <n v="12246"/>
    <n v="5755.62"/>
    <n v="0.47"/>
    <x v="1"/>
    <x v="3"/>
    <x v="1"/>
  </r>
  <r>
    <x v="2"/>
    <n v="1197831"/>
    <d v="2021-04-24T00:00:00"/>
    <x v="1"/>
    <x v="11"/>
    <s v="Knoxville"/>
    <x v="3"/>
    <n v="32"/>
    <n v="162"/>
    <n v="5184"/>
    <n v="3058.5600000000004"/>
    <n v="0.59000000000000008"/>
    <x v="1"/>
    <x v="3"/>
    <x v="1"/>
  </r>
  <r>
    <x v="2"/>
    <n v="1197831"/>
    <d v="2021-04-25T00:00:00"/>
    <x v="1"/>
    <x v="11"/>
    <s v="Knoxville"/>
    <x v="4"/>
    <n v="35"/>
    <n v="143"/>
    <n v="5005"/>
    <n v="2252.25"/>
    <n v="0.44999999999999996"/>
    <x v="1"/>
    <x v="3"/>
    <x v="1"/>
  </r>
  <r>
    <x v="2"/>
    <n v="1197831"/>
    <d v="2021-04-26T00:00:00"/>
    <x v="1"/>
    <x v="11"/>
    <s v="Knoxville"/>
    <x v="5"/>
    <n v="40"/>
    <n v="232"/>
    <n v="9280"/>
    <n v="6217.6000000000013"/>
    <n v="0.67000000000000015"/>
    <x v="1"/>
    <x v="3"/>
    <x v="1"/>
  </r>
  <r>
    <x v="2"/>
    <n v="1197831"/>
    <d v="2021-04-27T00:00:00"/>
    <x v="1"/>
    <x v="11"/>
    <s v="Knoxville"/>
    <x v="0"/>
    <n v="40"/>
    <n v="209"/>
    <n v="8360"/>
    <n v="4179.9999999999991"/>
    <n v="0.49999999999999994"/>
    <x v="1"/>
    <x v="3"/>
    <x v="1"/>
  </r>
  <r>
    <x v="2"/>
    <n v="1197831"/>
    <d v="2021-04-28T00:00:00"/>
    <x v="1"/>
    <x v="11"/>
    <s v="Knoxville"/>
    <x v="1"/>
    <n v="33"/>
    <n v="213"/>
    <n v="7029"/>
    <n v="3303.6299999999997"/>
    <n v="0.47"/>
    <x v="1"/>
    <x v="3"/>
    <x v="1"/>
  </r>
  <r>
    <x v="2"/>
    <n v="1197831"/>
    <d v="2021-04-29T00:00:00"/>
    <x v="1"/>
    <x v="11"/>
    <s v="Knoxville"/>
    <x v="2"/>
    <n v="40"/>
    <n v="203"/>
    <n v="8120"/>
    <n v="4141.2"/>
    <n v="0.51"/>
    <x v="1"/>
    <x v="3"/>
    <x v="1"/>
  </r>
  <r>
    <x v="2"/>
    <n v="1197831"/>
    <d v="2021-04-30T00:00:00"/>
    <x v="1"/>
    <x v="11"/>
    <s v="Knoxville"/>
    <x v="3"/>
    <n v="40"/>
    <n v="136"/>
    <n v="5440"/>
    <n v="3100.8"/>
    <n v="0.57000000000000006"/>
    <x v="1"/>
    <x v="3"/>
    <x v="1"/>
  </r>
  <r>
    <x v="2"/>
    <n v="1197831"/>
    <d v="2021-05-01T00:00:00"/>
    <x v="1"/>
    <x v="11"/>
    <s v="Knoxville"/>
    <x v="4"/>
    <n v="39"/>
    <n v="120"/>
    <n v="4680"/>
    <n v="2012.3999999999996"/>
    <n v="0.42999999999999994"/>
    <x v="1"/>
    <x v="4"/>
    <x v="1"/>
  </r>
  <r>
    <x v="2"/>
    <n v="1197831"/>
    <d v="2021-05-02T00:00:00"/>
    <x v="1"/>
    <x v="11"/>
    <s v="Knoxville"/>
    <x v="5"/>
    <n v="30"/>
    <n v="219"/>
    <n v="6570"/>
    <n v="4073.4000000000005"/>
    <n v="0.62000000000000011"/>
    <x v="1"/>
    <x v="4"/>
    <x v="1"/>
  </r>
  <r>
    <x v="2"/>
    <n v="1197831"/>
    <d v="2021-05-03T00:00:00"/>
    <x v="1"/>
    <x v="11"/>
    <s v="Knoxville"/>
    <x v="0"/>
    <n v="28"/>
    <n v="201"/>
    <n v="5628"/>
    <n v="2926.56"/>
    <n v="0.52"/>
    <x v="1"/>
    <x v="4"/>
    <x v="1"/>
  </r>
  <r>
    <x v="2"/>
    <n v="1197831"/>
    <d v="2021-05-04T00:00:00"/>
    <x v="1"/>
    <x v="11"/>
    <s v="Knoxville"/>
    <x v="1"/>
    <n v="25"/>
    <n v="178"/>
    <n v="4450"/>
    <n v="2136"/>
    <n v="0.48"/>
    <x v="1"/>
    <x v="4"/>
    <x v="1"/>
  </r>
  <r>
    <x v="2"/>
    <n v="1197831"/>
    <d v="2021-05-05T00:00:00"/>
    <x v="1"/>
    <x v="11"/>
    <s v="Knoxville"/>
    <x v="2"/>
    <n v="27"/>
    <n v="163"/>
    <n v="4401"/>
    <n v="2112.48"/>
    <n v="0.48"/>
    <x v="1"/>
    <x v="4"/>
    <x v="1"/>
  </r>
  <r>
    <x v="2"/>
    <n v="1197831"/>
    <d v="2021-05-06T00:00:00"/>
    <x v="1"/>
    <x v="11"/>
    <s v="Knoxville"/>
    <x v="3"/>
    <n v="30"/>
    <n v="131"/>
    <n v="3930"/>
    <n v="2358.0000000000005"/>
    <n v="0.60000000000000009"/>
    <x v="1"/>
    <x v="4"/>
    <x v="1"/>
  </r>
  <r>
    <x v="2"/>
    <n v="1197831"/>
    <d v="2021-05-07T00:00:00"/>
    <x v="1"/>
    <x v="11"/>
    <s v="Knoxville"/>
    <x v="4"/>
    <n v="28"/>
    <n v="109"/>
    <n v="3052"/>
    <n v="1342.8799999999999"/>
    <n v="0.43999999999999995"/>
    <x v="1"/>
    <x v="4"/>
    <x v="1"/>
  </r>
  <r>
    <x v="2"/>
    <n v="1197831"/>
    <d v="2021-05-08T00:00:00"/>
    <x v="1"/>
    <x v="11"/>
    <s v="Knoxville"/>
    <x v="5"/>
    <n v="29"/>
    <n v="179"/>
    <n v="5191"/>
    <n v="3477.9700000000007"/>
    <n v="0.67000000000000015"/>
    <x v="1"/>
    <x v="4"/>
    <x v="1"/>
  </r>
  <r>
    <x v="2"/>
    <n v="1197831"/>
    <d v="2021-05-09T00:00:00"/>
    <x v="1"/>
    <x v="11"/>
    <s v="Knoxville"/>
    <x v="0"/>
    <n v="24"/>
    <n v="203"/>
    <n v="4872"/>
    <n v="2338.56"/>
    <n v="0.48"/>
    <x v="1"/>
    <x v="4"/>
    <x v="1"/>
  </r>
  <r>
    <x v="2"/>
    <n v="1197831"/>
    <d v="2021-05-10T00:00:00"/>
    <x v="1"/>
    <x v="11"/>
    <s v="Knoxville"/>
    <x v="1"/>
    <n v="21"/>
    <n v="223"/>
    <n v="4683"/>
    <n v="2294.6699999999996"/>
    <n v="0.48999999999999994"/>
    <x v="1"/>
    <x v="4"/>
    <x v="1"/>
  </r>
  <r>
    <x v="2"/>
    <n v="1197831"/>
    <d v="2021-05-11T00:00:00"/>
    <x v="1"/>
    <x v="11"/>
    <s v="Knoxville"/>
    <x v="2"/>
    <n v="37"/>
    <n v="204"/>
    <n v="7548"/>
    <n v="3547.56"/>
    <n v="0.47"/>
    <x v="1"/>
    <x v="4"/>
    <x v="1"/>
  </r>
  <r>
    <x v="2"/>
    <n v="1197831"/>
    <d v="2021-05-12T00:00:00"/>
    <x v="1"/>
    <x v="11"/>
    <s v="Knoxville"/>
    <x v="3"/>
    <n v="38"/>
    <n v="157"/>
    <n v="5966"/>
    <n v="3698.9200000000005"/>
    <n v="0.62000000000000011"/>
    <x v="1"/>
    <x v="4"/>
    <x v="1"/>
  </r>
  <r>
    <x v="2"/>
    <n v="1197831"/>
    <d v="2021-05-13T00:00:00"/>
    <x v="1"/>
    <x v="11"/>
    <s v="Knoxville"/>
    <x v="4"/>
    <n v="43"/>
    <n v="140"/>
    <n v="6020"/>
    <n v="2769.2"/>
    <n v="0.45999999999999996"/>
    <x v="1"/>
    <x v="4"/>
    <x v="1"/>
  </r>
  <r>
    <x v="2"/>
    <n v="1197831"/>
    <d v="2021-05-14T00:00:00"/>
    <x v="1"/>
    <x v="11"/>
    <s v="Knoxville"/>
    <x v="5"/>
    <n v="43"/>
    <n v="202"/>
    <n v="8686"/>
    <n v="5732.7600000000011"/>
    <n v="0.66000000000000014"/>
    <x v="1"/>
    <x v="4"/>
    <x v="1"/>
  </r>
  <r>
    <x v="2"/>
    <n v="1197831"/>
    <d v="2021-05-15T00:00:00"/>
    <x v="1"/>
    <x v="11"/>
    <s v="Knoxville"/>
    <x v="0"/>
    <n v="39"/>
    <n v="248"/>
    <n v="9672"/>
    <n v="4642.5599999999995"/>
    <n v="0.48"/>
    <x v="1"/>
    <x v="4"/>
    <x v="1"/>
  </r>
  <r>
    <x v="2"/>
    <n v="1197831"/>
    <d v="2021-05-16T00:00:00"/>
    <x v="1"/>
    <x v="11"/>
    <s v="Knoxville"/>
    <x v="1"/>
    <n v="37"/>
    <n v="264"/>
    <n v="9768"/>
    <n v="4786.32"/>
    <n v="0.48999999999999994"/>
    <x v="1"/>
    <x v="4"/>
    <x v="1"/>
  </r>
  <r>
    <x v="2"/>
    <n v="1197831"/>
    <d v="2021-05-17T00:00:00"/>
    <x v="1"/>
    <x v="11"/>
    <s v="Knoxville"/>
    <x v="2"/>
    <n v="44"/>
    <n v="210"/>
    <n v="9240"/>
    <n v="4712.3999999999996"/>
    <n v="0.51"/>
    <x v="1"/>
    <x v="4"/>
    <x v="1"/>
  </r>
  <r>
    <x v="2"/>
    <n v="1197831"/>
    <d v="2021-05-18T00:00:00"/>
    <x v="1"/>
    <x v="11"/>
    <s v="Knoxville"/>
    <x v="3"/>
    <n v="44"/>
    <n v="176"/>
    <n v="7744"/>
    <n v="4646.4000000000005"/>
    <n v="0.60000000000000009"/>
    <x v="1"/>
    <x v="4"/>
    <x v="1"/>
  </r>
  <r>
    <x v="2"/>
    <n v="1197831"/>
    <d v="2021-05-19T00:00:00"/>
    <x v="1"/>
    <x v="11"/>
    <s v="Knoxville"/>
    <x v="4"/>
    <n v="38"/>
    <n v="160"/>
    <n v="6080"/>
    <n v="2857.6"/>
    <n v="0.47"/>
    <x v="1"/>
    <x v="4"/>
    <x v="1"/>
  </r>
  <r>
    <x v="2"/>
    <n v="1197831"/>
    <d v="2021-05-20T00:00:00"/>
    <x v="1"/>
    <x v="11"/>
    <s v="Knoxville"/>
    <x v="5"/>
    <n v="49"/>
    <n v="225"/>
    <n v="11025"/>
    <n v="6945.7500000000009"/>
    <n v="0.63000000000000012"/>
    <x v="1"/>
    <x v="4"/>
    <x v="1"/>
  </r>
  <r>
    <x v="0"/>
    <n v="1185732"/>
    <d v="2021-05-21T00:00:00"/>
    <x v="1"/>
    <x v="11"/>
    <s v="Knoxville"/>
    <x v="0"/>
    <n v="27"/>
    <n v="140"/>
    <n v="3780"/>
    <n v="1663.2"/>
    <n v="0.44"/>
    <x v="1"/>
    <x v="4"/>
    <x v="1"/>
  </r>
  <r>
    <x v="0"/>
    <n v="1185732"/>
    <d v="2021-05-22T00:00:00"/>
    <x v="1"/>
    <x v="11"/>
    <s v="Knoxville"/>
    <x v="1"/>
    <n v="23"/>
    <n v="70"/>
    <n v="1610"/>
    <n v="660.09999999999991"/>
    <n v="0.41"/>
    <x v="1"/>
    <x v="4"/>
    <x v="1"/>
  </r>
  <r>
    <x v="0"/>
    <n v="1185732"/>
    <d v="2021-05-23T00:00:00"/>
    <x v="1"/>
    <x v="11"/>
    <s v="Knoxville"/>
    <x v="2"/>
    <n v="19"/>
    <n v="74"/>
    <n v="1406"/>
    <n v="548.33999999999992"/>
    <n v="0.38999999999999996"/>
    <x v="1"/>
    <x v="4"/>
    <x v="1"/>
  </r>
  <r>
    <x v="0"/>
    <n v="1185732"/>
    <d v="2021-05-24T00:00:00"/>
    <x v="1"/>
    <x v="11"/>
    <s v="Knoxville"/>
    <x v="3"/>
    <n v="22"/>
    <n v="23"/>
    <n v="506"/>
    <n v="217.58"/>
    <n v="0.43000000000000005"/>
    <x v="1"/>
    <x v="4"/>
    <x v="1"/>
  </r>
  <r>
    <x v="2"/>
    <n v="1197831"/>
    <d v="2021-08-05T00:00:00"/>
    <x v="1"/>
    <x v="13"/>
    <s v="Birmingham"/>
    <x v="4"/>
    <n v="31"/>
    <n v="114"/>
    <n v="3534"/>
    <n v="1448.9399999999998"/>
    <n v="0.41"/>
    <x v="1"/>
    <x v="6"/>
    <x v="1"/>
  </r>
  <r>
    <x v="2"/>
    <n v="1197831"/>
    <d v="2021-08-06T00:00:00"/>
    <x v="1"/>
    <x v="13"/>
    <s v="Birmingham"/>
    <x v="5"/>
    <n v="24"/>
    <n v="152"/>
    <n v="3648"/>
    <n v="2152.3200000000002"/>
    <n v="0.59000000000000008"/>
    <x v="1"/>
    <x v="6"/>
    <x v="1"/>
  </r>
  <r>
    <x v="2"/>
    <n v="1197831"/>
    <d v="2021-08-07T00:00:00"/>
    <x v="1"/>
    <x v="13"/>
    <s v="Birmingham"/>
    <x v="0"/>
    <n v="16"/>
    <n v="206"/>
    <n v="3296"/>
    <n v="1549.12"/>
    <n v="0.47"/>
    <x v="1"/>
    <x v="6"/>
    <x v="1"/>
  </r>
  <r>
    <x v="2"/>
    <n v="1197831"/>
    <d v="2021-08-08T00:00:00"/>
    <x v="1"/>
    <x v="13"/>
    <s v="Birmingham"/>
    <x v="1"/>
    <n v="26"/>
    <n v="192"/>
    <n v="4992"/>
    <n v="2096.64"/>
    <n v="0.42"/>
    <x v="1"/>
    <x v="6"/>
    <x v="1"/>
  </r>
  <r>
    <x v="2"/>
    <n v="1197831"/>
    <d v="2021-08-09T00:00:00"/>
    <x v="1"/>
    <x v="13"/>
    <s v="Birmingham"/>
    <x v="2"/>
    <n v="26"/>
    <n v="136"/>
    <n v="3536"/>
    <n v="1555.84"/>
    <n v="0.43999999999999995"/>
    <x v="1"/>
    <x v="6"/>
    <x v="1"/>
  </r>
  <r>
    <x v="2"/>
    <n v="1197831"/>
    <d v="2021-08-10T00:00:00"/>
    <x v="1"/>
    <x v="13"/>
    <s v="Birmingham"/>
    <x v="3"/>
    <n v="24"/>
    <n v="113"/>
    <n v="2712"/>
    <n v="1464.48"/>
    <n v="0.54"/>
    <x v="1"/>
    <x v="6"/>
    <x v="1"/>
  </r>
  <r>
    <x v="2"/>
    <n v="1197831"/>
    <d v="2021-08-11T00:00:00"/>
    <x v="1"/>
    <x v="13"/>
    <s v="Birmingham"/>
    <x v="4"/>
    <n v="29"/>
    <n v="85"/>
    <n v="2465"/>
    <n v="961.34999999999991"/>
    <n v="0.38999999999999996"/>
    <x v="1"/>
    <x v="6"/>
    <x v="1"/>
  </r>
  <r>
    <x v="2"/>
    <n v="1197831"/>
    <d v="2021-08-12T00:00:00"/>
    <x v="1"/>
    <x v="13"/>
    <s v="Birmingham"/>
    <x v="5"/>
    <n v="27"/>
    <n v="144"/>
    <n v="3888"/>
    <n v="2216.1600000000003"/>
    <n v="0.57000000000000006"/>
    <x v="1"/>
    <x v="6"/>
    <x v="1"/>
  </r>
  <r>
    <x v="2"/>
    <n v="1197831"/>
    <d v="2021-08-13T00:00:00"/>
    <x v="1"/>
    <x v="13"/>
    <s v="Birmingham"/>
    <x v="0"/>
    <n v="23"/>
    <n v="194"/>
    <n v="4462"/>
    <n v="2186.3799999999997"/>
    <n v="0.48999999999999994"/>
    <x v="1"/>
    <x v="6"/>
    <x v="1"/>
  </r>
  <r>
    <x v="2"/>
    <n v="1197831"/>
    <d v="2021-08-14T00:00:00"/>
    <x v="1"/>
    <x v="13"/>
    <s v="Birmingham"/>
    <x v="1"/>
    <n v="32"/>
    <n v="194"/>
    <n v="6208"/>
    <n v="2917.7599999999998"/>
    <n v="0.47"/>
    <x v="1"/>
    <x v="6"/>
    <x v="1"/>
  </r>
  <r>
    <x v="2"/>
    <n v="1197831"/>
    <d v="2021-08-15T00:00:00"/>
    <x v="1"/>
    <x v="13"/>
    <s v="Birmingham"/>
    <x v="2"/>
    <n v="20"/>
    <n v="144"/>
    <n v="2880"/>
    <n v="1468.8"/>
    <n v="0.51"/>
    <x v="1"/>
    <x v="6"/>
    <x v="1"/>
  </r>
  <r>
    <x v="2"/>
    <n v="1197831"/>
    <d v="2021-08-16T00:00:00"/>
    <x v="1"/>
    <x v="13"/>
    <s v="Birmingham"/>
    <x v="3"/>
    <n v="23"/>
    <n v="116"/>
    <n v="2668"/>
    <n v="1627.4800000000002"/>
    <n v="0.6100000000000001"/>
    <x v="1"/>
    <x v="6"/>
    <x v="1"/>
  </r>
  <r>
    <x v="2"/>
    <n v="1197831"/>
    <d v="2021-08-17T00:00:00"/>
    <x v="1"/>
    <x v="13"/>
    <s v="Birmingham"/>
    <x v="4"/>
    <n v="28"/>
    <n v="88"/>
    <n v="2464"/>
    <n v="1133.4399999999998"/>
    <n v="0.45999999999999996"/>
    <x v="1"/>
    <x v="6"/>
    <x v="1"/>
  </r>
  <r>
    <x v="2"/>
    <n v="1197831"/>
    <d v="2021-08-18T00:00:00"/>
    <x v="1"/>
    <x v="13"/>
    <s v="Birmingham"/>
    <x v="5"/>
    <n v="26"/>
    <n v="120"/>
    <n v="3120"/>
    <n v="2059.2000000000003"/>
    <n v="0.66000000000000014"/>
    <x v="1"/>
    <x v="6"/>
    <x v="1"/>
  </r>
  <r>
    <x v="2"/>
    <n v="1197831"/>
    <d v="2021-08-19T00:00:00"/>
    <x v="1"/>
    <x v="13"/>
    <s v="Birmingham"/>
    <x v="0"/>
    <n v="15"/>
    <n v="215"/>
    <n v="3225"/>
    <n v="1677"/>
    <n v="0.52"/>
    <x v="1"/>
    <x v="6"/>
    <x v="1"/>
  </r>
  <r>
    <x v="2"/>
    <n v="1197831"/>
    <d v="2021-08-20T00:00:00"/>
    <x v="1"/>
    <x v="13"/>
    <s v="Birmingham"/>
    <x v="1"/>
    <n v="16"/>
    <n v="202"/>
    <n v="3232"/>
    <n v="1519.04"/>
    <n v="0.47"/>
    <x v="1"/>
    <x v="6"/>
    <x v="1"/>
  </r>
  <r>
    <x v="2"/>
    <n v="1197831"/>
    <d v="2021-08-21T00:00:00"/>
    <x v="1"/>
    <x v="13"/>
    <s v="Birmingham"/>
    <x v="2"/>
    <n v="11"/>
    <n v="152"/>
    <n v="1672"/>
    <n v="785.83999999999992"/>
    <n v="0.47"/>
    <x v="1"/>
    <x v="6"/>
    <x v="1"/>
  </r>
  <r>
    <x v="2"/>
    <n v="1197831"/>
    <d v="2021-08-22T00:00:00"/>
    <x v="1"/>
    <x v="13"/>
    <s v="Birmingham"/>
    <x v="3"/>
    <n v="15"/>
    <n v="116"/>
    <n v="1740"/>
    <n v="1044.0000000000002"/>
    <n v="0.60000000000000009"/>
    <x v="1"/>
    <x v="6"/>
    <x v="1"/>
  </r>
  <r>
    <x v="2"/>
    <n v="1197831"/>
    <d v="2021-08-23T00:00:00"/>
    <x v="1"/>
    <x v="13"/>
    <s v="Birmingham"/>
    <x v="4"/>
    <n v="19"/>
    <n v="88"/>
    <n v="1672"/>
    <n v="702.24"/>
    <n v="0.42"/>
    <x v="1"/>
    <x v="6"/>
    <x v="1"/>
  </r>
  <r>
    <x v="2"/>
    <n v="1197831"/>
    <d v="2021-08-24T00:00:00"/>
    <x v="1"/>
    <x v="13"/>
    <s v="Birmingham"/>
    <x v="5"/>
    <n v="14"/>
    <n v="165"/>
    <n v="2310"/>
    <n v="1547.7000000000003"/>
    <n v="0.67000000000000015"/>
    <x v="1"/>
    <x v="6"/>
    <x v="1"/>
  </r>
  <r>
    <x v="2"/>
    <n v="1197831"/>
    <d v="2021-08-25T00:00:00"/>
    <x v="1"/>
    <x v="13"/>
    <s v="Birmingham"/>
    <x v="0"/>
    <n v="7"/>
    <n v="224"/>
    <n v="1568"/>
    <n v="736.95999999999992"/>
    <n v="0.47"/>
    <x v="1"/>
    <x v="6"/>
    <x v="1"/>
  </r>
  <r>
    <x v="2"/>
    <n v="1197831"/>
    <d v="2021-08-26T00:00:00"/>
    <x v="1"/>
    <x v="13"/>
    <s v="Birmingham"/>
    <x v="1"/>
    <n v="16"/>
    <n v="218"/>
    <n v="3488"/>
    <n v="1709.1199999999997"/>
    <n v="0.48999999999999994"/>
    <x v="1"/>
    <x v="6"/>
    <x v="1"/>
  </r>
  <r>
    <x v="2"/>
    <n v="1197831"/>
    <d v="2021-08-27T00:00:00"/>
    <x v="1"/>
    <x v="13"/>
    <s v="Birmingham"/>
    <x v="2"/>
    <n v="11"/>
    <n v="190"/>
    <n v="2090"/>
    <n v="1086.8"/>
    <n v="0.52"/>
    <x v="1"/>
    <x v="6"/>
    <x v="1"/>
  </r>
  <r>
    <x v="2"/>
    <n v="1197831"/>
    <d v="2021-08-28T00:00:00"/>
    <x v="1"/>
    <x v="13"/>
    <s v="Birmingham"/>
    <x v="3"/>
    <n v="26"/>
    <n v="165"/>
    <n v="4290"/>
    <n v="2616.9000000000005"/>
    <n v="0.6100000000000001"/>
    <x v="1"/>
    <x v="6"/>
    <x v="1"/>
  </r>
  <r>
    <x v="2"/>
    <n v="1197831"/>
    <d v="2021-08-29T00:00:00"/>
    <x v="1"/>
    <x v="13"/>
    <s v="Birmingham"/>
    <x v="4"/>
    <n v="39"/>
    <n v="132"/>
    <n v="5148"/>
    <n v="2162.16"/>
    <n v="0.42"/>
    <x v="1"/>
    <x v="6"/>
    <x v="1"/>
  </r>
  <r>
    <x v="2"/>
    <n v="1197831"/>
    <d v="2021-08-30T00:00:00"/>
    <x v="1"/>
    <x v="13"/>
    <s v="Birmingham"/>
    <x v="5"/>
    <n v="36"/>
    <n v="263"/>
    <n v="9468"/>
    <n v="6248.880000000001"/>
    <n v="0.66000000000000014"/>
    <x v="1"/>
    <x v="6"/>
    <x v="1"/>
  </r>
  <r>
    <x v="2"/>
    <n v="1197831"/>
    <d v="2021-08-31T00:00:00"/>
    <x v="1"/>
    <x v="13"/>
    <s v="Birmingham"/>
    <x v="0"/>
    <n v="30"/>
    <n v="225"/>
    <n v="6750"/>
    <n v="3240"/>
    <n v="0.48"/>
    <x v="1"/>
    <x v="6"/>
    <x v="1"/>
  </r>
  <r>
    <x v="2"/>
    <n v="1197831"/>
    <d v="2021-09-01T00:00:00"/>
    <x v="1"/>
    <x v="13"/>
    <s v="Birmingham"/>
    <x v="1"/>
    <n v="35"/>
    <n v="233"/>
    <n v="8155"/>
    <n v="3832.85"/>
    <n v="0.47"/>
    <x v="1"/>
    <x v="7"/>
    <x v="1"/>
  </r>
  <r>
    <x v="2"/>
    <n v="1197831"/>
    <d v="2021-09-02T00:00:00"/>
    <x v="1"/>
    <x v="13"/>
    <s v="Birmingham"/>
    <x v="2"/>
    <n v="35"/>
    <n v="228"/>
    <n v="7980"/>
    <n v="4069.8"/>
    <n v="0.51"/>
    <x v="1"/>
    <x v="7"/>
    <x v="1"/>
  </r>
  <r>
    <x v="2"/>
    <n v="1197831"/>
    <d v="2021-09-03T00:00:00"/>
    <x v="1"/>
    <x v="13"/>
    <s v="Birmingham"/>
    <x v="3"/>
    <n v="31"/>
    <n v="210"/>
    <n v="6510"/>
    <n v="3906.0000000000005"/>
    <n v="0.60000000000000009"/>
    <x v="1"/>
    <x v="7"/>
    <x v="1"/>
  </r>
  <r>
    <x v="2"/>
    <n v="1197831"/>
    <d v="2021-09-04T00:00:00"/>
    <x v="1"/>
    <x v="13"/>
    <s v="Birmingham"/>
    <x v="4"/>
    <n v="38"/>
    <n v="165"/>
    <n v="6270"/>
    <n v="2946.8999999999996"/>
    <n v="0.47"/>
    <x v="1"/>
    <x v="7"/>
    <x v="1"/>
  </r>
  <r>
    <x v="2"/>
    <n v="1197831"/>
    <d v="2021-09-05T00:00:00"/>
    <x v="1"/>
    <x v="13"/>
    <s v="Birmingham"/>
    <x v="5"/>
    <n v="36"/>
    <n v="280"/>
    <n v="10080"/>
    <n v="6451.2000000000016"/>
    <n v="0.64000000000000012"/>
    <x v="1"/>
    <x v="7"/>
    <x v="1"/>
  </r>
  <r>
    <x v="2"/>
    <n v="1197831"/>
    <d v="2021-09-06T00:00:00"/>
    <x v="1"/>
    <x v="13"/>
    <s v="Birmingham"/>
    <x v="0"/>
    <n v="31"/>
    <n v="256"/>
    <n v="7936"/>
    <n v="4206.079999999999"/>
    <n v="0.52999999999999992"/>
    <x v="1"/>
    <x v="7"/>
    <x v="1"/>
  </r>
  <r>
    <x v="2"/>
    <n v="1197831"/>
    <d v="2021-09-07T00:00:00"/>
    <x v="1"/>
    <x v="13"/>
    <s v="Birmingham"/>
    <x v="1"/>
    <n v="37"/>
    <n v="264"/>
    <n v="9768"/>
    <n v="5372.4"/>
    <n v="0.54999999999999993"/>
    <x v="1"/>
    <x v="7"/>
    <x v="1"/>
  </r>
  <r>
    <x v="2"/>
    <n v="1197831"/>
    <d v="2021-09-08T00:00:00"/>
    <x v="1"/>
    <x v="13"/>
    <s v="Birmingham"/>
    <x v="2"/>
    <n v="31"/>
    <n v="322"/>
    <n v="9982"/>
    <n v="5589.9199999999992"/>
    <n v="0.55999999999999994"/>
    <x v="1"/>
    <x v="7"/>
    <x v="1"/>
  </r>
  <r>
    <x v="2"/>
    <n v="1197831"/>
    <d v="2021-09-09T00:00:00"/>
    <x v="1"/>
    <x v="13"/>
    <s v="Birmingham"/>
    <x v="3"/>
    <n v="36"/>
    <n v="196"/>
    <n v="7056"/>
    <n v="4727.5200000000013"/>
    <n v="0.67000000000000015"/>
    <x v="1"/>
    <x v="7"/>
    <x v="1"/>
  </r>
  <r>
    <x v="2"/>
    <n v="1197831"/>
    <d v="2021-09-10T00:00:00"/>
    <x v="1"/>
    <x v="13"/>
    <s v="Birmingham"/>
    <x v="4"/>
    <n v="35"/>
    <n v="179"/>
    <n v="6265"/>
    <n v="3257.8"/>
    <n v="0.52"/>
    <x v="1"/>
    <x v="7"/>
    <x v="1"/>
  </r>
  <r>
    <x v="2"/>
    <n v="1197831"/>
    <d v="2021-09-11T00:00:00"/>
    <x v="1"/>
    <x v="13"/>
    <s v="Birmingham"/>
    <x v="5"/>
    <n v="47"/>
    <n v="280"/>
    <n v="13160"/>
    <n v="9212.0000000000018"/>
    <n v="0.70000000000000018"/>
    <x v="1"/>
    <x v="7"/>
    <x v="1"/>
  </r>
  <r>
    <x v="2"/>
    <n v="1197831"/>
    <d v="2021-09-12T00:00:00"/>
    <x v="1"/>
    <x v="13"/>
    <s v="Birmingham"/>
    <x v="0"/>
    <n v="27"/>
    <n v="233"/>
    <n v="6291"/>
    <n v="3460.0499999999997"/>
    <n v="0.54999999999999993"/>
    <x v="1"/>
    <x v="7"/>
    <x v="1"/>
  </r>
  <r>
    <x v="2"/>
    <n v="1197831"/>
    <d v="2021-09-13T00:00:00"/>
    <x v="1"/>
    <x v="13"/>
    <s v="Birmingham"/>
    <x v="1"/>
    <n v="39"/>
    <n v="233"/>
    <n v="9087"/>
    <n v="4906.9799999999996"/>
    <n v="0.53999999999999992"/>
    <x v="1"/>
    <x v="7"/>
    <x v="1"/>
  </r>
  <r>
    <x v="2"/>
    <n v="1197831"/>
    <d v="2021-09-14T00:00:00"/>
    <x v="1"/>
    <x v="13"/>
    <s v="Birmingham"/>
    <x v="2"/>
    <n v="36"/>
    <n v="278"/>
    <n v="10008"/>
    <n v="5304.2399999999989"/>
    <n v="0.52999999999999992"/>
    <x v="1"/>
    <x v="7"/>
    <x v="1"/>
  </r>
  <r>
    <x v="2"/>
    <n v="1197831"/>
    <d v="2021-09-15T00:00:00"/>
    <x v="1"/>
    <x v="13"/>
    <s v="Birmingham"/>
    <x v="3"/>
    <n v="37"/>
    <n v="140"/>
    <n v="5180"/>
    <n v="3315.2000000000007"/>
    <n v="0.64000000000000012"/>
    <x v="1"/>
    <x v="7"/>
    <x v="1"/>
  </r>
  <r>
    <x v="2"/>
    <n v="1197831"/>
    <d v="2021-09-16T00:00:00"/>
    <x v="1"/>
    <x v="13"/>
    <s v="Birmingham"/>
    <x v="4"/>
    <n v="42"/>
    <n v="140"/>
    <n v="5880"/>
    <n v="2939.9999999999995"/>
    <n v="0.49999999999999994"/>
    <x v="1"/>
    <x v="7"/>
    <x v="1"/>
  </r>
  <r>
    <x v="2"/>
    <n v="1197831"/>
    <d v="2021-09-17T00:00:00"/>
    <x v="1"/>
    <x v="13"/>
    <s v="Birmingham"/>
    <x v="5"/>
    <n v="39"/>
    <n v="203"/>
    <n v="7917"/>
    <n v="5621.0700000000015"/>
    <n v="0.71000000000000019"/>
    <x v="1"/>
    <x v="7"/>
    <x v="1"/>
  </r>
  <r>
    <x v="2"/>
    <n v="1197831"/>
    <d v="2021-09-18T00:00:00"/>
    <x v="1"/>
    <x v="13"/>
    <s v="Birmingham"/>
    <x v="0"/>
    <n v="38"/>
    <n v="206"/>
    <n v="7828"/>
    <n v="4305.3999999999996"/>
    <n v="0.54999999999999993"/>
    <x v="1"/>
    <x v="7"/>
    <x v="1"/>
  </r>
  <r>
    <x v="2"/>
    <n v="1197831"/>
    <d v="2021-09-19T00:00:00"/>
    <x v="1"/>
    <x v="13"/>
    <s v="Birmingham"/>
    <x v="1"/>
    <n v="36"/>
    <n v="173"/>
    <n v="6228"/>
    <n v="3425.3999999999996"/>
    <n v="0.54999999999999993"/>
    <x v="1"/>
    <x v="7"/>
    <x v="1"/>
  </r>
  <r>
    <x v="2"/>
    <n v="1197831"/>
    <d v="2021-09-20T00:00:00"/>
    <x v="1"/>
    <x v="13"/>
    <s v="Birmingham"/>
    <x v="2"/>
    <n v="47"/>
    <n v="213"/>
    <n v="10011"/>
    <n v="5606.16"/>
    <n v="0.55999999999999994"/>
    <x v="1"/>
    <x v="7"/>
    <x v="1"/>
  </r>
  <r>
    <x v="2"/>
    <n v="1197831"/>
    <d v="2021-09-21T00:00:00"/>
    <x v="1"/>
    <x v="13"/>
    <s v="Birmingham"/>
    <x v="3"/>
    <n v="44"/>
    <n v="105"/>
    <n v="4620"/>
    <n v="3049.2000000000007"/>
    <n v="0.66000000000000014"/>
    <x v="1"/>
    <x v="7"/>
    <x v="1"/>
  </r>
  <r>
    <x v="2"/>
    <n v="1197831"/>
    <d v="2021-09-22T00:00:00"/>
    <x v="1"/>
    <x v="13"/>
    <s v="Birmingham"/>
    <x v="4"/>
    <n v="35"/>
    <n v="116"/>
    <n v="4060"/>
    <n v="1948.8"/>
    <n v="0.48"/>
    <x v="1"/>
    <x v="7"/>
    <x v="1"/>
  </r>
  <r>
    <x v="2"/>
    <n v="1197831"/>
    <d v="2021-09-23T00:00:00"/>
    <x v="1"/>
    <x v="13"/>
    <s v="Birmingham"/>
    <x v="5"/>
    <n v="26"/>
    <n v="190"/>
    <n v="4940"/>
    <n v="3556.8000000000011"/>
    <n v="0.7200000000000002"/>
    <x v="1"/>
    <x v="7"/>
    <x v="1"/>
  </r>
  <r>
    <x v="2"/>
    <n v="1197831"/>
    <d v="2021-09-24T00:00:00"/>
    <x v="1"/>
    <x v="13"/>
    <s v="Birmingham"/>
    <x v="0"/>
    <n v="20"/>
    <n v="184"/>
    <n v="3680"/>
    <n v="1913.5999999999997"/>
    <n v="0.51999999999999991"/>
    <x v="1"/>
    <x v="7"/>
    <x v="1"/>
  </r>
  <r>
    <x v="2"/>
    <n v="1197831"/>
    <d v="2021-09-25T00:00:00"/>
    <x v="1"/>
    <x v="13"/>
    <s v="Birmingham"/>
    <x v="1"/>
    <n v="23"/>
    <n v="173"/>
    <n v="3979"/>
    <n v="2188.4499999999998"/>
    <n v="0.54999999999999993"/>
    <x v="1"/>
    <x v="7"/>
    <x v="1"/>
  </r>
  <r>
    <x v="2"/>
    <n v="1197831"/>
    <d v="2021-09-26T00:00:00"/>
    <x v="1"/>
    <x v="13"/>
    <s v="Birmingham"/>
    <x v="2"/>
    <n v="24"/>
    <n v="166"/>
    <n v="3984"/>
    <n v="2151.3599999999997"/>
    <n v="0.53999999999999992"/>
    <x v="1"/>
    <x v="7"/>
    <x v="1"/>
  </r>
  <r>
    <x v="2"/>
    <n v="1197831"/>
    <d v="2021-09-27T00:00:00"/>
    <x v="1"/>
    <x v="13"/>
    <s v="Birmingham"/>
    <x v="3"/>
    <n v="26"/>
    <n v="98"/>
    <n v="2548"/>
    <n v="1707.1600000000003"/>
    <n v="0.67000000000000015"/>
    <x v="1"/>
    <x v="7"/>
    <x v="1"/>
  </r>
  <r>
    <x v="2"/>
    <n v="1197831"/>
    <d v="2021-09-28T00:00:00"/>
    <x v="1"/>
    <x v="13"/>
    <s v="Birmingham"/>
    <x v="4"/>
    <n v="22"/>
    <n v="105"/>
    <n v="2310"/>
    <n v="1131.8999999999999"/>
    <n v="0.48999999999999994"/>
    <x v="1"/>
    <x v="7"/>
    <x v="1"/>
  </r>
  <r>
    <x v="2"/>
    <n v="1197831"/>
    <d v="2021-09-29T00:00:00"/>
    <x v="1"/>
    <x v="13"/>
    <s v="Birmingham"/>
    <x v="5"/>
    <n v="26"/>
    <n v="147"/>
    <n v="3822"/>
    <n v="2751.8400000000006"/>
    <n v="0.7200000000000002"/>
    <x v="1"/>
    <x v="7"/>
    <x v="1"/>
  </r>
  <r>
    <x v="2"/>
    <n v="1197831"/>
    <d v="2021-09-30T00:00:00"/>
    <x v="1"/>
    <x v="13"/>
    <s v="Birmingham"/>
    <x v="0"/>
    <n v="14"/>
    <n v="188"/>
    <n v="2632"/>
    <n v="1500.2399999999998"/>
    <n v="0.56999999999999995"/>
    <x v="1"/>
    <x v="7"/>
    <x v="1"/>
  </r>
  <r>
    <x v="2"/>
    <n v="1197831"/>
    <d v="2021-10-01T00:00:00"/>
    <x v="1"/>
    <x v="13"/>
    <s v="Birmingham"/>
    <x v="1"/>
    <n v="14"/>
    <n v="200"/>
    <n v="2800"/>
    <n v="1455.9999999999998"/>
    <n v="0.51999999999999991"/>
    <x v="1"/>
    <x v="8"/>
    <x v="1"/>
  </r>
  <r>
    <x v="2"/>
    <n v="1197831"/>
    <d v="2021-10-02T00:00:00"/>
    <x v="1"/>
    <x v="13"/>
    <s v="Birmingham"/>
    <x v="2"/>
    <n v="33"/>
    <n v="196"/>
    <n v="6468"/>
    <n v="3557.3999999999996"/>
    <n v="0.54999999999999993"/>
    <x v="1"/>
    <x v="8"/>
    <x v="1"/>
  </r>
  <r>
    <x v="2"/>
    <n v="1197831"/>
    <d v="2021-10-03T00:00:00"/>
    <x v="1"/>
    <x v="13"/>
    <s v="Birmingham"/>
    <x v="3"/>
    <n v="36"/>
    <n v="135"/>
    <n v="4860"/>
    <n v="3256.2000000000007"/>
    <n v="0.67000000000000015"/>
    <x v="1"/>
    <x v="8"/>
    <x v="1"/>
  </r>
  <r>
    <x v="2"/>
    <n v="1197831"/>
    <d v="2021-10-04T00:00:00"/>
    <x v="1"/>
    <x v="13"/>
    <s v="Birmingham"/>
    <x v="4"/>
    <n v="37"/>
    <n v="149"/>
    <n v="5513"/>
    <n v="2646.24"/>
    <n v="0.48"/>
    <x v="1"/>
    <x v="8"/>
    <x v="1"/>
  </r>
  <r>
    <x v="2"/>
    <n v="1197831"/>
    <d v="2021-10-05T00:00:00"/>
    <x v="1"/>
    <x v="13"/>
    <s v="Birmingham"/>
    <x v="5"/>
    <n v="45"/>
    <n v="188"/>
    <n v="8460"/>
    <n v="5837.4000000000015"/>
    <n v="0.69000000000000017"/>
    <x v="1"/>
    <x v="8"/>
    <x v="1"/>
  </r>
  <r>
    <x v="2"/>
    <n v="1197831"/>
    <d v="2021-10-06T00:00:00"/>
    <x v="1"/>
    <x v="13"/>
    <s v="Birmingham"/>
    <x v="0"/>
    <n v="46"/>
    <n v="240"/>
    <n v="11040"/>
    <n v="6182.4"/>
    <n v="0.55999999999999994"/>
    <x v="1"/>
    <x v="8"/>
    <x v="1"/>
  </r>
  <r>
    <x v="2"/>
    <n v="1197831"/>
    <d v="2021-10-07T00:00:00"/>
    <x v="1"/>
    <x v="13"/>
    <s v="Birmingham"/>
    <x v="1"/>
    <n v="40"/>
    <n v="248"/>
    <n v="9920"/>
    <n v="5257.5999999999995"/>
    <n v="0.52999999999999992"/>
    <x v="1"/>
    <x v="8"/>
    <x v="1"/>
  </r>
  <r>
    <x v="2"/>
    <n v="1197831"/>
    <d v="2021-10-08T00:00:00"/>
    <x v="1"/>
    <x v="13"/>
    <s v="Birmingham"/>
    <x v="2"/>
    <n v="47"/>
    <n v="217"/>
    <n v="10199"/>
    <n v="5507.4599999999991"/>
    <n v="0.53999999999999992"/>
    <x v="1"/>
    <x v="8"/>
    <x v="1"/>
  </r>
  <r>
    <x v="2"/>
    <n v="1197831"/>
    <d v="2021-10-09T00:00:00"/>
    <x v="1"/>
    <x v="13"/>
    <s v="Birmingham"/>
    <x v="3"/>
    <n v="52"/>
    <n v="193"/>
    <n v="10036"/>
    <n v="6322.6800000000012"/>
    <n v="0.63000000000000012"/>
    <x v="1"/>
    <x v="8"/>
    <x v="1"/>
  </r>
  <r>
    <x v="2"/>
    <n v="1197831"/>
    <d v="2021-10-10T00:00:00"/>
    <x v="1"/>
    <x v="13"/>
    <s v="Birmingham"/>
    <x v="4"/>
    <n v="40"/>
    <n v="155"/>
    <n v="6200"/>
    <n v="2914"/>
    <n v="0.47"/>
    <x v="1"/>
    <x v="8"/>
    <x v="1"/>
  </r>
  <r>
    <x v="2"/>
    <n v="1197831"/>
    <d v="2021-10-11T00:00:00"/>
    <x v="1"/>
    <x v="13"/>
    <s v="Birmingham"/>
    <x v="5"/>
    <n v="56"/>
    <n v="225"/>
    <n v="12600"/>
    <n v="9072.0000000000018"/>
    <n v="0.7200000000000002"/>
    <x v="1"/>
    <x v="8"/>
    <x v="1"/>
  </r>
  <r>
    <x v="5"/>
    <n v="1185732"/>
    <d v="2021-10-12T00:00:00"/>
    <x v="1"/>
    <x v="13"/>
    <s v="Birmingham"/>
    <x v="0"/>
    <n v="27"/>
    <n v="140"/>
    <n v="3780"/>
    <n v="1474.1999999999998"/>
    <n v="0.38999999999999996"/>
    <x v="1"/>
    <x v="8"/>
    <x v="1"/>
  </r>
  <r>
    <x v="5"/>
    <n v="1185732"/>
    <d v="2021-10-13T00:00:00"/>
    <x v="1"/>
    <x v="13"/>
    <s v="Birmingham"/>
    <x v="1"/>
    <n v="30"/>
    <n v="88"/>
    <n v="2640"/>
    <n v="1082.3999999999999"/>
    <n v="0.41"/>
    <x v="1"/>
    <x v="8"/>
    <x v="1"/>
  </r>
  <r>
    <x v="5"/>
    <n v="1185732"/>
    <d v="2021-10-14T00:00:00"/>
    <x v="1"/>
    <x v="13"/>
    <s v="Birmingham"/>
    <x v="2"/>
    <n v="23"/>
    <n v="83"/>
    <n v="1909"/>
    <n v="801.78"/>
    <n v="0.42"/>
    <x v="1"/>
    <x v="8"/>
    <x v="1"/>
  </r>
  <r>
    <x v="5"/>
    <n v="1185732"/>
    <d v="2021-10-15T00:00:00"/>
    <x v="1"/>
    <x v="13"/>
    <s v="Birmingham"/>
    <x v="3"/>
    <n v="25"/>
    <n v="30"/>
    <n v="750"/>
    <n v="247.49999999999997"/>
    <n v="0.32999999999999996"/>
    <x v="1"/>
    <x v="8"/>
    <x v="1"/>
  </r>
  <r>
    <x v="2"/>
    <n v="1128299"/>
    <d v="2021-02-17T00:00:00"/>
    <x v="4"/>
    <x v="8"/>
    <s v="Orlando"/>
    <x v="3"/>
    <n v="36"/>
    <n v="94"/>
    <n v="3384"/>
    <n v="1252.08"/>
    <n v="0.37"/>
    <x v="1"/>
    <x v="1"/>
    <x v="1"/>
  </r>
  <r>
    <x v="2"/>
    <n v="1128299"/>
    <d v="2021-02-17T00:00:00"/>
    <x v="4"/>
    <x v="8"/>
    <s v="Orlando"/>
    <x v="4"/>
    <n v="44"/>
    <n v="62"/>
    <n v="2728"/>
    <n v="654.72"/>
    <n v="0.24000000000000002"/>
    <x v="1"/>
    <x v="1"/>
    <x v="1"/>
  </r>
  <r>
    <x v="2"/>
    <n v="1128299"/>
    <d v="2021-02-17T00:00:00"/>
    <x v="4"/>
    <x v="8"/>
    <s v="Orlando"/>
    <x v="5"/>
    <n v="33"/>
    <n v="124"/>
    <n v="4092"/>
    <n v="2086.92"/>
    <n v="0.51"/>
    <x v="1"/>
    <x v="1"/>
    <x v="1"/>
  </r>
  <r>
    <x v="2"/>
    <n v="1128299"/>
    <d v="2021-03-16T00:00:00"/>
    <x v="4"/>
    <x v="8"/>
    <s v="Orlando"/>
    <x v="0"/>
    <n v="35"/>
    <n v="171"/>
    <n v="5985"/>
    <n v="2034.8999999999999"/>
    <n v="0.33999999999999997"/>
    <x v="1"/>
    <x v="2"/>
    <x v="1"/>
  </r>
  <r>
    <x v="2"/>
    <n v="1128299"/>
    <d v="2021-03-16T00:00:00"/>
    <x v="4"/>
    <x v="8"/>
    <s v="Orlando"/>
    <x v="1"/>
    <n v="44"/>
    <n v="124"/>
    <n v="5456"/>
    <n v="1691.36"/>
    <n v="0.31"/>
    <x v="1"/>
    <x v="2"/>
    <x v="1"/>
  </r>
  <r>
    <x v="2"/>
    <n v="1128299"/>
    <d v="2021-03-16T00:00:00"/>
    <x v="4"/>
    <x v="8"/>
    <s v="Orlando"/>
    <x v="2"/>
    <n v="47"/>
    <n v="149"/>
    <n v="7003"/>
    <n v="2240.96"/>
    <n v="0.32"/>
    <x v="1"/>
    <x v="2"/>
    <x v="1"/>
  </r>
  <r>
    <x v="2"/>
    <n v="1128299"/>
    <d v="2021-03-16T00:00:00"/>
    <x v="4"/>
    <x v="8"/>
    <s v="Orlando"/>
    <x v="3"/>
    <n v="42"/>
    <n v="114"/>
    <n v="4788"/>
    <n v="1675.8"/>
    <n v="0.35"/>
    <x v="1"/>
    <x v="2"/>
    <x v="1"/>
  </r>
  <r>
    <x v="2"/>
    <n v="1128299"/>
    <d v="2021-03-16T00:00:00"/>
    <x v="4"/>
    <x v="8"/>
    <s v="Orlando"/>
    <x v="4"/>
    <n v="44"/>
    <n v="60"/>
    <n v="2640"/>
    <n v="686.4"/>
    <n v="0.26"/>
    <x v="1"/>
    <x v="2"/>
    <x v="1"/>
  </r>
  <r>
    <x v="2"/>
    <n v="1128299"/>
    <d v="2021-03-16T00:00:00"/>
    <x v="4"/>
    <x v="8"/>
    <s v="Orlando"/>
    <x v="5"/>
    <n v="48"/>
    <n v="131"/>
    <n v="6288"/>
    <n v="2955.36"/>
    <n v="0.47000000000000003"/>
    <x v="1"/>
    <x v="2"/>
    <x v="1"/>
  </r>
  <r>
    <x v="1"/>
    <n v="1128299"/>
    <d v="2021-04-17T00:00:00"/>
    <x v="4"/>
    <x v="8"/>
    <s v="Orlando"/>
    <x v="0"/>
    <n v="47"/>
    <n v="171"/>
    <n v="8037"/>
    <n v="2893.3199999999997"/>
    <n v="0.36"/>
    <x v="1"/>
    <x v="3"/>
    <x v="1"/>
  </r>
  <r>
    <x v="1"/>
    <n v="1128299"/>
    <d v="2021-04-17T00:00:00"/>
    <x v="4"/>
    <x v="8"/>
    <s v="Orlando"/>
    <x v="1"/>
    <n v="51"/>
    <n v="105"/>
    <n v="5355"/>
    <n v="1445.8500000000001"/>
    <n v="0.27"/>
    <x v="1"/>
    <x v="3"/>
    <x v="1"/>
  </r>
  <r>
    <x v="1"/>
    <n v="1128299"/>
    <d v="2021-04-17T00:00:00"/>
    <x v="4"/>
    <x v="8"/>
    <s v="Orlando"/>
    <x v="2"/>
    <n v="49"/>
    <n v="132"/>
    <n v="6468"/>
    <n v="2199.12"/>
    <n v="0.33999999999999997"/>
    <x v="1"/>
    <x v="3"/>
    <x v="1"/>
  </r>
  <r>
    <x v="1"/>
    <n v="1128299"/>
    <d v="2021-04-17T00:00:00"/>
    <x v="4"/>
    <x v="8"/>
    <s v="Orlando"/>
    <x v="3"/>
    <n v="41"/>
    <n v="90"/>
    <n v="3690"/>
    <n v="1291.5"/>
    <n v="0.35"/>
    <x v="1"/>
    <x v="3"/>
    <x v="1"/>
  </r>
  <r>
    <x v="1"/>
    <n v="1128299"/>
    <d v="2021-04-17T00:00:00"/>
    <x v="4"/>
    <x v="8"/>
    <s v="Orlando"/>
    <x v="4"/>
    <n v="47"/>
    <n v="60"/>
    <n v="2820"/>
    <n v="620.4"/>
    <n v="0.22"/>
    <x v="1"/>
    <x v="3"/>
    <x v="1"/>
  </r>
  <r>
    <x v="1"/>
    <n v="1128299"/>
    <d v="2021-04-17T00:00:00"/>
    <x v="4"/>
    <x v="8"/>
    <s v="Orlando"/>
    <x v="5"/>
    <n v="57"/>
    <n v="113"/>
    <n v="6441"/>
    <n v="3220.5"/>
    <n v="0.5"/>
    <x v="1"/>
    <x v="3"/>
    <x v="1"/>
  </r>
  <r>
    <x v="1"/>
    <n v="1128299"/>
    <d v="2021-05-18T00:00:00"/>
    <x v="4"/>
    <x v="8"/>
    <s v="Orlando"/>
    <x v="0"/>
    <n v="44"/>
    <n v="201"/>
    <n v="8844"/>
    <n v="2918.5199999999995"/>
    <n v="0.32999999999999996"/>
    <x v="1"/>
    <x v="4"/>
    <x v="1"/>
  </r>
  <r>
    <x v="1"/>
    <n v="1128299"/>
    <d v="2021-05-18T00:00:00"/>
    <x v="4"/>
    <x v="8"/>
    <s v="Orlando"/>
    <x v="1"/>
    <n v="46"/>
    <n v="132"/>
    <n v="6072"/>
    <n v="1700.16"/>
    <n v="0.28000000000000003"/>
    <x v="1"/>
    <x v="4"/>
    <x v="1"/>
  </r>
  <r>
    <x v="1"/>
    <n v="1128299"/>
    <d v="2021-05-18T00:00:00"/>
    <x v="4"/>
    <x v="8"/>
    <s v="Orlando"/>
    <x v="2"/>
    <n v="46"/>
    <n v="132"/>
    <n v="6072"/>
    <n v="2185.92"/>
    <n v="0.36"/>
    <x v="1"/>
    <x v="4"/>
    <x v="1"/>
  </r>
  <r>
    <x v="1"/>
    <n v="1128299"/>
    <d v="2021-05-18T00:00:00"/>
    <x v="4"/>
    <x v="8"/>
    <s v="Orlando"/>
    <x v="3"/>
    <n v="39"/>
    <n v="107"/>
    <n v="4173"/>
    <n v="1418.82"/>
    <n v="0.33999999999999997"/>
    <x v="1"/>
    <x v="4"/>
    <x v="1"/>
  </r>
  <r>
    <x v="1"/>
    <n v="1128299"/>
    <d v="2021-05-18T00:00:00"/>
    <x v="4"/>
    <x v="8"/>
    <s v="Orlando"/>
    <x v="4"/>
    <n v="42"/>
    <n v="68"/>
    <n v="2856"/>
    <n v="714"/>
    <n v="0.25"/>
    <x v="1"/>
    <x v="4"/>
    <x v="1"/>
  </r>
  <r>
    <x v="1"/>
    <n v="1128299"/>
    <d v="2021-05-18T00:00:00"/>
    <x v="4"/>
    <x v="8"/>
    <s v="Orlando"/>
    <x v="5"/>
    <n v="48"/>
    <n v="173"/>
    <n v="8304"/>
    <n v="3902.88"/>
    <n v="0.47000000000000003"/>
    <x v="1"/>
    <x v="4"/>
    <x v="1"/>
  </r>
  <r>
    <x v="1"/>
    <n v="1128299"/>
    <d v="2021-06-17T00:00:00"/>
    <x v="4"/>
    <x v="8"/>
    <s v="Orlando"/>
    <x v="0"/>
    <n v="50"/>
    <n v="272"/>
    <n v="13600"/>
    <n v="4352"/>
    <n v="0.32"/>
    <x v="1"/>
    <x v="11"/>
    <x v="1"/>
  </r>
  <r>
    <x v="1"/>
    <n v="1128299"/>
    <d v="2021-06-17T00:00:00"/>
    <x v="4"/>
    <x v="8"/>
    <s v="Orlando"/>
    <x v="1"/>
    <n v="53"/>
    <n v="224"/>
    <n v="11872"/>
    <n v="3442.8799999999997"/>
    <n v="0.28999999999999998"/>
    <x v="1"/>
    <x v="11"/>
    <x v="1"/>
  </r>
  <r>
    <x v="1"/>
    <n v="1128299"/>
    <d v="2021-06-17T00:00:00"/>
    <x v="4"/>
    <x v="8"/>
    <s v="Orlando"/>
    <x v="2"/>
    <n v="60"/>
    <n v="238"/>
    <n v="14280"/>
    <n v="4712.3999999999996"/>
    <n v="0.32999999999999996"/>
    <x v="1"/>
    <x v="11"/>
    <x v="1"/>
  </r>
  <r>
    <x v="1"/>
    <n v="1128299"/>
    <d v="2021-06-17T00:00:00"/>
    <x v="4"/>
    <x v="8"/>
    <s v="Orlando"/>
    <x v="3"/>
    <n v="66"/>
    <n v="196"/>
    <n v="12936"/>
    <n v="4786.32"/>
    <n v="0.37"/>
    <x v="1"/>
    <x v="11"/>
    <x v="1"/>
  </r>
  <r>
    <x v="1"/>
    <n v="1128299"/>
    <d v="2021-06-17T00:00:00"/>
    <x v="4"/>
    <x v="8"/>
    <s v="Orlando"/>
    <x v="4"/>
    <n v="71"/>
    <n v="153"/>
    <n v="10863"/>
    <n v="2389.86"/>
    <n v="0.22"/>
    <x v="1"/>
    <x v="11"/>
    <x v="1"/>
  </r>
  <r>
    <x v="1"/>
    <n v="1128299"/>
    <d v="2021-06-17T00:00:00"/>
    <x v="4"/>
    <x v="8"/>
    <s v="Orlando"/>
    <x v="5"/>
    <n v="74"/>
    <n v="248"/>
    <n v="18352"/>
    <n v="8625.44"/>
    <n v="0.47000000000000003"/>
    <x v="1"/>
    <x v="11"/>
    <x v="1"/>
  </r>
  <r>
    <x v="1"/>
    <n v="1128299"/>
    <d v="2021-07-16T00:00:00"/>
    <x v="4"/>
    <x v="8"/>
    <s v="Orlando"/>
    <x v="0"/>
    <n v="68"/>
    <n v="297"/>
    <n v="20196"/>
    <n v="7472.5199999999995"/>
    <n v="0.37"/>
    <x v="1"/>
    <x v="5"/>
    <x v="1"/>
  </r>
  <r>
    <x v="1"/>
    <n v="1128299"/>
    <d v="2021-07-16T00:00:00"/>
    <x v="4"/>
    <x v="8"/>
    <s v="Orlando"/>
    <x v="1"/>
    <n v="74"/>
    <n v="263"/>
    <n v="19462"/>
    <n v="5449.3600000000006"/>
    <n v="0.28000000000000003"/>
    <x v="1"/>
    <x v="5"/>
    <x v="1"/>
  </r>
  <r>
    <x v="1"/>
    <n v="1128299"/>
    <d v="2021-07-16T00:00:00"/>
    <x v="4"/>
    <x v="8"/>
    <s v="Orlando"/>
    <x v="2"/>
    <n v="72"/>
    <n v="238"/>
    <n v="17136"/>
    <n v="5826.24"/>
    <n v="0.33999999999999997"/>
    <x v="1"/>
    <x v="5"/>
    <x v="1"/>
  </r>
  <r>
    <x v="1"/>
    <n v="1128299"/>
    <d v="2021-07-16T00:00:00"/>
    <x v="4"/>
    <x v="8"/>
    <s v="Orlando"/>
    <x v="3"/>
    <n v="59"/>
    <n v="186"/>
    <n v="10974"/>
    <n v="3621.4199999999996"/>
    <n v="0.32999999999999996"/>
    <x v="1"/>
    <x v="5"/>
    <x v="1"/>
  </r>
  <r>
    <x v="1"/>
    <n v="1128299"/>
    <d v="2021-07-16T00:00:00"/>
    <x v="4"/>
    <x v="8"/>
    <s v="Orlando"/>
    <x v="4"/>
    <n v="68"/>
    <n v="208"/>
    <n v="14144"/>
    <n v="3111.68"/>
    <n v="0.22"/>
    <x v="1"/>
    <x v="5"/>
    <x v="1"/>
  </r>
  <r>
    <x v="1"/>
    <n v="1128299"/>
    <d v="2021-07-16T00:00:00"/>
    <x v="4"/>
    <x v="8"/>
    <s v="Orlando"/>
    <x v="5"/>
    <n v="75"/>
    <n v="195"/>
    <n v="14625"/>
    <n v="6873.75"/>
    <n v="0.47000000000000003"/>
    <x v="1"/>
    <x v="5"/>
    <x v="1"/>
  </r>
  <r>
    <x v="1"/>
    <n v="1128299"/>
    <d v="2021-08-17T00:00:00"/>
    <x v="4"/>
    <x v="8"/>
    <s v="Orlando"/>
    <x v="0"/>
    <n v="68"/>
    <n v="255"/>
    <n v="17340"/>
    <n v="6242.4"/>
    <n v="0.36"/>
    <x v="1"/>
    <x v="6"/>
    <x v="1"/>
  </r>
  <r>
    <x v="1"/>
    <n v="1128299"/>
    <d v="2021-08-17T00:00:00"/>
    <x v="4"/>
    <x v="8"/>
    <s v="Orlando"/>
    <x v="1"/>
    <n v="60"/>
    <n v="272"/>
    <n v="16320"/>
    <n v="4406.4000000000005"/>
    <n v="0.27"/>
    <x v="1"/>
    <x v="6"/>
    <x v="1"/>
  </r>
  <r>
    <x v="1"/>
    <n v="1128299"/>
    <d v="2021-08-17T00:00:00"/>
    <x v="4"/>
    <x v="8"/>
    <s v="Orlando"/>
    <x v="2"/>
    <n v="62"/>
    <n v="231"/>
    <n v="14322"/>
    <n v="4726.2599999999993"/>
    <n v="0.32999999999999996"/>
    <x v="1"/>
    <x v="6"/>
    <x v="1"/>
  </r>
  <r>
    <x v="1"/>
    <n v="1128299"/>
    <d v="2021-08-17T00:00:00"/>
    <x v="4"/>
    <x v="8"/>
    <s v="Orlando"/>
    <x v="3"/>
    <n v="64"/>
    <n v="147"/>
    <n v="9408"/>
    <n v="3104.6399999999994"/>
    <n v="0.32999999999999996"/>
    <x v="1"/>
    <x v="6"/>
    <x v="1"/>
  </r>
  <r>
    <x v="1"/>
    <n v="1128299"/>
    <d v="2021-08-17T00:00:00"/>
    <x v="4"/>
    <x v="8"/>
    <s v="Orlando"/>
    <x v="4"/>
    <n v="63"/>
    <n v="166"/>
    <n v="10458"/>
    <n v="2509.92"/>
    <n v="0.24000000000000002"/>
    <x v="1"/>
    <x v="6"/>
    <x v="1"/>
  </r>
  <r>
    <x v="1"/>
    <n v="1128299"/>
    <d v="2021-08-17T00:00:00"/>
    <x v="4"/>
    <x v="8"/>
    <s v="Orlando"/>
    <x v="5"/>
    <n v="60"/>
    <n v="96"/>
    <n v="5760"/>
    <n v="2822.4"/>
    <n v="0.49"/>
    <x v="1"/>
    <x v="6"/>
    <x v="1"/>
  </r>
  <r>
    <x v="1"/>
    <n v="1128299"/>
    <d v="2021-09-18T00:00:00"/>
    <x v="4"/>
    <x v="8"/>
    <s v="Orlando"/>
    <x v="0"/>
    <n v="44"/>
    <n v="155"/>
    <n v="6820"/>
    <n v="2523.4"/>
    <n v="0.37"/>
    <x v="1"/>
    <x v="7"/>
    <x v="1"/>
  </r>
  <r>
    <x v="1"/>
    <n v="1128299"/>
    <d v="2021-09-18T00:00:00"/>
    <x v="4"/>
    <x v="8"/>
    <s v="Orlando"/>
    <x v="1"/>
    <n v="45"/>
    <n v="150"/>
    <n v="6750"/>
    <n v="2092.5"/>
    <n v="0.31"/>
    <x v="1"/>
    <x v="7"/>
    <x v="1"/>
  </r>
  <r>
    <x v="1"/>
    <n v="1128299"/>
    <d v="2021-09-18T00:00:00"/>
    <x v="4"/>
    <x v="8"/>
    <s v="Orlando"/>
    <x v="2"/>
    <n v="39"/>
    <n v="96"/>
    <n v="3744"/>
    <n v="1235.5199999999998"/>
    <n v="0.32999999999999996"/>
    <x v="1"/>
    <x v="7"/>
    <x v="1"/>
  </r>
  <r>
    <x v="1"/>
    <n v="1128299"/>
    <d v="2021-09-18T00:00:00"/>
    <x v="4"/>
    <x v="8"/>
    <s v="Orlando"/>
    <x v="3"/>
    <n v="44"/>
    <n v="78"/>
    <n v="3432"/>
    <n v="1269.8399999999999"/>
    <n v="0.37"/>
    <x v="1"/>
    <x v="7"/>
    <x v="1"/>
  </r>
  <r>
    <x v="1"/>
    <n v="1128299"/>
    <d v="2021-09-18T00:00:00"/>
    <x v="4"/>
    <x v="8"/>
    <s v="Orlando"/>
    <x v="4"/>
    <n v="54"/>
    <n v="94"/>
    <n v="5076"/>
    <n v="1167.48"/>
    <n v="0.23"/>
    <x v="1"/>
    <x v="7"/>
    <x v="1"/>
  </r>
  <r>
    <x v="1"/>
    <n v="1128299"/>
    <d v="2021-09-18T00:00:00"/>
    <x v="4"/>
    <x v="8"/>
    <s v="Orlando"/>
    <x v="5"/>
    <n v="42"/>
    <n v="99"/>
    <n v="4158"/>
    <n v="2037.42"/>
    <n v="0.49"/>
    <x v="1"/>
    <x v="7"/>
    <x v="1"/>
  </r>
  <r>
    <x v="1"/>
    <n v="1128299"/>
    <d v="2021-10-17T00:00:00"/>
    <x v="4"/>
    <x v="8"/>
    <s v="Orlando"/>
    <x v="0"/>
    <n v="39"/>
    <n v="140"/>
    <n v="5460"/>
    <n v="2020.2"/>
    <n v="0.37"/>
    <x v="1"/>
    <x v="8"/>
    <x v="1"/>
  </r>
  <r>
    <x v="1"/>
    <n v="1128299"/>
    <d v="2021-10-17T00:00:00"/>
    <x v="4"/>
    <x v="8"/>
    <s v="Orlando"/>
    <x v="1"/>
    <n v="43"/>
    <n v="190"/>
    <n v="8170"/>
    <n v="2369.2999999999997"/>
    <n v="0.28999999999999998"/>
    <x v="1"/>
    <x v="8"/>
    <x v="1"/>
  </r>
  <r>
    <x v="1"/>
    <n v="1128299"/>
    <d v="2021-10-17T00:00:00"/>
    <x v="4"/>
    <x v="8"/>
    <s v="Orlando"/>
    <x v="2"/>
    <n v="43"/>
    <n v="128"/>
    <n v="5504"/>
    <n v="1871.36"/>
    <n v="0.33999999999999997"/>
    <x v="1"/>
    <x v="8"/>
    <x v="1"/>
  </r>
  <r>
    <x v="1"/>
    <n v="1128299"/>
    <d v="2021-10-17T00:00:00"/>
    <x v="4"/>
    <x v="8"/>
    <s v="Orlando"/>
    <x v="3"/>
    <n v="40"/>
    <n v="120"/>
    <n v="4800"/>
    <n v="1680"/>
    <n v="0.35"/>
    <x v="1"/>
    <x v="8"/>
    <x v="1"/>
  </r>
  <r>
    <x v="1"/>
    <n v="1128299"/>
    <d v="2021-10-17T00:00:00"/>
    <x v="4"/>
    <x v="8"/>
    <s v="Orlando"/>
    <x v="4"/>
    <n v="47"/>
    <n v="116"/>
    <n v="5452"/>
    <n v="1199.44"/>
    <n v="0.22"/>
    <x v="1"/>
    <x v="8"/>
    <x v="1"/>
  </r>
  <r>
    <x v="1"/>
    <n v="1128299"/>
    <d v="2021-10-17T00:00:00"/>
    <x v="4"/>
    <x v="8"/>
    <s v="Orlando"/>
    <x v="5"/>
    <n v="53"/>
    <n v="140"/>
    <n v="7420"/>
    <n v="3858.4"/>
    <n v="0.52"/>
    <x v="1"/>
    <x v="8"/>
    <x v="1"/>
  </r>
  <r>
    <x v="1"/>
    <n v="1128299"/>
    <d v="2021-11-17T00:00:00"/>
    <x v="4"/>
    <x v="8"/>
    <s v="Orlando"/>
    <x v="0"/>
    <n v="41"/>
    <n v="188"/>
    <n v="7708"/>
    <n v="2620.7199999999998"/>
    <n v="0.33999999999999997"/>
    <x v="1"/>
    <x v="9"/>
    <x v="1"/>
  </r>
  <r>
    <x v="1"/>
    <n v="1128299"/>
    <d v="2021-11-17T00:00:00"/>
    <x v="4"/>
    <x v="8"/>
    <s v="Orlando"/>
    <x v="1"/>
    <n v="46"/>
    <n v="231"/>
    <n v="10626"/>
    <n v="3400.32"/>
    <n v="0.32"/>
    <x v="1"/>
    <x v="9"/>
    <x v="1"/>
  </r>
  <r>
    <x v="1"/>
    <n v="1128299"/>
    <d v="2021-11-17T00:00:00"/>
    <x v="4"/>
    <x v="8"/>
    <s v="Orlando"/>
    <x v="2"/>
    <n v="44"/>
    <n v="173"/>
    <n v="7612"/>
    <n v="2816.44"/>
    <n v="0.37"/>
    <x v="1"/>
    <x v="9"/>
    <x v="1"/>
  </r>
  <r>
    <x v="1"/>
    <n v="1128299"/>
    <d v="2021-11-17T00:00:00"/>
    <x v="4"/>
    <x v="8"/>
    <s v="Orlando"/>
    <x v="3"/>
    <n v="47"/>
    <n v="170"/>
    <n v="7990"/>
    <n v="2716.6"/>
    <n v="0.33999999999999997"/>
    <x v="1"/>
    <x v="9"/>
    <x v="1"/>
  </r>
  <r>
    <x v="1"/>
    <n v="1128299"/>
    <d v="2021-11-17T00:00:00"/>
    <x v="4"/>
    <x v="8"/>
    <s v="Orlando"/>
    <x v="4"/>
    <n v="58"/>
    <n v="147"/>
    <n v="8526"/>
    <n v="2302.02"/>
    <n v="0.27"/>
    <x v="1"/>
    <x v="9"/>
    <x v="1"/>
  </r>
  <r>
    <x v="1"/>
    <n v="1128299"/>
    <d v="2021-11-17T00:00:00"/>
    <x v="4"/>
    <x v="8"/>
    <s v="Orlando"/>
    <x v="5"/>
    <n v="66"/>
    <n v="198"/>
    <n v="13068"/>
    <n v="6534"/>
    <n v="0.5"/>
    <x v="1"/>
    <x v="9"/>
    <x v="1"/>
  </r>
  <r>
    <x v="1"/>
    <n v="1128299"/>
    <d v="2021-12-16T00:00:00"/>
    <x v="4"/>
    <x v="8"/>
    <s v="Orlando"/>
    <x v="0"/>
    <n v="58"/>
    <n v="280"/>
    <n v="16240"/>
    <n v="5846.4"/>
    <n v="0.36"/>
    <x v="1"/>
    <x v="10"/>
    <x v="1"/>
  </r>
  <r>
    <x v="1"/>
    <n v="1128299"/>
    <d v="2021-12-16T00:00:00"/>
    <x v="4"/>
    <x v="8"/>
    <s v="Orlando"/>
    <x v="1"/>
    <n v="55"/>
    <n v="256"/>
    <n v="14080"/>
    <n v="4364.8"/>
    <n v="0.31"/>
    <x v="1"/>
    <x v="10"/>
    <x v="1"/>
  </r>
  <r>
    <x v="3"/>
    <n v="1128299"/>
    <d v="2021-12-16T00:00:00"/>
    <x v="4"/>
    <x v="8"/>
    <s v="Orlando"/>
    <x v="2"/>
    <n v="64"/>
    <n v="204"/>
    <n v="13056"/>
    <n v="4308.4799999999996"/>
    <n v="0.32999999999999996"/>
    <x v="1"/>
    <x v="10"/>
    <x v="1"/>
  </r>
  <r>
    <x v="3"/>
    <n v="1128299"/>
    <d v="2021-12-16T00:00:00"/>
    <x v="4"/>
    <x v="8"/>
    <s v="Orlando"/>
    <x v="3"/>
    <n v="58"/>
    <n v="204"/>
    <n v="11832"/>
    <n v="4022.8799999999997"/>
    <n v="0.33999999999999997"/>
    <x v="1"/>
    <x v="10"/>
    <x v="1"/>
  </r>
  <r>
    <x v="3"/>
    <n v="1128299"/>
    <d v="2021-12-16T00:00:00"/>
    <x v="4"/>
    <x v="8"/>
    <s v="Orlando"/>
    <x v="4"/>
    <n v="64"/>
    <n v="179"/>
    <n v="11456"/>
    <n v="2978.56"/>
    <n v="0.26"/>
    <x v="1"/>
    <x v="10"/>
    <x v="1"/>
  </r>
  <r>
    <x v="3"/>
    <n v="1128299"/>
    <d v="2021-12-16T00:00:00"/>
    <x v="4"/>
    <x v="8"/>
    <s v="Orlando"/>
    <x v="5"/>
    <n v="64"/>
    <n v="200"/>
    <n v="12800"/>
    <n v="6144"/>
    <n v="0.48"/>
    <x v="1"/>
    <x v="10"/>
    <x v="1"/>
  </r>
  <r>
    <x v="3"/>
    <n v="1185732"/>
    <d v="2021-01-12T00:00:00"/>
    <x v="4"/>
    <x v="8"/>
    <s v="Orlando"/>
    <x v="0"/>
    <n v="30"/>
    <n v="272"/>
    <n v="8160"/>
    <n v="4161.6000000000004"/>
    <n v="0.51"/>
    <x v="1"/>
    <x v="0"/>
    <x v="1"/>
  </r>
  <r>
    <x v="3"/>
    <n v="1185732"/>
    <d v="2021-01-12T00:00:00"/>
    <x v="4"/>
    <x v="8"/>
    <s v="Orlando"/>
    <x v="1"/>
    <n v="36"/>
    <n v="221"/>
    <n v="7956"/>
    <n v="3182.3999999999996"/>
    <n v="0.39999999999999997"/>
    <x v="1"/>
    <x v="0"/>
    <x v="1"/>
  </r>
  <r>
    <x v="3"/>
    <n v="1185732"/>
    <d v="2021-01-12T00:00:00"/>
    <x v="4"/>
    <x v="8"/>
    <s v="Orlando"/>
    <x v="2"/>
    <n v="26"/>
    <n v="202"/>
    <n v="5252"/>
    <n v="1523.08"/>
    <n v="0.28999999999999998"/>
    <x v="1"/>
    <x v="0"/>
    <x v="1"/>
  </r>
  <r>
    <x v="3"/>
    <n v="1185732"/>
    <d v="2021-01-12T00:00:00"/>
    <x v="4"/>
    <x v="8"/>
    <s v="Orlando"/>
    <x v="3"/>
    <n v="30"/>
    <n v="170"/>
    <n v="5100"/>
    <n v="1887"/>
    <n v="0.37"/>
    <x v="1"/>
    <x v="0"/>
    <x v="1"/>
  </r>
  <r>
    <x v="3"/>
    <n v="1185732"/>
    <d v="2021-01-12T00:00:00"/>
    <x v="4"/>
    <x v="8"/>
    <s v="Orlando"/>
    <x v="4"/>
    <n v="36"/>
    <n v="193"/>
    <n v="6948"/>
    <n v="2848.68"/>
    <n v="0.41"/>
    <x v="1"/>
    <x v="0"/>
    <x v="1"/>
  </r>
  <r>
    <x v="3"/>
    <n v="1185732"/>
    <d v="2021-01-12T00:00:00"/>
    <x v="4"/>
    <x v="8"/>
    <s v="Orlando"/>
    <x v="5"/>
    <n v="35"/>
    <n v="221"/>
    <n v="7735"/>
    <n v="4254.25"/>
    <n v="0.55000000000000004"/>
    <x v="1"/>
    <x v="0"/>
    <x v="1"/>
  </r>
  <r>
    <x v="3"/>
    <n v="1185732"/>
    <d v="2021-02-10T00:00:00"/>
    <x v="4"/>
    <x v="8"/>
    <s v="Orlando"/>
    <x v="0"/>
    <n v="36"/>
    <n v="288"/>
    <n v="10368"/>
    <n v="4872.96"/>
    <n v="0.47000000000000003"/>
    <x v="1"/>
    <x v="1"/>
    <x v="1"/>
  </r>
  <r>
    <x v="3"/>
    <n v="1185732"/>
    <d v="2021-02-10T00:00:00"/>
    <x v="4"/>
    <x v="8"/>
    <s v="Orlando"/>
    <x v="1"/>
    <n v="31"/>
    <n v="165"/>
    <n v="5115"/>
    <n v="2097.15"/>
    <n v="0.41"/>
    <x v="1"/>
    <x v="1"/>
    <x v="1"/>
  </r>
  <r>
    <x v="3"/>
    <n v="1185732"/>
    <d v="2021-02-10T00:00:00"/>
    <x v="4"/>
    <x v="8"/>
    <s v="Orlando"/>
    <x v="2"/>
    <n v="23"/>
    <n v="204"/>
    <n v="4692"/>
    <n v="1501.44"/>
    <n v="0.32"/>
    <x v="1"/>
    <x v="1"/>
    <x v="1"/>
  </r>
  <r>
    <x v="0"/>
    <n v="1128299"/>
    <d v="2021-02-24T00:00:00"/>
    <x v="4"/>
    <x v="18"/>
    <s v="Richmond"/>
    <x v="3"/>
    <n v="28"/>
    <n v="64"/>
    <n v="1792"/>
    <n v="734.71999999999991"/>
    <n v="0.41"/>
    <x v="1"/>
    <x v="1"/>
    <x v="1"/>
  </r>
  <r>
    <x v="0"/>
    <n v="1128299"/>
    <d v="2021-02-24T00:00:00"/>
    <x v="4"/>
    <x v="18"/>
    <s v="Richmond"/>
    <x v="4"/>
    <n v="29"/>
    <n v="39"/>
    <n v="1131"/>
    <n v="508.95"/>
    <n v="0.45"/>
    <x v="1"/>
    <x v="1"/>
    <x v="1"/>
  </r>
  <r>
    <x v="0"/>
    <n v="1128299"/>
    <d v="2021-02-24T00:00:00"/>
    <x v="4"/>
    <x v="18"/>
    <s v="Richmond"/>
    <x v="5"/>
    <n v="30"/>
    <n v="107"/>
    <n v="3210"/>
    <n v="1155.5999999999999"/>
    <n v="0.36"/>
    <x v="1"/>
    <x v="1"/>
    <x v="1"/>
  </r>
  <r>
    <x v="0"/>
    <n v="1128299"/>
    <d v="2021-03-23T00:00:00"/>
    <x v="4"/>
    <x v="18"/>
    <s v="Richmond"/>
    <x v="0"/>
    <n v="30"/>
    <n v="162"/>
    <n v="4860"/>
    <n v="1846.8"/>
    <n v="0.38"/>
    <x v="1"/>
    <x v="2"/>
    <x v="1"/>
  </r>
  <r>
    <x v="0"/>
    <n v="1128299"/>
    <d v="2021-03-23T00:00:00"/>
    <x v="4"/>
    <x v="18"/>
    <s v="Richmond"/>
    <x v="1"/>
    <n v="35"/>
    <n v="98"/>
    <n v="3430"/>
    <n v="1406.3"/>
    <n v="0.41"/>
    <x v="1"/>
    <x v="2"/>
    <x v="1"/>
  </r>
  <r>
    <x v="0"/>
    <n v="1128299"/>
    <d v="2021-03-23T00:00:00"/>
    <x v="4"/>
    <x v="18"/>
    <s v="Richmond"/>
    <x v="2"/>
    <n v="43"/>
    <n v="112"/>
    <n v="4816"/>
    <n v="1974.56"/>
    <n v="0.41"/>
    <x v="1"/>
    <x v="2"/>
    <x v="1"/>
  </r>
  <r>
    <x v="0"/>
    <n v="1128299"/>
    <d v="2021-03-23T00:00:00"/>
    <x v="4"/>
    <x v="18"/>
    <s v="Richmond"/>
    <x v="3"/>
    <n v="38"/>
    <n v="78"/>
    <n v="2964"/>
    <n v="1155.9599999999998"/>
    <n v="0.38999999999999996"/>
    <x v="1"/>
    <x v="2"/>
    <x v="1"/>
  </r>
  <r>
    <x v="0"/>
    <n v="1128299"/>
    <d v="2021-03-23T00:00:00"/>
    <x v="4"/>
    <x v="18"/>
    <s v="Richmond"/>
    <x v="4"/>
    <n v="43"/>
    <n v="33"/>
    <n v="1419"/>
    <n v="595.98"/>
    <n v="0.42000000000000004"/>
    <x v="1"/>
    <x v="2"/>
    <x v="1"/>
  </r>
  <r>
    <x v="0"/>
    <n v="1128299"/>
    <d v="2021-03-23T00:00:00"/>
    <x v="4"/>
    <x v="18"/>
    <s v="Richmond"/>
    <x v="5"/>
    <n v="35"/>
    <n v="102"/>
    <n v="3570"/>
    <n v="1285.2"/>
    <n v="0.36"/>
    <x v="1"/>
    <x v="2"/>
    <x v="1"/>
  </r>
  <r>
    <x v="0"/>
    <n v="1128299"/>
    <d v="2021-04-24T00:00:00"/>
    <x v="4"/>
    <x v="18"/>
    <s v="Richmond"/>
    <x v="0"/>
    <n v="38"/>
    <n v="147"/>
    <n v="5586"/>
    <n v="2066.8200000000002"/>
    <n v="0.37"/>
    <x v="1"/>
    <x v="3"/>
    <x v="1"/>
  </r>
  <r>
    <x v="0"/>
    <n v="1128299"/>
    <d v="2021-04-24T00:00:00"/>
    <x v="4"/>
    <x v="18"/>
    <s v="Richmond"/>
    <x v="1"/>
    <n v="44"/>
    <n v="85"/>
    <n v="3740"/>
    <n v="1533.3999999999999"/>
    <n v="0.41"/>
    <x v="1"/>
    <x v="3"/>
    <x v="1"/>
  </r>
  <r>
    <x v="0"/>
    <n v="1128299"/>
    <d v="2021-04-24T00:00:00"/>
    <x v="4"/>
    <x v="18"/>
    <s v="Richmond"/>
    <x v="2"/>
    <n v="41"/>
    <n v="114"/>
    <n v="4674"/>
    <n v="1729.3799999999999"/>
    <n v="0.37"/>
    <x v="1"/>
    <x v="3"/>
    <x v="1"/>
  </r>
  <r>
    <x v="0"/>
    <n v="1128299"/>
    <d v="2021-04-24T00:00:00"/>
    <x v="4"/>
    <x v="18"/>
    <s v="Richmond"/>
    <x v="3"/>
    <n v="32"/>
    <n v="68"/>
    <n v="2176"/>
    <n v="913.92"/>
    <n v="0.42"/>
    <x v="1"/>
    <x v="3"/>
    <x v="1"/>
  </r>
  <r>
    <x v="0"/>
    <n v="1128299"/>
    <d v="2021-04-24T00:00:00"/>
    <x v="4"/>
    <x v="18"/>
    <s v="Richmond"/>
    <x v="4"/>
    <n v="40"/>
    <n v="40"/>
    <n v="1600"/>
    <n v="672.00000000000011"/>
    <n v="0.42000000000000004"/>
    <x v="1"/>
    <x v="3"/>
    <x v="1"/>
  </r>
  <r>
    <x v="0"/>
    <n v="1128299"/>
    <d v="2021-04-24T00:00:00"/>
    <x v="4"/>
    <x v="18"/>
    <s v="Richmond"/>
    <x v="5"/>
    <n v="47"/>
    <n v="90"/>
    <n v="4230"/>
    <n v="1522.8"/>
    <n v="0.36"/>
    <x v="1"/>
    <x v="3"/>
    <x v="1"/>
  </r>
  <r>
    <x v="0"/>
    <n v="1128299"/>
    <d v="2021-05-25T00:00:00"/>
    <x v="4"/>
    <x v="18"/>
    <s v="Richmond"/>
    <x v="0"/>
    <n v="39"/>
    <n v="175"/>
    <n v="6825"/>
    <n v="2730"/>
    <n v="0.39999999999999997"/>
    <x v="1"/>
    <x v="4"/>
    <x v="1"/>
  </r>
  <r>
    <x v="0"/>
    <n v="1128299"/>
    <d v="2021-05-25T00:00:00"/>
    <x v="4"/>
    <x v="18"/>
    <s v="Richmond"/>
    <x v="1"/>
    <n v="40"/>
    <n v="105"/>
    <n v="4200"/>
    <n v="1722"/>
    <n v="0.41"/>
    <x v="1"/>
    <x v="4"/>
    <x v="1"/>
  </r>
  <r>
    <x v="0"/>
    <n v="1128299"/>
    <d v="2021-05-25T00:00:00"/>
    <x v="4"/>
    <x v="18"/>
    <s v="Richmond"/>
    <x v="2"/>
    <n v="37"/>
    <n v="109"/>
    <n v="4033"/>
    <n v="1492.21"/>
    <n v="0.37"/>
    <x v="1"/>
    <x v="4"/>
    <x v="1"/>
  </r>
  <r>
    <x v="0"/>
    <n v="1128299"/>
    <d v="2021-05-25T00:00:00"/>
    <x v="4"/>
    <x v="18"/>
    <s v="Richmond"/>
    <x v="3"/>
    <n v="33"/>
    <n v="85"/>
    <n v="2805"/>
    <n v="1065.9000000000001"/>
    <n v="0.38"/>
    <x v="1"/>
    <x v="4"/>
    <x v="1"/>
  </r>
  <r>
    <x v="0"/>
    <n v="1128299"/>
    <d v="2021-05-25T00:00:00"/>
    <x v="4"/>
    <x v="18"/>
    <s v="Richmond"/>
    <x v="4"/>
    <n v="34"/>
    <n v="54"/>
    <n v="1836"/>
    <n v="789.48000000000013"/>
    <n v="0.43000000000000005"/>
    <x v="1"/>
    <x v="4"/>
    <x v="1"/>
  </r>
  <r>
    <x v="0"/>
    <n v="1128299"/>
    <d v="2021-05-25T00:00:00"/>
    <x v="4"/>
    <x v="18"/>
    <s v="Richmond"/>
    <x v="5"/>
    <n v="44"/>
    <n v="168"/>
    <n v="7392"/>
    <n v="2587.1999999999998"/>
    <n v="0.35"/>
    <x v="1"/>
    <x v="4"/>
    <x v="1"/>
  </r>
  <r>
    <x v="0"/>
    <n v="1128299"/>
    <d v="2021-06-24T00:00:00"/>
    <x v="4"/>
    <x v="18"/>
    <s v="Richmond"/>
    <x v="0"/>
    <n v="37"/>
    <n v="233"/>
    <n v="8621"/>
    <n v="3189.77"/>
    <n v="0.37"/>
    <x v="1"/>
    <x v="11"/>
    <x v="1"/>
  </r>
  <r>
    <x v="0"/>
    <n v="1128299"/>
    <d v="2021-06-24T00:00:00"/>
    <x v="4"/>
    <x v="18"/>
    <s v="Richmond"/>
    <x v="1"/>
    <n v="45"/>
    <n v="221"/>
    <n v="9945"/>
    <n v="4077.45"/>
    <n v="0.41"/>
    <x v="1"/>
    <x v="11"/>
    <x v="1"/>
  </r>
  <r>
    <x v="0"/>
    <n v="1128299"/>
    <d v="2021-06-24T00:00:00"/>
    <x v="4"/>
    <x v="18"/>
    <s v="Richmond"/>
    <x v="2"/>
    <n v="58"/>
    <n v="208"/>
    <n v="12064"/>
    <n v="4463.68"/>
    <n v="0.37"/>
    <x v="1"/>
    <x v="11"/>
    <x v="1"/>
  </r>
  <r>
    <x v="0"/>
    <n v="1128299"/>
    <d v="2021-06-24T00:00:00"/>
    <x v="4"/>
    <x v="18"/>
    <s v="Richmond"/>
    <x v="3"/>
    <n v="61"/>
    <n v="184"/>
    <n v="11224"/>
    <n v="4601.84"/>
    <n v="0.41"/>
    <x v="1"/>
    <x v="11"/>
    <x v="1"/>
  </r>
  <r>
    <x v="0"/>
    <n v="1128299"/>
    <d v="2021-06-24T00:00:00"/>
    <x v="4"/>
    <x v="18"/>
    <s v="Richmond"/>
    <x v="4"/>
    <n v="68"/>
    <n v="128"/>
    <n v="8704"/>
    <n v="4003.84"/>
    <n v="0.46"/>
    <x v="1"/>
    <x v="11"/>
    <x v="1"/>
  </r>
  <r>
    <x v="0"/>
    <n v="1128299"/>
    <d v="2021-06-24T00:00:00"/>
    <x v="4"/>
    <x v="18"/>
    <s v="Richmond"/>
    <x v="5"/>
    <n v="82"/>
    <n v="231"/>
    <n v="18942"/>
    <n v="7008.54"/>
    <n v="0.37"/>
    <x v="1"/>
    <x v="11"/>
    <x v="1"/>
  </r>
  <r>
    <x v="0"/>
    <n v="1128299"/>
    <d v="2021-07-23T00:00:00"/>
    <x v="4"/>
    <x v="18"/>
    <s v="Richmond"/>
    <x v="0"/>
    <n v="60"/>
    <n v="272"/>
    <n v="16320"/>
    <n v="6038.4"/>
    <n v="0.37"/>
    <x v="1"/>
    <x v="5"/>
    <x v="1"/>
  </r>
  <r>
    <x v="0"/>
    <n v="1128299"/>
    <d v="2021-07-23T00:00:00"/>
    <x v="4"/>
    <x v="18"/>
    <s v="Richmond"/>
    <x v="1"/>
    <n v="60"/>
    <n v="224"/>
    <n v="13440"/>
    <n v="5107.2"/>
    <n v="0.38"/>
    <x v="1"/>
    <x v="5"/>
    <x v="1"/>
  </r>
  <r>
    <x v="0"/>
    <n v="1128299"/>
    <d v="2021-07-23T00:00:00"/>
    <x v="4"/>
    <x v="18"/>
    <s v="Richmond"/>
    <x v="2"/>
    <n v="62"/>
    <n v="208"/>
    <n v="12896"/>
    <n v="4900.4800000000005"/>
    <n v="0.38"/>
    <x v="1"/>
    <x v="5"/>
    <x v="1"/>
  </r>
  <r>
    <x v="0"/>
    <n v="1128299"/>
    <d v="2021-07-23T00:00:00"/>
    <x v="4"/>
    <x v="18"/>
    <s v="Richmond"/>
    <x v="3"/>
    <n v="65"/>
    <n v="187"/>
    <n v="12155"/>
    <n v="5105.0999999999995"/>
    <n v="0.42"/>
    <x v="1"/>
    <x v="5"/>
    <x v="1"/>
  </r>
  <r>
    <x v="0"/>
    <n v="1128299"/>
    <d v="2021-07-23T00:00:00"/>
    <x v="4"/>
    <x v="18"/>
    <s v="Richmond"/>
    <x v="4"/>
    <n v="72"/>
    <n v="210"/>
    <n v="15120"/>
    <n v="6501.6"/>
    <n v="0.43000000000000005"/>
    <x v="1"/>
    <x v="5"/>
    <x v="1"/>
  </r>
  <r>
    <x v="0"/>
    <n v="1128299"/>
    <d v="2021-07-23T00:00:00"/>
    <x v="4"/>
    <x v="18"/>
    <s v="Richmond"/>
    <x v="5"/>
    <n v="82"/>
    <n v="186"/>
    <n v="15252"/>
    <n v="5033.1599999999989"/>
    <n v="0.32999999999999996"/>
    <x v="1"/>
    <x v="5"/>
    <x v="1"/>
  </r>
  <r>
    <x v="0"/>
    <n v="1128299"/>
    <d v="2021-08-24T00:00:00"/>
    <x v="4"/>
    <x v="18"/>
    <s v="Richmond"/>
    <x v="0"/>
    <n v="67"/>
    <n v="272"/>
    <n v="18224"/>
    <n v="7289.5999999999995"/>
    <n v="0.39999999999999997"/>
    <x v="1"/>
    <x v="6"/>
    <x v="1"/>
  </r>
  <r>
    <x v="0"/>
    <n v="1128299"/>
    <d v="2021-08-24T00:00:00"/>
    <x v="4"/>
    <x v="18"/>
    <s v="Richmond"/>
    <x v="1"/>
    <n v="53"/>
    <n v="240"/>
    <n v="12720"/>
    <n v="5342.4"/>
    <n v="0.42"/>
    <x v="1"/>
    <x v="6"/>
    <x v="1"/>
  </r>
  <r>
    <x v="0"/>
    <n v="1128299"/>
    <d v="2021-08-24T00:00:00"/>
    <x v="4"/>
    <x v="18"/>
    <s v="Richmond"/>
    <x v="2"/>
    <n v="53"/>
    <n v="215"/>
    <n v="11395"/>
    <n v="4216.1499999999996"/>
    <n v="0.37"/>
    <x v="1"/>
    <x v="6"/>
    <x v="1"/>
  </r>
  <r>
    <x v="0"/>
    <n v="1128299"/>
    <d v="2021-08-24T00:00:00"/>
    <x v="4"/>
    <x v="18"/>
    <s v="Richmond"/>
    <x v="3"/>
    <n v="52"/>
    <n v="136"/>
    <n v="7072"/>
    <n v="2758.08"/>
    <n v="0.38999999999999996"/>
    <x v="1"/>
    <x v="6"/>
    <x v="1"/>
  </r>
  <r>
    <x v="0"/>
    <n v="1128299"/>
    <d v="2021-08-24T00:00:00"/>
    <x v="4"/>
    <x v="18"/>
    <s v="Richmond"/>
    <x v="4"/>
    <n v="51"/>
    <n v="132"/>
    <n v="6732"/>
    <n v="3029.4"/>
    <n v="0.45"/>
    <x v="1"/>
    <x v="6"/>
    <x v="1"/>
  </r>
  <r>
    <x v="0"/>
    <n v="1128299"/>
    <d v="2021-08-24T00:00:00"/>
    <x v="4"/>
    <x v="18"/>
    <s v="Richmond"/>
    <x v="5"/>
    <n v="55"/>
    <n v="80"/>
    <n v="4400"/>
    <n v="1495.9999999999998"/>
    <n v="0.33999999999999997"/>
    <x v="1"/>
    <x v="6"/>
    <x v="1"/>
  </r>
  <r>
    <x v="0"/>
    <n v="1128299"/>
    <d v="2021-09-25T00:00:00"/>
    <x v="4"/>
    <x v="18"/>
    <s v="Richmond"/>
    <x v="0"/>
    <n v="35"/>
    <n v="149"/>
    <n v="5215"/>
    <n v="2190.2999999999997"/>
    <n v="0.42"/>
    <x v="1"/>
    <x v="7"/>
    <x v="1"/>
  </r>
  <r>
    <x v="0"/>
    <n v="1128299"/>
    <d v="2021-09-25T00:00:00"/>
    <x v="4"/>
    <x v="18"/>
    <s v="Richmond"/>
    <x v="1"/>
    <n v="43"/>
    <n v="153"/>
    <n v="6579"/>
    <n v="2565.81"/>
    <n v="0.38999999999999996"/>
    <x v="1"/>
    <x v="7"/>
    <x v="1"/>
  </r>
  <r>
    <x v="0"/>
    <n v="1128299"/>
    <d v="2021-09-25T00:00:00"/>
    <x v="4"/>
    <x v="18"/>
    <s v="Richmond"/>
    <x v="2"/>
    <n v="34"/>
    <n v="78"/>
    <n v="2652"/>
    <n v="1060.8"/>
    <n v="0.39999999999999997"/>
    <x v="1"/>
    <x v="7"/>
    <x v="1"/>
  </r>
  <r>
    <x v="0"/>
    <n v="1128299"/>
    <d v="2021-09-25T00:00:00"/>
    <x v="4"/>
    <x v="18"/>
    <s v="Richmond"/>
    <x v="3"/>
    <n v="37"/>
    <n v="70"/>
    <n v="2590"/>
    <n v="1036"/>
    <n v="0.39999999999999997"/>
    <x v="1"/>
    <x v="7"/>
    <x v="1"/>
  </r>
  <r>
    <x v="0"/>
    <n v="1128299"/>
    <d v="2021-09-25T00:00:00"/>
    <x v="4"/>
    <x v="18"/>
    <s v="Richmond"/>
    <x v="4"/>
    <n v="39"/>
    <n v="74"/>
    <n v="2886"/>
    <n v="1356.42"/>
    <n v="0.47000000000000003"/>
    <x v="1"/>
    <x v="7"/>
    <x v="1"/>
  </r>
  <r>
    <x v="0"/>
    <n v="1128299"/>
    <d v="2021-09-25T00:00:00"/>
    <x v="4"/>
    <x v="18"/>
    <s v="Richmond"/>
    <x v="5"/>
    <n v="33"/>
    <n v="83"/>
    <n v="2739"/>
    <n v="986.04"/>
    <n v="0.36"/>
    <x v="1"/>
    <x v="7"/>
    <x v="1"/>
  </r>
  <r>
    <x v="0"/>
    <n v="1128299"/>
    <d v="2021-10-24T00:00:00"/>
    <x v="4"/>
    <x v="18"/>
    <s v="Richmond"/>
    <x v="0"/>
    <n v="28"/>
    <n v="119"/>
    <n v="3332"/>
    <n v="1332.8"/>
    <n v="0.39999999999999997"/>
    <x v="1"/>
    <x v="8"/>
    <x v="1"/>
  </r>
  <r>
    <x v="0"/>
    <n v="1128299"/>
    <d v="2021-10-24T00:00:00"/>
    <x v="4"/>
    <x v="18"/>
    <s v="Richmond"/>
    <x v="1"/>
    <n v="39"/>
    <n v="173"/>
    <n v="6747"/>
    <n v="2563.86"/>
    <n v="0.38"/>
    <x v="1"/>
    <x v="8"/>
    <x v="1"/>
  </r>
  <r>
    <x v="0"/>
    <n v="1128299"/>
    <d v="2021-10-24T00:00:00"/>
    <x v="4"/>
    <x v="18"/>
    <s v="Richmond"/>
    <x v="2"/>
    <n v="39"/>
    <n v="119"/>
    <n v="4641"/>
    <n v="1949.22"/>
    <n v="0.42"/>
    <x v="1"/>
    <x v="8"/>
    <x v="1"/>
  </r>
  <r>
    <x v="0"/>
    <n v="1128299"/>
    <d v="2021-10-24T00:00:00"/>
    <x v="4"/>
    <x v="18"/>
    <s v="Richmond"/>
    <x v="3"/>
    <n v="31"/>
    <n v="101"/>
    <n v="3131"/>
    <n v="1158.47"/>
    <n v="0.37"/>
    <x v="1"/>
    <x v="8"/>
    <x v="1"/>
  </r>
  <r>
    <x v="0"/>
    <n v="1128299"/>
    <d v="2021-10-24T00:00:00"/>
    <x v="4"/>
    <x v="18"/>
    <s v="Richmond"/>
    <x v="4"/>
    <n v="42"/>
    <n v="105"/>
    <n v="4410"/>
    <n v="2072.7000000000003"/>
    <n v="0.47000000000000003"/>
    <x v="1"/>
    <x v="8"/>
    <x v="1"/>
  </r>
  <r>
    <x v="0"/>
    <n v="1128299"/>
    <d v="2021-10-24T00:00:00"/>
    <x v="4"/>
    <x v="18"/>
    <s v="Richmond"/>
    <x v="5"/>
    <n v="40"/>
    <n v="109"/>
    <n v="4360"/>
    <n v="1395.2"/>
    <n v="0.32"/>
    <x v="1"/>
    <x v="8"/>
    <x v="1"/>
  </r>
  <r>
    <x v="0"/>
    <n v="1128299"/>
    <d v="2021-11-24T00:00:00"/>
    <x v="4"/>
    <x v="18"/>
    <s v="Richmond"/>
    <x v="0"/>
    <n v="34"/>
    <n v="173"/>
    <n v="5882"/>
    <n v="2470.44"/>
    <n v="0.42"/>
    <x v="1"/>
    <x v="9"/>
    <x v="1"/>
  </r>
  <r>
    <x v="0"/>
    <n v="1128299"/>
    <d v="2021-11-24T00:00:00"/>
    <x v="4"/>
    <x v="18"/>
    <s v="Richmond"/>
    <x v="1"/>
    <n v="34"/>
    <n v="221"/>
    <n v="7514"/>
    <n v="2780.18"/>
    <n v="0.37"/>
    <x v="1"/>
    <x v="9"/>
    <x v="1"/>
  </r>
  <r>
    <x v="0"/>
    <n v="1128299"/>
    <d v="2021-11-24T00:00:00"/>
    <x v="4"/>
    <x v="18"/>
    <s v="Richmond"/>
    <x v="2"/>
    <n v="33"/>
    <n v="143"/>
    <n v="4719"/>
    <n v="1840.4099999999999"/>
    <n v="0.38999999999999996"/>
    <x v="1"/>
    <x v="9"/>
    <x v="1"/>
  </r>
  <r>
    <x v="0"/>
    <n v="1128299"/>
    <d v="2021-11-24T00:00:00"/>
    <x v="4"/>
    <x v="18"/>
    <s v="Richmond"/>
    <x v="3"/>
    <n v="36"/>
    <n v="144"/>
    <n v="5184"/>
    <n v="2021.7599999999998"/>
    <n v="0.38999999999999996"/>
    <x v="1"/>
    <x v="9"/>
    <x v="1"/>
  </r>
  <r>
    <x v="0"/>
    <n v="1128299"/>
    <d v="2021-11-24T00:00:00"/>
    <x v="4"/>
    <x v="18"/>
    <s v="Richmond"/>
    <x v="4"/>
    <n v="56"/>
    <n v="136"/>
    <n v="7616"/>
    <n v="3351.04"/>
    <n v="0.44"/>
    <x v="1"/>
    <x v="9"/>
    <x v="1"/>
  </r>
  <r>
    <x v="0"/>
    <n v="1128299"/>
    <d v="2021-11-24T00:00:00"/>
    <x v="4"/>
    <x v="18"/>
    <s v="Richmond"/>
    <x v="5"/>
    <n v="60"/>
    <n v="176"/>
    <n v="10560"/>
    <n v="3484.7999999999997"/>
    <n v="0.32999999999999996"/>
    <x v="1"/>
    <x v="9"/>
    <x v="1"/>
  </r>
  <r>
    <x v="0"/>
    <n v="1128299"/>
    <d v="2021-12-23T00:00:00"/>
    <x v="4"/>
    <x v="18"/>
    <s v="Richmond"/>
    <x v="0"/>
    <n v="49"/>
    <n v="248"/>
    <n v="12152"/>
    <n v="4860.7999999999993"/>
    <n v="0.39999999999999997"/>
    <x v="1"/>
    <x v="10"/>
    <x v="1"/>
  </r>
  <r>
    <x v="0"/>
    <n v="1128299"/>
    <d v="2021-12-23T00:00:00"/>
    <x v="4"/>
    <x v="18"/>
    <s v="Richmond"/>
    <x v="1"/>
    <n v="54"/>
    <n v="225"/>
    <n v="12150"/>
    <n v="4981.5"/>
    <n v="0.41"/>
    <x v="1"/>
    <x v="10"/>
    <x v="1"/>
  </r>
  <r>
    <x v="2"/>
    <n v="1128299"/>
    <d v="2021-12-23T00:00:00"/>
    <x v="4"/>
    <x v="18"/>
    <s v="Richmond"/>
    <x v="2"/>
    <n v="53"/>
    <n v="165"/>
    <n v="8745"/>
    <n v="3497.9999999999995"/>
    <n v="0.39999999999999997"/>
    <x v="1"/>
    <x v="10"/>
    <x v="1"/>
  </r>
  <r>
    <x v="2"/>
    <n v="1128299"/>
    <d v="2021-12-23T00:00:00"/>
    <x v="4"/>
    <x v="18"/>
    <s v="Richmond"/>
    <x v="3"/>
    <n v="51"/>
    <n v="176"/>
    <n v="8976"/>
    <n v="3500.6399999999994"/>
    <n v="0.38999999999999996"/>
    <x v="1"/>
    <x v="10"/>
    <x v="1"/>
  </r>
  <r>
    <x v="2"/>
    <n v="1128299"/>
    <d v="2021-12-23T00:00:00"/>
    <x v="4"/>
    <x v="18"/>
    <s v="Richmond"/>
    <x v="4"/>
    <n v="59"/>
    <n v="157"/>
    <n v="9263"/>
    <n v="3890.4600000000005"/>
    <n v="0.42000000000000004"/>
    <x v="1"/>
    <x v="10"/>
    <x v="1"/>
  </r>
  <r>
    <x v="2"/>
    <n v="1128299"/>
    <d v="2021-12-23T00:00:00"/>
    <x v="4"/>
    <x v="18"/>
    <s v="Richmond"/>
    <x v="5"/>
    <n v="65"/>
    <n v="190"/>
    <n v="12350"/>
    <n v="4322.5"/>
    <n v="0.35"/>
    <x v="1"/>
    <x v="10"/>
    <x v="1"/>
  </r>
  <r>
    <x v="2"/>
    <n v="1185732"/>
    <d v="2021-01-19T00:00:00"/>
    <x v="4"/>
    <x v="18"/>
    <s v="Richmond"/>
    <x v="0"/>
    <n v="23"/>
    <n v="233"/>
    <n v="5359"/>
    <n v="2786.6800000000003"/>
    <n v="0.52"/>
    <x v="1"/>
    <x v="0"/>
    <x v="1"/>
  </r>
  <r>
    <x v="2"/>
    <n v="1185732"/>
    <d v="2021-01-19T00:00:00"/>
    <x v="4"/>
    <x v="18"/>
    <s v="Richmond"/>
    <x v="1"/>
    <n v="28"/>
    <n v="187"/>
    <n v="5236"/>
    <n v="2460.92"/>
    <n v="0.47"/>
    <x v="1"/>
    <x v="0"/>
    <x v="1"/>
  </r>
  <r>
    <x v="2"/>
    <n v="1185732"/>
    <d v="2021-01-19T00:00:00"/>
    <x v="4"/>
    <x v="18"/>
    <s v="Richmond"/>
    <x v="2"/>
    <n v="18"/>
    <n v="176"/>
    <n v="3168"/>
    <n v="1013.76"/>
    <n v="0.32"/>
    <x v="1"/>
    <x v="0"/>
    <x v="1"/>
  </r>
  <r>
    <x v="2"/>
    <n v="1185732"/>
    <d v="2021-01-19T00:00:00"/>
    <x v="4"/>
    <x v="18"/>
    <s v="Richmond"/>
    <x v="3"/>
    <n v="21"/>
    <n v="136"/>
    <n v="2856"/>
    <n v="1199.52"/>
    <n v="0.42"/>
    <x v="1"/>
    <x v="0"/>
    <x v="1"/>
  </r>
  <r>
    <x v="2"/>
    <n v="1185732"/>
    <d v="2021-01-19T00:00:00"/>
    <x v="4"/>
    <x v="18"/>
    <s v="Richmond"/>
    <x v="4"/>
    <n v="30"/>
    <n v="140"/>
    <n v="4200"/>
    <n v="1889.9999999999998"/>
    <n v="0.44999999999999996"/>
    <x v="1"/>
    <x v="0"/>
    <x v="1"/>
  </r>
  <r>
    <x v="2"/>
    <n v="1185732"/>
    <d v="2021-01-19T00:00:00"/>
    <x v="4"/>
    <x v="18"/>
    <s v="Richmond"/>
    <x v="5"/>
    <n v="25"/>
    <n v="193"/>
    <n v="4825"/>
    <n v="2798.5000000000005"/>
    <n v="0.58000000000000007"/>
    <x v="1"/>
    <x v="0"/>
    <x v="1"/>
  </r>
  <r>
    <x v="2"/>
    <n v="1185732"/>
    <d v="2021-02-17T00:00:00"/>
    <x v="4"/>
    <x v="18"/>
    <s v="Richmond"/>
    <x v="0"/>
    <n v="26"/>
    <n v="256"/>
    <n v="6656"/>
    <n v="3660.8"/>
    <n v="0.55000000000000004"/>
    <x v="1"/>
    <x v="1"/>
    <x v="1"/>
  </r>
  <r>
    <x v="2"/>
    <n v="1185732"/>
    <d v="2021-02-17T00:00:00"/>
    <x v="4"/>
    <x v="18"/>
    <s v="Richmond"/>
    <x v="1"/>
    <n v="27"/>
    <n v="153"/>
    <n v="4131"/>
    <n v="1858.9499999999998"/>
    <n v="0.44999999999999996"/>
    <x v="1"/>
    <x v="1"/>
    <x v="1"/>
  </r>
  <r>
    <x v="2"/>
    <n v="1185732"/>
    <d v="2021-02-17T00:00:00"/>
    <x v="4"/>
    <x v="18"/>
    <s v="Richmond"/>
    <x v="2"/>
    <n v="17"/>
    <n v="170"/>
    <n v="2890"/>
    <n v="1040.3999999999999"/>
    <n v="0.36"/>
    <x v="1"/>
    <x v="1"/>
    <x v="1"/>
  </r>
  <r>
    <x v="3"/>
    <n v="1185732"/>
    <d v="2021-02-11T00:00:00"/>
    <x v="2"/>
    <x v="21"/>
    <s v="Salt Lake City"/>
    <x v="3"/>
    <n v="16"/>
    <n v="93"/>
    <n v="1488"/>
    <n v="624.96"/>
    <n v="0.42000000000000004"/>
    <x v="1"/>
    <x v="1"/>
    <x v="1"/>
  </r>
  <r>
    <x v="3"/>
    <n v="1185732"/>
    <d v="2021-02-11T00:00:00"/>
    <x v="2"/>
    <x v="21"/>
    <s v="Salt Lake City"/>
    <x v="4"/>
    <n v="28"/>
    <n v="120"/>
    <n v="3360"/>
    <n v="1411.2"/>
    <n v="0.42"/>
    <x v="1"/>
    <x v="1"/>
    <x v="1"/>
  </r>
  <r>
    <x v="3"/>
    <n v="1185732"/>
    <d v="2021-02-11T00:00:00"/>
    <x v="2"/>
    <x v="21"/>
    <s v="Salt Lake City"/>
    <x v="5"/>
    <n v="18"/>
    <n v="149"/>
    <n v="2682"/>
    <n v="1475.1000000000001"/>
    <n v="0.55000000000000004"/>
    <x v="1"/>
    <x v="1"/>
    <x v="1"/>
  </r>
  <r>
    <x v="3"/>
    <n v="1185732"/>
    <d v="2021-03-10T00:00:00"/>
    <x v="2"/>
    <x v="21"/>
    <s v="Salt Lake City"/>
    <x v="0"/>
    <n v="20"/>
    <n v="228"/>
    <n v="4560"/>
    <n v="1960.8000000000002"/>
    <n v="0.43000000000000005"/>
    <x v="1"/>
    <x v="2"/>
    <x v="1"/>
  </r>
  <r>
    <x v="3"/>
    <n v="1185732"/>
    <d v="2021-03-10T00:00:00"/>
    <x v="2"/>
    <x v="21"/>
    <s v="Salt Lake City"/>
    <x v="1"/>
    <n v="22"/>
    <n v="105"/>
    <n v="2310"/>
    <n v="923.99999999999989"/>
    <n v="0.39999999999999997"/>
    <x v="1"/>
    <x v="2"/>
    <x v="1"/>
  </r>
  <r>
    <x v="3"/>
    <n v="1185732"/>
    <d v="2021-03-10T00:00:00"/>
    <x v="2"/>
    <x v="21"/>
    <s v="Salt Lake City"/>
    <x v="2"/>
    <n v="16"/>
    <n v="140"/>
    <n v="2240"/>
    <n v="873.59999999999991"/>
    <n v="0.38999999999999996"/>
    <x v="1"/>
    <x v="2"/>
    <x v="1"/>
  </r>
  <r>
    <x v="3"/>
    <n v="1185732"/>
    <d v="2021-03-10T00:00:00"/>
    <x v="2"/>
    <x v="21"/>
    <s v="Salt Lake City"/>
    <x v="3"/>
    <n v="20"/>
    <n v="75"/>
    <n v="1500"/>
    <n v="630.00000000000011"/>
    <n v="0.42000000000000004"/>
    <x v="1"/>
    <x v="2"/>
    <x v="1"/>
  </r>
  <r>
    <x v="3"/>
    <n v="1185732"/>
    <d v="2021-03-10T00:00:00"/>
    <x v="2"/>
    <x v="21"/>
    <s v="Salt Lake City"/>
    <x v="4"/>
    <n v="28"/>
    <n v="90"/>
    <n v="2520"/>
    <n v="1007.9999999999999"/>
    <n v="0.39999999999999997"/>
    <x v="1"/>
    <x v="2"/>
    <x v="1"/>
  </r>
  <r>
    <x v="3"/>
    <n v="1185732"/>
    <d v="2021-03-10T00:00:00"/>
    <x v="2"/>
    <x v="21"/>
    <s v="Salt Lake City"/>
    <x v="5"/>
    <n v="21"/>
    <n v="140"/>
    <n v="2940"/>
    <n v="1675.8000000000002"/>
    <n v="0.57000000000000006"/>
    <x v="1"/>
    <x v="2"/>
    <x v="1"/>
  </r>
  <r>
    <x v="3"/>
    <n v="1185732"/>
    <d v="2021-04-11T00:00:00"/>
    <x v="2"/>
    <x v="21"/>
    <s v="Salt Lake City"/>
    <x v="0"/>
    <n v="20"/>
    <n v="194"/>
    <n v="3880"/>
    <n v="1784.8000000000002"/>
    <n v="0.46"/>
    <x v="1"/>
    <x v="3"/>
    <x v="1"/>
  </r>
  <r>
    <x v="3"/>
    <n v="1185732"/>
    <d v="2021-04-11T00:00:00"/>
    <x v="2"/>
    <x v="21"/>
    <s v="Salt Lake City"/>
    <x v="1"/>
    <n v="20"/>
    <n v="111"/>
    <n v="2220"/>
    <n v="821.4"/>
    <n v="0.37"/>
    <x v="1"/>
    <x v="3"/>
    <x v="1"/>
  </r>
  <r>
    <x v="3"/>
    <n v="1185732"/>
    <d v="2021-04-11T00:00:00"/>
    <x v="2"/>
    <x v="21"/>
    <s v="Salt Lake City"/>
    <x v="2"/>
    <n v="10"/>
    <n v="107"/>
    <n v="1070"/>
    <n v="438.7"/>
    <n v="0.41"/>
    <x v="1"/>
    <x v="3"/>
    <x v="1"/>
  </r>
  <r>
    <x v="3"/>
    <n v="1185732"/>
    <d v="2021-04-11T00:00:00"/>
    <x v="2"/>
    <x v="21"/>
    <s v="Salt Lake City"/>
    <x v="3"/>
    <n v="14"/>
    <n v="75"/>
    <n v="1050"/>
    <n v="472.5"/>
    <n v="0.45"/>
    <x v="1"/>
    <x v="3"/>
    <x v="1"/>
  </r>
  <r>
    <x v="3"/>
    <n v="1185732"/>
    <d v="2021-04-11T00:00:00"/>
    <x v="2"/>
    <x v="21"/>
    <s v="Salt Lake City"/>
    <x v="4"/>
    <n v="24"/>
    <n v="88"/>
    <n v="2112"/>
    <n v="823.68"/>
    <n v="0.38999999999999996"/>
    <x v="1"/>
    <x v="3"/>
    <x v="1"/>
  </r>
  <r>
    <x v="3"/>
    <n v="1185732"/>
    <d v="2021-04-11T00:00:00"/>
    <x v="2"/>
    <x v="21"/>
    <s v="Salt Lake City"/>
    <x v="5"/>
    <n v="20"/>
    <n v="136"/>
    <n v="2720"/>
    <n v="1414.4"/>
    <n v="0.52"/>
    <x v="1"/>
    <x v="3"/>
    <x v="1"/>
  </r>
  <r>
    <x v="3"/>
    <n v="1185732"/>
    <d v="2021-05-12T00:00:00"/>
    <x v="2"/>
    <x v="21"/>
    <s v="Salt Lake City"/>
    <x v="0"/>
    <n v="27"/>
    <n v="228"/>
    <n v="6156"/>
    <n v="2647.0800000000004"/>
    <n v="0.43000000000000005"/>
    <x v="1"/>
    <x v="4"/>
    <x v="1"/>
  </r>
  <r>
    <x v="3"/>
    <n v="1185732"/>
    <d v="2021-05-12T00:00:00"/>
    <x v="2"/>
    <x v="21"/>
    <s v="Salt Lake City"/>
    <x v="1"/>
    <n v="22"/>
    <n v="128"/>
    <n v="2816"/>
    <n v="1182.72"/>
    <n v="0.42"/>
    <x v="1"/>
    <x v="4"/>
    <x v="1"/>
  </r>
  <r>
    <x v="3"/>
    <n v="1185732"/>
    <d v="2021-05-12T00:00:00"/>
    <x v="2"/>
    <x v="21"/>
    <s v="Salt Lake City"/>
    <x v="2"/>
    <n v="19"/>
    <n v="109"/>
    <n v="2071"/>
    <n v="786.98"/>
    <n v="0.38"/>
    <x v="1"/>
    <x v="4"/>
    <x v="1"/>
  </r>
  <r>
    <x v="3"/>
    <n v="1185732"/>
    <d v="2021-05-12T00:00:00"/>
    <x v="2"/>
    <x v="21"/>
    <s v="Salt Lake City"/>
    <x v="3"/>
    <n v="19"/>
    <n v="94"/>
    <n v="1786"/>
    <n v="767.98000000000013"/>
    <n v="0.43000000000000005"/>
    <x v="1"/>
    <x v="4"/>
    <x v="1"/>
  </r>
  <r>
    <x v="3"/>
    <n v="1185732"/>
    <d v="2021-05-12T00:00:00"/>
    <x v="2"/>
    <x v="21"/>
    <s v="Salt Lake City"/>
    <x v="4"/>
    <n v="29"/>
    <n v="90"/>
    <n v="2610"/>
    <n v="1096.2"/>
    <n v="0.42"/>
    <x v="1"/>
    <x v="4"/>
    <x v="1"/>
  </r>
  <r>
    <x v="3"/>
    <n v="1185732"/>
    <d v="2021-05-12T00:00:00"/>
    <x v="2"/>
    <x v="21"/>
    <s v="Salt Lake City"/>
    <x v="5"/>
    <n v="32"/>
    <n v="128"/>
    <n v="4096"/>
    <n v="2334.7200000000003"/>
    <n v="0.57000000000000006"/>
    <x v="1"/>
    <x v="4"/>
    <x v="1"/>
  </r>
  <r>
    <x v="3"/>
    <n v="1185732"/>
    <d v="2021-06-11T00:00:00"/>
    <x v="2"/>
    <x v="21"/>
    <s v="Salt Lake City"/>
    <x v="0"/>
    <n v="21"/>
    <n v="208"/>
    <n v="4368"/>
    <n v="1878.2400000000002"/>
    <n v="0.43000000000000005"/>
    <x v="1"/>
    <x v="11"/>
    <x v="1"/>
  </r>
  <r>
    <x v="3"/>
    <n v="1185732"/>
    <d v="2021-06-11T00:00:00"/>
    <x v="2"/>
    <x v="21"/>
    <s v="Salt Lake City"/>
    <x v="1"/>
    <n v="18"/>
    <n v="132"/>
    <n v="2376"/>
    <n v="950.4"/>
    <n v="0.39999999999999997"/>
    <x v="1"/>
    <x v="11"/>
    <x v="1"/>
  </r>
  <r>
    <x v="3"/>
    <n v="1185732"/>
    <d v="2021-06-11T00:00:00"/>
    <x v="2"/>
    <x v="21"/>
    <s v="Salt Lake City"/>
    <x v="2"/>
    <n v="13"/>
    <n v="128"/>
    <n v="1664"/>
    <n v="615.67999999999995"/>
    <n v="0.37"/>
    <x v="1"/>
    <x v="11"/>
    <x v="1"/>
  </r>
  <r>
    <x v="3"/>
    <n v="1185732"/>
    <d v="2021-06-11T00:00:00"/>
    <x v="2"/>
    <x v="21"/>
    <s v="Salt Lake City"/>
    <x v="3"/>
    <n v="13"/>
    <n v="132"/>
    <n v="1716"/>
    <n v="737.88000000000011"/>
    <n v="0.43000000000000005"/>
    <x v="1"/>
    <x v="11"/>
    <x v="1"/>
  </r>
  <r>
    <x v="3"/>
    <n v="1185732"/>
    <d v="2021-06-11T00:00:00"/>
    <x v="2"/>
    <x v="21"/>
    <s v="Salt Lake City"/>
    <x v="4"/>
    <n v="24"/>
    <n v="132"/>
    <n v="3168"/>
    <n v="1172.1600000000001"/>
    <n v="0.37"/>
    <x v="1"/>
    <x v="11"/>
    <x v="1"/>
  </r>
  <r>
    <x v="3"/>
    <n v="1185732"/>
    <d v="2021-06-11T00:00:00"/>
    <x v="2"/>
    <x v="21"/>
    <s v="Salt Lake City"/>
    <x v="5"/>
    <n v="32"/>
    <n v="190"/>
    <n v="6080"/>
    <n v="3283.2000000000003"/>
    <n v="0.54"/>
    <x v="1"/>
    <x v="11"/>
    <x v="1"/>
  </r>
  <r>
    <x v="3"/>
    <n v="1185732"/>
    <d v="2021-07-10T00:00:00"/>
    <x v="2"/>
    <x v="21"/>
    <s v="Salt Lake City"/>
    <x v="0"/>
    <n v="28"/>
    <n v="248"/>
    <n v="6944"/>
    <n v="2985.9200000000005"/>
    <n v="0.43000000000000005"/>
    <x v="1"/>
    <x v="5"/>
    <x v="1"/>
  </r>
  <r>
    <x v="3"/>
    <n v="1185732"/>
    <d v="2021-07-10T00:00:00"/>
    <x v="2"/>
    <x v="21"/>
    <s v="Salt Lake City"/>
    <x v="1"/>
    <n v="20"/>
    <n v="182"/>
    <n v="3640"/>
    <n v="1419.6"/>
    <n v="0.38999999999999996"/>
    <x v="1"/>
    <x v="5"/>
    <x v="1"/>
  </r>
  <r>
    <x v="3"/>
    <n v="1185732"/>
    <d v="2021-07-10T00:00:00"/>
    <x v="2"/>
    <x v="21"/>
    <s v="Salt Lake City"/>
    <x v="2"/>
    <n v="19"/>
    <n v="157"/>
    <n v="2983"/>
    <n v="1163.3699999999999"/>
    <n v="0.38999999999999996"/>
    <x v="1"/>
    <x v="5"/>
    <x v="1"/>
  </r>
  <r>
    <x v="3"/>
    <n v="1185732"/>
    <d v="2021-07-10T00:00:00"/>
    <x v="2"/>
    <x v="21"/>
    <s v="Salt Lake City"/>
    <x v="3"/>
    <n v="16"/>
    <n v="128"/>
    <n v="2048"/>
    <n v="962.56000000000006"/>
    <n v="0.47000000000000003"/>
    <x v="1"/>
    <x v="5"/>
    <x v="1"/>
  </r>
  <r>
    <x v="3"/>
    <n v="1185732"/>
    <d v="2021-07-10T00:00:00"/>
    <x v="2"/>
    <x v="21"/>
    <s v="Salt Lake City"/>
    <x v="4"/>
    <n v="28"/>
    <n v="140"/>
    <n v="3920"/>
    <n v="1489.6"/>
    <n v="0.38"/>
    <x v="1"/>
    <x v="5"/>
    <x v="1"/>
  </r>
  <r>
    <x v="3"/>
    <n v="1185732"/>
    <d v="2021-07-10T00:00:00"/>
    <x v="2"/>
    <x v="21"/>
    <s v="Salt Lake City"/>
    <x v="5"/>
    <n v="32"/>
    <n v="204"/>
    <n v="6528"/>
    <n v="3590.4"/>
    <n v="0.55000000000000004"/>
    <x v="1"/>
    <x v="5"/>
    <x v="1"/>
  </r>
  <r>
    <x v="3"/>
    <n v="1185732"/>
    <d v="2021-08-11T00:00:00"/>
    <x v="2"/>
    <x v="21"/>
    <s v="Salt Lake City"/>
    <x v="0"/>
    <n v="27"/>
    <n v="248"/>
    <n v="6696"/>
    <n v="3147.1200000000003"/>
    <n v="0.47000000000000003"/>
    <x v="1"/>
    <x v="6"/>
    <x v="1"/>
  </r>
  <r>
    <x v="3"/>
    <n v="1185732"/>
    <d v="2021-08-11T00:00:00"/>
    <x v="2"/>
    <x v="21"/>
    <s v="Salt Lake City"/>
    <x v="1"/>
    <n v="28"/>
    <n v="179"/>
    <n v="5012"/>
    <n v="2105.04"/>
    <n v="0.42"/>
    <x v="1"/>
    <x v="6"/>
    <x v="1"/>
  </r>
  <r>
    <x v="3"/>
    <n v="1185732"/>
    <d v="2021-08-11T00:00:00"/>
    <x v="2"/>
    <x v="21"/>
    <s v="Salt Lake City"/>
    <x v="2"/>
    <n v="23"/>
    <n v="158"/>
    <n v="3634"/>
    <n v="1489.9399999999998"/>
    <n v="0.41"/>
    <x v="1"/>
    <x v="6"/>
    <x v="1"/>
  </r>
  <r>
    <x v="3"/>
    <n v="1185732"/>
    <d v="2021-08-11T00:00:00"/>
    <x v="2"/>
    <x v="21"/>
    <s v="Salt Lake City"/>
    <x v="3"/>
    <n v="14"/>
    <n v="124"/>
    <n v="1736"/>
    <n v="815.92000000000007"/>
    <n v="0.47000000000000003"/>
    <x v="1"/>
    <x v="6"/>
    <x v="1"/>
  </r>
  <r>
    <x v="3"/>
    <n v="1185732"/>
    <d v="2021-08-11T00:00:00"/>
    <x v="2"/>
    <x v="21"/>
    <s v="Salt Lake City"/>
    <x v="4"/>
    <n v="23"/>
    <n v="109"/>
    <n v="2507"/>
    <n v="977.7299999999999"/>
    <n v="0.38999999999999996"/>
    <x v="1"/>
    <x v="6"/>
    <x v="1"/>
  </r>
  <r>
    <x v="3"/>
    <n v="1185732"/>
    <d v="2021-08-11T00:00:00"/>
    <x v="2"/>
    <x v="21"/>
    <s v="Salt Lake City"/>
    <x v="5"/>
    <n v="27"/>
    <n v="184"/>
    <n v="4968"/>
    <n v="2831.76"/>
    <n v="0.57000000000000006"/>
    <x v="1"/>
    <x v="6"/>
    <x v="1"/>
  </r>
  <r>
    <x v="3"/>
    <n v="1185732"/>
    <d v="2021-09-12T00:00:00"/>
    <x v="2"/>
    <x v="21"/>
    <s v="Salt Lake City"/>
    <x v="0"/>
    <n v="23"/>
    <n v="228"/>
    <n v="5244"/>
    <n v="2359.8000000000002"/>
    <n v="0.45"/>
    <x v="1"/>
    <x v="7"/>
    <x v="1"/>
  </r>
  <r>
    <x v="3"/>
    <n v="1185732"/>
    <d v="2021-09-12T00:00:00"/>
    <x v="2"/>
    <x v="21"/>
    <s v="Salt Lake City"/>
    <x v="1"/>
    <n v="19"/>
    <n v="158"/>
    <n v="3002"/>
    <n v="1140.76"/>
    <n v="0.38"/>
    <x v="1"/>
    <x v="7"/>
    <x v="1"/>
  </r>
  <r>
    <x v="3"/>
    <n v="1185732"/>
    <d v="2021-09-12T00:00:00"/>
    <x v="2"/>
    <x v="21"/>
    <s v="Salt Lake City"/>
    <x v="2"/>
    <n v="7"/>
    <n v="105"/>
    <n v="735"/>
    <n v="308.7"/>
    <n v="0.42"/>
    <x v="1"/>
    <x v="7"/>
    <x v="1"/>
  </r>
  <r>
    <x v="3"/>
    <n v="1185732"/>
    <d v="2021-09-12T00:00:00"/>
    <x v="2"/>
    <x v="21"/>
    <s v="Salt Lake City"/>
    <x v="3"/>
    <n v="7"/>
    <n v="111"/>
    <n v="777"/>
    <n v="357.42"/>
    <n v="0.46"/>
    <x v="1"/>
    <x v="7"/>
    <x v="1"/>
  </r>
  <r>
    <x v="3"/>
    <n v="1185732"/>
    <d v="2021-09-12T00:00:00"/>
    <x v="2"/>
    <x v="21"/>
    <s v="Salt Lake City"/>
    <x v="4"/>
    <n v="16"/>
    <n v="114"/>
    <n v="1824"/>
    <n v="747.83999999999992"/>
    <n v="0.41"/>
    <x v="1"/>
    <x v="7"/>
    <x v="1"/>
  </r>
  <r>
    <x v="3"/>
    <n v="1185732"/>
    <d v="2021-09-12T00:00:00"/>
    <x v="2"/>
    <x v="21"/>
    <s v="Salt Lake City"/>
    <x v="5"/>
    <n v="18"/>
    <n v="132"/>
    <n v="2376"/>
    <n v="1354.3200000000002"/>
    <n v="0.57000000000000006"/>
    <x v="1"/>
    <x v="7"/>
    <x v="1"/>
  </r>
  <r>
    <x v="3"/>
    <n v="1185732"/>
    <d v="2021-10-11T00:00:00"/>
    <x v="2"/>
    <x v="21"/>
    <s v="Salt Lake City"/>
    <x v="0"/>
    <n v="24"/>
    <n v="201"/>
    <n v="4824"/>
    <n v="2267.2800000000002"/>
    <n v="0.47000000000000003"/>
    <x v="1"/>
    <x v="8"/>
    <x v="1"/>
  </r>
  <r>
    <x v="3"/>
    <n v="1185732"/>
    <d v="2021-10-11T00:00:00"/>
    <x v="2"/>
    <x v="21"/>
    <s v="Salt Lake City"/>
    <x v="1"/>
    <n v="14"/>
    <n v="132"/>
    <n v="1848"/>
    <n v="739.19999999999993"/>
    <n v="0.39999999999999997"/>
    <x v="1"/>
    <x v="8"/>
    <x v="1"/>
  </r>
  <r>
    <x v="3"/>
    <n v="1185732"/>
    <d v="2021-10-11T00:00:00"/>
    <x v="2"/>
    <x v="21"/>
    <s v="Salt Lake City"/>
    <x v="2"/>
    <n v="13"/>
    <n v="90"/>
    <n v="1170"/>
    <n v="479.7"/>
    <n v="0.41"/>
    <x v="1"/>
    <x v="8"/>
    <x v="1"/>
  </r>
  <r>
    <x v="3"/>
    <n v="1185732"/>
    <d v="2021-10-11T00:00:00"/>
    <x v="2"/>
    <x v="21"/>
    <s v="Salt Lake City"/>
    <x v="3"/>
    <n v="13"/>
    <n v="94"/>
    <n v="1222"/>
    <n v="562.12"/>
    <n v="0.46"/>
    <x v="1"/>
    <x v="8"/>
    <x v="1"/>
  </r>
  <r>
    <x v="3"/>
    <n v="1185732"/>
    <d v="2021-10-11T00:00:00"/>
    <x v="2"/>
    <x v="21"/>
    <s v="Salt Lake City"/>
    <x v="4"/>
    <n v="20"/>
    <n v="85"/>
    <n v="1700"/>
    <n v="662.99999999999989"/>
    <n v="0.38999999999999996"/>
    <x v="1"/>
    <x v="8"/>
    <x v="1"/>
  </r>
  <r>
    <x v="3"/>
    <n v="1185732"/>
    <d v="2021-10-11T00:00:00"/>
    <x v="2"/>
    <x v="21"/>
    <s v="Salt Lake City"/>
    <x v="5"/>
    <n v="25"/>
    <n v="140"/>
    <n v="3500"/>
    <n v="1890.0000000000002"/>
    <n v="0.54"/>
    <x v="1"/>
    <x v="8"/>
    <x v="1"/>
  </r>
  <r>
    <x v="3"/>
    <n v="1185732"/>
    <d v="2021-11-11T00:00:00"/>
    <x v="2"/>
    <x v="21"/>
    <s v="Salt Lake City"/>
    <x v="0"/>
    <n v="22"/>
    <n v="165"/>
    <n v="3630"/>
    <n v="1560.9"/>
    <n v="0.43000000000000005"/>
    <x v="1"/>
    <x v="9"/>
    <x v="1"/>
  </r>
  <r>
    <x v="3"/>
    <n v="1185732"/>
    <d v="2021-11-11T00:00:00"/>
    <x v="2"/>
    <x v="21"/>
    <s v="Salt Lake City"/>
    <x v="1"/>
    <n v="14"/>
    <n v="136"/>
    <n v="1904"/>
    <n v="742.56"/>
    <n v="0.38999999999999996"/>
    <x v="1"/>
    <x v="9"/>
    <x v="1"/>
  </r>
  <r>
    <x v="3"/>
    <n v="1185732"/>
    <d v="2021-11-11T00:00:00"/>
    <x v="2"/>
    <x v="21"/>
    <s v="Salt Lake City"/>
    <x v="2"/>
    <n v="14"/>
    <n v="107"/>
    <n v="1498"/>
    <n v="629.16"/>
    <n v="0.42"/>
    <x v="1"/>
    <x v="9"/>
    <x v="1"/>
  </r>
  <r>
    <x v="3"/>
    <n v="1185732"/>
    <d v="2021-11-11T00:00:00"/>
    <x v="2"/>
    <x v="21"/>
    <s v="Salt Lake City"/>
    <x v="3"/>
    <n v="15"/>
    <n v="124"/>
    <n v="1860"/>
    <n v="781.2"/>
    <n v="0.42000000000000004"/>
    <x v="1"/>
    <x v="9"/>
    <x v="1"/>
  </r>
  <r>
    <x v="3"/>
    <n v="1185732"/>
    <d v="2021-11-11T00:00:00"/>
    <x v="2"/>
    <x v="21"/>
    <s v="Salt Lake City"/>
    <x v="4"/>
    <n v="28"/>
    <n v="123"/>
    <n v="3444"/>
    <n v="1308.72"/>
    <n v="0.38"/>
    <x v="1"/>
    <x v="9"/>
    <x v="1"/>
  </r>
  <r>
    <x v="3"/>
    <n v="1185732"/>
    <d v="2021-11-11T00:00:00"/>
    <x v="2"/>
    <x v="21"/>
    <s v="Salt Lake City"/>
    <x v="5"/>
    <n v="35"/>
    <n v="158"/>
    <n v="5530"/>
    <n v="3041.5000000000005"/>
    <n v="0.55000000000000004"/>
    <x v="1"/>
    <x v="9"/>
    <x v="1"/>
  </r>
  <r>
    <x v="3"/>
    <n v="1185732"/>
    <d v="2021-12-10T00:00:00"/>
    <x v="2"/>
    <x v="21"/>
    <s v="Salt Lake City"/>
    <x v="0"/>
    <n v="29"/>
    <n v="231"/>
    <n v="6699"/>
    <n v="3081.54"/>
    <n v="0.46"/>
    <x v="1"/>
    <x v="10"/>
    <x v="1"/>
  </r>
  <r>
    <x v="3"/>
    <n v="1185732"/>
    <d v="2021-12-10T00:00:00"/>
    <x v="2"/>
    <x v="21"/>
    <s v="Salt Lake City"/>
    <x v="1"/>
    <n v="22"/>
    <n v="170"/>
    <n v="3740"/>
    <n v="1570.8"/>
    <n v="0.42"/>
    <x v="1"/>
    <x v="10"/>
    <x v="1"/>
  </r>
  <r>
    <x v="3"/>
    <n v="1185732"/>
    <d v="2021-12-10T00:00:00"/>
    <x v="2"/>
    <x v="21"/>
    <s v="Salt Lake City"/>
    <x v="2"/>
    <n v="20"/>
    <n v="153"/>
    <n v="3060"/>
    <n v="1132.2"/>
    <n v="0.37"/>
    <x v="1"/>
    <x v="10"/>
    <x v="1"/>
  </r>
  <r>
    <x v="3"/>
    <n v="1185732"/>
    <d v="2021-12-10T00:00:00"/>
    <x v="2"/>
    <x v="21"/>
    <s v="Salt Lake City"/>
    <x v="3"/>
    <n v="22"/>
    <n v="136"/>
    <n v="2992"/>
    <n v="1256.6400000000001"/>
    <n v="0.42000000000000004"/>
    <x v="1"/>
    <x v="10"/>
    <x v="1"/>
  </r>
  <r>
    <x v="3"/>
    <n v="1185732"/>
    <d v="2021-12-10T00:00:00"/>
    <x v="2"/>
    <x v="21"/>
    <s v="Salt Lake City"/>
    <x v="4"/>
    <n v="27"/>
    <n v="124"/>
    <n v="3348"/>
    <n v="1372.6799999999998"/>
    <n v="0.41"/>
    <x v="1"/>
    <x v="10"/>
    <x v="1"/>
  </r>
  <r>
    <x v="3"/>
    <n v="1185732"/>
    <d v="2021-12-10T00:00:00"/>
    <x v="2"/>
    <x v="21"/>
    <s v="Salt Lake City"/>
    <x v="5"/>
    <n v="29"/>
    <n v="170"/>
    <n v="4930"/>
    <n v="2563.6"/>
    <n v="0.52"/>
    <x v="1"/>
    <x v="10"/>
    <x v="1"/>
  </r>
  <r>
    <x v="3"/>
    <n v="1128299"/>
    <d v="2021-01-24T00:00:00"/>
    <x v="2"/>
    <x v="21"/>
    <s v="Salt Lake City"/>
    <x v="0"/>
    <n v="24"/>
    <n v="109"/>
    <n v="2616"/>
    <n v="967.92"/>
    <n v="0.37"/>
    <x v="1"/>
    <x v="0"/>
    <x v="1"/>
  </r>
  <r>
    <x v="3"/>
    <n v="1128299"/>
    <d v="2021-01-24T00:00:00"/>
    <x v="2"/>
    <x v="21"/>
    <s v="Salt Lake City"/>
    <x v="1"/>
    <n v="29"/>
    <n v="123"/>
    <n v="3567"/>
    <n v="1426.8"/>
    <n v="0.39999999999999997"/>
    <x v="1"/>
    <x v="0"/>
    <x v="1"/>
  </r>
  <r>
    <x v="3"/>
    <n v="1128299"/>
    <d v="2021-01-24T00:00:00"/>
    <x v="2"/>
    <x v="21"/>
    <s v="Salt Lake City"/>
    <x v="2"/>
    <n v="31"/>
    <n v="105"/>
    <n v="3255"/>
    <n v="1269.4499999999998"/>
    <n v="0.38999999999999996"/>
    <x v="1"/>
    <x v="0"/>
    <x v="1"/>
  </r>
  <r>
    <x v="3"/>
    <n v="1128299"/>
    <d v="2021-01-24T00:00:00"/>
    <x v="2"/>
    <x v="21"/>
    <s v="Salt Lake City"/>
    <x v="3"/>
    <n v="30"/>
    <n v="68"/>
    <n v="2040"/>
    <n v="775.2"/>
    <n v="0.38"/>
    <x v="1"/>
    <x v="0"/>
    <x v="1"/>
  </r>
  <r>
    <x v="3"/>
    <n v="1128299"/>
    <d v="2021-01-24T00:00:00"/>
    <x v="2"/>
    <x v="21"/>
    <s v="Salt Lake City"/>
    <x v="4"/>
    <n v="35"/>
    <n v="53"/>
    <n v="1855"/>
    <n v="853.30000000000007"/>
    <n v="0.46"/>
    <x v="1"/>
    <x v="0"/>
    <x v="1"/>
  </r>
  <r>
    <x v="3"/>
    <n v="1128299"/>
    <d v="2021-01-24T00:00:00"/>
    <x v="2"/>
    <x v="21"/>
    <s v="Salt Lake City"/>
    <x v="5"/>
    <n v="28"/>
    <n v="132"/>
    <n v="3696"/>
    <n v="1256.6399999999999"/>
    <n v="0.33999999999999997"/>
    <x v="1"/>
    <x v="0"/>
    <x v="1"/>
  </r>
  <r>
    <x v="3"/>
    <n v="1128299"/>
    <d v="2021-02-24T00:00:00"/>
    <x v="2"/>
    <x v="21"/>
    <s v="Salt Lake City"/>
    <x v="0"/>
    <n v="22"/>
    <n v="153"/>
    <n v="3366"/>
    <n v="1380.06"/>
    <n v="0.41"/>
    <x v="1"/>
    <x v="1"/>
    <x v="1"/>
  </r>
  <r>
    <x v="3"/>
    <n v="1128299"/>
    <d v="2021-02-24T00:00:00"/>
    <x v="2"/>
    <x v="21"/>
    <s v="Salt Lake City"/>
    <x v="1"/>
    <n v="29"/>
    <n v="123"/>
    <n v="3567"/>
    <n v="1498.1399999999999"/>
    <n v="0.42"/>
    <x v="1"/>
    <x v="1"/>
    <x v="1"/>
  </r>
  <r>
    <x v="3"/>
    <n v="1128299"/>
    <d v="2021-02-24T00:00:00"/>
    <x v="2"/>
    <x v="21"/>
    <s v="Salt Lake City"/>
    <x v="2"/>
    <n v="28"/>
    <n v="123"/>
    <n v="3444"/>
    <n v="1274.28"/>
    <n v="0.37"/>
    <x v="1"/>
    <x v="1"/>
    <x v="1"/>
  </r>
  <r>
    <x v="3"/>
    <n v="1128299"/>
    <d v="2021-02-24T00:00:00"/>
    <x v="2"/>
    <x v="22"/>
    <s v="Portland"/>
    <x v="3"/>
    <n v="29"/>
    <n v="64"/>
    <n v="1856"/>
    <n v="760.95999999999992"/>
    <n v="0.41"/>
    <x v="1"/>
    <x v="1"/>
    <x v="1"/>
  </r>
  <r>
    <x v="3"/>
    <n v="1128299"/>
    <d v="2021-02-24T00:00:00"/>
    <x v="2"/>
    <x v="22"/>
    <s v="Portland"/>
    <x v="4"/>
    <n v="32"/>
    <n v="43"/>
    <n v="1376"/>
    <n v="605.44000000000005"/>
    <n v="0.44"/>
    <x v="1"/>
    <x v="1"/>
    <x v="1"/>
  </r>
  <r>
    <x v="3"/>
    <n v="1128299"/>
    <d v="2021-02-24T00:00:00"/>
    <x v="2"/>
    <x v="22"/>
    <s v="Portland"/>
    <x v="5"/>
    <n v="28"/>
    <n v="98"/>
    <n v="2744"/>
    <n v="960.4"/>
    <n v="0.35"/>
    <x v="1"/>
    <x v="1"/>
    <x v="1"/>
  </r>
  <r>
    <x v="3"/>
    <n v="1128299"/>
    <d v="2021-03-23T00:00:00"/>
    <x v="2"/>
    <x v="22"/>
    <s v="Portland"/>
    <x v="0"/>
    <n v="28"/>
    <n v="143"/>
    <n v="4004"/>
    <n v="1601.6"/>
    <n v="0.39999999999999997"/>
    <x v="1"/>
    <x v="2"/>
    <x v="1"/>
  </r>
  <r>
    <x v="3"/>
    <n v="1128299"/>
    <d v="2021-03-23T00:00:00"/>
    <x v="2"/>
    <x v="22"/>
    <s v="Portland"/>
    <x v="1"/>
    <n v="40"/>
    <n v="98"/>
    <n v="3920"/>
    <n v="1607.1999999999998"/>
    <n v="0.41"/>
    <x v="1"/>
    <x v="2"/>
    <x v="1"/>
  </r>
  <r>
    <x v="3"/>
    <n v="1128299"/>
    <d v="2021-03-23T00:00:00"/>
    <x v="2"/>
    <x v="22"/>
    <s v="Portland"/>
    <x v="2"/>
    <n v="41"/>
    <n v="112"/>
    <n v="4592"/>
    <n v="1744.96"/>
    <n v="0.38"/>
    <x v="1"/>
    <x v="2"/>
    <x v="1"/>
  </r>
  <r>
    <x v="3"/>
    <n v="1128299"/>
    <d v="2021-03-23T00:00:00"/>
    <x v="2"/>
    <x v="22"/>
    <s v="Portland"/>
    <x v="3"/>
    <n v="39"/>
    <n v="75"/>
    <n v="2925"/>
    <n v="1082.25"/>
    <n v="0.37"/>
    <x v="1"/>
    <x v="2"/>
    <x v="1"/>
  </r>
  <r>
    <x v="3"/>
    <n v="1128299"/>
    <d v="2021-03-23T00:00:00"/>
    <x v="2"/>
    <x v="22"/>
    <s v="Portland"/>
    <x v="4"/>
    <n v="43"/>
    <n v="30"/>
    <n v="1290"/>
    <n v="567.6"/>
    <n v="0.44"/>
    <x v="1"/>
    <x v="2"/>
    <x v="1"/>
  </r>
  <r>
    <x v="3"/>
    <n v="1128299"/>
    <d v="2021-03-23T00:00:00"/>
    <x v="2"/>
    <x v="22"/>
    <s v="Portland"/>
    <x v="5"/>
    <n v="40"/>
    <n v="90"/>
    <n v="3600"/>
    <n v="1260"/>
    <n v="0.35"/>
    <x v="1"/>
    <x v="2"/>
    <x v="1"/>
  </r>
  <r>
    <x v="3"/>
    <n v="1128299"/>
    <d v="2021-04-24T00:00:00"/>
    <x v="2"/>
    <x v="22"/>
    <s v="Portland"/>
    <x v="0"/>
    <n v="44"/>
    <n v="166"/>
    <n v="7304"/>
    <n v="2848.5599999999995"/>
    <n v="0.38999999999999996"/>
    <x v="1"/>
    <x v="3"/>
    <x v="1"/>
  </r>
  <r>
    <x v="3"/>
    <n v="1128299"/>
    <d v="2021-04-24T00:00:00"/>
    <x v="2"/>
    <x v="22"/>
    <s v="Portland"/>
    <x v="1"/>
    <n v="39"/>
    <n v="88"/>
    <n v="3432"/>
    <n v="1407.12"/>
    <n v="0.41"/>
    <x v="1"/>
    <x v="3"/>
    <x v="1"/>
  </r>
  <r>
    <x v="3"/>
    <n v="1128299"/>
    <d v="2021-04-24T00:00:00"/>
    <x v="2"/>
    <x v="22"/>
    <s v="Portland"/>
    <x v="2"/>
    <n v="47"/>
    <n v="114"/>
    <n v="5358"/>
    <n v="2196.7799999999997"/>
    <n v="0.41"/>
    <x v="1"/>
    <x v="3"/>
    <x v="1"/>
  </r>
  <r>
    <x v="3"/>
    <n v="1128299"/>
    <d v="2021-04-24T00:00:00"/>
    <x v="2"/>
    <x v="22"/>
    <s v="Portland"/>
    <x v="3"/>
    <n v="34"/>
    <n v="70"/>
    <n v="2380"/>
    <n v="880.6"/>
    <n v="0.37"/>
    <x v="1"/>
    <x v="3"/>
    <x v="1"/>
  </r>
  <r>
    <x v="3"/>
    <n v="1128299"/>
    <d v="2021-04-24T00:00:00"/>
    <x v="2"/>
    <x v="22"/>
    <s v="Portland"/>
    <x v="4"/>
    <n v="36"/>
    <n v="39"/>
    <n v="1404"/>
    <n v="589.68000000000006"/>
    <n v="0.42000000000000004"/>
    <x v="1"/>
    <x v="3"/>
    <x v="1"/>
  </r>
  <r>
    <x v="3"/>
    <n v="1128299"/>
    <d v="2021-04-24T00:00:00"/>
    <x v="2"/>
    <x v="22"/>
    <s v="Portland"/>
    <x v="5"/>
    <n v="49"/>
    <n v="90"/>
    <n v="4410"/>
    <n v="1499.3999999999999"/>
    <n v="0.33999999999999997"/>
    <x v="1"/>
    <x v="3"/>
    <x v="1"/>
  </r>
  <r>
    <x v="3"/>
    <n v="1128299"/>
    <d v="2021-05-25T00:00:00"/>
    <x v="2"/>
    <x v="22"/>
    <s v="Portland"/>
    <x v="0"/>
    <n v="39"/>
    <n v="155"/>
    <n v="6045"/>
    <n v="2538.9"/>
    <n v="0.42"/>
    <x v="1"/>
    <x v="4"/>
    <x v="1"/>
  </r>
  <r>
    <x v="3"/>
    <n v="1128299"/>
    <d v="2021-05-25T00:00:00"/>
    <x v="2"/>
    <x v="22"/>
    <s v="Portland"/>
    <x v="1"/>
    <n v="36"/>
    <n v="109"/>
    <n v="3924"/>
    <n v="1569.6"/>
    <n v="0.39999999999999997"/>
    <x v="1"/>
    <x v="4"/>
    <x v="1"/>
  </r>
  <r>
    <x v="3"/>
    <n v="1128299"/>
    <d v="2021-05-25T00:00:00"/>
    <x v="2"/>
    <x v="22"/>
    <s v="Portland"/>
    <x v="2"/>
    <n v="39"/>
    <n v="119"/>
    <n v="4641"/>
    <n v="1809.9899999999998"/>
    <n v="0.38999999999999996"/>
    <x v="1"/>
    <x v="4"/>
    <x v="1"/>
  </r>
  <r>
    <x v="3"/>
    <n v="1128299"/>
    <d v="2021-05-25T00:00:00"/>
    <x v="2"/>
    <x v="22"/>
    <s v="Portland"/>
    <x v="3"/>
    <n v="33"/>
    <n v="94"/>
    <n v="3102"/>
    <n v="1209.78"/>
    <n v="0.38999999999999996"/>
    <x v="1"/>
    <x v="4"/>
    <x v="1"/>
  </r>
  <r>
    <x v="3"/>
    <n v="1128299"/>
    <d v="2021-05-25T00:00:00"/>
    <x v="2"/>
    <x v="22"/>
    <s v="Portland"/>
    <x v="4"/>
    <n v="33"/>
    <n v="58"/>
    <n v="1914"/>
    <n v="842.16"/>
    <n v="0.44"/>
    <x v="1"/>
    <x v="4"/>
    <x v="1"/>
  </r>
  <r>
    <x v="3"/>
    <n v="1128299"/>
    <d v="2021-05-25T00:00:00"/>
    <x v="2"/>
    <x v="22"/>
    <s v="Portland"/>
    <x v="5"/>
    <n v="46"/>
    <n v="173"/>
    <n v="7958"/>
    <n v="2864.88"/>
    <n v="0.36"/>
    <x v="1"/>
    <x v="4"/>
    <x v="1"/>
  </r>
  <r>
    <x v="3"/>
    <n v="1128299"/>
    <d v="2021-06-24T00:00:00"/>
    <x v="2"/>
    <x v="22"/>
    <s v="Portland"/>
    <x v="0"/>
    <n v="43"/>
    <n v="240"/>
    <n v="10320"/>
    <n v="3921.6"/>
    <n v="0.38"/>
    <x v="1"/>
    <x v="11"/>
    <x v="1"/>
  </r>
  <r>
    <x v="3"/>
    <n v="1128299"/>
    <d v="2021-06-24T00:00:00"/>
    <x v="2"/>
    <x v="22"/>
    <s v="Portland"/>
    <x v="1"/>
    <n v="47"/>
    <n v="202"/>
    <n v="9494"/>
    <n v="3892.54"/>
    <n v="0.41"/>
    <x v="1"/>
    <x v="11"/>
    <x v="1"/>
  </r>
  <r>
    <x v="3"/>
    <n v="1128299"/>
    <d v="2021-06-24T00:00:00"/>
    <x v="2"/>
    <x v="22"/>
    <s v="Portland"/>
    <x v="2"/>
    <n v="53"/>
    <n v="208"/>
    <n v="11024"/>
    <n v="4299.3599999999997"/>
    <n v="0.38999999999999996"/>
    <x v="1"/>
    <x v="11"/>
    <x v="1"/>
  </r>
  <r>
    <x v="3"/>
    <n v="1128299"/>
    <d v="2021-06-24T00:00:00"/>
    <x v="2"/>
    <x v="22"/>
    <s v="Portland"/>
    <x v="3"/>
    <n v="62"/>
    <n v="179"/>
    <n v="11098"/>
    <n v="4550.1799999999994"/>
    <n v="0.41"/>
    <x v="1"/>
    <x v="11"/>
    <x v="1"/>
  </r>
  <r>
    <x v="3"/>
    <n v="1128299"/>
    <d v="2021-06-24T00:00:00"/>
    <x v="2"/>
    <x v="22"/>
    <s v="Portland"/>
    <x v="4"/>
    <n v="67"/>
    <n v="140"/>
    <n v="9380"/>
    <n v="4314.8"/>
    <n v="0.46"/>
    <x v="1"/>
    <x v="11"/>
    <x v="1"/>
  </r>
  <r>
    <x v="3"/>
    <n v="1128299"/>
    <d v="2021-06-24T00:00:00"/>
    <x v="2"/>
    <x v="22"/>
    <s v="Portland"/>
    <x v="5"/>
    <n v="74"/>
    <n v="231"/>
    <n v="17094"/>
    <n v="5641.0199999999995"/>
    <n v="0.32999999999999996"/>
    <x v="1"/>
    <x v="11"/>
    <x v="1"/>
  </r>
  <r>
    <x v="3"/>
    <n v="1128299"/>
    <d v="2021-07-23T00:00:00"/>
    <x v="2"/>
    <x v="22"/>
    <s v="Portland"/>
    <x v="0"/>
    <n v="60"/>
    <n v="298"/>
    <n v="17880"/>
    <n v="7509.5999999999995"/>
    <n v="0.42"/>
    <x v="1"/>
    <x v="5"/>
    <x v="1"/>
  </r>
  <r>
    <x v="3"/>
    <n v="1128299"/>
    <d v="2021-07-23T00:00:00"/>
    <x v="2"/>
    <x v="22"/>
    <s v="Portland"/>
    <x v="1"/>
    <n v="66"/>
    <n v="217"/>
    <n v="14322"/>
    <n v="5872.0199999999995"/>
    <n v="0.41"/>
    <x v="1"/>
    <x v="5"/>
    <x v="1"/>
  </r>
  <r>
    <x v="3"/>
    <n v="1128299"/>
    <d v="2021-07-23T00:00:00"/>
    <x v="2"/>
    <x v="22"/>
    <s v="Portland"/>
    <x v="2"/>
    <n v="66"/>
    <n v="221"/>
    <n v="14586"/>
    <n v="6126.12"/>
    <n v="0.42"/>
    <x v="1"/>
    <x v="5"/>
    <x v="1"/>
  </r>
  <r>
    <x v="3"/>
    <n v="1128299"/>
    <d v="2021-07-23T00:00:00"/>
    <x v="2"/>
    <x v="22"/>
    <s v="Portland"/>
    <x v="3"/>
    <n v="61"/>
    <n v="171"/>
    <n v="10431"/>
    <n v="4276.71"/>
    <n v="0.41"/>
    <x v="1"/>
    <x v="5"/>
    <x v="1"/>
  </r>
  <r>
    <x v="3"/>
    <n v="1128299"/>
    <d v="2021-07-23T00:00:00"/>
    <x v="2"/>
    <x v="22"/>
    <s v="Portland"/>
    <x v="4"/>
    <n v="68"/>
    <n v="198"/>
    <n v="13464"/>
    <n v="6193.4400000000005"/>
    <n v="0.46"/>
    <x v="1"/>
    <x v="5"/>
    <x v="1"/>
  </r>
  <r>
    <x v="3"/>
    <n v="1128299"/>
    <d v="2021-07-23T00:00:00"/>
    <x v="2"/>
    <x v="22"/>
    <s v="Portland"/>
    <x v="5"/>
    <n v="78"/>
    <n v="204"/>
    <n v="15912"/>
    <n v="5569.2"/>
    <n v="0.35"/>
    <x v="1"/>
    <x v="5"/>
    <x v="1"/>
  </r>
  <r>
    <x v="3"/>
    <n v="1128299"/>
    <d v="2021-08-24T00:00:00"/>
    <x v="2"/>
    <x v="22"/>
    <s v="Portland"/>
    <x v="0"/>
    <n v="69"/>
    <n v="256"/>
    <n v="17664"/>
    <n v="6535.68"/>
    <n v="0.37"/>
    <x v="1"/>
    <x v="6"/>
    <x v="1"/>
  </r>
  <r>
    <x v="3"/>
    <n v="1128299"/>
    <d v="2021-08-24T00:00:00"/>
    <x v="2"/>
    <x v="22"/>
    <s v="Portland"/>
    <x v="1"/>
    <n v="62"/>
    <n v="256"/>
    <n v="15872"/>
    <n v="6666.24"/>
    <n v="0.42"/>
    <x v="1"/>
    <x v="6"/>
    <x v="1"/>
  </r>
  <r>
    <x v="3"/>
    <n v="1128299"/>
    <d v="2021-08-24T00:00:00"/>
    <x v="2"/>
    <x v="22"/>
    <s v="Portland"/>
    <x v="2"/>
    <n v="50"/>
    <n v="215"/>
    <n v="10750"/>
    <n v="4300"/>
    <n v="0.39999999999999997"/>
    <x v="1"/>
    <x v="6"/>
    <x v="1"/>
  </r>
  <r>
    <x v="3"/>
    <n v="1128299"/>
    <d v="2021-08-24T00:00:00"/>
    <x v="2"/>
    <x v="22"/>
    <s v="Portland"/>
    <x v="3"/>
    <n v="50"/>
    <n v="128"/>
    <n v="6400"/>
    <n v="2432"/>
    <n v="0.38"/>
    <x v="1"/>
    <x v="6"/>
    <x v="1"/>
  </r>
  <r>
    <x v="3"/>
    <n v="1128299"/>
    <d v="2021-08-24T00:00:00"/>
    <x v="2"/>
    <x v="22"/>
    <s v="Portland"/>
    <x v="4"/>
    <n v="53"/>
    <n v="136"/>
    <n v="7208"/>
    <n v="3027.36"/>
    <n v="0.42000000000000004"/>
    <x v="1"/>
    <x v="6"/>
    <x v="1"/>
  </r>
  <r>
    <x v="3"/>
    <n v="1128299"/>
    <d v="2021-08-24T00:00:00"/>
    <x v="2"/>
    <x v="22"/>
    <s v="Portland"/>
    <x v="5"/>
    <n v="53"/>
    <n v="88"/>
    <n v="4664"/>
    <n v="1725.68"/>
    <n v="0.37"/>
    <x v="1"/>
    <x v="6"/>
    <x v="1"/>
  </r>
  <r>
    <x v="3"/>
    <n v="1128299"/>
    <d v="2021-09-25T00:00:00"/>
    <x v="2"/>
    <x v="22"/>
    <s v="Portland"/>
    <x v="0"/>
    <n v="34"/>
    <n v="149"/>
    <n v="5066"/>
    <n v="1874.42"/>
    <n v="0.37"/>
    <x v="1"/>
    <x v="7"/>
    <x v="1"/>
  </r>
  <r>
    <x v="3"/>
    <n v="1128299"/>
    <d v="2021-09-25T00:00:00"/>
    <x v="2"/>
    <x v="22"/>
    <s v="Portland"/>
    <x v="1"/>
    <n v="43"/>
    <n v="158"/>
    <n v="6794"/>
    <n v="2581.7200000000003"/>
    <n v="0.38"/>
    <x v="1"/>
    <x v="7"/>
    <x v="1"/>
  </r>
  <r>
    <x v="3"/>
    <n v="1128299"/>
    <d v="2021-09-25T00:00:00"/>
    <x v="2"/>
    <x v="22"/>
    <s v="Portland"/>
    <x v="2"/>
    <n v="39"/>
    <n v="83"/>
    <n v="3237"/>
    <n v="1359.54"/>
    <n v="0.42"/>
    <x v="1"/>
    <x v="7"/>
    <x v="1"/>
  </r>
  <r>
    <x v="3"/>
    <n v="1128299"/>
    <d v="2021-09-25T00:00:00"/>
    <x v="2"/>
    <x v="22"/>
    <s v="Portland"/>
    <x v="3"/>
    <n v="38"/>
    <n v="62"/>
    <n v="2356"/>
    <n v="989.52"/>
    <n v="0.42"/>
    <x v="1"/>
    <x v="7"/>
    <x v="1"/>
  </r>
  <r>
    <x v="3"/>
    <n v="1128299"/>
    <d v="2021-09-25T00:00:00"/>
    <x v="2"/>
    <x v="22"/>
    <s v="Portland"/>
    <x v="4"/>
    <n v="48"/>
    <n v="77"/>
    <n v="3696"/>
    <n v="1552.3200000000002"/>
    <n v="0.42000000000000004"/>
    <x v="1"/>
    <x v="7"/>
    <x v="1"/>
  </r>
  <r>
    <x v="3"/>
    <n v="1128299"/>
    <d v="2021-09-25T00:00:00"/>
    <x v="2"/>
    <x v="22"/>
    <s v="Portland"/>
    <x v="5"/>
    <n v="36"/>
    <n v="85"/>
    <n v="3060"/>
    <n v="979.2"/>
    <n v="0.32"/>
    <x v="1"/>
    <x v="7"/>
    <x v="1"/>
  </r>
  <r>
    <x v="3"/>
    <n v="1128299"/>
    <d v="2021-10-24T00:00:00"/>
    <x v="2"/>
    <x v="22"/>
    <s v="Portland"/>
    <x v="0"/>
    <n v="29"/>
    <n v="119"/>
    <n v="3451"/>
    <n v="1345.8899999999999"/>
    <n v="0.38999999999999996"/>
    <x v="1"/>
    <x v="8"/>
    <x v="1"/>
  </r>
  <r>
    <x v="3"/>
    <n v="1128299"/>
    <d v="2021-10-24T00:00:00"/>
    <x v="2"/>
    <x v="22"/>
    <s v="Portland"/>
    <x v="1"/>
    <n v="37"/>
    <n v="179"/>
    <n v="6623"/>
    <n v="2516.7400000000002"/>
    <n v="0.38"/>
    <x v="1"/>
    <x v="8"/>
    <x v="1"/>
  </r>
  <r>
    <x v="3"/>
    <n v="1128299"/>
    <d v="2021-10-24T00:00:00"/>
    <x v="2"/>
    <x v="22"/>
    <s v="Portland"/>
    <x v="2"/>
    <n v="37"/>
    <n v="109"/>
    <n v="4033"/>
    <n v="1492.21"/>
    <n v="0.37"/>
    <x v="1"/>
    <x v="8"/>
    <x v="1"/>
  </r>
  <r>
    <x v="3"/>
    <n v="1128299"/>
    <d v="2021-10-24T00:00:00"/>
    <x v="2"/>
    <x v="22"/>
    <s v="Portland"/>
    <x v="3"/>
    <n v="34"/>
    <n v="114"/>
    <n v="3876"/>
    <n v="1511.6399999999999"/>
    <n v="0.38999999999999996"/>
    <x v="1"/>
    <x v="8"/>
    <x v="1"/>
  </r>
  <r>
    <x v="3"/>
    <n v="1128299"/>
    <d v="2021-10-24T00:00:00"/>
    <x v="2"/>
    <x v="22"/>
    <s v="Portland"/>
    <x v="4"/>
    <n v="40"/>
    <n v="93"/>
    <n v="3720"/>
    <n v="1674"/>
    <n v="0.45"/>
    <x v="1"/>
    <x v="8"/>
    <x v="1"/>
  </r>
  <r>
    <x v="3"/>
    <n v="1128299"/>
    <d v="2021-10-24T00:00:00"/>
    <x v="2"/>
    <x v="22"/>
    <s v="Portland"/>
    <x v="5"/>
    <n v="41"/>
    <n v="123"/>
    <n v="5043"/>
    <n v="1865.91"/>
    <n v="0.37"/>
    <x v="1"/>
    <x v="8"/>
    <x v="1"/>
  </r>
  <r>
    <x v="3"/>
    <n v="1128299"/>
    <d v="2021-11-24T00:00:00"/>
    <x v="2"/>
    <x v="22"/>
    <s v="Portland"/>
    <x v="0"/>
    <n v="34"/>
    <n v="190"/>
    <n v="6460"/>
    <n v="2390.1999999999998"/>
    <n v="0.37"/>
    <x v="1"/>
    <x v="9"/>
    <x v="1"/>
  </r>
  <r>
    <x v="3"/>
    <n v="1128299"/>
    <d v="2021-11-24T00:00:00"/>
    <x v="2"/>
    <x v="22"/>
    <s v="Portland"/>
    <x v="1"/>
    <n v="37"/>
    <n v="202"/>
    <n v="7474"/>
    <n v="2914.8599999999997"/>
    <n v="0.38999999999999996"/>
    <x v="1"/>
    <x v="9"/>
    <x v="1"/>
  </r>
  <r>
    <x v="3"/>
    <n v="1128299"/>
    <d v="2021-11-24T00:00:00"/>
    <x v="2"/>
    <x v="22"/>
    <s v="Portland"/>
    <x v="2"/>
    <n v="32"/>
    <n v="152"/>
    <n v="4864"/>
    <n v="2042.8799999999999"/>
    <n v="0.42"/>
    <x v="1"/>
    <x v="9"/>
    <x v="1"/>
  </r>
  <r>
    <x v="3"/>
    <n v="1128299"/>
    <d v="2021-11-24T00:00:00"/>
    <x v="2"/>
    <x v="22"/>
    <s v="Portland"/>
    <x v="3"/>
    <n v="39"/>
    <n v="149"/>
    <n v="5811"/>
    <n v="2382.5099999999998"/>
    <n v="0.41"/>
    <x v="1"/>
    <x v="9"/>
    <x v="1"/>
  </r>
  <r>
    <x v="3"/>
    <n v="1128299"/>
    <d v="2021-11-24T00:00:00"/>
    <x v="2"/>
    <x v="22"/>
    <s v="Portland"/>
    <x v="4"/>
    <n v="50"/>
    <n v="145"/>
    <n v="7250"/>
    <n v="3335"/>
    <n v="0.46"/>
    <x v="1"/>
    <x v="9"/>
    <x v="1"/>
  </r>
  <r>
    <x v="3"/>
    <n v="1128299"/>
    <d v="2021-11-24T00:00:00"/>
    <x v="2"/>
    <x v="22"/>
    <s v="Portland"/>
    <x v="5"/>
    <n v="53"/>
    <n v="165"/>
    <n v="8745"/>
    <n v="3235.65"/>
    <n v="0.37"/>
    <x v="1"/>
    <x v="9"/>
    <x v="1"/>
  </r>
  <r>
    <x v="3"/>
    <n v="1128299"/>
    <d v="2021-12-23T00:00:00"/>
    <x v="2"/>
    <x v="22"/>
    <s v="Portland"/>
    <x v="0"/>
    <n v="51"/>
    <n v="225"/>
    <n v="11475"/>
    <n v="4819.5"/>
    <n v="0.42"/>
    <x v="1"/>
    <x v="10"/>
    <x v="1"/>
  </r>
  <r>
    <x v="3"/>
    <n v="1128299"/>
    <d v="2021-12-23T00:00:00"/>
    <x v="2"/>
    <x v="22"/>
    <s v="Portland"/>
    <x v="1"/>
    <n v="56"/>
    <n v="233"/>
    <n v="13048"/>
    <n v="5219.2"/>
    <n v="0.39999999999999997"/>
    <x v="1"/>
    <x v="10"/>
    <x v="1"/>
  </r>
  <r>
    <x v="3"/>
    <n v="1128299"/>
    <d v="2021-12-23T00:00:00"/>
    <x v="2"/>
    <x v="22"/>
    <s v="Portland"/>
    <x v="2"/>
    <n v="48"/>
    <n v="193"/>
    <n v="9264"/>
    <n v="3798.24"/>
    <n v="0.41"/>
    <x v="1"/>
    <x v="10"/>
    <x v="1"/>
  </r>
  <r>
    <x v="3"/>
    <n v="1128299"/>
    <d v="2021-12-23T00:00:00"/>
    <x v="2"/>
    <x v="22"/>
    <s v="Portland"/>
    <x v="3"/>
    <n v="53"/>
    <n v="165"/>
    <n v="8745"/>
    <n v="3410.5499999999997"/>
    <n v="0.38999999999999996"/>
    <x v="1"/>
    <x v="10"/>
    <x v="1"/>
  </r>
  <r>
    <x v="3"/>
    <n v="1128299"/>
    <d v="2021-12-23T00:00:00"/>
    <x v="2"/>
    <x v="22"/>
    <s v="Portland"/>
    <x v="4"/>
    <n v="54"/>
    <n v="157"/>
    <n v="8478"/>
    <n v="3984.6600000000003"/>
    <n v="0.47000000000000003"/>
    <x v="1"/>
    <x v="10"/>
    <x v="1"/>
  </r>
  <r>
    <x v="3"/>
    <n v="1128299"/>
    <d v="2021-12-23T00:00:00"/>
    <x v="2"/>
    <x v="22"/>
    <s v="Portland"/>
    <x v="5"/>
    <n v="55"/>
    <n v="201"/>
    <n v="11055"/>
    <n v="3758.7"/>
    <n v="0.33999999999999997"/>
    <x v="1"/>
    <x v="10"/>
    <x v="1"/>
  </r>
  <r>
    <x v="3"/>
    <n v="1128299"/>
    <d v="2021-01-17T00:00:00"/>
    <x v="2"/>
    <x v="22"/>
    <s v="Portland"/>
    <x v="0"/>
    <n v="28"/>
    <n v="120"/>
    <n v="3360"/>
    <n v="1411.2"/>
    <n v="0.42"/>
    <x v="1"/>
    <x v="0"/>
    <x v="1"/>
  </r>
  <r>
    <x v="3"/>
    <n v="1128299"/>
    <d v="2021-01-17T00:00:00"/>
    <x v="2"/>
    <x v="22"/>
    <s v="Portland"/>
    <x v="1"/>
    <n v="31"/>
    <n v="124"/>
    <n v="3844"/>
    <n v="1691.36"/>
    <n v="0.43999999999999995"/>
    <x v="1"/>
    <x v="0"/>
    <x v="1"/>
  </r>
  <r>
    <x v="3"/>
    <n v="1128299"/>
    <d v="2021-01-17T00:00:00"/>
    <x v="2"/>
    <x v="22"/>
    <s v="Portland"/>
    <x v="2"/>
    <n v="33"/>
    <n v="128"/>
    <n v="4224"/>
    <n v="1816.3199999999997"/>
    <n v="0.42999999999999994"/>
    <x v="1"/>
    <x v="0"/>
    <x v="1"/>
  </r>
  <r>
    <x v="3"/>
    <n v="1128299"/>
    <d v="2021-01-17T00:00:00"/>
    <x v="2"/>
    <x v="22"/>
    <s v="Portland"/>
    <x v="3"/>
    <n v="34"/>
    <n v="78"/>
    <n v="2652"/>
    <n v="1219.9199999999998"/>
    <n v="0.45999999999999996"/>
    <x v="1"/>
    <x v="0"/>
    <x v="1"/>
  </r>
  <r>
    <x v="3"/>
    <n v="1128299"/>
    <d v="2021-01-17T00:00:00"/>
    <x v="2"/>
    <x v="22"/>
    <s v="Portland"/>
    <x v="4"/>
    <n v="33"/>
    <n v="68"/>
    <n v="2244"/>
    <n v="1144.44"/>
    <n v="0.51"/>
    <x v="1"/>
    <x v="0"/>
    <x v="1"/>
  </r>
  <r>
    <x v="3"/>
    <n v="1128299"/>
    <d v="2021-01-17T00:00:00"/>
    <x v="2"/>
    <x v="22"/>
    <s v="Portland"/>
    <x v="5"/>
    <n v="34"/>
    <n v="140"/>
    <n v="4760"/>
    <n v="1903.9999999999998"/>
    <n v="0.39999999999999997"/>
    <x v="1"/>
    <x v="0"/>
    <x v="1"/>
  </r>
  <r>
    <x v="3"/>
    <n v="1128299"/>
    <d v="2021-02-17T00:00:00"/>
    <x v="2"/>
    <x v="22"/>
    <s v="Portland"/>
    <x v="0"/>
    <n v="24"/>
    <n v="175"/>
    <n v="4200"/>
    <n v="1889.9999999999998"/>
    <n v="0.44999999999999996"/>
    <x v="1"/>
    <x v="1"/>
    <x v="1"/>
  </r>
  <r>
    <x v="3"/>
    <n v="1128299"/>
    <d v="2021-02-17T00:00:00"/>
    <x v="2"/>
    <x v="22"/>
    <s v="Portland"/>
    <x v="1"/>
    <n v="31"/>
    <n v="124"/>
    <n v="3844"/>
    <n v="1652.9199999999998"/>
    <n v="0.42999999999999994"/>
    <x v="1"/>
    <x v="1"/>
    <x v="1"/>
  </r>
  <r>
    <x v="3"/>
    <n v="1128299"/>
    <d v="2021-02-17T00:00:00"/>
    <x v="2"/>
    <x v="22"/>
    <s v="Portland"/>
    <x v="2"/>
    <n v="34"/>
    <n v="132"/>
    <n v="4488"/>
    <n v="1929.8399999999997"/>
    <n v="0.42999999999999994"/>
    <x v="1"/>
    <x v="1"/>
    <x v="1"/>
  </r>
  <r>
    <x v="3"/>
    <n v="1128299"/>
    <d v="2021-02-17T00:00:00"/>
    <x v="1"/>
    <x v="23"/>
    <s v="New Orleans"/>
    <x v="3"/>
    <n v="33"/>
    <n v="75"/>
    <n v="2475"/>
    <n v="1163.25"/>
    <n v="0.47"/>
    <x v="1"/>
    <x v="1"/>
    <x v="1"/>
  </r>
  <r>
    <x v="3"/>
    <n v="1128299"/>
    <d v="2021-02-17T00:00:00"/>
    <x v="1"/>
    <x v="23"/>
    <s v="New Orleans"/>
    <x v="4"/>
    <n v="33"/>
    <n v="53"/>
    <n v="1749"/>
    <n v="822.03000000000009"/>
    <n v="0.47000000000000003"/>
    <x v="1"/>
    <x v="1"/>
    <x v="1"/>
  </r>
  <r>
    <x v="3"/>
    <n v="1128299"/>
    <d v="2021-02-17T00:00:00"/>
    <x v="1"/>
    <x v="23"/>
    <s v="New Orleans"/>
    <x v="5"/>
    <n v="32"/>
    <n v="131"/>
    <n v="4192"/>
    <n v="1551.04"/>
    <n v="0.37"/>
    <x v="1"/>
    <x v="1"/>
    <x v="1"/>
  </r>
  <r>
    <x v="3"/>
    <n v="1128299"/>
    <d v="2021-03-16T00:00:00"/>
    <x v="1"/>
    <x v="23"/>
    <s v="New Orleans"/>
    <x v="0"/>
    <n v="29"/>
    <n v="179"/>
    <n v="5191"/>
    <n v="2387.8599999999997"/>
    <n v="0.45999999999999996"/>
    <x v="1"/>
    <x v="2"/>
    <x v="1"/>
  </r>
  <r>
    <x v="3"/>
    <n v="1128299"/>
    <d v="2021-03-16T00:00:00"/>
    <x v="1"/>
    <x v="23"/>
    <s v="New Orleans"/>
    <x v="1"/>
    <n v="38"/>
    <n v="120"/>
    <n v="4560"/>
    <n v="2006.3999999999999"/>
    <n v="0.43999999999999995"/>
    <x v="1"/>
    <x v="2"/>
    <x v="1"/>
  </r>
  <r>
    <x v="3"/>
    <n v="1128299"/>
    <d v="2021-03-16T00:00:00"/>
    <x v="1"/>
    <x v="23"/>
    <s v="New Orleans"/>
    <x v="2"/>
    <n v="39"/>
    <n v="120"/>
    <n v="4680"/>
    <n v="2106"/>
    <n v="0.44999999999999996"/>
    <x v="1"/>
    <x v="2"/>
    <x v="1"/>
  </r>
  <r>
    <x v="3"/>
    <n v="1128299"/>
    <d v="2021-03-16T00:00:00"/>
    <x v="1"/>
    <x v="23"/>
    <s v="New Orleans"/>
    <x v="3"/>
    <n v="43"/>
    <n v="96"/>
    <n v="4128"/>
    <n v="1775.0399999999997"/>
    <n v="0.42999999999999994"/>
    <x v="1"/>
    <x v="2"/>
    <x v="1"/>
  </r>
  <r>
    <x v="3"/>
    <n v="1128299"/>
    <d v="2021-03-16T00:00:00"/>
    <x v="1"/>
    <x v="23"/>
    <s v="New Orleans"/>
    <x v="4"/>
    <n v="40"/>
    <n v="50"/>
    <n v="2000"/>
    <n v="1020"/>
    <n v="0.51"/>
    <x v="1"/>
    <x v="2"/>
    <x v="1"/>
  </r>
  <r>
    <x v="3"/>
    <n v="1128299"/>
    <d v="2021-03-16T00:00:00"/>
    <x v="1"/>
    <x v="23"/>
    <s v="New Orleans"/>
    <x v="5"/>
    <n v="29"/>
    <n v="109"/>
    <n v="3161"/>
    <n v="1169.57"/>
    <n v="0.37"/>
    <x v="1"/>
    <x v="2"/>
    <x v="1"/>
  </r>
  <r>
    <x v="3"/>
    <n v="1128299"/>
    <d v="2021-04-17T00:00:00"/>
    <x v="1"/>
    <x v="23"/>
    <s v="New Orleans"/>
    <x v="0"/>
    <n v="38"/>
    <n v="168"/>
    <n v="6384"/>
    <n v="3000.48"/>
    <n v="0.47"/>
    <x v="1"/>
    <x v="3"/>
    <x v="1"/>
  </r>
  <r>
    <x v="3"/>
    <n v="1128299"/>
    <d v="2021-04-17T00:00:00"/>
    <x v="1"/>
    <x v="23"/>
    <s v="New Orleans"/>
    <x v="1"/>
    <n v="36"/>
    <n v="107"/>
    <n v="3852"/>
    <n v="1771.9199999999998"/>
    <n v="0.45999999999999996"/>
    <x v="1"/>
    <x v="3"/>
    <x v="1"/>
  </r>
  <r>
    <x v="3"/>
    <n v="1128299"/>
    <d v="2021-04-17T00:00:00"/>
    <x v="1"/>
    <x v="23"/>
    <s v="New Orleans"/>
    <x v="2"/>
    <n v="40"/>
    <n v="120"/>
    <n v="4800"/>
    <n v="2016"/>
    <n v="0.42"/>
    <x v="1"/>
    <x v="3"/>
    <x v="1"/>
  </r>
  <r>
    <x v="3"/>
    <n v="1128299"/>
    <d v="2021-04-17T00:00:00"/>
    <x v="1"/>
    <x v="23"/>
    <s v="New Orleans"/>
    <x v="3"/>
    <n v="27"/>
    <n v="91"/>
    <n v="2457"/>
    <n v="1105.6499999999999"/>
    <n v="0.44999999999999996"/>
    <x v="1"/>
    <x v="3"/>
    <x v="1"/>
  </r>
  <r>
    <x v="3"/>
    <n v="1128299"/>
    <d v="2021-04-17T00:00:00"/>
    <x v="1"/>
    <x v="23"/>
    <s v="New Orleans"/>
    <x v="4"/>
    <n v="34"/>
    <n v="56"/>
    <n v="1904"/>
    <n v="971.04"/>
    <n v="0.51"/>
    <x v="1"/>
    <x v="3"/>
    <x v="1"/>
  </r>
  <r>
    <x v="3"/>
    <n v="1128299"/>
    <d v="2021-04-17T00:00:00"/>
    <x v="1"/>
    <x v="23"/>
    <s v="New Orleans"/>
    <x v="5"/>
    <n v="39"/>
    <n v="123"/>
    <n v="4797"/>
    <n v="1774.8899999999999"/>
    <n v="0.37"/>
    <x v="1"/>
    <x v="3"/>
    <x v="1"/>
  </r>
  <r>
    <x v="3"/>
    <n v="1128299"/>
    <d v="2021-05-18T00:00:00"/>
    <x v="1"/>
    <x v="23"/>
    <s v="New Orleans"/>
    <x v="0"/>
    <n v="32"/>
    <n v="176"/>
    <n v="5632"/>
    <n v="2421.7599999999998"/>
    <n v="0.42999999999999994"/>
    <x v="1"/>
    <x v="4"/>
    <x v="1"/>
  </r>
  <r>
    <x v="3"/>
    <n v="1128299"/>
    <d v="2021-05-18T00:00:00"/>
    <x v="1"/>
    <x v="23"/>
    <s v="New Orleans"/>
    <x v="1"/>
    <n v="40"/>
    <n v="128"/>
    <n v="5120"/>
    <n v="2252.7999999999997"/>
    <n v="0.43999999999999995"/>
    <x v="1"/>
    <x v="4"/>
    <x v="1"/>
  </r>
  <r>
    <x v="3"/>
    <n v="1128299"/>
    <d v="2021-05-18T00:00:00"/>
    <x v="1"/>
    <x v="23"/>
    <s v="New Orleans"/>
    <x v="2"/>
    <n v="37"/>
    <n v="136"/>
    <n v="5032"/>
    <n v="2113.44"/>
    <n v="0.42"/>
    <x v="1"/>
    <x v="4"/>
    <x v="1"/>
  </r>
  <r>
    <x v="3"/>
    <n v="1128299"/>
    <d v="2021-05-18T00:00:00"/>
    <x v="1"/>
    <x v="23"/>
    <s v="New Orleans"/>
    <x v="3"/>
    <n v="33"/>
    <n v="101"/>
    <n v="3333"/>
    <n v="1433.1899999999998"/>
    <n v="0.42999999999999994"/>
    <x v="1"/>
    <x v="4"/>
    <x v="1"/>
  </r>
  <r>
    <x v="3"/>
    <n v="1128299"/>
    <d v="2021-05-18T00:00:00"/>
    <x v="1"/>
    <x v="23"/>
    <s v="New Orleans"/>
    <x v="4"/>
    <n v="32"/>
    <n v="77"/>
    <n v="2464"/>
    <n v="1182.72"/>
    <n v="0.48"/>
    <x v="1"/>
    <x v="4"/>
    <x v="1"/>
  </r>
  <r>
    <x v="3"/>
    <n v="1128299"/>
    <d v="2021-05-18T00:00:00"/>
    <x v="1"/>
    <x v="23"/>
    <s v="New Orleans"/>
    <x v="5"/>
    <n v="46"/>
    <n v="178"/>
    <n v="8188"/>
    <n v="3275.2"/>
    <n v="0.39999999999999997"/>
    <x v="1"/>
    <x v="4"/>
    <x v="1"/>
  </r>
  <r>
    <x v="3"/>
    <n v="1128299"/>
    <d v="2021-06-17T00:00:00"/>
    <x v="1"/>
    <x v="23"/>
    <s v="New Orleans"/>
    <x v="0"/>
    <n v="47"/>
    <n v="256"/>
    <n v="12032"/>
    <n v="5655.04"/>
    <n v="0.47"/>
    <x v="1"/>
    <x v="11"/>
    <x v="1"/>
  </r>
  <r>
    <x v="3"/>
    <n v="1128299"/>
    <d v="2021-06-17T00:00:00"/>
    <x v="1"/>
    <x v="23"/>
    <s v="New Orleans"/>
    <x v="1"/>
    <n v="55"/>
    <n v="224"/>
    <n v="12320"/>
    <n v="5543.9999999999991"/>
    <n v="0.44999999999999996"/>
    <x v="1"/>
    <x v="11"/>
    <x v="1"/>
  </r>
  <r>
    <x v="3"/>
    <n v="1128299"/>
    <d v="2021-06-17T00:00:00"/>
    <x v="1"/>
    <x v="23"/>
    <s v="New Orleans"/>
    <x v="2"/>
    <n v="55"/>
    <n v="210"/>
    <n v="11550"/>
    <n v="5081.9999999999991"/>
    <n v="0.43999999999999995"/>
    <x v="1"/>
    <x v="11"/>
    <x v="1"/>
  </r>
  <r>
    <x v="3"/>
    <n v="1128299"/>
    <d v="2021-06-17T00:00:00"/>
    <x v="1"/>
    <x v="23"/>
    <s v="New Orleans"/>
    <x v="3"/>
    <n v="59"/>
    <n v="184"/>
    <n v="10856"/>
    <n v="5102.32"/>
    <n v="0.47"/>
    <x v="1"/>
    <x v="11"/>
    <x v="1"/>
  </r>
  <r>
    <x v="3"/>
    <n v="1128299"/>
    <d v="2021-06-17T00:00:00"/>
    <x v="1"/>
    <x v="23"/>
    <s v="New Orleans"/>
    <x v="4"/>
    <n v="70"/>
    <n v="153"/>
    <n v="10710"/>
    <n v="5033.7000000000007"/>
    <n v="0.47000000000000003"/>
    <x v="1"/>
    <x v="11"/>
    <x v="1"/>
  </r>
  <r>
    <x v="3"/>
    <n v="1128299"/>
    <d v="2021-06-17T00:00:00"/>
    <x v="1"/>
    <x v="23"/>
    <s v="New Orleans"/>
    <x v="5"/>
    <n v="80"/>
    <n v="248"/>
    <n v="19840"/>
    <n v="8134.4"/>
    <n v="0.41"/>
    <x v="1"/>
    <x v="11"/>
    <x v="1"/>
  </r>
  <r>
    <x v="3"/>
    <n v="1128299"/>
    <d v="2021-07-16T00:00:00"/>
    <x v="1"/>
    <x v="23"/>
    <s v="New Orleans"/>
    <x v="0"/>
    <n v="62"/>
    <n v="306"/>
    <n v="18972"/>
    <n v="8157.9599999999991"/>
    <n v="0.42999999999999994"/>
    <x v="1"/>
    <x v="5"/>
    <x v="1"/>
  </r>
  <r>
    <x v="3"/>
    <n v="1128299"/>
    <d v="2021-07-16T00:00:00"/>
    <x v="1"/>
    <x v="23"/>
    <s v="New Orleans"/>
    <x v="1"/>
    <n v="67"/>
    <n v="248"/>
    <n v="16616"/>
    <n v="7643.36"/>
    <n v="0.45999999999999996"/>
    <x v="1"/>
    <x v="5"/>
    <x v="1"/>
  </r>
  <r>
    <x v="3"/>
    <n v="1128299"/>
    <d v="2021-07-16T00:00:00"/>
    <x v="1"/>
    <x v="23"/>
    <s v="New Orleans"/>
    <x v="2"/>
    <n v="69"/>
    <n v="210"/>
    <n v="14490"/>
    <n v="6810.2999999999993"/>
    <n v="0.47"/>
    <x v="1"/>
    <x v="5"/>
    <x v="1"/>
  </r>
  <r>
    <x v="3"/>
    <n v="1128299"/>
    <d v="2021-07-16T00:00:00"/>
    <x v="1"/>
    <x v="23"/>
    <s v="New Orleans"/>
    <x v="3"/>
    <n v="62"/>
    <n v="198"/>
    <n v="12276"/>
    <n v="5524.2"/>
    <n v="0.44999999999999996"/>
    <x v="1"/>
    <x v="5"/>
    <x v="1"/>
  </r>
  <r>
    <x v="3"/>
    <n v="1128299"/>
    <d v="2021-07-16T00:00:00"/>
    <x v="1"/>
    <x v="23"/>
    <s v="New Orleans"/>
    <x v="4"/>
    <n v="73"/>
    <n v="221"/>
    <n v="16133"/>
    <n v="7905.17"/>
    <n v="0.49"/>
    <x v="1"/>
    <x v="5"/>
    <x v="1"/>
  </r>
  <r>
    <x v="3"/>
    <n v="1128299"/>
    <d v="2021-07-16T00:00:00"/>
    <x v="1"/>
    <x v="23"/>
    <s v="New Orleans"/>
    <x v="5"/>
    <n v="81"/>
    <n v="208"/>
    <n v="16848"/>
    <n v="6907.6799999999994"/>
    <n v="0.41"/>
    <x v="1"/>
    <x v="5"/>
    <x v="1"/>
  </r>
  <r>
    <x v="3"/>
    <n v="1128299"/>
    <d v="2021-08-17T00:00:00"/>
    <x v="1"/>
    <x v="23"/>
    <s v="New Orleans"/>
    <x v="0"/>
    <n v="73"/>
    <n v="255"/>
    <n v="18615"/>
    <n v="8749.0499999999993"/>
    <n v="0.47"/>
    <x v="1"/>
    <x v="6"/>
    <x v="1"/>
  </r>
  <r>
    <x v="3"/>
    <n v="1128299"/>
    <d v="2021-08-17T00:00:00"/>
    <x v="1"/>
    <x v="23"/>
    <s v="New Orleans"/>
    <x v="1"/>
    <n v="57"/>
    <n v="256"/>
    <n v="14592"/>
    <n v="6420.48"/>
    <n v="0.43999999999999995"/>
    <x v="1"/>
    <x v="6"/>
    <x v="1"/>
  </r>
  <r>
    <x v="3"/>
    <n v="1128299"/>
    <d v="2021-08-17T00:00:00"/>
    <x v="1"/>
    <x v="23"/>
    <s v="New Orleans"/>
    <x v="2"/>
    <n v="50"/>
    <n v="217"/>
    <n v="10850"/>
    <n v="4557"/>
    <n v="0.42"/>
    <x v="1"/>
    <x v="6"/>
    <x v="1"/>
  </r>
  <r>
    <x v="3"/>
    <n v="1128299"/>
    <d v="2021-08-17T00:00:00"/>
    <x v="1"/>
    <x v="23"/>
    <s v="New Orleans"/>
    <x v="3"/>
    <n v="55"/>
    <n v="143"/>
    <n v="7865"/>
    <n v="3696.5499999999997"/>
    <n v="0.47"/>
    <x v="1"/>
    <x v="6"/>
    <x v="1"/>
  </r>
  <r>
    <x v="3"/>
    <n v="1128299"/>
    <d v="2021-08-17T00:00:00"/>
    <x v="1"/>
    <x v="23"/>
    <s v="New Orleans"/>
    <x v="4"/>
    <n v="47"/>
    <n v="152"/>
    <n v="7144"/>
    <n v="3500.56"/>
    <n v="0.49"/>
    <x v="1"/>
    <x v="6"/>
    <x v="1"/>
  </r>
  <r>
    <x v="3"/>
    <n v="1128299"/>
    <d v="2021-08-17T00:00:00"/>
    <x v="1"/>
    <x v="23"/>
    <s v="New Orleans"/>
    <x v="5"/>
    <n v="46"/>
    <n v="102"/>
    <n v="4692"/>
    <n v="1782.96"/>
    <n v="0.38"/>
    <x v="1"/>
    <x v="6"/>
    <x v="1"/>
  </r>
  <r>
    <x v="3"/>
    <n v="1128299"/>
    <d v="2021-09-18T00:00:00"/>
    <x v="1"/>
    <x v="23"/>
    <s v="New Orleans"/>
    <x v="0"/>
    <n v="33"/>
    <n v="175"/>
    <n v="5775"/>
    <n v="2425.5"/>
    <n v="0.42"/>
    <x v="1"/>
    <x v="7"/>
    <x v="1"/>
  </r>
  <r>
    <x v="3"/>
    <n v="1128299"/>
    <d v="2021-09-18T00:00:00"/>
    <x v="1"/>
    <x v="23"/>
    <s v="New Orleans"/>
    <x v="1"/>
    <n v="40"/>
    <n v="175"/>
    <n v="7000"/>
    <n v="3009.9999999999995"/>
    <n v="0.42999999999999994"/>
    <x v="1"/>
    <x v="7"/>
    <x v="1"/>
  </r>
  <r>
    <x v="3"/>
    <n v="1128299"/>
    <d v="2021-09-18T00:00:00"/>
    <x v="1"/>
    <x v="23"/>
    <s v="New Orleans"/>
    <x v="2"/>
    <n v="30"/>
    <n v="96"/>
    <n v="2880"/>
    <n v="1324.8"/>
    <n v="0.45999999999999996"/>
    <x v="1"/>
    <x v="7"/>
    <x v="1"/>
  </r>
  <r>
    <x v="3"/>
    <n v="1128299"/>
    <d v="2021-09-18T00:00:00"/>
    <x v="1"/>
    <x v="23"/>
    <s v="New Orleans"/>
    <x v="3"/>
    <n v="34"/>
    <n v="80"/>
    <n v="2720"/>
    <n v="1142.3999999999999"/>
    <n v="0.42"/>
    <x v="1"/>
    <x v="7"/>
    <x v="1"/>
  </r>
  <r>
    <x v="3"/>
    <n v="1128299"/>
    <d v="2021-09-18T00:00:00"/>
    <x v="1"/>
    <x v="23"/>
    <s v="New Orleans"/>
    <x v="4"/>
    <n v="41"/>
    <n v="83"/>
    <n v="3403"/>
    <n v="1633.4399999999998"/>
    <n v="0.48"/>
    <x v="1"/>
    <x v="7"/>
    <x v="1"/>
  </r>
  <r>
    <x v="3"/>
    <n v="1128299"/>
    <d v="2021-09-18T00:00:00"/>
    <x v="1"/>
    <x v="23"/>
    <s v="New Orleans"/>
    <x v="5"/>
    <n v="30"/>
    <n v="90"/>
    <n v="2700"/>
    <n v="1080"/>
    <n v="0.39999999999999997"/>
    <x v="1"/>
    <x v="7"/>
    <x v="1"/>
  </r>
  <r>
    <x v="3"/>
    <n v="1128299"/>
    <d v="2021-10-17T00:00:00"/>
    <x v="1"/>
    <x v="23"/>
    <s v="New Orleans"/>
    <x v="0"/>
    <n v="25"/>
    <n v="124"/>
    <n v="3100"/>
    <n v="1332.9999999999998"/>
    <n v="0.42999999999999994"/>
    <x v="1"/>
    <x v="8"/>
    <x v="1"/>
  </r>
  <r>
    <x v="3"/>
    <n v="1128299"/>
    <d v="2021-10-17T00:00:00"/>
    <x v="1"/>
    <x v="23"/>
    <s v="New Orleans"/>
    <x v="1"/>
    <n v="34"/>
    <n v="184"/>
    <n v="6256"/>
    <n v="2815.2"/>
    <n v="0.44999999999999996"/>
    <x v="1"/>
    <x v="8"/>
    <x v="1"/>
  </r>
  <r>
    <x v="3"/>
    <n v="1128299"/>
    <d v="2021-10-17T00:00:00"/>
    <x v="1"/>
    <x v="23"/>
    <s v="New Orleans"/>
    <x v="2"/>
    <n v="33"/>
    <n v="128"/>
    <n v="4224"/>
    <n v="1900.7999999999997"/>
    <n v="0.44999999999999996"/>
    <x v="1"/>
    <x v="8"/>
    <x v="1"/>
  </r>
  <r>
    <x v="3"/>
    <n v="1128299"/>
    <d v="2021-10-17T00:00:00"/>
    <x v="1"/>
    <x v="23"/>
    <s v="New Orleans"/>
    <x v="3"/>
    <n v="31"/>
    <n v="120"/>
    <n v="3720"/>
    <n v="1599.5999999999997"/>
    <n v="0.42999999999999994"/>
    <x v="1"/>
    <x v="8"/>
    <x v="1"/>
  </r>
  <r>
    <x v="3"/>
    <n v="1128299"/>
    <d v="2021-10-17T00:00:00"/>
    <x v="1"/>
    <x v="23"/>
    <s v="New Orleans"/>
    <x v="4"/>
    <n v="39"/>
    <n v="112"/>
    <n v="4368"/>
    <n v="2096.64"/>
    <n v="0.48"/>
    <x v="1"/>
    <x v="8"/>
    <x v="1"/>
  </r>
  <r>
    <x v="3"/>
    <n v="1128299"/>
    <d v="2021-10-17T00:00:00"/>
    <x v="1"/>
    <x v="23"/>
    <s v="New Orleans"/>
    <x v="5"/>
    <n v="44"/>
    <n v="140"/>
    <n v="6160"/>
    <n v="2464"/>
    <n v="0.39999999999999997"/>
    <x v="1"/>
    <x v="8"/>
    <x v="1"/>
  </r>
  <r>
    <x v="3"/>
    <n v="1128299"/>
    <d v="2021-11-17T00:00:00"/>
    <x v="1"/>
    <x v="23"/>
    <s v="New Orleans"/>
    <x v="0"/>
    <n v="28"/>
    <n v="219"/>
    <n v="6132"/>
    <n v="2882.04"/>
    <n v="0.47"/>
    <x v="1"/>
    <x v="9"/>
    <x v="1"/>
  </r>
  <r>
    <x v="3"/>
    <n v="1128299"/>
    <d v="2021-11-17T00:00:00"/>
    <x v="1"/>
    <x v="23"/>
    <s v="New Orleans"/>
    <x v="1"/>
    <n v="35"/>
    <n v="224"/>
    <n v="7840"/>
    <n v="3684.7999999999997"/>
    <n v="0.47"/>
    <x v="1"/>
    <x v="9"/>
    <x v="1"/>
  </r>
  <r>
    <x v="3"/>
    <n v="1128299"/>
    <d v="2021-11-17T00:00:00"/>
    <x v="1"/>
    <x v="23"/>
    <s v="New Orleans"/>
    <x v="2"/>
    <n v="30"/>
    <n v="158"/>
    <n v="4740"/>
    <n v="2180.3999999999996"/>
    <n v="0.45999999999999996"/>
    <x v="1"/>
    <x v="9"/>
    <x v="1"/>
  </r>
  <r>
    <x v="3"/>
    <n v="1128299"/>
    <d v="2021-11-17T00:00:00"/>
    <x v="1"/>
    <x v="23"/>
    <s v="New Orleans"/>
    <x v="3"/>
    <n v="40"/>
    <n v="155"/>
    <n v="6200"/>
    <n v="2852"/>
    <n v="0.45999999999999996"/>
    <x v="1"/>
    <x v="9"/>
    <x v="1"/>
  </r>
  <r>
    <x v="3"/>
    <n v="1128299"/>
    <d v="2021-11-17T00:00:00"/>
    <x v="1"/>
    <x v="23"/>
    <s v="New Orleans"/>
    <x v="4"/>
    <n v="53"/>
    <n v="147"/>
    <n v="7791"/>
    <n v="3661.7700000000004"/>
    <n v="0.47000000000000003"/>
    <x v="1"/>
    <x v="9"/>
    <x v="1"/>
  </r>
  <r>
    <x v="3"/>
    <n v="1128299"/>
    <d v="2021-11-17T00:00:00"/>
    <x v="1"/>
    <x v="23"/>
    <s v="New Orleans"/>
    <x v="5"/>
    <n v="64"/>
    <n v="180"/>
    <n v="11520"/>
    <n v="4723.2"/>
    <n v="0.41"/>
    <x v="1"/>
    <x v="9"/>
    <x v="1"/>
  </r>
  <r>
    <x v="3"/>
    <n v="1128299"/>
    <d v="2021-12-16T00:00:00"/>
    <x v="1"/>
    <x v="23"/>
    <s v="New Orleans"/>
    <x v="0"/>
    <n v="46"/>
    <n v="272"/>
    <n v="12512"/>
    <n v="5755.5199999999995"/>
    <n v="0.45999999999999996"/>
    <x v="1"/>
    <x v="10"/>
    <x v="1"/>
  </r>
  <r>
    <x v="3"/>
    <n v="1128299"/>
    <d v="2021-12-16T00:00:00"/>
    <x v="1"/>
    <x v="23"/>
    <s v="New Orleans"/>
    <x v="1"/>
    <n v="52"/>
    <n v="248"/>
    <n v="12896"/>
    <n v="5674.2399999999989"/>
    <n v="0.43999999999999995"/>
    <x v="1"/>
    <x v="10"/>
    <x v="1"/>
  </r>
  <r>
    <x v="0"/>
    <n v="1128299"/>
    <d v="2021-12-16T00:00:00"/>
    <x v="1"/>
    <x v="23"/>
    <s v="New Orleans"/>
    <x v="2"/>
    <n v="53"/>
    <n v="192"/>
    <n v="10176"/>
    <n v="4375.6799999999994"/>
    <n v="0.42999999999999994"/>
    <x v="1"/>
    <x v="10"/>
    <x v="1"/>
  </r>
  <r>
    <x v="0"/>
    <n v="1128299"/>
    <d v="2021-12-16T00:00:00"/>
    <x v="1"/>
    <x v="23"/>
    <s v="New Orleans"/>
    <x v="3"/>
    <n v="53"/>
    <n v="192"/>
    <n v="10176"/>
    <n v="4782.7199999999993"/>
    <n v="0.47"/>
    <x v="1"/>
    <x v="10"/>
    <x v="1"/>
  </r>
  <r>
    <x v="0"/>
    <n v="1128299"/>
    <d v="2021-12-16T00:00:00"/>
    <x v="1"/>
    <x v="23"/>
    <s v="New Orleans"/>
    <x v="4"/>
    <n v="55"/>
    <n v="168"/>
    <n v="9240"/>
    <n v="4435.2"/>
    <n v="0.48"/>
    <x v="1"/>
    <x v="10"/>
    <x v="1"/>
  </r>
  <r>
    <x v="0"/>
    <n v="1128299"/>
    <d v="2021-12-16T00:00:00"/>
    <x v="1"/>
    <x v="23"/>
    <s v="New Orleans"/>
    <x v="5"/>
    <n v="59"/>
    <n v="194"/>
    <n v="11446"/>
    <n v="4578.3999999999996"/>
    <n v="0.39999999999999997"/>
    <x v="1"/>
    <x v="10"/>
    <x v="1"/>
  </r>
  <r>
    <x v="0"/>
    <n v="1197831"/>
    <d v="2021-01-05T00:00:00"/>
    <x v="1"/>
    <x v="23"/>
    <s v="New Orleans"/>
    <x v="0"/>
    <n v="14"/>
    <n v="223"/>
    <n v="3122"/>
    <n v="1061.4799999999998"/>
    <n v="0.33999999999999997"/>
    <x v="1"/>
    <x v="0"/>
    <x v="1"/>
  </r>
  <r>
    <x v="0"/>
    <n v="1197831"/>
    <d v="2021-01-05T00:00:00"/>
    <x v="1"/>
    <x v="23"/>
    <s v="New Orleans"/>
    <x v="1"/>
    <n v="20"/>
    <n v="209"/>
    <n v="4180"/>
    <n v="1504.8"/>
    <n v="0.36"/>
    <x v="1"/>
    <x v="0"/>
    <x v="1"/>
  </r>
  <r>
    <x v="0"/>
    <n v="1197831"/>
    <d v="2021-01-05T00:00:00"/>
    <x v="1"/>
    <x v="23"/>
    <s v="New Orleans"/>
    <x v="2"/>
    <n v="21"/>
    <n v="162"/>
    <n v="3402"/>
    <n v="1258.74"/>
    <n v="0.37"/>
    <x v="1"/>
    <x v="0"/>
    <x v="1"/>
  </r>
  <r>
    <x v="0"/>
    <n v="1197831"/>
    <d v="2021-01-05T00:00:00"/>
    <x v="1"/>
    <x v="23"/>
    <s v="New Orleans"/>
    <x v="3"/>
    <n v="26"/>
    <n v="166"/>
    <n v="4316"/>
    <n v="1812.7200000000003"/>
    <n v="0.42000000000000004"/>
    <x v="1"/>
    <x v="0"/>
    <x v="1"/>
  </r>
  <r>
    <x v="0"/>
    <n v="1197831"/>
    <d v="2021-01-05T00:00:00"/>
    <x v="1"/>
    <x v="23"/>
    <s v="New Orleans"/>
    <x v="4"/>
    <n v="28"/>
    <n v="111"/>
    <n v="3108"/>
    <n v="870.24000000000012"/>
    <n v="0.28000000000000003"/>
    <x v="1"/>
    <x v="0"/>
    <x v="1"/>
  </r>
  <r>
    <x v="3"/>
    <n v="1197831"/>
    <d v="2021-01-05T00:00:00"/>
    <x v="1"/>
    <x v="23"/>
    <s v="New Orleans"/>
    <x v="5"/>
    <n v="23"/>
    <n v="147"/>
    <n v="3381"/>
    <n v="1690.5"/>
    <n v="0.5"/>
    <x v="1"/>
    <x v="0"/>
    <x v="1"/>
  </r>
  <r>
    <x v="0"/>
    <n v="1197831"/>
    <d v="2021-02-04T00:00:00"/>
    <x v="1"/>
    <x v="23"/>
    <s v="New Orleans"/>
    <x v="0"/>
    <n v="18"/>
    <n v="200"/>
    <n v="3600"/>
    <n v="1152"/>
    <n v="0.32"/>
    <x v="1"/>
    <x v="1"/>
    <x v="1"/>
  </r>
  <r>
    <x v="0"/>
    <n v="1197831"/>
    <d v="2021-02-04T00:00:00"/>
    <x v="1"/>
    <x v="23"/>
    <s v="New Orleans"/>
    <x v="1"/>
    <n v="28"/>
    <n v="180"/>
    <n v="5040"/>
    <n v="1663.1999999999998"/>
    <n v="0.32999999999999996"/>
    <x v="1"/>
    <x v="1"/>
    <x v="1"/>
  </r>
  <r>
    <x v="0"/>
    <n v="1197831"/>
    <d v="2021-02-04T00:00:00"/>
    <x v="1"/>
    <x v="23"/>
    <s v="New Orleans"/>
    <x v="2"/>
    <n v="28"/>
    <n v="128"/>
    <n v="3584"/>
    <n v="1254.3999999999999"/>
    <n v="0.35"/>
    <x v="1"/>
    <x v="1"/>
    <x v="1"/>
  </r>
  <r>
    <x v="0"/>
    <n v="1197831"/>
    <d v="2021-02-04T00:00:00"/>
    <x v="2"/>
    <x v="24"/>
    <s v="Boise"/>
    <x v="3"/>
    <n v="27"/>
    <n v="116"/>
    <n v="3132"/>
    <n v="1315.44"/>
    <n v="0.42000000000000004"/>
    <x v="1"/>
    <x v="1"/>
    <x v="1"/>
  </r>
  <r>
    <x v="0"/>
    <n v="1197831"/>
    <d v="2021-02-04T00:00:00"/>
    <x v="2"/>
    <x v="24"/>
    <s v="Boise"/>
    <x v="4"/>
    <n v="31"/>
    <n v="88"/>
    <n v="2728"/>
    <n v="818.4"/>
    <n v="0.3"/>
    <x v="1"/>
    <x v="1"/>
    <x v="1"/>
  </r>
  <r>
    <x v="0"/>
    <n v="1197831"/>
    <d v="2021-02-04T00:00:00"/>
    <x v="2"/>
    <x v="24"/>
    <s v="Boise"/>
    <x v="5"/>
    <n v="26"/>
    <n v="135"/>
    <n v="3510"/>
    <n v="1825.2"/>
    <n v="0.52"/>
    <x v="1"/>
    <x v="1"/>
    <x v="1"/>
  </r>
  <r>
    <x v="0"/>
    <n v="1197831"/>
    <d v="2021-03-06T00:00:00"/>
    <x v="2"/>
    <x v="24"/>
    <s v="Boise"/>
    <x v="0"/>
    <n v="21"/>
    <n v="200"/>
    <n v="4200"/>
    <n v="1554"/>
    <n v="0.37"/>
    <x v="1"/>
    <x v="2"/>
    <x v="1"/>
  </r>
  <r>
    <x v="0"/>
    <n v="1197831"/>
    <d v="2021-03-06T00:00:00"/>
    <x v="2"/>
    <x v="24"/>
    <s v="Boise"/>
    <x v="1"/>
    <n v="27"/>
    <n v="188"/>
    <n v="5076"/>
    <n v="1979.6399999999999"/>
    <n v="0.38999999999999996"/>
    <x v="1"/>
    <x v="2"/>
    <x v="1"/>
  </r>
  <r>
    <x v="0"/>
    <n v="1197831"/>
    <d v="2021-03-06T00:00:00"/>
    <x v="2"/>
    <x v="24"/>
    <s v="Boise"/>
    <x v="2"/>
    <n v="20"/>
    <n v="135"/>
    <n v="2700"/>
    <n v="1026"/>
    <n v="0.38"/>
    <x v="1"/>
    <x v="2"/>
    <x v="1"/>
  </r>
  <r>
    <x v="0"/>
    <n v="1197831"/>
    <d v="2021-03-06T00:00:00"/>
    <x v="2"/>
    <x v="24"/>
    <s v="Boise"/>
    <x v="3"/>
    <n v="26"/>
    <n v="112"/>
    <n v="2912"/>
    <n v="1368.64"/>
    <n v="0.47000000000000003"/>
    <x v="1"/>
    <x v="2"/>
    <x v="1"/>
  </r>
  <r>
    <x v="3"/>
    <n v="1197831"/>
    <d v="2021-03-06T00:00:00"/>
    <x v="2"/>
    <x v="24"/>
    <s v="Boise"/>
    <x v="4"/>
    <n v="32"/>
    <n v="88"/>
    <n v="2816"/>
    <n v="985.59999999999991"/>
    <n v="0.35"/>
    <x v="1"/>
    <x v="2"/>
    <x v="1"/>
  </r>
  <r>
    <x v="3"/>
    <n v="1197831"/>
    <d v="2021-03-06T00:00:00"/>
    <x v="2"/>
    <x v="24"/>
    <s v="Boise"/>
    <x v="5"/>
    <n v="25"/>
    <n v="124"/>
    <n v="3100"/>
    <n v="1643"/>
    <n v="0.53"/>
    <x v="1"/>
    <x v="2"/>
    <x v="1"/>
  </r>
  <r>
    <x v="3"/>
    <n v="1197831"/>
    <d v="2021-04-05T00:00:00"/>
    <x v="2"/>
    <x v="24"/>
    <s v="Boise"/>
    <x v="0"/>
    <n v="15"/>
    <n v="215"/>
    <n v="3225"/>
    <n v="1354.5"/>
    <n v="0.42"/>
    <x v="1"/>
    <x v="3"/>
    <x v="1"/>
  </r>
  <r>
    <x v="3"/>
    <n v="1197831"/>
    <d v="2021-04-05T00:00:00"/>
    <x v="2"/>
    <x v="24"/>
    <s v="Boise"/>
    <x v="1"/>
    <n v="21"/>
    <n v="215"/>
    <n v="4515"/>
    <n v="1760.85"/>
    <n v="0.38999999999999996"/>
    <x v="1"/>
    <x v="3"/>
    <x v="1"/>
  </r>
  <r>
    <x v="3"/>
    <n v="1197831"/>
    <d v="2021-04-05T00:00:00"/>
    <x v="2"/>
    <x v="24"/>
    <s v="Boise"/>
    <x v="2"/>
    <n v="19"/>
    <n v="162"/>
    <n v="3078"/>
    <n v="1138.8599999999999"/>
    <n v="0.37"/>
    <x v="1"/>
    <x v="3"/>
    <x v="1"/>
  </r>
  <r>
    <x v="3"/>
    <n v="1197831"/>
    <d v="2021-04-05T00:00:00"/>
    <x v="2"/>
    <x v="24"/>
    <s v="Boise"/>
    <x v="3"/>
    <n v="20"/>
    <n v="116"/>
    <n v="2320"/>
    <n v="1136.8"/>
    <n v="0.49"/>
    <x v="1"/>
    <x v="3"/>
    <x v="1"/>
  </r>
  <r>
    <x v="3"/>
    <n v="1197831"/>
    <d v="2021-04-05T00:00:00"/>
    <x v="2"/>
    <x v="24"/>
    <s v="Boise"/>
    <x v="4"/>
    <n v="27"/>
    <n v="91"/>
    <n v="2457"/>
    <n v="786.24"/>
    <n v="0.32"/>
    <x v="1"/>
    <x v="3"/>
    <x v="1"/>
  </r>
  <r>
    <x v="3"/>
    <n v="1197831"/>
    <d v="2021-04-05T00:00:00"/>
    <x v="2"/>
    <x v="24"/>
    <s v="Boise"/>
    <x v="5"/>
    <n v="23"/>
    <n v="176"/>
    <n v="4048"/>
    <n v="2307.36"/>
    <n v="0.57000000000000006"/>
    <x v="1"/>
    <x v="3"/>
    <x v="1"/>
  </r>
  <r>
    <x v="3"/>
    <n v="1197831"/>
    <d v="2021-05-05T00:00:00"/>
    <x v="2"/>
    <x v="24"/>
    <s v="Boise"/>
    <x v="0"/>
    <n v="14"/>
    <n v="210"/>
    <n v="2940"/>
    <n v="1234.8"/>
    <n v="0.42"/>
    <x v="1"/>
    <x v="4"/>
    <x v="1"/>
  </r>
  <r>
    <x v="3"/>
    <n v="1197831"/>
    <d v="2021-05-05T00:00:00"/>
    <x v="2"/>
    <x v="24"/>
    <s v="Boise"/>
    <x v="1"/>
    <n v="22"/>
    <n v="247"/>
    <n v="5434"/>
    <n v="2227.94"/>
    <n v="0.41"/>
    <x v="1"/>
    <x v="4"/>
    <x v="1"/>
  </r>
  <r>
    <x v="3"/>
    <n v="1197831"/>
    <d v="2021-05-05T00:00:00"/>
    <x v="2"/>
    <x v="24"/>
    <s v="Boise"/>
    <x v="2"/>
    <n v="18"/>
    <n v="184"/>
    <n v="3312"/>
    <n v="1291.6799999999998"/>
    <n v="0.38999999999999996"/>
    <x v="1"/>
    <x v="4"/>
    <x v="1"/>
  </r>
  <r>
    <x v="3"/>
    <n v="1197831"/>
    <d v="2021-05-05T00:00:00"/>
    <x v="2"/>
    <x v="24"/>
    <s v="Boise"/>
    <x v="3"/>
    <n v="24"/>
    <n v="155"/>
    <n v="3720"/>
    <n v="1860"/>
    <n v="0.5"/>
    <x v="1"/>
    <x v="4"/>
    <x v="1"/>
  </r>
  <r>
    <x v="3"/>
    <n v="1197831"/>
    <d v="2021-05-05T00:00:00"/>
    <x v="2"/>
    <x v="24"/>
    <s v="Boise"/>
    <x v="4"/>
    <n v="34"/>
    <n v="120"/>
    <n v="4080"/>
    <n v="1428"/>
    <n v="0.35"/>
    <x v="1"/>
    <x v="4"/>
    <x v="1"/>
  </r>
  <r>
    <x v="3"/>
    <n v="1197831"/>
    <d v="2021-05-05T00:00:00"/>
    <x v="2"/>
    <x v="24"/>
    <s v="Boise"/>
    <x v="5"/>
    <n v="33"/>
    <n v="240"/>
    <n v="7920"/>
    <n v="4356"/>
    <n v="0.55000000000000004"/>
    <x v="1"/>
    <x v="4"/>
    <x v="1"/>
  </r>
  <r>
    <x v="3"/>
    <n v="1197831"/>
    <d v="2021-06-04T00:00:00"/>
    <x v="2"/>
    <x v="24"/>
    <s v="Boise"/>
    <x v="0"/>
    <n v="31"/>
    <n v="233"/>
    <n v="7223"/>
    <n v="2744.7400000000002"/>
    <n v="0.38"/>
    <x v="1"/>
    <x v="11"/>
    <x v="1"/>
  </r>
  <r>
    <x v="3"/>
    <n v="1197831"/>
    <d v="2021-06-04T00:00:00"/>
    <x v="2"/>
    <x v="24"/>
    <s v="Boise"/>
    <x v="1"/>
    <n v="35"/>
    <n v="263"/>
    <n v="9205"/>
    <n v="3774.0499999999997"/>
    <n v="0.41"/>
    <x v="1"/>
    <x v="11"/>
    <x v="1"/>
  </r>
  <r>
    <x v="3"/>
    <n v="1197831"/>
    <d v="2021-06-04T00:00:00"/>
    <x v="2"/>
    <x v="24"/>
    <s v="Boise"/>
    <x v="2"/>
    <n v="34"/>
    <n v="186"/>
    <n v="6324"/>
    <n v="2592.8399999999997"/>
    <n v="0.41"/>
    <x v="1"/>
    <x v="11"/>
    <x v="1"/>
  </r>
  <r>
    <x v="3"/>
    <n v="1197831"/>
    <d v="2021-06-04T00:00:00"/>
    <x v="2"/>
    <x v="24"/>
    <s v="Boise"/>
    <x v="3"/>
    <n v="33"/>
    <n v="187"/>
    <n v="6171"/>
    <n v="3023.79"/>
    <n v="0.49"/>
    <x v="1"/>
    <x v="11"/>
    <x v="1"/>
  </r>
  <r>
    <x v="3"/>
    <n v="1197831"/>
    <d v="2021-06-04T00:00:00"/>
    <x v="2"/>
    <x v="24"/>
    <s v="Boise"/>
    <x v="4"/>
    <n v="43"/>
    <n v="158"/>
    <n v="6794"/>
    <n v="2309.9599999999996"/>
    <n v="0.33999999999999997"/>
    <x v="1"/>
    <x v="11"/>
    <x v="1"/>
  </r>
  <r>
    <x v="3"/>
    <n v="1197831"/>
    <d v="2021-06-04T00:00:00"/>
    <x v="2"/>
    <x v="24"/>
    <s v="Boise"/>
    <x v="5"/>
    <n v="39"/>
    <n v="248"/>
    <n v="9672"/>
    <n v="5319.6"/>
    <n v="0.55000000000000004"/>
    <x v="1"/>
    <x v="11"/>
    <x v="1"/>
  </r>
  <r>
    <x v="3"/>
    <n v="1197831"/>
    <d v="2021-07-06T00:00:00"/>
    <x v="2"/>
    <x v="24"/>
    <s v="Boise"/>
    <x v="0"/>
    <n v="35"/>
    <n v="264"/>
    <n v="9240"/>
    <n v="4250.3999999999996"/>
    <n v="0.45999999999999996"/>
    <x v="1"/>
    <x v="5"/>
    <x v="1"/>
  </r>
  <r>
    <x v="3"/>
    <n v="1197831"/>
    <d v="2021-07-06T00:00:00"/>
    <x v="2"/>
    <x v="24"/>
    <s v="Boise"/>
    <x v="1"/>
    <n v="40"/>
    <n v="271"/>
    <n v="10840"/>
    <n v="4661.1999999999989"/>
    <n v="0.42999999999999994"/>
    <x v="1"/>
    <x v="5"/>
    <x v="1"/>
  </r>
  <r>
    <x v="3"/>
    <n v="1197831"/>
    <d v="2021-07-06T00:00:00"/>
    <x v="2"/>
    <x v="24"/>
    <s v="Boise"/>
    <x v="2"/>
    <n v="34"/>
    <n v="278"/>
    <n v="9452"/>
    <n v="3969.8399999999997"/>
    <n v="0.42"/>
    <x v="1"/>
    <x v="5"/>
    <x v="1"/>
  </r>
  <r>
    <x v="3"/>
    <n v="1197831"/>
    <d v="2021-07-06T00:00:00"/>
    <x v="2"/>
    <x v="24"/>
    <s v="Boise"/>
    <x v="3"/>
    <n v="38"/>
    <n v="158"/>
    <n v="6004"/>
    <n v="3182.1200000000003"/>
    <n v="0.53"/>
    <x v="1"/>
    <x v="5"/>
    <x v="1"/>
  </r>
  <r>
    <x v="3"/>
    <n v="1197831"/>
    <d v="2021-07-06T00:00:00"/>
    <x v="2"/>
    <x v="24"/>
    <s v="Boise"/>
    <x v="4"/>
    <n v="43"/>
    <n v="173"/>
    <n v="7439"/>
    <n v="2975.6"/>
    <n v="0.39999999999999997"/>
    <x v="1"/>
    <x v="5"/>
    <x v="1"/>
  </r>
  <r>
    <x v="0"/>
    <n v="1197831"/>
    <d v="2021-07-06T00:00:00"/>
    <x v="2"/>
    <x v="24"/>
    <s v="Boise"/>
    <x v="5"/>
    <n v="51"/>
    <n v="264"/>
    <n v="13464"/>
    <n v="7943.7600000000011"/>
    <n v="0.59000000000000008"/>
    <x v="1"/>
    <x v="5"/>
    <x v="1"/>
  </r>
  <r>
    <x v="0"/>
    <n v="1197831"/>
    <d v="2021-08-08T00:00:00"/>
    <x v="2"/>
    <x v="24"/>
    <s v="Boise"/>
    <x v="0"/>
    <n v="38"/>
    <n v="233"/>
    <n v="8854"/>
    <n v="3718.68"/>
    <n v="0.42"/>
    <x v="1"/>
    <x v="6"/>
    <x v="1"/>
  </r>
  <r>
    <x v="0"/>
    <n v="1197831"/>
    <d v="2021-08-08T00:00:00"/>
    <x v="2"/>
    <x v="24"/>
    <s v="Boise"/>
    <x v="1"/>
    <n v="37"/>
    <n v="255"/>
    <n v="9435"/>
    <n v="4057.0499999999993"/>
    <n v="0.42999999999999994"/>
    <x v="1"/>
    <x v="6"/>
    <x v="1"/>
  </r>
  <r>
    <x v="0"/>
    <n v="1197831"/>
    <d v="2021-08-08T00:00:00"/>
    <x v="2"/>
    <x v="24"/>
    <s v="Boise"/>
    <x v="2"/>
    <n v="39"/>
    <n v="305"/>
    <n v="11895"/>
    <n v="5114.8499999999995"/>
    <n v="0.42999999999999994"/>
    <x v="1"/>
    <x v="6"/>
    <x v="1"/>
  </r>
  <r>
    <x v="0"/>
    <n v="1197831"/>
    <d v="2021-08-08T00:00:00"/>
    <x v="2"/>
    <x v="24"/>
    <s v="Boise"/>
    <x v="3"/>
    <n v="33"/>
    <n v="162"/>
    <n v="5346"/>
    <n v="2940.3"/>
    <n v="0.55000000000000004"/>
    <x v="1"/>
    <x v="6"/>
    <x v="1"/>
  </r>
  <r>
    <x v="2"/>
    <n v="1197831"/>
    <d v="2021-08-08T00:00:00"/>
    <x v="2"/>
    <x v="24"/>
    <s v="Boise"/>
    <x v="4"/>
    <n v="39"/>
    <n v="166"/>
    <n v="6474"/>
    <n v="2719.08"/>
    <n v="0.42"/>
    <x v="1"/>
    <x v="6"/>
    <x v="1"/>
  </r>
  <r>
    <x v="2"/>
    <n v="1197831"/>
    <d v="2021-08-08T00:00:00"/>
    <x v="2"/>
    <x v="24"/>
    <s v="Boise"/>
    <x v="5"/>
    <n v="44"/>
    <n v="239"/>
    <n v="10516"/>
    <n v="6414.7600000000011"/>
    <n v="0.6100000000000001"/>
    <x v="1"/>
    <x v="6"/>
    <x v="1"/>
  </r>
  <r>
    <x v="2"/>
    <n v="1197831"/>
    <d v="2021-09-05T00:00:00"/>
    <x v="2"/>
    <x v="24"/>
    <s v="Boise"/>
    <x v="0"/>
    <n v="41"/>
    <n v="230"/>
    <n v="9430"/>
    <n v="4337.7999999999993"/>
    <n v="0.45999999999999996"/>
    <x v="1"/>
    <x v="7"/>
    <x v="1"/>
  </r>
  <r>
    <x v="2"/>
    <n v="1197831"/>
    <d v="2021-09-05T00:00:00"/>
    <x v="2"/>
    <x v="24"/>
    <s v="Boise"/>
    <x v="1"/>
    <n v="38"/>
    <n v="219"/>
    <n v="8322"/>
    <n v="3578.4599999999996"/>
    <n v="0.42999999999999994"/>
    <x v="1"/>
    <x v="7"/>
    <x v="1"/>
  </r>
  <r>
    <x v="2"/>
    <n v="1197831"/>
    <d v="2021-09-05T00:00:00"/>
    <x v="2"/>
    <x v="24"/>
    <s v="Boise"/>
    <x v="2"/>
    <n v="43"/>
    <n v="203"/>
    <n v="8729"/>
    <n v="3928.0499999999997"/>
    <n v="0.44999999999999996"/>
    <x v="1"/>
    <x v="7"/>
    <x v="1"/>
  </r>
  <r>
    <x v="2"/>
    <n v="1197831"/>
    <d v="2021-09-05T00:00:00"/>
    <x v="2"/>
    <x v="24"/>
    <s v="Boise"/>
    <x v="3"/>
    <n v="40"/>
    <n v="136"/>
    <n v="5440"/>
    <n v="2992.0000000000005"/>
    <n v="0.55000000000000004"/>
    <x v="1"/>
    <x v="7"/>
    <x v="1"/>
  </r>
  <r>
    <x v="2"/>
    <n v="1197831"/>
    <d v="2021-09-05T00:00:00"/>
    <x v="2"/>
    <x v="24"/>
    <s v="Boise"/>
    <x v="4"/>
    <n v="42"/>
    <n v="140"/>
    <n v="5880"/>
    <n v="2410.7999999999997"/>
    <n v="0.41"/>
    <x v="1"/>
    <x v="7"/>
    <x v="1"/>
  </r>
  <r>
    <x v="2"/>
    <n v="1197831"/>
    <d v="2021-09-05T00:00:00"/>
    <x v="2"/>
    <x v="24"/>
    <s v="Boise"/>
    <x v="5"/>
    <n v="36"/>
    <n v="200"/>
    <n v="7200"/>
    <n v="4176.0000000000009"/>
    <n v="0.58000000000000007"/>
    <x v="1"/>
    <x v="7"/>
    <x v="1"/>
  </r>
  <r>
    <x v="2"/>
    <n v="1197831"/>
    <d v="2021-10-04T00:00:00"/>
    <x v="2"/>
    <x v="24"/>
    <s v="Boise"/>
    <x v="0"/>
    <n v="30"/>
    <n v="201"/>
    <n v="6030"/>
    <n v="2773.7999999999997"/>
    <n v="0.45999999999999996"/>
    <x v="1"/>
    <x v="8"/>
    <x v="1"/>
  </r>
  <r>
    <x v="2"/>
    <n v="1197831"/>
    <d v="2021-10-04T00:00:00"/>
    <x v="2"/>
    <x v="24"/>
    <s v="Boise"/>
    <x v="1"/>
    <n v="27"/>
    <n v="190"/>
    <n v="5130"/>
    <n v="2205.8999999999996"/>
    <n v="0.42999999999999994"/>
    <x v="1"/>
    <x v="8"/>
    <x v="1"/>
  </r>
  <r>
    <x v="2"/>
    <n v="1197831"/>
    <d v="2021-10-04T00:00:00"/>
    <x v="2"/>
    <x v="24"/>
    <s v="Boise"/>
    <x v="2"/>
    <n v="31"/>
    <n v="179"/>
    <n v="5549"/>
    <n v="2330.58"/>
    <n v="0.42"/>
    <x v="1"/>
    <x v="8"/>
    <x v="1"/>
  </r>
  <r>
    <x v="2"/>
    <n v="1197831"/>
    <d v="2021-10-04T00:00:00"/>
    <x v="2"/>
    <x v="24"/>
    <s v="Boise"/>
    <x v="3"/>
    <n v="35"/>
    <n v="116"/>
    <n v="4060"/>
    <n v="2151.8000000000002"/>
    <n v="0.53"/>
    <x v="1"/>
    <x v="8"/>
    <x v="1"/>
  </r>
  <r>
    <x v="2"/>
    <n v="1197831"/>
    <d v="2021-10-04T00:00:00"/>
    <x v="2"/>
    <x v="24"/>
    <s v="Boise"/>
    <x v="4"/>
    <n v="25"/>
    <n v="123"/>
    <n v="3075"/>
    <n v="1199.2499999999998"/>
    <n v="0.38999999999999996"/>
    <x v="1"/>
    <x v="8"/>
    <x v="1"/>
  </r>
  <r>
    <x v="2"/>
    <n v="1197831"/>
    <d v="2021-10-04T00:00:00"/>
    <x v="2"/>
    <x v="24"/>
    <s v="Boise"/>
    <x v="5"/>
    <n v="34"/>
    <n v="179"/>
    <n v="6086"/>
    <n v="3590.7400000000007"/>
    <n v="0.59000000000000008"/>
    <x v="1"/>
    <x v="8"/>
    <x v="1"/>
  </r>
  <r>
    <x v="2"/>
    <n v="1197831"/>
    <d v="2021-11-05T00:00:00"/>
    <x v="2"/>
    <x v="24"/>
    <s v="Boise"/>
    <x v="0"/>
    <n v="27"/>
    <n v="203"/>
    <n v="5481"/>
    <n v="2521.2599999999998"/>
    <n v="0.45999999999999996"/>
    <x v="1"/>
    <x v="9"/>
    <x v="1"/>
  </r>
  <r>
    <x v="2"/>
    <n v="1197831"/>
    <d v="2021-11-05T00:00:00"/>
    <x v="2"/>
    <x v="24"/>
    <s v="Boise"/>
    <x v="1"/>
    <n v="28"/>
    <n v="223"/>
    <n v="6244"/>
    <n v="2684.9199999999996"/>
    <n v="0.42999999999999994"/>
    <x v="1"/>
    <x v="9"/>
    <x v="1"/>
  </r>
  <r>
    <x v="2"/>
    <n v="1197831"/>
    <d v="2021-11-05T00:00:00"/>
    <x v="2"/>
    <x v="24"/>
    <s v="Boise"/>
    <x v="2"/>
    <n v="42"/>
    <n v="210"/>
    <n v="8820"/>
    <n v="3704.3999999999996"/>
    <n v="0.42"/>
    <x v="1"/>
    <x v="9"/>
    <x v="1"/>
  </r>
  <r>
    <x v="2"/>
    <n v="1197831"/>
    <d v="2021-11-05T00:00:00"/>
    <x v="2"/>
    <x v="24"/>
    <s v="Boise"/>
    <x v="3"/>
    <n v="43"/>
    <n v="158"/>
    <n v="6794"/>
    <n v="3532.88"/>
    <n v="0.52"/>
    <x v="1"/>
    <x v="9"/>
    <x v="1"/>
  </r>
  <r>
    <x v="2"/>
    <n v="1197831"/>
    <d v="2021-11-05T00:00:00"/>
    <x v="2"/>
    <x v="24"/>
    <s v="Boise"/>
    <x v="4"/>
    <n v="41"/>
    <n v="149"/>
    <n v="6109"/>
    <n v="2321.42"/>
    <n v="0.38"/>
    <x v="1"/>
    <x v="9"/>
    <x v="1"/>
  </r>
  <r>
    <x v="2"/>
    <n v="1197831"/>
    <d v="2021-11-05T00:00:00"/>
    <x v="2"/>
    <x v="24"/>
    <s v="Boise"/>
    <x v="5"/>
    <n v="51"/>
    <n v="194"/>
    <n v="9894"/>
    <n v="5837.4600000000009"/>
    <n v="0.59000000000000008"/>
    <x v="1"/>
    <x v="9"/>
    <x v="1"/>
  </r>
  <r>
    <x v="0"/>
    <n v="1197831"/>
    <d v="2021-12-04T00:00:00"/>
    <x v="2"/>
    <x v="24"/>
    <s v="Boise"/>
    <x v="0"/>
    <n v="40"/>
    <n v="240"/>
    <n v="9600"/>
    <n v="4320"/>
    <n v="0.44999999999999996"/>
    <x v="1"/>
    <x v="10"/>
    <x v="1"/>
  </r>
  <r>
    <x v="0"/>
    <n v="1197831"/>
    <d v="2021-12-04T00:00:00"/>
    <x v="2"/>
    <x v="24"/>
    <s v="Boise"/>
    <x v="1"/>
    <n v="41"/>
    <n v="240"/>
    <n v="9840"/>
    <n v="4526.3999999999996"/>
    <n v="0.45999999999999996"/>
    <x v="1"/>
    <x v="10"/>
    <x v="1"/>
  </r>
  <r>
    <x v="0"/>
    <n v="1197831"/>
    <d v="2021-12-04T00:00:00"/>
    <x v="2"/>
    <x v="24"/>
    <s v="Boise"/>
    <x v="2"/>
    <n v="47"/>
    <n v="223"/>
    <n v="10481"/>
    <n v="4611.6399999999994"/>
    <n v="0.43999999999999995"/>
    <x v="1"/>
    <x v="10"/>
    <x v="1"/>
  </r>
  <r>
    <x v="0"/>
    <n v="1197831"/>
    <d v="2021-12-04T00:00:00"/>
    <x v="2"/>
    <x v="24"/>
    <s v="Boise"/>
    <x v="3"/>
    <n v="44"/>
    <n v="184"/>
    <n v="8096"/>
    <n v="4209.92"/>
    <n v="0.52"/>
    <x v="1"/>
    <x v="10"/>
    <x v="1"/>
  </r>
  <r>
    <x v="0"/>
    <n v="1197831"/>
    <d v="2021-12-04T00:00:00"/>
    <x v="2"/>
    <x v="24"/>
    <s v="Boise"/>
    <x v="4"/>
    <n v="43"/>
    <n v="147"/>
    <n v="6321"/>
    <n v="2591.6099999999997"/>
    <n v="0.41"/>
    <x v="1"/>
    <x v="10"/>
    <x v="1"/>
  </r>
  <r>
    <x v="0"/>
    <n v="1197831"/>
    <d v="2021-12-04T00:00:00"/>
    <x v="2"/>
    <x v="24"/>
    <s v="Boise"/>
    <x v="5"/>
    <n v="47"/>
    <n v="232"/>
    <n v="10904"/>
    <n v="6651.4400000000014"/>
    <n v="0.6100000000000001"/>
    <x v="1"/>
    <x v="10"/>
    <x v="1"/>
  </r>
  <r>
    <x v="0"/>
    <n v="1128299"/>
    <d v="2021-01-23T00:00:00"/>
    <x v="2"/>
    <x v="24"/>
    <s v="Boise"/>
    <x v="0"/>
    <n v="23"/>
    <n v="136"/>
    <n v="3128"/>
    <n v="1251.1999999999998"/>
    <n v="0.39999999999999997"/>
    <x v="1"/>
    <x v="0"/>
    <x v="1"/>
  </r>
  <r>
    <x v="0"/>
    <n v="1128299"/>
    <d v="2021-01-23T00:00:00"/>
    <x v="2"/>
    <x v="24"/>
    <s v="Boise"/>
    <x v="1"/>
    <n v="30"/>
    <n v="140"/>
    <n v="4200"/>
    <n v="1806.0000000000002"/>
    <n v="0.43000000000000005"/>
    <x v="1"/>
    <x v="0"/>
    <x v="1"/>
  </r>
  <r>
    <x v="0"/>
    <n v="1128299"/>
    <d v="2021-01-23T00:00:00"/>
    <x v="2"/>
    <x v="24"/>
    <s v="Boise"/>
    <x v="2"/>
    <n v="31"/>
    <n v="145"/>
    <n v="4495"/>
    <n v="1753.0499999999997"/>
    <n v="0.38999999999999996"/>
    <x v="1"/>
    <x v="0"/>
    <x v="1"/>
  </r>
  <r>
    <x v="0"/>
    <n v="1128299"/>
    <d v="2021-01-23T00:00:00"/>
    <x v="2"/>
    <x v="24"/>
    <s v="Boise"/>
    <x v="3"/>
    <n v="30"/>
    <n v="88"/>
    <n v="2640"/>
    <n v="976.8"/>
    <n v="0.37"/>
    <x v="1"/>
    <x v="0"/>
    <x v="1"/>
  </r>
  <r>
    <x v="0"/>
    <n v="1128299"/>
    <d v="2021-01-23T00:00:00"/>
    <x v="2"/>
    <x v="24"/>
    <s v="Boise"/>
    <x v="4"/>
    <n v="35"/>
    <n v="68"/>
    <n v="2380"/>
    <n v="809.19999999999993"/>
    <n v="0.33999999999999997"/>
    <x v="1"/>
    <x v="0"/>
    <x v="1"/>
  </r>
  <r>
    <x v="0"/>
    <n v="1128299"/>
    <d v="2021-01-23T00:00:00"/>
    <x v="2"/>
    <x v="24"/>
    <s v="Boise"/>
    <x v="5"/>
    <n v="27"/>
    <n v="140"/>
    <n v="3780"/>
    <n v="1020.6"/>
    <n v="0.27"/>
    <x v="1"/>
    <x v="0"/>
    <x v="1"/>
  </r>
  <r>
    <x v="0"/>
    <n v="1128299"/>
    <d v="2021-02-23T00:00:00"/>
    <x v="2"/>
    <x v="24"/>
    <s v="Boise"/>
    <x v="0"/>
    <n v="21"/>
    <n v="162"/>
    <n v="3402"/>
    <n v="1258.74"/>
    <n v="0.37"/>
    <x v="1"/>
    <x v="1"/>
    <x v="1"/>
  </r>
  <r>
    <x v="0"/>
    <n v="1128299"/>
    <d v="2021-02-23T00:00:00"/>
    <x v="2"/>
    <x v="24"/>
    <s v="Boise"/>
    <x v="1"/>
    <n v="28"/>
    <n v="128"/>
    <n v="3584"/>
    <n v="1541.1200000000001"/>
    <n v="0.43000000000000005"/>
    <x v="1"/>
    <x v="1"/>
    <x v="1"/>
  </r>
  <r>
    <x v="0"/>
    <n v="1128299"/>
    <d v="2021-02-23T00:00:00"/>
    <x v="2"/>
    <x v="24"/>
    <s v="Boise"/>
    <x v="2"/>
    <n v="28"/>
    <n v="124"/>
    <n v="3472"/>
    <n v="1458.24"/>
    <n v="0.42"/>
    <x v="1"/>
    <x v="1"/>
    <x v="1"/>
  </r>
  <r>
    <x v="0"/>
    <n v="1128299"/>
    <d v="2021-02-23T00:00:00"/>
    <x v="2"/>
    <x v="25"/>
    <s v="Phoenix"/>
    <x v="3"/>
    <n v="26"/>
    <n v="68"/>
    <n v="1768"/>
    <n v="742.56"/>
    <n v="0.42"/>
    <x v="1"/>
    <x v="1"/>
    <x v="1"/>
  </r>
  <r>
    <x v="0"/>
    <n v="1128299"/>
    <d v="2021-02-23T00:00:00"/>
    <x v="2"/>
    <x v="25"/>
    <s v="Phoenix"/>
    <x v="4"/>
    <n v="36"/>
    <n v="51"/>
    <n v="1836"/>
    <n v="679.31999999999994"/>
    <n v="0.37"/>
    <x v="1"/>
    <x v="1"/>
    <x v="1"/>
  </r>
  <r>
    <x v="0"/>
    <n v="1128299"/>
    <d v="2021-02-23T00:00:00"/>
    <x v="2"/>
    <x v="25"/>
    <s v="Phoenix"/>
    <x v="5"/>
    <n v="31"/>
    <n v="116"/>
    <n v="3596"/>
    <n v="970.92000000000007"/>
    <n v="0.27"/>
    <x v="1"/>
    <x v="1"/>
    <x v="1"/>
  </r>
  <r>
    <x v="0"/>
    <n v="1128299"/>
    <d v="2021-03-22T00:00:00"/>
    <x v="2"/>
    <x v="25"/>
    <s v="Phoenix"/>
    <x v="0"/>
    <n v="29"/>
    <n v="160"/>
    <n v="4640"/>
    <n v="1855.9999999999998"/>
    <n v="0.39999999999999997"/>
    <x v="1"/>
    <x v="2"/>
    <x v="1"/>
  </r>
  <r>
    <x v="0"/>
    <n v="1128299"/>
    <d v="2021-03-22T00:00:00"/>
    <x v="2"/>
    <x v="25"/>
    <s v="Phoenix"/>
    <x v="1"/>
    <n v="38"/>
    <n v="116"/>
    <n v="4408"/>
    <n v="1939.52"/>
    <n v="0.44"/>
    <x v="1"/>
    <x v="2"/>
    <x v="1"/>
  </r>
  <r>
    <x v="0"/>
    <n v="1128299"/>
    <d v="2021-03-22T00:00:00"/>
    <x v="2"/>
    <x v="25"/>
    <s v="Phoenix"/>
    <x v="2"/>
    <n v="37"/>
    <n v="119"/>
    <n v="4403"/>
    <n v="1805.2299999999998"/>
    <n v="0.41"/>
    <x v="1"/>
    <x v="2"/>
    <x v="1"/>
  </r>
  <r>
    <x v="0"/>
    <n v="1128299"/>
    <d v="2021-03-22T00:00:00"/>
    <x v="2"/>
    <x v="25"/>
    <s v="Phoenix"/>
    <x v="3"/>
    <n v="38"/>
    <n v="68"/>
    <n v="2584"/>
    <n v="956.08"/>
    <n v="0.37"/>
    <x v="1"/>
    <x v="2"/>
    <x v="1"/>
  </r>
  <r>
    <x v="0"/>
    <n v="1128299"/>
    <d v="2021-03-22T00:00:00"/>
    <x v="2"/>
    <x v="25"/>
    <s v="Phoenix"/>
    <x v="4"/>
    <n v="41"/>
    <n v="39"/>
    <n v="1599"/>
    <n v="511.68"/>
    <n v="0.32"/>
    <x v="1"/>
    <x v="2"/>
    <x v="1"/>
  </r>
  <r>
    <x v="0"/>
    <n v="1128299"/>
    <d v="2021-03-22T00:00:00"/>
    <x v="2"/>
    <x v="25"/>
    <s v="Phoenix"/>
    <x v="5"/>
    <n v="37"/>
    <n v="107"/>
    <n v="3959"/>
    <n v="1068.93"/>
    <n v="0.27"/>
    <x v="1"/>
    <x v="2"/>
    <x v="1"/>
  </r>
  <r>
    <x v="0"/>
    <n v="1128299"/>
    <d v="2021-04-23T00:00:00"/>
    <x v="2"/>
    <x v="25"/>
    <s v="Phoenix"/>
    <x v="0"/>
    <n v="40"/>
    <n v="175"/>
    <n v="7000"/>
    <n v="2660"/>
    <n v="0.38"/>
    <x v="1"/>
    <x v="3"/>
    <x v="1"/>
  </r>
  <r>
    <x v="0"/>
    <n v="1128299"/>
    <d v="2021-04-23T00:00:00"/>
    <x v="2"/>
    <x v="25"/>
    <s v="Phoenix"/>
    <x v="1"/>
    <n v="37"/>
    <n v="90"/>
    <n v="3330"/>
    <n v="1465.2"/>
    <n v="0.44"/>
    <x v="1"/>
    <x v="3"/>
    <x v="1"/>
  </r>
  <r>
    <x v="0"/>
    <n v="1128299"/>
    <d v="2021-04-23T00:00:00"/>
    <x v="2"/>
    <x v="25"/>
    <s v="Phoenix"/>
    <x v="2"/>
    <n v="42"/>
    <n v="123"/>
    <n v="5166"/>
    <n v="1911.42"/>
    <n v="0.37"/>
    <x v="1"/>
    <x v="3"/>
    <x v="1"/>
  </r>
  <r>
    <x v="0"/>
    <n v="1128299"/>
    <d v="2021-04-23T00:00:00"/>
    <x v="2"/>
    <x v="25"/>
    <s v="Phoenix"/>
    <x v="3"/>
    <n v="40"/>
    <n v="78"/>
    <n v="3120"/>
    <n v="1248"/>
    <n v="0.39999999999999997"/>
    <x v="1"/>
    <x v="3"/>
    <x v="1"/>
  </r>
  <r>
    <x v="0"/>
    <n v="1128299"/>
    <d v="2021-04-23T00:00:00"/>
    <x v="2"/>
    <x v="25"/>
    <s v="Phoenix"/>
    <x v="4"/>
    <n v="43"/>
    <n v="47"/>
    <n v="2021"/>
    <n v="687.14"/>
    <n v="0.33999999999999997"/>
    <x v="1"/>
    <x v="3"/>
    <x v="1"/>
  </r>
  <r>
    <x v="0"/>
    <n v="1128299"/>
    <d v="2021-04-23T00:00:00"/>
    <x v="2"/>
    <x v="25"/>
    <s v="Phoenix"/>
    <x v="5"/>
    <n v="49"/>
    <n v="111"/>
    <n v="5439"/>
    <n v="1631.7"/>
    <n v="0.3"/>
    <x v="1"/>
    <x v="3"/>
    <x v="1"/>
  </r>
  <r>
    <x v="0"/>
    <n v="1128299"/>
    <d v="2021-05-24T00:00:00"/>
    <x v="2"/>
    <x v="25"/>
    <s v="Phoenix"/>
    <x v="0"/>
    <n v="38"/>
    <n v="184"/>
    <n v="6992"/>
    <n v="2656.96"/>
    <n v="0.38"/>
    <x v="1"/>
    <x v="4"/>
    <x v="1"/>
  </r>
  <r>
    <x v="0"/>
    <n v="1128299"/>
    <d v="2021-05-24T00:00:00"/>
    <x v="2"/>
    <x v="25"/>
    <s v="Phoenix"/>
    <x v="1"/>
    <n v="36"/>
    <n v="116"/>
    <n v="4176"/>
    <n v="1753.92"/>
    <n v="0.42000000000000004"/>
    <x v="1"/>
    <x v="4"/>
    <x v="1"/>
  </r>
  <r>
    <x v="0"/>
    <n v="1128299"/>
    <d v="2021-05-24T00:00:00"/>
    <x v="2"/>
    <x v="25"/>
    <s v="Phoenix"/>
    <x v="2"/>
    <n v="41"/>
    <n v="132"/>
    <n v="5412"/>
    <n v="2056.56"/>
    <n v="0.38"/>
    <x v="1"/>
    <x v="4"/>
    <x v="1"/>
  </r>
  <r>
    <x v="0"/>
    <n v="1128299"/>
    <d v="2021-05-24T00:00:00"/>
    <x v="2"/>
    <x v="25"/>
    <s v="Phoenix"/>
    <x v="3"/>
    <n v="39"/>
    <n v="93"/>
    <n v="3627"/>
    <n v="1341.99"/>
    <n v="0.37"/>
    <x v="1"/>
    <x v="4"/>
    <x v="1"/>
  </r>
  <r>
    <x v="0"/>
    <n v="1128299"/>
    <d v="2021-05-24T00:00:00"/>
    <x v="2"/>
    <x v="25"/>
    <s v="Phoenix"/>
    <x v="4"/>
    <n v="39"/>
    <n v="62"/>
    <n v="2418"/>
    <n v="797.93999999999994"/>
    <n v="0.32999999999999996"/>
    <x v="1"/>
    <x v="4"/>
    <x v="1"/>
  </r>
  <r>
    <x v="0"/>
    <n v="1128299"/>
    <d v="2021-05-24T00:00:00"/>
    <x v="2"/>
    <x v="25"/>
    <s v="Phoenix"/>
    <x v="5"/>
    <n v="53"/>
    <n v="124"/>
    <n v="6572"/>
    <n v="1905.8799999999999"/>
    <n v="0.28999999999999998"/>
    <x v="1"/>
    <x v="4"/>
    <x v="1"/>
  </r>
  <r>
    <x v="0"/>
    <n v="1128299"/>
    <d v="2021-06-23T00:00:00"/>
    <x v="2"/>
    <x v="25"/>
    <s v="Phoenix"/>
    <x v="0"/>
    <n v="37"/>
    <n v="194"/>
    <n v="7178"/>
    <n v="2799.4199999999996"/>
    <n v="0.38999999999999996"/>
    <x v="1"/>
    <x v="11"/>
    <x v="1"/>
  </r>
  <r>
    <x v="0"/>
    <n v="1128299"/>
    <d v="2021-06-23T00:00:00"/>
    <x v="2"/>
    <x v="25"/>
    <s v="Phoenix"/>
    <x v="1"/>
    <n v="36"/>
    <n v="143"/>
    <n v="5148"/>
    <n v="2162.1600000000003"/>
    <n v="0.42000000000000004"/>
    <x v="1"/>
    <x v="11"/>
    <x v="1"/>
  </r>
  <r>
    <x v="0"/>
    <n v="1128299"/>
    <d v="2021-06-23T00:00:00"/>
    <x v="2"/>
    <x v="25"/>
    <s v="Phoenix"/>
    <x v="2"/>
    <n v="41"/>
    <n v="147"/>
    <n v="6027"/>
    <n v="2290.2600000000002"/>
    <n v="0.38"/>
    <x v="1"/>
    <x v="11"/>
    <x v="1"/>
  </r>
  <r>
    <x v="0"/>
    <n v="1128299"/>
    <d v="2021-06-23T00:00:00"/>
    <x v="2"/>
    <x v="25"/>
    <s v="Phoenix"/>
    <x v="3"/>
    <n v="38"/>
    <n v="105"/>
    <n v="3990"/>
    <n v="1595.9999999999998"/>
    <n v="0.39999999999999997"/>
    <x v="1"/>
    <x v="11"/>
    <x v="1"/>
  </r>
  <r>
    <x v="0"/>
    <n v="1128299"/>
    <d v="2021-06-23T00:00:00"/>
    <x v="2"/>
    <x v="25"/>
    <s v="Phoenix"/>
    <x v="4"/>
    <n v="43"/>
    <n v="72"/>
    <n v="3096"/>
    <n v="1052.6399999999999"/>
    <n v="0.33999999999999997"/>
    <x v="1"/>
    <x v="11"/>
    <x v="1"/>
  </r>
  <r>
    <x v="0"/>
    <n v="1128299"/>
    <d v="2021-06-23T00:00:00"/>
    <x v="2"/>
    <x v="25"/>
    <s v="Phoenix"/>
    <x v="5"/>
    <n v="46"/>
    <n v="158"/>
    <n v="7268"/>
    <n v="2253.08"/>
    <n v="0.31"/>
    <x v="1"/>
    <x v="11"/>
    <x v="1"/>
  </r>
  <r>
    <x v="0"/>
    <n v="1128299"/>
    <d v="2021-07-22T00:00:00"/>
    <x v="2"/>
    <x v="25"/>
    <s v="Phoenix"/>
    <x v="0"/>
    <n v="40"/>
    <n v="216"/>
    <n v="8640"/>
    <n v="3196.8"/>
    <n v="0.37"/>
    <x v="1"/>
    <x v="5"/>
    <x v="1"/>
  </r>
  <r>
    <x v="0"/>
    <n v="1128299"/>
    <d v="2021-07-22T00:00:00"/>
    <x v="2"/>
    <x v="25"/>
    <s v="Phoenix"/>
    <x v="1"/>
    <n v="40"/>
    <n v="163"/>
    <n v="6520"/>
    <n v="2999.2000000000003"/>
    <n v="0.46"/>
    <x v="1"/>
    <x v="5"/>
    <x v="1"/>
  </r>
  <r>
    <x v="0"/>
    <n v="1128299"/>
    <d v="2021-07-22T00:00:00"/>
    <x v="2"/>
    <x v="25"/>
    <s v="Phoenix"/>
    <x v="2"/>
    <n v="39"/>
    <n v="157"/>
    <n v="6123"/>
    <n v="2387.9699999999998"/>
    <n v="0.38999999999999996"/>
    <x v="1"/>
    <x v="5"/>
    <x v="1"/>
  </r>
  <r>
    <x v="0"/>
    <n v="1128299"/>
    <d v="2021-07-22T00:00:00"/>
    <x v="2"/>
    <x v="25"/>
    <s v="Phoenix"/>
    <x v="3"/>
    <n v="36"/>
    <n v="113"/>
    <n v="4068"/>
    <n v="1545.84"/>
    <n v="0.38"/>
    <x v="1"/>
    <x v="5"/>
    <x v="1"/>
  </r>
  <r>
    <x v="0"/>
    <n v="1128299"/>
    <d v="2021-07-22T00:00:00"/>
    <x v="2"/>
    <x v="25"/>
    <s v="Phoenix"/>
    <x v="4"/>
    <n v="40"/>
    <n v="145"/>
    <n v="5800"/>
    <n v="2146"/>
    <n v="0.37"/>
    <x v="1"/>
    <x v="5"/>
    <x v="1"/>
  </r>
  <r>
    <x v="0"/>
    <n v="1128299"/>
    <d v="2021-07-22T00:00:00"/>
    <x v="2"/>
    <x v="25"/>
    <s v="Phoenix"/>
    <x v="5"/>
    <n v="46"/>
    <n v="145"/>
    <n v="6670"/>
    <n v="2001"/>
    <n v="0.3"/>
    <x v="1"/>
    <x v="5"/>
    <x v="1"/>
  </r>
  <r>
    <x v="0"/>
    <n v="1128299"/>
    <d v="2021-08-23T00:00:00"/>
    <x v="2"/>
    <x v="25"/>
    <s v="Phoenix"/>
    <x v="0"/>
    <n v="41"/>
    <n v="194"/>
    <n v="7954"/>
    <n v="3181.6"/>
    <n v="0.39999999999999997"/>
    <x v="1"/>
    <x v="6"/>
    <x v="1"/>
  </r>
  <r>
    <x v="0"/>
    <n v="1128299"/>
    <d v="2021-08-23T00:00:00"/>
    <x v="2"/>
    <x v="25"/>
    <s v="Phoenix"/>
    <x v="1"/>
    <n v="46"/>
    <n v="190"/>
    <n v="8740"/>
    <n v="3670.8"/>
    <n v="0.42000000000000004"/>
    <x v="1"/>
    <x v="6"/>
    <x v="1"/>
  </r>
  <r>
    <x v="0"/>
    <n v="1128299"/>
    <d v="2021-08-23T00:00:00"/>
    <x v="2"/>
    <x v="25"/>
    <s v="Phoenix"/>
    <x v="2"/>
    <n v="37"/>
    <n v="153"/>
    <n v="5661"/>
    <n v="2321.0099999999998"/>
    <n v="0.41"/>
    <x v="1"/>
    <x v="6"/>
    <x v="1"/>
  </r>
  <r>
    <x v="0"/>
    <n v="1128299"/>
    <d v="2021-08-23T00:00:00"/>
    <x v="2"/>
    <x v="25"/>
    <s v="Phoenix"/>
    <x v="3"/>
    <n v="43"/>
    <n v="120"/>
    <n v="5160"/>
    <n v="2167.1999999999998"/>
    <n v="0.42"/>
    <x v="1"/>
    <x v="6"/>
    <x v="1"/>
  </r>
  <r>
    <x v="0"/>
    <n v="1128299"/>
    <d v="2021-08-23T00:00:00"/>
    <x v="2"/>
    <x v="25"/>
    <s v="Phoenix"/>
    <x v="4"/>
    <n v="45"/>
    <n v="136"/>
    <n v="6120"/>
    <n v="2264.4"/>
    <n v="0.37"/>
    <x v="1"/>
    <x v="6"/>
    <x v="1"/>
  </r>
  <r>
    <x v="0"/>
    <n v="1128299"/>
    <d v="2021-08-23T00:00:00"/>
    <x v="2"/>
    <x v="25"/>
    <s v="Phoenix"/>
    <x v="5"/>
    <n v="48"/>
    <n v="131"/>
    <n v="6288"/>
    <n v="1760.64"/>
    <n v="0.28000000000000003"/>
    <x v="1"/>
    <x v="6"/>
    <x v="1"/>
  </r>
  <r>
    <x v="0"/>
    <n v="1128299"/>
    <d v="2021-09-24T00:00:00"/>
    <x v="2"/>
    <x v="25"/>
    <s v="Phoenix"/>
    <x v="0"/>
    <n v="35"/>
    <n v="184"/>
    <n v="6440"/>
    <n v="2704.7999999999997"/>
    <n v="0.42"/>
    <x v="1"/>
    <x v="7"/>
    <x v="1"/>
  </r>
  <r>
    <x v="0"/>
    <n v="1128299"/>
    <d v="2021-09-24T00:00:00"/>
    <x v="2"/>
    <x v="25"/>
    <s v="Phoenix"/>
    <x v="1"/>
    <n v="34"/>
    <n v="201"/>
    <n v="6834"/>
    <n v="3211.98"/>
    <n v="0.47000000000000003"/>
    <x v="1"/>
    <x v="7"/>
    <x v="1"/>
  </r>
  <r>
    <x v="0"/>
    <n v="1128299"/>
    <d v="2021-09-24T00:00:00"/>
    <x v="2"/>
    <x v="25"/>
    <s v="Phoenix"/>
    <x v="2"/>
    <n v="34"/>
    <n v="145"/>
    <n v="4930"/>
    <n v="1824.1"/>
    <n v="0.37"/>
    <x v="1"/>
    <x v="7"/>
    <x v="1"/>
  </r>
  <r>
    <x v="0"/>
    <n v="1128299"/>
    <d v="2021-09-24T00:00:00"/>
    <x v="2"/>
    <x v="25"/>
    <s v="Phoenix"/>
    <x v="3"/>
    <n v="33"/>
    <n v="124"/>
    <n v="4092"/>
    <n v="1514.04"/>
    <n v="0.37"/>
    <x v="1"/>
    <x v="7"/>
    <x v="1"/>
  </r>
  <r>
    <x v="0"/>
    <n v="1128299"/>
    <d v="2021-09-24T00:00:00"/>
    <x v="2"/>
    <x v="25"/>
    <s v="Phoenix"/>
    <x v="4"/>
    <n v="41"/>
    <n v="128"/>
    <n v="5248"/>
    <n v="1731.8399999999997"/>
    <n v="0.32999999999999996"/>
    <x v="1"/>
    <x v="7"/>
    <x v="1"/>
  </r>
  <r>
    <x v="0"/>
    <n v="1128299"/>
    <d v="2021-09-24T00:00:00"/>
    <x v="2"/>
    <x v="25"/>
    <s v="Phoenix"/>
    <x v="5"/>
    <n v="43"/>
    <n v="132"/>
    <n v="5676"/>
    <n v="1816.32"/>
    <n v="0.32"/>
    <x v="1"/>
    <x v="7"/>
    <x v="1"/>
  </r>
  <r>
    <x v="0"/>
    <n v="1128299"/>
    <d v="2021-10-23T00:00:00"/>
    <x v="2"/>
    <x v="25"/>
    <s v="Phoenix"/>
    <x v="0"/>
    <n v="36"/>
    <n v="170"/>
    <n v="6120"/>
    <n v="2570.4"/>
    <n v="0.42"/>
    <x v="1"/>
    <x v="8"/>
    <x v="1"/>
  </r>
  <r>
    <x v="0"/>
    <n v="1128299"/>
    <d v="2021-10-23T00:00:00"/>
    <x v="2"/>
    <x v="25"/>
    <s v="Phoenix"/>
    <x v="1"/>
    <n v="33"/>
    <n v="175"/>
    <n v="5775"/>
    <n v="2425.5000000000005"/>
    <n v="0.42000000000000004"/>
    <x v="1"/>
    <x v="8"/>
    <x v="1"/>
  </r>
  <r>
    <x v="0"/>
    <n v="1128299"/>
    <d v="2021-10-23T00:00:00"/>
    <x v="2"/>
    <x v="25"/>
    <s v="Phoenix"/>
    <x v="2"/>
    <n v="31"/>
    <n v="111"/>
    <n v="3441"/>
    <n v="1273.17"/>
    <n v="0.37"/>
    <x v="1"/>
    <x v="8"/>
    <x v="1"/>
  </r>
  <r>
    <x v="0"/>
    <n v="1128299"/>
    <d v="2021-10-23T00:00:00"/>
    <x v="2"/>
    <x v="25"/>
    <s v="Phoenix"/>
    <x v="3"/>
    <n v="32"/>
    <n v="102"/>
    <n v="3264"/>
    <n v="1272.9599999999998"/>
    <n v="0.38999999999999996"/>
    <x v="1"/>
    <x v="8"/>
    <x v="1"/>
  </r>
  <r>
    <x v="0"/>
    <n v="1128299"/>
    <d v="2021-10-23T00:00:00"/>
    <x v="2"/>
    <x v="25"/>
    <s v="Phoenix"/>
    <x v="4"/>
    <n v="44"/>
    <n v="88"/>
    <n v="3872"/>
    <n v="1432.6399999999999"/>
    <n v="0.37"/>
    <x v="1"/>
    <x v="8"/>
    <x v="1"/>
  </r>
  <r>
    <x v="0"/>
    <n v="1128299"/>
    <d v="2021-10-23T00:00:00"/>
    <x v="2"/>
    <x v="25"/>
    <s v="Phoenix"/>
    <x v="5"/>
    <n v="47"/>
    <n v="107"/>
    <n v="5029"/>
    <n v="1458.4099999999999"/>
    <n v="0.28999999999999998"/>
    <x v="1"/>
    <x v="8"/>
    <x v="1"/>
  </r>
  <r>
    <x v="0"/>
    <n v="1128299"/>
    <d v="2021-11-23T00:00:00"/>
    <x v="2"/>
    <x v="25"/>
    <s v="Phoenix"/>
    <x v="0"/>
    <n v="31"/>
    <n v="150"/>
    <n v="4650"/>
    <n v="1767"/>
    <n v="0.38"/>
    <x v="1"/>
    <x v="9"/>
    <x v="1"/>
  </r>
  <r>
    <x v="0"/>
    <n v="1128299"/>
    <d v="2021-11-23T00:00:00"/>
    <x v="2"/>
    <x v="25"/>
    <s v="Phoenix"/>
    <x v="1"/>
    <n v="38"/>
    <n v="163"/>
    <n v="6194"/>
    <n v="2911.1800000000003"/>
    <n v="0.47000000000000003"/>
    <x v="1"/>
    <x v="9"/>
    <x v="1"/>
  </r>
  <r>
    <x v="0"/>
    <n v="1128299"/>
    <d v="2021-11-23T00:00:00"/>
    <x v="2"/>
    <x v="25"/>
    <s v="Phoenix"/>
    <x v="2"/>
    <n v="33"/>
    <n v="124"/>
    <n v="4092"/>
    <n v="1595.8799999999999"/>
    <n v="0.38999999999999996"/>
    <x v="1"/>
    <x v="9"/>
    <x v="1"/>
  </r>
  <r>
    <x v="0"/>
    <n v="1128299"/>
    <d v="2021-11-23T00:00:00"/>
    <x v="2"/>
    <x v="25"/>
    <s v="Phoenix"/>
    <x v="3"/>
    <n v="33"/>
    <n v="116"/>
    <n v="3828"/>
    <n v="1607.76"/>
    <n v="0.42"/>
    <x v="1"/>
    <x v="9"/>
    <x v="1"/>
  </r>
  <r>
    <x v="0"/>
    <n v="1128299"/>
    <d v="2021-11-23T00:00:00"/>
    <x v="2"/>
    <x v="25"/>
    <s v="Phoenix"/>
    <x v="4"/>
    <n v="44"/>
    <n v="99"/>
    <n v="4356"/>
    <n v="1568.1599999999999"/>
    <n v="0.36"/>
    <x v="1"/>
    <x v="9"/>
    <x v="1"/>
  </r>
  <r>
    <x v="0"/>
    <n v="1128299"/>
    <d v="2021-11-23T00:00:00"/>
    <x v="2"/>
    <x v="25"/>
    <s v="Phoenix"/>
    <x v="5"/>
    <n v="39"/>
    <n v="140"/>
    <n v="5460"/>
    <n v="1528.8000000000002"/>
    <n v="0.28000000000000003"/>
    <x v="1"/>
    <x v="9"/>
    <x v="1"/>
  </r>
  <r>
    <x v="0"/>
    <n v="1128299"/>
    <d v="2021-12-22T00:00:00"/>
    <x v="2"/>
    <x v="25"/>
    <s v="Phoenix"/>
    <x v="0"/>
    <n v="35"/>
    <n v="194"/>
    <n v="6790"/>
    <n v="2716"/>
    <n v="0.39999999999999997"/>
    <x v="1"/>
    <x v="10"/>
    <x v="1"/>
  </r>
  <r>
    <x v="0"/>
    <n v="1128299"/>
    <d v="2021-12-22T00:00:00"/>
    <x v="2"/>
    <x v="25"/>
    <s v="Phoenix"/>
    <x v="1"/>
    <n v="33"/>
    <n v="213"/>
    <n v="7029"/>
    <n v="3233.34"/>
    <n v="0.46"/>
    <x v="1"/>
    <x v="10"/>
    <x v="1"/>
  </r>
  <r>
    <x v="4"/>
    <n v="1128299"/>
    <d v="2021-12-22T00:00:00"/>
    <x v="2"/>
    <x v="25"/>
    <s v="Phoenix"/>
    <x v="2"/>
    <n v="35"/>
    <n v="136"/>
    <n v="4760"/>
    <n v="1951.6"/>
    <n v="0.41"/>
    <x v="1"/>
    <x v="10"/>
    <x v="1"/>
  </r>
  <r>
    <x v="4"/>
    <n v="1128299"/>
    <d v="2021-12-22T00:00:00"/>
    <x v="2"/>
    <x v="25"/>
    <s v="Phoenix"/>
    <x v="3"/>
    <n v="32"/>
    <n v="128"/>
    <n v="4096"/>
    <n v="1679.36"/>
    <n v="0.41"/>
    <x v="1"/>
    <x v="10"/>
    <x v="1"/>
  </r>
  <r>
    <x v="4"/>
    <n v="1128299"/>
    <d v="2021-12-22T00:00:00"/>
    <x v="2"/>
    <x v="25"/>
    <s v="Phoenix"/>
    <x v="4"/>
    <n v="42"/>
    <n v="109"/>
    <n v="4578"/>
    <n v="1556.5199999999998"/>
    <n v="0.33999999999999997"/>
    <x v="1"/>
    <x v="10"/>
    <x v="1"/>
  </r>
  <r>
    <x v="4"/>
    <n v="1128299"/>
    <d v="2021-12-22T00:00:00"/>
    <x v="2"/>
    <x v="25"/>
    <s v="Phoenix"/>
    <x v="5"/>
    <n v="43"/>
    <n v="135"/>
    <n v="5805"/>
    <n v="1625.4"/>
    <n v="0.28000000000000003"/>
    <x v="1"/>
    <x v="10"/>
    <x v="1"/>
  </r>
  <r>
    <x v="4"/>
    <n v="1128299"/>
    <d v="2021-01-26T00:00:00"/>
    <x v="2"/>
    <x v="25"/>
    <s v="Phoenix"/>
    <x v="0"/>
    <n v="27"/>
    <n v="152"/>
    <n v="4104"/>
    <n v="1682.6399999999999"/>
    <n v="0.41"/>
    <x v="1"/>
    <x v="0"/>
    <x v="1"/>
  </r>
  <r>
    <x v="4"/>
    <n v="1128299"/>
    <d v="2021-01-26T00:00:00"/>
    <x v="2"/>
    <x v="25"/>
    <s v="Phoenix"/>
    <x v="1"/>
    <n v="30"/>
    <n v="147"/>
    <n v="4410"/>
    <n v="2072.7000000000003"/>
    <n v="0.47000000000000003"/>
    <x v="1"/>
    <x v="0"/>
    <x v="1"/>
  </r>
  <r>
    <x v="4"/>
    <n v="1128299"/>
    <d v="2021-01-26T00:00:00"/>
    <x v="2"/>
    <x v="25"/>
    <s v="Phoenix"/>
    <x v="2"/>
    <n v="32"/>
    <n v="157"/>
    <n v="5024"/>
    <n v="1959.36"/>
    <n v="0.38999999999999996"/>
    <x v="1"/>
    <x v="0"/>
    <x v="1"/>
  </r>
  <r>
    <x v="4"/>
    <n v="1128299"/>
    <d v="2021-01-26T00:00:00"/>
    <x v="2"/>
    <x v="25"/>
    <s v="Phoenix"/>
    <x v="3"/>
    <n v="30"/>
    <n v="101"/>
    <n v="3030"/>
    <n v="1151.4000000000001"/>
    <n v="0.38"/>
    <x v="1"/>
    <x v="0"/>
    <x v="1"/>
  </r>
  <r>
    <x v="4"/>
    <n v="1128299"/>
    <d v="2021-01-26T00:00:00"/>
    <x v="2"/>
    <x v="25"/>
    <s v="Phoenix"/>
    <x v="4"/>
    <n v="33"/>
    <n v="94"/>
    <n v="3102"/>
    <n v="1147.74"/>
    <n v="0.37"/>
    <x v="1"/>
    <x v="0"/>
    <x v="1"/>
  </r>
  <r>
    <x v="4"/>
    <n v="1128299"/>
    <d v="2021-01-26T00:00:00"/>
    <x v="2"/>
    <x v="25"/>
    <s v="Phoenix"/>
    <x v="5"/>
    <n v="36"/>
    <n v="166"/>
    <n v="5976"/>
    <n v="1613.5200000000002"/>
    <n v="0.27"/>
    <x v="1"/>
    <x v="0"/>
    <x v="1"/>
  </r>
  <r>
    <x v="4"/>
    <n v="1128299"/>
    <d v="2021-02-26T00:00:00"/>
    <x v="2"/>
    <x v="25"/>
    <s v="Phoenix"/>
    <x v="0"/>
    <n v="27"/>
    <n v="173"/>
    <n v="4671"/>
    <n v="1868.3999999999999"/>
    <n v="0.39999999999999997"/>
    <x v="1"/>
    <x v="1"/>
    <x v="1"/>
  </r>
  <r>
    <x v="4"/>
    <n v="1128299"/>
    <d v="2021-02-26T00:00:00"/>
    <x v="2"/>
    <x v="25"/>
    <s v="Phoenix"/>
    <x v="1"/>
    <n v="36"/>
    <n v="136"/>
    <n v="4896"/>
    <n v="2301.1200000000003"/>
    <n v="0.47000000000000003"/>
    <x v="1"/>
    <x v="1"/>
    <x v="1"/>
  </r>
  <r>
    <x v="4"/>
    <n v="1128299"/>
    <d v="2021-02-26T00:00:00"/>
    <x v="2"/>
    <x v="25"/>
    <s v="Phoenix"/>
    <x v="2"/>
    <n v="35"/>
    <n v="132"/>
    <n v="4620"/>
    <n v="1847.9999999999998"/>
    <n v="0.39999999999999997"/>
    <x v="1"/>
    <x v="1"/>
    <x v="1"/>
  </r>
  <r>
    <x v="4"/>
    <n v="1128299"/>
    <d v="2021-02-26T00:00:00"/>
    <x v="2"/>
    <x v="26"/>
    <s v="Albuquerque"/>
    <x v="3"/>
    <n v="29"/>
    <n v="91"/>
    <n v="2639"/>
    <n v="976.43"/>
    <n v="0.37"/>
    <x v="1"/>
    <x v="1"/>
    <x v="1"/>
  </r>
  <r>
    <x v="4"/>
    <n v="1128299"/>
    <d v="2021-02-26T00:00:00"/>
    <x v="2"/>
    <x v="26"/>
    <s v="Albuquerque"/>
    <x v="4"/>
    <n v="34"/>
    <n v="62"/>
    <n v="2108"/>
    <n v="674.56000000000006"/>
    <n v="0.32"/>
    <x v="1"/>
    <x v="1"/>
    <x v="1"/>
  </r>
  <r>
    <x v="4"/>
    <n v="1128299"/>
    <d v="2021-02-26T00:00:00"/>
    <x v="2"/>
    <x v="26"/>
    <s v="Albuquerque"/>
    <x v="5"/>
    <n v="35"/>
    <n v="140"/>
    <n v="4900"/>
    <n v="1372.0000000000002"/>
    <n v="0.28000000000000003"/>
    <x v="1"/>
    <x v="1"/>
    <x v="1"/>
  </r>
  <r>
    <x v="4"/>
    <n v="1128299"/>
    <d v="2021-03-25T00:00:00"/>
    <x v="2"/>
    <x v="26"/>
    <s v="Albuquerque"/>
    <x v="0"/>
    <n v="30"/>
    <n v="187"/>
    <n v="5610"/>
    <n v="2300.1"/>
    <n v="0.41"/>
    <x v="1"/>
    <x v="2"/>
    <x v="1"/>
  </r>
  <r>
    <x v="4"/>
    <n v="1128299"/>
    <d v="2021-03-25T00:00:00"/>
    <x v="2"/>
    <x v="26"/>
    <s v="Albuquerque"/>
    <x v="1"/>
    <n v="36"/>
    <n v="136"/>
    <n v="4896"/>
    <n v="2203.2000000000003"/>
    <n v="0.45"/>
    <x v="1"/>
    <x v="2"/>
    <x v="1"/>
  </r>
  <r>
    <x v="4"/>
    <n v="1128299"/>
    <d v="2021-03-25T00:00:00"/>
    <x v="2"/>
    <x v="26"/>
    <s v="Albuquerque"/>
    <x v="2"/>
    <n v="44"/>
    <n v="124"/>
    <n v="5456"/>
    <n v="2073.2800000000002"/>
    <n v="0.38"/>
    <x v="1"/>
    <x v="2"/>
    <x v="1"/>
  </r>
  <r>
    <x v="4"/>
    <n v="1128299"/>
    <d v="2021-03-25T00:00:00"/>
    <x v="2"/>
    <x v="26"/>
    <s v="Albuquerque"/>
    <x v="3"/>
    <n v="37"/>
    <n v="88"/>
    <n v="3256"/>
    <n v="1269.8399999999999"/>
    <n v="0.38999999999999996"/>
    <x v="1"/>
    <x v="2"/>
    <x v="1"/>
  </r>
  <r>
    <x v="4"/>
    <n v="1128299"/>
    <d v="2021-03-25T00:00:00"/>
    <x v="2"/>
    <x v="26"/>
    <s v="Albuquerque"/>
    <x v="4"/>
    <n v="41"/>
    <n v="53"/>
    <n v="2173"/>
    <n v="695.36"/>
    <n v="0.32"/>
    <x v="1"/>
    <x v="2"/>
    <x v="1"/>
  </r>
  <r>
    <x v="4"/>
    <n v="1128299"/>
    <d v="2021-03-25T00:00:00"/>
    <x v="2"/>
    <x v="26"/>
    <s v="Albuquerque"/>
    <x v="5"/>
    <n v="44"/>
    <n v="131"/>
    <n v="5764"/>
    <n v="1786.84"/>
    <n v="0.31"/>
    <x v="1"/>
    <x v="2"/>
    <x v="1"/>
  </r>
  <r>
    <x v="4"/>
    <n v="1128299"/>
    <d v="2021-04-26T00:00:00"/>
    <x v="2"/>
    <x v="26"/>
    <s v="Albuquerque"/>
    <x v="0"/>
    <n v="41"/>
    <n v="165"/>
    <n v="6765"/>
    <n v="2841.2999999999997"/>
    <n v="0.42"/>
    <x v="1"/>
    <x v="3"/>
    <x v="1"/>
  </r>
  <r>
    <x v="4"/>
    <n v="1128299"/>
    <d v="2021-04-26T00:00:00"/>
    <x v="2"/>
    <x v="26"/>
    <s v="Albuquerque"/>
    <x v="1"/>
    <n v="43"/>
    <n v="109"/>
    <n v="4687"/>
    <n v="2156.02"/>
    <n v="0.46"/>
    <x v="1"/>
    <x v="3"/>
    <x v="1"/>
  </r>
  <r>
    <x v="4"/>
    <n v="1128299"/>
    <d v="2021-04-26T00:00:00"/>
    <x v="2"/>
    <x v="26"/>
    <s v="Albuquerque"/>
    <x v="2"/>
    <n v="44"/>
    <n v="140"/>
    <n v="6160"/>
    <n v="2587.1999999999998"/>
    <n v="0.42"/>
    <x v="1"/>
    <x v="3"/>
    <x v="1"/>
  </r>
  <r>
    <x v="4"/>
    <n v="1128299"/>
    <d v="2021-04-26T00:00:00"/>
    <x v="2"/>
    <x v="26"/>
    <s v="Albuquerque"/>
    <x v="3"/>
    <n v="37"/>
    <n v="96"/>
    <n v="3552"/>
    <n v="1385.2799999999997"/>
    <n v="0.38999999999999996"/>
    <x v="1"/>
    <x v="3"/>
    <x v="1"/>
  </r>
  <r>
    <x v="4"/>
    <n v="1128299"/>
    <d v="2021-04-26T00:00:00"/>
    <x v="2"/>
    <x v="26"/>
    <s v="Albuquerque"/>
    <x v="4"/>
    <n v="46"/>
    <n v="60"/>
    <n v="2760"/>
    <n v="965.99999999999989"/>
    <n v="0.35"/>
    <x v="1"/>
    <x v="3"/>
    <x v="1"/>
  </r>
  <r>
    <x v="4"/>
    <n v="1128299"/>
    <d v="2021-04-26T00:00:00"/>
    <x v="2"/>
    <x v="26"/>
    <s v="Albuquerque"/>
    <x v="5"/>
    <n v="56"/>
    <n v="116"/>
    <n v="6496"/>
    <n v="1818.88"/>
    <n v="0.28000000000000003"/>
    <x v="1"/>
    <x v="3"/>
    <x v="1"/>
  </r>
  <r>
    <x v="4"/>
    <n v="1128299"/>
    <d v="2021-05-27T00:00:00"/>
    <x v="2"/>
    <x v="26"/>
    <s v="Albuquerque"/>
    <x v="0"/>
    <n v="43"/>
    <n v="184"/>
    <n v="7912"/>
    <n v="3243.9199999999996"/>
    <n v="0.41"/>
    <x v="1"/>
    <x v="4"/>
    <x v="1"/>
  </r>
  <r>
    <x v="4"/>
    <n v="1128299"/>
    <d v="2021-05-27T00:00:00"/>
    <x v="2"/>
    <x v="26"/>
    <s v="Albuquerque"/>
    <x v="1"/>
    <n v="46"/>
    <n v="136"/>
    <n v="6256"/>
    <n v="2627.5200000000004"/>
    <n v="0.42000000000000004"/>
    <x v="1"/>
    <x v="4"/>
    <x v="1"/>
  </r>
  <r>
    <x v="4"/>
    <n v="1128299"/>
    <d v="2021-05-27T00:00:00"/>
    <x v="2"/>
    <x v="26"/>
    <s v="Albuquerque"/>
    <x v="2"/>
    <n v="46"/>
    <n v="135"/>
    <n v="6210"/>
    <n v="2546.1"/>
    <n v="0.41"/>
    <x v="1"/>
    <x v="4"/>
    <x v="1"/>
  </r>
  <r>
    <x v="4"/>
    <n v="1128299"/>
    <d v="2021-05-27T00:00:00"/>
    <x v="2"/>
    <x v="26"/>
    <s v="Albuquerque"/>
    <x v="3"/>
    <n v="43"/>
    <n v="109"/>
    <n v="4687"/>
    <n v="1921.6699999999998"/>
    <n v="0.41"/>
    <x v="1"/>
    <x v="4"/>
    <x v="1"/>
  </r>
  <r>
    <x v="4"/>
    <n v="1128299"/>
    <d v="2021-05-27T00:00:00"/>
    <x v="2"/>
    <x v="26"/>
    <s v="Albuquerque"/>
    <x v="4"/>
    <n v="45"/>
    <n v="78"/>
    <n v="3510"/>
    <n v="1228.5"/>
    <n v="0.35"/>
    <x v="1"/>
    <x v="4"/>
    <x v="1"/>
  </r>
  <r>
    <x v="4"/>
    <n v="1128299"/>
    <d v="2021-05-27T00:00:00"/>
    <x v="2"/>
    <x v="26"/>
    <s v="Albuquerque"/>
    <x v="5"/>
    <n v="56"/>
    <n v="132"/>
    <n v="7392"/>
    <n v="2143.6799999999998"/>
    <n v="0.28999999999999998"/>
    <x v="1"/>
    <x v="4"/>
    <x v="1"/>
  </r>
  <r>
    <x v="4"/>
    <n v="1128299"/>
    <d v="2021-06-26T00:00:00"/>
    <x v="2"/>
    <x v="26"/>
    <s v="Albuquerque"/>
    <x v="0"/>
    <n v="37"/>
    <n v="224"/>
    <n v="8288"/>
    <n v="3232.3199999999997"/>
    <n v="0.38999999999999996"/>
    <x v="1"/>
    <x v="11"/>
    <x v="1"/>
  </r>
  <r>
    <x v="4"/>
    <n v="1128299"/>
    <d v="2021-06-26T00:00:00"/>
    <x v="2"/>
    <x v="26"/>
    <s v="Albuquerque"/>
    <x v="1"/>
    <n v="47"/>
    <n v="187"/>
    <n v="8789"/>
    <n v="3779.2700000000004"/>
    <n v="0.43000000000000005"/>
    <x v="1"/>
    <x v="11"/>
    <x v="1"/>
  </r>
  <r>
    <x v="4"/>
    <n v="1128299"/>
    <d v="2021-06-26T00:00:00"/>
    <x v="2"/>
    <x v="26"/>
    <s v="Albuquerque"/>
    <x v="2"/>
    <n v="41"/>
    <n v="193"/>
    <n v="7913"/>
    <n v="3165.2"/>
    <n v="0.39999999999999997"/>
    <x v="1"/>
    <x v="11"/>
    <x v="1"/>
  </r>
  <r>
    <x v="4"/>
    <n v="1128299"/>
    <d v="2021-06-26T00:00:00"/>
    <x v="2"/>
    <x v="26"/>
    <s v="Albuquerque"/>
    <x v="3"/>
    <n v="37"/>
    <n v="128"/>
    <n v="4736"/>
    <n v="1894.3999999999999"/>
    <n v="0.39999999999999997"/>
    <x v="1"/>
    <x v="11"/>
    <x v="1"/>
  </r>
  <r>
    <x v="4"/>
    <n v="1128299"/>
    <d v="2021-06-26T00:00:00"/>
    <x v="2"/>
    <x v="26"/>
    <s v="Albuquerque"/>
    <x v="4"/>
    <n v="44"/>
    <n v="93"/>
    <n v="4092"/>
    <n v="1432.1999999999998"/>
    <n v="0.35"/>
    <x v="1"/>
    <x v="11"/>
    <x v="1"/>
  </r>
  <r>
    <x v="4"/>
    <n v="1128299"/>
    <d v="2021-06-26T00:00:00"/>
    <x v="2"/>
    <x v="26"/>
    <s v="Albuquerque"/>
    <x v="5"/>
    <n v="50"/>
    <n v="192"/>
    <n v="9600"/>
    <n v="2688.0000000000005"/>
    <n v="0.28000000000000003"/>
    <x v="1"/>
    <x v="11"/>
    <x v="1"/>
  </r>
  <r>
    <x v="4"/>
    <n v="1128299"/>
    <d v="2021-07-25T00:00:00"/>
    <x v="2"/>
    <x v="26"/>
    <s v="Albuquerque"/>
    <x v="0"/>
    <n v="41"/>
    <n v="248"/>
    <n v="10168"/>
    <n v="3965.5199999999995"/>
    <n v="0.38999999999999996"/>
    <x v="1"/>
    <x v="5"/>
    <x v="1"/>
  </r>
  <r>
    <x v="4"/>
    <n v="1128299"/>
    <d v="2021-07-25T00:00:00"/>
    <x v="2"/>
    <x v="26"/>
    <s v="Albuquerque"/>
    <x v="1"/>
    <n v="45"/>
    <n v="210"/>
    <n v="9450"/>
    <n v="4063.5000000000005"/>
    <n v="0.43000000000000005"/>
    <x v="1"/>
    <x v="5"/>
    <x v="1"/>
  </r>
  <r>
    <x v="4"/>
    <n v="1128299"/>
    <d v="2021-07-25T00:00:00"/>
    <x v="2"/>
    <x v="26"/>
    <s v="Albuquerque"/>
    <x v="2"/>
    <n v="39"/>
    <n v="171"/>
    <n v="6669"/>
    <n v="2467.5299999999997"/>
    <n v="0.37"/>
    <x v="1"/>
    <x v="5"/>
    <x v="1"/>
  </r>
  <r>
    <x v="4"/>
    <n v="1128299"/>
    <d v="2021-07-25T00:00:00"/>
    <x v="2"/>
    <x v="26"/>
    <s v="Albuquerque"/>
    <x v="3"/>
    <n v="39"/>
    <n v="149"/>
    <n v="5811"/>
    <n v="2440.62"/>
    <n v="0.42"/>
    <x v="1"/>
    <x v="5"/>
    <x v="1"/>
  </r>
  <r>
    <x v="4"/>
    <n v="1128299"/>
    <d v="2021-07-25T00:00:00"/>
    <x v="2"/>
    <x v="26"/>
    <s v="Albuquerque"/>
    <x v="4"/>
    <n v="40"/>
    <n v="160"/>
    <n v="6400"/>
    <n v="2048"/>
    <n v="0.32"/>
    <x v="1"/>
    <x v="5"/>
    <x v="1"/>
  </r>
  <r>
    <x v="4"/>
    <n v="1128299"/>
    <d v="2021-07-25T00:00:00"/>
    <x v="2"/>
    <x v="26"/>
    <s v="Albuquerque"/>
    <x v="5"/>
    <n v="49"/>
    <n v="160"/>
    <n v="7840"/>
    <n v="2508.8000000000002"/>
    <n v="0.32"/>
    <x v="1"/>
    <x v="5"/>
    <x v="1"/>
  </r>
  <r>
    <x v="4"/>
    <n v="1128299"/>
    <d v="2021-08-26T00:00:00"/>
    <x v="2"/>
    <x v="26"/>
    <s v="Albuquerque"/>
    <x v="0"/>
    <n v="40"/>
    <n v="224"/>
    <n v="8960"/>
    <n v="3315.2"/>
    <n v="0.37"/>
    <x v="1"/>
    <x v="6"/>
    <x v="1"/>
  </r>
  <r>
    <x v="4"/>
    <n v="1128299"/>
    <d v="2021-08-26T00:00:00"/>
    <x v="2"/>
    <x v="26"/>
    <s v="Albuquerque"/>
    <x v="1"/>
    <n v="44"/>
    <n v="208"/>
    <n v="9152"/>
    <n v="4026.88"/>
    <n v="0.44"/>
    <x v="1"/>
    <x v="6"/>
    <x v="1"/>
  </r>
  <r>
    <x v="4"/>
    <n v="1128299"/>
    <d v="2021-08-26T00:00:00"/>
    <x v="2"/>
    <x v="26"/>
    <s v="Albuquerque"/>
    <x v="2"/>
    <n v="46"/>
    <n v="163"/>
    <n v="7498"/>
    <n v="2999.2"/>
    <n v="0.39999999999999997"/>
    <x v="1"/>
    <x v="6"/>
    <x v="1"/>
  </r>
  <r>
    <x v="4"/>
    <n v="1128299"/>
    <d v="2021-08-26T00:00:00"/>
    <x v="2"/>
    <x v="26"/>
    <s v="Albuquerque"/>
    <x v="3"/>
    <n v="46"/>
    <n v="152"/>
    <n v="6992"/>
    <n v="2587.04"/>
    <n v="0.37"/>
    <x v="1"/>
    <x v="6"/>
    <x v="1"/>
  </r>
  <r>
    <x v="4"/>
    <n v="1128299"/>
    <d v="2021-08-26T00:00:00"/>
    <x v="2"/>
    <x v="26"/>
    <s v="Albuquerque"/>
    <x v="4"/>
    <n v="48"/>
    <n v="162"/>
    <n v="7776"/>
    <n v="2643.8399999999997"/>
    <n v="0.33999999999999997"/>
    <x v="1"/>
    <x v="6"/>
    <x v="1"/>
  </r>
  <r>
    <x v="4"/>
    <n v="1128299"/>
    <d v="2021-08-26T00:00:00"/>
    <x v="2"/>
    <x v="26"/>
    <s v="Albuquerque"/>
    <x v="5"/>
    <n v="50"/>
    <n v="153"/>
    <n v="7650"/>
    <n v="2448"/>
    <n v="0.32"/>
    <x v="1"/>
    <x v="6"/>
    <x v="1"/>
  </r>
  <r>
    <x v="4"/>
    <n v="1128299"/>
    <d v="2021-09-27T00:00:00"/>
    <x v="2"/>
    <x v="26"/>
    <s v="Albuquerque"/>
    <x v="0"/>
    <n v="37"/>
    <n v="206"/>
    <n v="7622"/>
    <n v="3201.24"/>
    <n v="0.42"/>
    <x v="1"/>
    <x v="7"/>
    <x v="1"/>
  </r>
  <r>
    <x v="4"/>
    <n v="1128299"/>
    <d v="2021-09-27T00:00:00"/>
    <x v="2"/>
    <x v="26"/>
    <s v="Albuquerque"/>
    <x v="1"/>
    <n v="39"/>
    <n v="188"/>
    <n v="7332"/>
    <n v="3372.7200000000003"/>
    <n v="0.46"/>
    <x v="1"/>
    <x v="7"/>
    <x v="1"/>
  </r>
  <r>
    <x v="4"/>
    <n v="1128299"/>
    <d v="2021-09-27T00:00:00"/>
    <x v="2"/>
    <x v="26"/>
    <s v="Albuquerque"/>
    <x v="2"/>
    <n v="39"/>
    <n v="147"/>
    <n v="5733"/>
    <n v="2407.86"/>
    <n v="0.42"/>
    <x v="1"/>
    <x v="7"/>
    <x v="1"/>
  </r>
  <r>
    <x v="4"/>
    <n v="1128299"/>
    <d v="2021-09-27T00:00:00"/>
    <x v="2"/>
    <x v="26"/>
    <s v="Albuquerque"/>
    <x v="3"/>
    <n v="37"/>
    <n v="145"/>
    <n v="5365"/>
    <n v="2199.65"/>
    <n v="0.41"/>
    <x v="1"/>
    <x v="7"/>
    <x v="1"/>
  </r>
  <r>
    <x v="4"/>
    <n v="1128299"/>
    <d v="2021-09-27T00:00:00"/>
    <x v="2"/>
    <x v="26"/>
    <s v="Albuquerque"/>
    <x v="4"/>
    <n v="40"/>
    <n v="145"/>
    <n v="5800"/>
    <n v="2029.9999999999998"/>
    <n v="0.35"/>
    <x v="1"/>
    <x v="7"/>
    <x v="1"/>
  </r>
  <r>
    <x v="4"/>
    <n v="1128299"/>
    <d v="2021-09-27T00:00:00"/>
    <x v="2"/>
    <x v="26"/>
    <s v="Albuquerque"/>
    <x v="5"/>
    <n v="48"/>
    <n v="157"/>
    <n v="7536"/>
    <n v="2260.7999999999997"/>
    <n v="0.3"/>
    <x v="1"/>
    <x v="7"/>
    <x v="1"/>
  </r>
  <r>
    <x v="4"/>
    <n v="1128299"/>
    <d v="2021-10-26T00:00:00"/>
    <x v="2"/>
    <x v="26"/>
    <s v="Albuquerque"/>
    <x v="0"/>
    <n v="35"/>
    <n v="171"/>
    <n v="5985"/>
    <n v="2214.4499999999998"/>
    <n v="0.37"/>
    <x v="1"/>
    <x v="8"/>
    <x v="1"/>
  </r>
  <r>
    <x v="4"/>
    <n v="1128299"/>
    <d v="2021-10-26T00:00:00"/>
    <x v="2"/>
    <x v="26"/>
    <s v="Albuquerque"/>
    <x v="1"/>
    <n v="38"/>
    <n v="182"/>
    <n v="6916"/>
    <n v="2973.8800000000006"/>
    <n v="0.43000000000000005"/>
    <x v="1"/>
    <x v="8"/>
    <x v="1"/>
  </r>
  <r>
    <x v="4"/>
    <n v="1128299"/>
    <d v="2021-10-26T00:00:00"/>
    <x v="2"/>
    <x v="26"/>
    <s v="Albuquerque"/>
    <x v="2"/>
    <n v="34"/>
    <n v="120"/>
    <n v="4080"/>
    <n v="1631.9999999999998"/>
    <n v="0.39999999999999997"/>
    <x v="1"/>
    <x v="8"/>
    <x v="1"/>
  </r>
  <r>
    <x v="4"/>
    <n v="1128299"/>
    <d v="2021-10-26T00:00:00"/>
    <x v="2"/>
    <x v="26"/>
    <s v="Albuquerque"/>
    <x v="3"/>
    <n v="35"/>
    <n v="112"/>
    <n v="3920"/>
    <n v="1646.3999999999999"/>
    <n v="0.42"/>
    <x v="1"/>
    <x v="8"/>
    <x v="1"/>
  </r>
  <r>
    <x v="4"/>
    <n v="1128299"/>
    <d v="2021-10-26T00:00:00"/>
    <x v="2"/>
    <x v="26"/>
    <s v="Albuquerque"/>
    <x v="4"/>
    <n v="41"/>
    <n v="114"/>
    <n v="4674"/>
    <n v="1542.4199999999998"/>
    <n v="0.32999999999999996"/>
    <x v="1"/>
    <x v="8"/>
    <x v="1"/>
  </r>
  <r>
    <x v="4"/>
    <n v="1128299"/>
    <d v="2021-10-26T00:00:00"/>
    <x v="2"/>
    <x v="26"/>
    <s v="Albuquerque"/>
    <x v="5"/>
    <n v="57"/>
    <n v="131"/>
    <n v="7467"/>
    <n v="2314.77"/>
    <n v="0.31"/>
    <x v="1"/>
    <x v="8"/>
    <x v="1"/>
  </r>
  <r>
    <x v="4"/>
    <n v="1128299"/>
    <d v="2021-11-26T00:00:00"/>
    <x v="2"/>
    <x v="26"/>
    <s v="Albuquerque"/>
    <x v="0"/>
    <n v="47"/>
    <n v="176"/>
    <n v="8272"/>
    <n v="3391.52"/>
    <n v="0.41"/>
    <x v="1"/>
    <x v="9"/>
    <x v="1"/>
  </r>
  <r>
    <x v="4"/>
    <n v="1128299"/>
    <d v="2021-11-26T00:00:00"/>
    <x v="2"/>
    <x v="26"/>
    <s v="Albuquerque"/>
    <x v="1"/>
    <n v="44"/>
    <n v="180"/>
    <n v="7920"/>
    <n v="3405.6000000000004"/>
    <n v="0.43000000000000005"/>
    <x v="1"/>
    <x v="9"/>
    <x v="1"/>
  </r>
  <r>
    <x v="4"/>
    <n v="1128299"/>
    <d v="2021-11-26T00:00:00"/>
    <x v="2"/>
    <x v="26"/>
    <s v="Albuquerque"/>
    <x v="2"/>
    <n v="46"/>
    <n v="149"/>
    <n v="6854"/>
    <n v="2535.98"/>
    <n v="0.37"/>
    <x v="1"/>
    <x v="9"/>
    <x v="1"/>
  </r>
  <r>
    <x v="4"/>
    <n v="1128299"/>
    <d v="2021-11-26T00:00:00"/>
    <x v="2"/>
    <x v="26"/>
    <s v="Albuquerque"/>
    <x v="3"/>
    <n v="40"/>
    <n v="136"/>
    <n v="5440"/>
    <n v="2230.4"/>
    <n v="0.41"/>
    <x v="1"/>
    <x v="9"/>
    <x v="1"/>
  </r>
  <r>
    <x v="4"/>
    <n v="1128299"/>
    <d v="2021-11-26T00:00:00"/>
    <x v="2"/>
    <x v="26"/>
    <s v="Albuquerque"/>
    <x v="4"/>
    <n v="54"/>
    <n v="131"/>
    <n v="7074"/>
    <n v="2617.38"/>
    <n v="0.37"/>
    <x v="1"/>
    <x v="9"/>
    <x v="1"/>
  </r>
  <r>
    <x v="4"/>
    <n v="1128299"/>
    <d v="2021-11-26T00:00:00"/>
    <x v="2"/>
    <x v="26"/>
    <s v="Albuquerque"/>
    <x v="5"/>
    <n v="56"/>
    <n v="170"/>
    <n v="9520"/>
    <n v="2856"/>
    <n v="0.3"/>
    <x v="1"/>
    <x v="9"/>
    <x v="1"/>
  </r>
  <r>
    <x v="4"/>
    <n v="1128299"/>
    <d v="2021-12-25T00:00:00"/>
    <x v="2"/>
    <x v="26"/>
    <s v="Albuquerque"/>
    <x v="0"/>
    <n v="44"/>
    <n v="238"/>
    <n v="10472"/>
    <n v="4398.24"/>
    <n v="0.42"/>
    <x v="1"/>
    <x v="10"/>
    <x v="1"/>
  </r>
  <r>
    <x v="4"/>
    <n v="1128299"/>
    <d v="2021-12-25T00:00:00"/>
    <x v="2"/>
    <x v="26"/>
    <s v="Albuquerque"/>
    <x v="1"/>
    <n v="47"/>
    <n v="217"/>
    <n v="10199"/>
    <n v="4793.5300000000007"/>
    <n v="0.47000000000000003"/>
    <x v="1"/>
    <x v="10"/>
    <x v="1"/>
  </r>
  <r>
    <x v="2"/>
    <n v="1128299"/>
    <d v="2021-12-25T00:00:00"/>
    <x v="2"/>
    <x v="26"/>
    <s v="Albuquerque"/>
    <x v="2"/>
    <n v="44"/>
    <n v="150"/>
    <n v="6600"/>
    <n v="2706"/>
    <n v="0.41"/>
    <x v="1"/>
    <x v="10"/>
    <x v="1"/>
  </r>
  <r>
    <x v="2"/>
    <n v="1128299"/>
    <d v="2021-12-25T00:00:00"/>
    <x v="2"/>
    <x v="26"/>
    <s v="Albuquerque"/>
    <x v="3"/>
    <n v="45"/>
    <n v="160"/>
    <n v="7200"/>
    <n v="2879.9999999999995"/>
    <n v="0.39999999999999997"/>
    <x v="1"/>
    <x v="10"/>
    <x v="1"/>
  </r>
  <r>
    <x v="2"/>
    <n v="1128299"/>
    <d v="2021-12-25T00:00:00"/>
    <x v="2"/>
    <x v="26"/>
    <s v="Albuquerque"/>
    <x v="4"/>
    <n v="55"/>
    <n v="128"/>
    <n v="7040"/>
    <n v="2323.1999999999998"/>
    <n v="0.32999999999999996"/>
    <x v="1"/>
    <x v="10"/>
    <x v="1"/>
  </r>
  <r>
    <x v="2"/>
    <n v="1128299"/>
    <d v="2021-12-25T00:00:00"/>
    <x v="2"/>
    <x v="26"/>
    <s v="Albuquerque"/>
    <x v="5"/>
    <n v="56"/>
    <n v="173"/>
    <n v="9688"/>
    <n v="2615.7600000000002"/>
    <n v="0.27"/>
    <x v="1"/>
    <x v="10"/>
    <x v="1"/>
  </r>
  <r>
    <x v="2"/>
    <n v="1128299"/>
    <d v="2021-01-13T00:00:00"/>
    <x v="2"/>
    <x v="26"/>
    <s v="Albuquerque"/>
    <x v="0"/>
    <n v="24"/>
    <n v="149"/>
    <n v="3576"/>
    <n v="1644.96"/>
    <n v="0.46"/>
    <x v="1"/>
    <x v="0"/>
    <x v="1"/>
  </r>
  <r>
    <x v="2"/>
    <n v="1128299"/>
    <d v="2021-01-13T00:00:00"/>
    <x v="2"/>
    <x v="26"/>
    <s v="Albuquerque"/>
    <x v="1"/>
    <n v="27"/>
    <n v="140"/>
    <n v="3780"/>
    <n v="1776.6000000000001"/>
    <n v="0.47000000000000003"/>
    <x v="1"/>
    <x v="0"/>
    <x v="1"/>
  </r>
  <r>
    <x v="2"/>
    <n v="1128299"/>
    <d v="2021-01-13T00:00:00"/>
    <x v="2"/>
    <x v="26"/>
    <s v="Albuquerque"/>
    <x v="2"/>
    <n v="32"/>
    <n v="140"/>
    <n v="4480"/>
    <n v="1881.6"/>
    <n v="0.42"/>
    <x v="1"/>
    <x v="0"/>
    <x v="1"/>
  </r>
  <r>
    <x v="2"/>
    <n v="1128299"/>
    <d v="2021-01-13T00:00:00"/>
    <x v="2"/>
    <x v="26"/>
    <s v="Albuquerque"/>
    <x v="3"/>
    <n v="28"/>
    <n v="99"/>
    <n v="2772"/>
    <n v="1164.24"/>
    <n v="0.42000000000000004"/>
    <x v="1"/>
    <x v="0"/>
    <x v="1"/>
  </r>
  <r>
    <x v="2"/>
    <n v="1128299"/>
    <d v="2021-01-13T00:00:00"/>
    <x v="2"/>
    <x v="26"/>
    <s v="Albuquerque"/>
    <x v="4"/>
    <n v="35"/>
    <n v="75"/>
    <n v="2625"/>
    <n v="1050"/>
    <n v="0.39999999999999997"/>
    <x v="1"/>
    <x v="0"/>
    <x v="1"/>
  </r>
  <r>
    <x v="2"/>
    <n v="1128299"/>
    <d v="2021-01-13T00:00:00"/>
    <x v="2"/>
    <x v="26"/>
    <s v="Albuquerque"/>
    <x v="5"/>
    <n v="28"/>
    <n v="140"/>
    <n v="3920"/>
    <n v="1254.4000000000001"/>
    <n v="0.32"/>
    <x v="1"/>
    <x v="0"/>
    <x v="1"/>
  </r>
  <r>
    <x v="2"/>
    <n v="1128299"/>
    <d v="2021-02-13T00:00:00"/>
    <x v="2"/>
    <x v="26"/>
    <s v="Albuquerque"/>
    <x v="0"/>
    <n v="23"/>
    <n v="150"/>
    <n v="3450"/>
    <n v="1483.5000000000002"/>
    <n v="0.43000000000000005"/>
    <x v="1"/>
    <x v="1"/>
    <x v="1"/>
  </r>
  <r>
    <x v="2"/>
    <n v="1128299"/>
    <d v="2021-02-13T00:00:00"/>
    <x v="2"/>
    <x v="26"/>
    <s v="Albuquerque"/>
    <x v="1"/>
    <n v="27"/>
    <n v="124"/>
    <n v="3348"/>
    <n v="1540.0800000000002"/>
    <n v="0.46"/>
    <x v="1"/>
    <x v="1"/>
    <x v="1"/>
  </r>
  <r>
    <x v="2"/>
    <n v="1128299"/>
    <d v="2021-02-13T00:00:00"/>
    <x v="2"/>
    <x v="26"/>
    <s v="Albuquerque"/>
    <x v="2"/>
    <n v="28"/>
    <n v="120"/>
    <n v="3360"/>
    <n v="1377.6"/>
    <n v="0.41"/>
    <x v="1"/>
    <x v="1"/>
    <x v="1"/>
  </r>
  <r>
    <x v="2"/>
    <n v="1128299"/>
    <d v="2021-02-13T00:00:00"/>
    <x v="4"/>
    <x v="27"/>
    <s v="Atlanta"/>
    <x v="3"/>
    <n v="30"/>
    <n v="80"/>
    <n v="2400"/>
    <n v="1056"/>
    <n v="0.44"/>
    <x v="1"/>
    <x v="1"/>
    <x v="1"/>
  </r>
  <r>
    <x v="2"/>
    <n v="1128299"/>
    <d v="2021-02-13T00:00:00"/>
    <x v="4"/>
    <x v="27"/>
    <s v="Atlanta"/>
    <x v="4"/>
    <n v="34"/>
    <n v="60"/>
    <n v="2040"/>
    <n v="795.59999999999991"/>
    <n v="0.38999999999999996"/>
    <x v="1"/>
    <x v="1"/>
    <x v="1"/>
  </r>
  <r>
    <x v="2"/>
    <n v="1128299"/>
    <d v="2021-02-13T00:00:00"/>
    <x v="4"/>
    <x v="27"/>
    <s v="Atlanta"/>
    <x v="5"/>
    <n v="28"/>
    <n v="131"/>
    <n v="3668"/>
    <n v="1063.72"/>
    <n v="0.28999999999999998"/>
    <x v="1"/>
    <x v="1"/>
    <x v="1"/>
  </r>
  <r>
    <x v="2"/>
    <n v="1128299"/>
    <d v="2021-03-12T00:00:00"/>
    <x v="4"/>
    <x v="27"/>
    <s v="Atlanta"/>
    <x v="0"/>
    <n v="30"/>
    <n v="163"/>
    <n v="4890"/>
    <n v="2102.7000000000003"/>
    <n v="0.43000000000000005"/>
    <x v="1"/>
    <x v="2"/>
    <x v="1"/>
  </r>
  <r>
    <x v="2"/>
    <n v="1128299"/>
    <d v="2021-03-12T00:00:00"/>
    <x v="4"/>
    <x v="27"/>
    <s v="Atlanta"/>
    <x v="1"/>
    <n v="37"/>
    <n v="113"/>
    <n v="4181"/>
    <n v="1839.64"/>
    <n v="0.44"/>
    <x v="1"/>
    <x v="2"/>
    <x v="1"/>
  </r>
  <r>
    <x v="2"/>
    <n v="1128299"/>
    <d v="2021-03-12T00:00:00"/>
    <x v="4"/>
    <x v="27"/>
    <s v="Atlanta"/>
    <x v="2"/>
    <n v="39"/>
    <n v="124"/>
    <n v="4836"/>
    <n v="1837.68"/>
    <n v="0.38"/>
    <x v="1"/>
    <x v="2"/>
    <x v="1"/>
  </r>
  <r>
    <x v="2"/>
    <n v="1128299"/>
    <d v="2021-03-12T00:00:00"/>
    <x v="4"/>
    <x v="27"/>
    <s v="Atlanta"/>
    <x v="3"/>
    <n v="38"/>
    <n v="78"/>
    <n v="2964"/>
    <n v="1333.8"/>
    <n v="0.45"/>
    <x v="1"/>
    <x v="2"/>
    <x v="1"/>
  </r>
  <r>
    <x v="2"/>
    <n v="1128299"/>
    <d v="2021-03-12T00:00:00"/>
    <x v="4"/>
    <x v="27"/>
    <s v="Atlanta"/>
    <x v="4"/>
    <n v="41"/>
    <n v="45"/>
    <n v="1845"/>
    <n v="756.44999999999993"/>
    <n v="0.41"/>
    <x v="1"/>
    <x v="2"/>
    <x v="1"/>
  </r>
  <r>
    <x v="2"/>
    <n v="1128299"/>
    <d v="2021-03-12T00:00:00"/>
    <x v="4"/>
    <x v="27"/>
    <s v="Atlanta"/>
    <x v="5"/>
    <n v="40"/>
    <n v="112"/>
    <n v="4480"/>
    <n v="1299.1999999999998"/>
    <n v="0.28999999999999998"/>
    <x v="1"/>
    <x v="2"/>
    <x v="1"/>
  </r>
  <r>
    <x v="2"/>
    <n v="1128299"/>
    <d v="2021-04-13T00:00:00"/>
    <x v="4"/>
    <x v="27"/>
    <s v="Atlanta"/>
    <x v="0"/>
    <n v="37"/>
    <n v="179"/>
    <n v="6623"/>
    <n v="2847.8900000000003"/>
    <n v="0.43000000000000005"/>
    <x v="1"/>
    <x v="3"/>
    <x v="1"/>
  </r>
  <r>
    <x v="2"/>
    <n v="1128299"/>
    <d v="2021-04-13T00:00:00"/>
    <x v="4"/>
    <x v="27"/>
    <s v="Atlanta"/>
    <x v="1"/>
    <n v="40"/>
    <n v="111"/>
    <n v="4440"/>
    <n v="1864.8000000000002"/>
    <n v="0.42000000000000004"/>
    <x v="1"/>
    <x v="3"/>
    <x v="1"/>
  </r>
  <r>
    <x v="2"/>
    <n v="1128299"/>
    <d v="2021-04-13T00:00:00"/>
    <x v="4"/>
    <x v="27"/>
    <s v="Atlanta"/>
    <x v="2"/>
    <n v="36"/>
    <n v="113"/>
    <n v="4068"/>
    <n v="1505.16"/>
    <n v="0.37"/>
    <x v="1"/>
    <x v="3"/>
    <x v="1"/>
  </r>
  <r>
    <x v="2"/>
    <n v="1128299"/>
    <d v="2021-04-13T00:00:00"/>
    <x v="4"/>
    <x v="27"/>
    <s v="Atlanta"/>
    <x v="3"/>
    <n v="40"/>
    <n v="96"/>
    <n v="3840"/>
    <n v="1728"/>
    <n v="0.45"/>
    <x v="1"/>
    <x v="3"/>
    <x v="1"/>
  </r>
  <r>
    <x v="2"/>
    <n v="1128299"/>
    <d v="2021-04-13T00:00:00"/>
    <x v="4"/>
    <x v="27"/>
    <s v="Atlanta"/>
    <x v="4"/>
    <n v="38"/>
    <n v="56"/>
    <n v="2128"/>
    <n v="893.76"/>
    <n v="0.42"/>
    <x v="1"/>
    <x v="3"/>
    <x v="1"/>
  </r>
  <r>
    <x v="2"/>
    <n v="1128299"/>
    <d v="2021-04-13T00:00:00"/>
    <x v="4"/>
    <x v="27"/>
    <s v="Atlanta"/>
    <x v="5"/>
    <n v="56"/>
    <n v="112"/>
    <n v="6272"/>
    <n v="1756.16"/>
    <n v="0.28000000000000003"/>
    <x v="1"/>
    <x v="3"/>
    <x v="1"/>
  </r>
  <r>
    <x v="2"/>
    <n v="1128299"/>
    <d v="2021-05-14T00:00:00"/>
    <x v="4"/>
    <x v="27"/>
    <s v="Atlanta"/>
    <x v="0"/>
    <n v="37"/>
    <n v="187"/>
    <n v="6919"/>
    <n v="3182.7400000000002"/>
    <n v="0.46"/>
    <x v="1"/>
    <x v="4"/>
    <x v="1"/>
  </r>
  <r>
    <x v="2"/>
    <n v="1128299"/>
    <d v="2021-05-14T00:00:00"/>
    <x v="4"/>
    <x v="27"/>
    <s v="Atlanta"/>
    <x v="1"/>
    <n v="36"/>
    <n v="136"/>
    <n v="4896"/>
    <n v="2203.2000000000003"/>
    <n v="0.45"/>
    <x v="1"/>
    <x v="4"/>
    <x v="1"/>
  </r>
  <r>
    <x v="2"/>
    <n v="1128299"/>
    <d v="2021-05-14T00:00:00"/>
    <x v="4"/>
    <x v="27"/>
    <s v="Atlanta"/>
    <x v="2"/>
    <n v="40"/>
    <n v="145"/>
    <n v="5800"/>
    <n v="2261.9999999999995"/>
    <n v="0.38999999999999996"/>
    <x v="1"/>
    <x v="4"/>
    <x v="1"/>
  </r>
  <r>
    <x v="2"/>
    <n v="1128299"/>
    <d v="2021-05-14T00:00:00"/>
    <x v="4"/>
    <x v="27"/>
    <s v="Atlanta"/>
    <x v="3"/>
    <n v="34"/>
    <n v="114"/>
    <n v="3876"/>
    <n v="1666.6800000000003"/>
    <n v="0.43000000000000005"/>
    <x v="1"/>
    <x v="4"/>
    <x v="1"/>
  </r>
  <r>
    <x v="2"/>
    <n v="1128299"/>
    <d v="2021-05-14T00:00:00"/>
    <x v="4"/>
    <x v="27"/>
    <s v="Atlanta"/>
    <x v="4"/>
    <n v="39"/>
    <n v="74"/>
    <n v="2886"/>
    <n v="1212.1199999999999"/>
    <n v="0.42"/>
    <x v="1"/>
    <x v="4"/>
    <x v="1"/>
  </r>
  <r>
    <x v="2"/>
    <n v="1128299"/>
    <d v="2021-05-14T00:00:00"/>
    <x v="4"/>
    <x v="27"/>
    <s v="Atlanta"/>
    <x v="5"/>
    <n v="53"/>
    <n v="124"/>
    <n v="6572"/>
    <n v="2037.32"/>
    <n v="0.31"/>
    <x v="1"/>
    <x v="4"/>
    <x v="1"/>
  </r>
  <r>
    <x v="2"/>
    <n v="1128299"/>
    <d v="2021-06-13T00:00:00"/>
    <x v="4"/>
    <x v="27"/>
    <s v="Atlanta"/>
    <x v="0"/>
    <n v="35"/>
    <n v="203"/>
    <n v="7105"/>
    <n v="3055.1500000000005"/>
    <n v="0.43000000000000005"/>
    <x v="1"/>
    <x v="11"/>
    <x v="1"/>
  </r>
  <r>
    <x v="2"/>
    <n v="1128299"/>
    <d v="2021-06-13T00:00:00"/>
    <x v="4"/>
    <x v="27"/>
    <s v="Atlanta"/>
    <x v="1"/>
    <n v="41"/>
    <n v="163"/>
    <n v="6683"/>
    <n v="2940.52"/>
    <n v="0.44"/>
    <x v="1"/>
    <x v="11"/>
    <x v="1"/>
  </r>
  <r>
    <x v="2"/>
    <n v="1128299"/>
    <d v="2021-06-13T00:00:00"/>
    <x v="4"/>
    <x v="27"/>
    <s v="Atlanta"/>
    <x v="2"/>
    <n v="39"/>
    <n v="158"/>
    <n v="6162"/>
    <n v="2341.56"/>
    <n v="0.38"/>
    <x v="1"/>
    <x v="11"/>
    <x v="1"/>
  </r>
  <r>
    <x v="2"/>
    <n v="1128299"/>
    <d v="2021-06-13T00:00:00"/>
    <x v="4"/>
    <x v="27"/>
    <s v="Atlanta"/>
    <x v="3"/>
    <n v="33"/>
    <n v="132"/>
    <n v="4356"/>
    <n v="1873.0800000000002"/>
    <n v="0.43000000000000005"/>
    <x v="1"/>
    <x v="11"/>
    <x v="1"/>
  </r>
  <r>
    <x v="2"/>
    <n v="1128299"/>
    <d v="2021-06-13T00:00:00"/>
    <x v="4"/>
    <x v="27"/>
    <s v="Atlanta"/>
    <x v="4"/>
    <n v="42"/>
    <n v="94"/>
    <n v="3948"/>
    <n v="1539.7199999999998"/>
    <n v="0.38999999999999996"/>
    <x v="1"/>
    <x v="11"/>
    <x v="1"/>
  </r>
  <r>
    <x v="2"/>
    <n v="1128299"/>
    <d v="2021-06-13T00:00:00"/>
    <x v="4"/>
    <x v="27"/>
    <s v="Atlanta"/>
    <x v="5"/>
    <n v="53"/>
    <n v="190"/>
    <n v="10070"/>
    <n v="3222.4"/>
    <n v="0.32"/>
    <x v="1"/>
    <x v="11"/>
    <x v="1"/>
  </r>
  <r>
    <x v="2"/>
    <n v="1128299"/>
    <d v="2021-07-12T00:00:00"/>
    <x v="4"/>
    <x v="27"/>
    <s v="Atlanta"/>
    <x v="0"/>
    <n v="37"/>
    <n v="218"/>
    <n v="8066"/>
    <n v="3710.36"/>
    <n v="0.46"/>
    <x v="1"/>
    <x v="5"/>
    <x v="1"/>
  </r>
  <r>
    <x v="2"/>
    <n v="1128299"/>
    <d v="2021-07-12T00:00:00"/>
    <x v="4"/>
    <x v="27"/>
    <s v="Atlanta"/>
    <x v="1"/>
    <n v="37"/>
    <n v="173"/>
    <n v="6401"/>
    <n v="2944.46"/>
    <n v="0.46"/>
    <x v="1"/>
    <x v="5"/>
    <x v="1"/>
  </r>
  <r>
    <x v="2"/>
    <n v="1128299"/>
    <d v="2021-07-12T00:00:00"/>
    <x v="4"/>
    <x v="27"/>
    <s v="Atlanta"/>
    <x v="2"/>
    <n v="41"/>
    <n v="184"/>
    <n v="7544"/>
    <n v="3093.04"/>
    <n v="0.41"/>
    <x v="1"/>
    <x v="5"/>
    <x v="1"/>
  </r>
  <r>
    <x v="2"/>
    <n v="1128299"/>
    <d v="2021-07-12T00:00:00"/>
    <x v="4"/>
    <x v="27"/>
    <s v="Atlanta"/>
    <x v="3"/>
    <n v="39"/>
    <n v="128"/>
    <n v="4992"/>
    <n v="2246.4"/>
    <n v="0.45"/>
    <x v="1"/>
    <x v="5"/>
    <x v="1"/>
  </r>
  <r>
    <x v="2"/>
    <n v="1128299"/>
    <d v="2021-07-12T00:00:00"/>
    <x v="4"/>
    <x v="27"/>
    <s v="Atlanta"/>
    <x v="4"/>
    <n v="39"/>
    <n v="162"/>
    <n v="6318"/>
    <n v="2400.84"/>
    <n v="0.38"/>
    <x v="1"/>
    <x v="5"/>
    <x v="1"/>
  </r>
  <r>
    <x v="2"/>
    <n v="1128299"/>
    <d v="2021-07-12T00:00:00"/>
    <x v="4"/>
    <x v="27"/>
    <s v="Atlanta"/>
    <x v="5"/>
    <n v="51"/>
    <n v="157"/>
    <n v="8007"/>
    <n v="2322.0299999999997"/>
    <n v="0.28999999999999998"/>
    <x v="1"/>
    <x v="5"/>
    <x v="1"/>
  </r>
  <r>
    <x v="2"/>
    <n v="1128299"/>
    <d v="2021-08-13T00:00:00"/>
    <x v="4"/>
    <x v="27"/>
    <s v="Atlanta"/>
    <x v="0"/>
    <n v="39"/>
    <n v="209"/>
    <n v="8151"/>
    <n v="3749.46"/>
    <n v="0.46"/>
    <x v="1"/>
    <x v="6"/>
    <x v="1"/>
  </r>
  <r>
    <x v="2"/>
    <n v="1128299"/>
    <d v="2021-08-13T00:00:00"/>
    <x v="4"/>
    <x v="27"/>
    <s v="Atlanta"/>
    <x v="1"/>
    <n v="44"/>
    <n v="200"/>
    <n v="8800"/>
    <n v="3696.0000000000005"/>
    <n v="0.42000000000000004"/>
    <x v="1"/>
    <x v="6"/>
    <x v="1"/>
  </r>
  <r>
    <x v="2"/>
    <n v="1128299"/>
    <d v="2021-08-13T00:00:00"/>
    <x v="4"/>
    <x v="27"/>
    <s v="Atlanta"/>
    <x v="2"/>
    <n v="42"/>
    <n v="150"/>
    <n v="6300"/>
    <n v="2646"/>
    <n v="0.42"/>
    <x v="1"/>
    <x v="6"/>
    <x v="1"/>
  </r>
  <r>
    <x v="2"/>
    <n v="1128299"/>
    <d v="2021-08-13T00:00:00"/>
    <x v="4"/>
    <x v="27"/>
    <s v="Atlanta"/>
    <x v="3"/>
    <n v="42"/>
    <n v="149"/>
    <n v="6258"/>
    <n v="2816.1"/>
    <n v="0.45"/>
    <x v="1"/>
    <x v="6"/>
    <x v="1"/>
  </r>
  <r>
    <x v="2"/>
    <n v="1128299"/>
    <d v="2021-08-13T00:00:00"/>
    <x v="4"/>
    <x v="27"/>
    <s v="Atlanta"/>
    <x v="4"/>
    <n v="51"/>
    <n v="140"/>
    <n v="7140"/>
    <n v="2784.6"/>
    <n v="0.38999999999999996"/>
    <x v="1"/>
    <x v="6"/>
    <x v="1"/>
  </r>
  <r>
    <x v="2"/>
    <n v="1128299"/>
    <d v="2021-08-13T00:00:00"/>
    <x v="4"/>
    <x v="27"/>
    <s v="Atlanta"/>
    <x v="5"/>
    <n v="50"/>
    <n v="128"/>
    <n v="6400"/>
    <n v="1855.9999999999998"/>
    <n v="0.28999999999999998"/>
    <x v="1"/>
    <x v="6"/>
    <x v="1"/>
  </r>
  <r>
    <x v="2"/>
    <n v="1128299"/>
    <d v="2021-09-14T00:00:00"/>
    <x v="4"/>
    <x v="27"/>
    <s v="Atlanta"/>
    <x v="0"/>
    <n v="31"/>
    <n v="204"/>
    <n v="6324"/>
    <n v="2909.04"/>
    <n v="0.46"/>
    <x v="1"/>
    <x v="7"/>
    <x v="1"/>
  </r>
  <r>
    <x v="2"/>
    <n v="1128299"/>
    <d v="2021-09-14T00:00:00"/>
    <x v="4"/>
    <x v="27"/>
    <s v="Atlanta"/>
    <x v="1"/>
    <n v="38"/>
    <n v="198"/>
    <n v="7524"/>
    <n v="3310.56"/>
    <n v="0.44"/>
    <x v="1"/>
    <x v="7"/>
    <x v="1"/>
  </r>
  <r>
    <x v="2"/>
    <n v="1128299"/>
    <d v="2021-09-14T00:00:00"/>
    <x v="4"/>
    <x v="27"/>
    <s v="Atlanta"/>
    <x v="2"/>
    <n v="32"/>
    <n v="135"/>
    <n v="4320"/>
    <n v="1598.4"/>
    <n v="0.37"/>
    <x v="1"/>
    <x v="7"/>
    <x v="1"/>
  </r>
  <r>
    <x v="2"/>
    <n v="1128299"/>
    <d v="2021-09-14T00:00:00"/>
    <x v="4"/>
    <x v="27"/>
    <s v="Atlanta"/>
    <x v="3"/>
    <n v="35"/>
    <n v="120"/>
    <n v="4200"/>
    <n v="1932"/>
    <n v="0.46"/>
    <x v="1"/>
    <x v="7"/>
    <x v="1"/>
  </r>
  <r>
    <x v="2"/>
    <n v="1128299"/>
    <d v="2021-09-14T00:00:00"/>
    <x v="4"/>
    <x v="27"/>
    <s v="Atlanta"/>
    <x v="4"/>
    <n v="36"/>
    <n v="132"/>
    <n v="4752"/>
    <n v="1758.24"/>
    <n v="0.37"/>
    <x v="1"/>
    <x v="7"/>
    <x v="1"/>
  </r>
  <r>
    <x v="2"/>
    <n v="1128299"/>
    <d v="2021-09-14T00:00:00"/>
    <x v="4"/>
    <x v="27"/>
    <s v="Atlanta"/>
    <x v="5"/>
    <n v="46"/>
    <n v="135"/>
    <n v="6210"/>
    <n v="1863"/>
    <n v="0.3"/>
    <x v="1"/>
    <x v="7"/>
    <x v="1"/>
  </r>
  <r>
    <x v="2"/>
    <n v="1128299"/>
    <d v="2021-10-13T00:00:00"/>
    <x v="4"/>
    <x v="27"/>
    <s v="Atlanta"/>
    <x v="0"/>
    <n v="34"/>
    <n v="173"/>
    <n v="5882"/>
    <n v="2705.7200000000003"/>
    <n v="0.46"/>
    <x v="1"/>
    <x v="8"/>
    <x v="1"/>
  </r>
  <r>
    <x v="2"/>
    <n v="1128299"/>
    <d v="2021-10-13T00:00:00"/>
    <x v="4"/>
    <x v="27"/>
    <s v="Atlanta"/>
    <x v="1"/>
    <n v="34"/>
    <n v="173"/>
    <n v="5882"/>
    <n v="2470.44"/>
    <n v="0.42000000000000004"/>
    <x v="1"/>
    <x v="8"/>
    <x v="1"/>
  </r>
  <r>
    <x v="2"/>
    <n v="1128299"/>
    <d v="2021-10-13T00:00:00"/>
    <x v="4"/>
    <x v="27"/>
    <s v="Atlanta"/>
    <x v="2"/>
    <n v="32"/>
    <n v="123"/>
    <n v="3936"/>
    <n v="1495.68"/>
    <n v="0.38"/>
    <x v="1"/>
    <x v="8"/>
    <x v="1"/>
  </r>
  <r>
    <x v="2"/>
    <n v="1128299"/>
    <d v="2021-10-13T00:00:00"/>
    <x v="4"/>
    <x v="27"/>
    <s v="Atlanta"/>
    <x v="3"/>
    <n v="32"/>
    <n v="114"/>
    <n v="3648"/>
    <n v="1605.1200000000001"/>
    <n v="0.44"/>
    <x v="1"/>
    <x v="8"/>
    <x v="1"/>
  </r>
  <r>
    <x v="2"/>
    <n v="1128299"/>
    <d v="2021-10-13T00:00:00"/>
    <x v="4"/>
    <x v="27"/>
    <s v="Atlanta"/>
    <x v="4"/>
    <n v="41"/>
    <n v="102"/>
    <n v="4182"/>
    <n v="1672.8"/>
    <n v="0.39999999999999997"/>
    <x v="1"/>
    <x v="8"/>
    <x v="1"/>
  </r>
  <r>
    <x v="2"/>
    <n v="1128299"/>
    <d v="2021-10-13T00:00:00"/>
    <x v="4"/>
    <x v="27"/>
    <s v="Atlanta"/>
    <x v="5"/>
    <n v="46"/>
    <n v="109"/>
    <n v="5014"/>
    <n v="1554.34"/>
    <n v="0.31"/>
    <x v="1"/>
    <x v="8"/>
    <x v="1"/>
  </r>
  <r>
    <x v="2"/>
    <n v="1128299"/>
    <d v="2021-11-13T00:00:00"/>
    <x v="4"/>
    <x v="27"/>
    <s v="Atlanta"/>
    <x v="0"/>
    <n v="36"/>
    <n v="173"/>
    <n v="6228"/>
    <n v="2615.7600000000002"/>
    <n v="0.42000000000000004"/>
    <x v="1"/>
    <x v="9"/>
    <x v="1"/>
  </r>
  <r>
    <x v="2"/>
    <n v="1128299"/>
    <d v="2021-11-13T00:00:00"/>
    <x v="4"/>
    <x v="27"/>
    <s v="Atlanta"/>
    <x v="1"/>
    <n v="40"/>
    <n v="184"/>
    <n v="7360"/>
    <n v="3238.4"/>
    <n v="0.44"/>
    <x v="1"/>
    <x v="9"/>
    <x v="1"/>
  </r>
  <r>
    <x v="2"/>
    <n v="1128299"/>
    <d v="2021-11-13T00:00:00"/>
    <x v="4"/>
    <x v="27"/>
    <s v="Atlanta"/>
    <x v="2"/>
    <n v="39"/>
    <n v="145"/>
    <n v="5655"/>
    <n v="2262"/>
    <n v="0.39999999999999997"/>
    <x v="1"/>
    <x v="9"/>
    <x v="1"/>
  </r>
  <r>
    <x v="2"/>
    <n v="1128299"/>
    <d v="2021-11-13T00:00:00"/>
    <x v="4"/>
    <x v="27"/>
    <s v="Atlanta"/>
    <x v="3"/>
    <n v="37"/>
    <n v="140"/>
    <n v="5180"/>
    <n v="2382.8000000000002"/>
    <n v="0.46"/>
    <x v="1"/>
    <x v="9"/>
    <x v="1"/>
  </r>
  <r>
    <x v="2"/>
    <n v="1128299"/>
    <d v="2021-11-13T00:00:00"/>
    <x v="4"/>
    <x v="27"/>
    <s v="Atlanta"/>
    <x v="4"/>
    <n v="47"/>
    <n v="119"/>
    <n v="5593"/>
    <n v="2125.34"/>
    <n v="0.38"/>
    <x v="1"/>
    <x v="9"/>
    <x v="1"/>
  </r>
  <r>
    <x v="2"/>
    <n v="1128299"/>
    <d v="2021-11-13T00:00:00"/>
    <x v="4"/>
    <x v="27"/>
    <s v="Atlanta"/>
    <x v="5"/>
    <n v="46"/>
    <n v="157"/>
    <n v="7222"/>
    <n v="2094.3799999999997"/>
    <n v="0.28999999999999998"/>
    <x v="1"/>
    <x v="9"/>
    <x v="1"/>
  </r>
  <r>
    <x v="2"/>
    <n v="1128299"/>
    <d v="2021-12-12T00:00:00"/>
    <x v="4"/>
    <x v="27"/>
    <s v="Atlanta"/>
    <x v="0"/>
    <n v="42"/>
    <n v="209"/>
    <n v="8778"/>
    <n v="4125.66"/>
    <n v="0.47000000000000003"/>
    <x v="1"/>
    <x v="10"/>
    <x v="1"/>
  </r>
  <r>
    <x v="2"/>
    <n v="1128299"/>
    <d v="2021-12-12T00:00:00"/>
    <x v="4"/>
    <x v="27"/>
    <s v="Atlanta"/>
    <x v="1"/>
    <n v="39"/>
    <n v="223"/>
    <n v="8697"/>
    <n v="4087.59"/>
    <n v="0.47000000000000003"/>
    <x v="1"/>
    <x v="10"/>
    <x v="1"/>
  </r>
  <r>
    <x v="0"/>
    <n v="1128299"/>
    <d v="2021-12-12T00:00:00"/>
    <x v="4"/>
    <x v="27"/>
    <s v="Atlanta"/>
    <x v="2"/>
    <n v="36"/>
    <n v="147"/>
    <n v="5292"/>
    <n v="2222.64"/>
    <n v="0.42"/>
    <x v="1"/>
    <x v="10"/>
    <x v="1"/>
  </r>
  <r>
    <x v="0"/>
    <n v="1128299"/>
    <d v="2021-12-12T00:00:00"/>
    <x v="4"/>
    <x v="27"/>
    <s v="Atlanta"/>
    <x v="3"/>
    <n v="40"/>
    <n v="143"/>
    <n v="5720"/>
    <n v="2459.6000000000004"/>
    <n v="0.43000000000000005"/>
    <x v="1"/>
    <x v="10"/>
    <x v="1"/>
  </r>
  <r>
    <x v="0"/>
    <n v="1128299"/>
    <d v="2021-12-12T00:00:00"/>
    <x v="4"/>
    <x v="27"/>
    <s v="Atlanta"/>
    <x v="4"/>
    <n v="44"/>
    <n v="120"/>
    <n v="5280"/>
    <n v="2006.4"/>
    <n v="0.38"/>
    <x v="1"/>
    <x v="10"/>
    <x v="1"/>
  </r>
  <r>
    <x v="0"/>
    <n v="1128299"/>
    <d v="2021-12-12T00:00:00"/>
    <x v="4"/>
    <x v="27"/>
    <s v="Atlanta"/>
    <x v="5"/>
    <n v="47"/>
    <n v="160"/>
    <n v="7520"/>
    <n v="2256"/>
    <n v="0.3"/>
    <x v="1"/>
    <x v="10"/>
    <x v="1"/>
  </r>
  <r>
    <x v="0"/>
    <n v="1185732"/>
    <d v="2021-01-09T00:00:00"/>
    <x v="4"/>
    <x v="27"/>
    <s v="Atlanta"/>
    <x v="0"/>
    <n v="26"/>
    <n v="349"/>
    <n v="9074"/>
    <n v="4264.7800000000007"/>
    <n v="0.47000000000000003"/>
    <x v="1"/>
    <x v="0"/>
    <x v="1"/>
  </r>
  <r>
    <x v="0"/>
    <n v="1185732"/>
    <d v="2021-01-09T00:00:00"/>
    <x v="4"/>
    <x v="27"/>
    <s v="Atlanta"/>
    <x v="1"/>
    <n v="30"/>
    <n v="256"/>
    <n v="7680"/>
    <n v="3071.9999999999995"/>
    <n v="0.39999999999999997"/>
    <x v="1"/>
    <x v="0"/>
    <x v="1"/>
  </r>
  <r>
    <x v="0"/>
    <n v="1185732"/>
    <d v="2021-01-09T00:00:00"/>
    <x v="4"/>
    <x v="27"/>
    <s v="Atlanta"/>
    <x v="2"/>
    <n v="24"/>
    <n v="264"/>
    <n v="6336"/>
    <n v="2027.52"/>
    <n v="0.32"/>
    <x v="1"/>
    <x v="0"/>
    <x v="1"/>
  </r>
  <r>
    <x v="0"/>
    <n v="1185732"/>
    <d v="2021-01-09T00:00:00"/>
    <x v="4"/>
    <x v="27"/>
    <s v="Atlanta"/>
    <x v="3"/>
    <n v="25"/>
    <n v="209"/>
    <n v="5225"/>
    <n v="1828.7499999999998"/>
    <n v="0.35"/>
    <x v="1"/>
    <x v="0"/>
    <x v="1"/>
  </r>
  <r>
    <x v="0"/>
    <n v="1185732"/>
    <d v="2021-01-09T00:00:00"/>
    <x v="4"/>
    <x v="27"/>
    <s v="Atlanta"/>
    <x v="4"/>
    <n v="35"/>
    <n v="247"/>
    <n v="8645"/>
    <n v="3371.5499999999997"/>
    <n v="0.38999999999999996"/>
    <x v="1"/>
    <x v="0"/>
    <x v="1"/>
  </r>
  <r>
    <x v="0"/>
    <n v="1185732"/>
    <d v="2021-01-09T00:00:00"/>
    <x v="4"/>
    <x v="27"/>
    <s v="Atlanta"/>
    <x v="5"/>
    <n v="30"/>
    <n v="281"/>
    <n v="8430"/>
    <n v="4467.9000000000005"/>
    <n v="0.53"/>
    <x v="1"/>
    <x v="0"/>
    <x v="1"/>
  </r>
  <r>
    <x v="0"/>
    <n v="1185732"/>
    <d v="2021-02-07T00:00:00"/>
    <x v="4"/>
    <x v="27"/>
    <s v="Atlanta"/>
    <x v="0"/>
    <n v="31"/>
    <n v="376"/>
    <n v="11656"/>
    <n v="5594.88"/>
    <n v="0.48"/>
    <x v="1"/>
    <x v="1"/>
    <x v="1"/>
  </r>
  <r>
    <x v="0"/>
    <n v="1185732"/>
    <d v="2021-02-07T00:00:00"/>
    <x v="4"/>
    <x v="27"/>
    <s v="Atlanta"/>
    <x v="1"/>
    <n v="27"/>
    <n v="247"/>
    <n v="6669"/>
    <n v="2534.2200000000003"/>
    <n v="0.38"/>
    <x v="1"/>
    <x v="1"/>
    <x v="1"/>
  </r>
  <r>
    <x v="0"/>
    <n v="1185732"/>
    <d v="2021-02-07T00:00:00"/>
    <x v="4"/>
    <x v="27"/>
    <s v="Atlanta"/>
    <x v="2"/>
    <n v="21"/>
    <n v="248"/>
    <n v="5208"/>
    <n v="1562.3999999999999"/>
    <n v="0.3"/>
    <x v="1"/>
    <x v="1"/>
    <x v="1"/>
  </r>
  <r>
    <x v="0"/>
    <n v="1185732"/>
    <d v="2021-02-18T00:00:00"/>
    <x v="1"/>
    <x v="32"/>
    <s v="Jackson"/>
    <x v="3"/>
    <n v="19"/>
    <n v="98"/>
    <n v="1862"/>
    <n v="856.52"/>
    <n v="0.46"/>
    <x v="1"/>
    <x v="1"/>
    <x v="1"/>
  </r>
  <r>
    <x v="0"/>
    <n v="1185732"/>
    <d v="2021-02-18T00:00:00"/>
    <x v="1"/>
    <x v="32"/>
    <s v="Jackson"/>
    <x v="4"/>
    <n v="26"/>
    <n v="136"/>
    <n v="3536"/>
    <n v="1379.04"/>
    <n v="0.38999999999999996"/>
    <x v="1"/>
    <x v="1"/>
    <x v="1"/>
  </r>
  <r>
    <x v="0"/>
    <n v="1185732"/>
    <d v="2021-02-18T00:00:00"/>
    <x v="1"/>
    <x v="32"/>
    <s v="Jackson"/>
    <x v="5"/>
    <n v="20"/>
    <n v="160"/>
    <n v="3200"/>
    <n v="1824.0000000000002"/>
    <n v="0.57000000000000006"/>
    <x v="1"/>
    <x v="1"/>
    <x v="1"/>
  </r>
  <r>
    <x v="0"/>
    <n v="1185732"/>
    <d v="2021-03-16T00:00:00"/>
    <x v="1"/>
    <x v="32"/>
    <s v="Jackson"/>
    <x v="0"/>
    <n v="20"/>
    <n v="223"/>
    <n v="4460"/>
    <n v="2051.6"/>
    <n v="0.46"/>
    <x v="1"/>
    <x v="2"/>
    <x v="1"/>
  </r>
  <r>
    <x v="0"/>
    <n v="1185732"/>
    <d v="2021-03-16T00:00:00"/>
    <x v="1"/>
    <x v="32"/>
    <s v="Jackson"/>
    <x v="1"/>
    <n v="20"/>
    <n v="128"/>
    <n v="2560"/>
    <n v="998.39999999999986"/>
    <n v="0.38999999999999996"/>
    <x v="1"/>
    <x v="2"/>
    <x v="1"/>
  </r>
  <r>
    <x v="0"/>
    <n v="1185732"/>
    <d v="2021-03-16T00:00:00"/>
    <x v="1"/>
    <x v="32"/>
    <s v="Jackson"/>
    <x v="2"/>
    <n v="11"/>
    <n v="136"/>
    <n v="1496"/>
    <n v="703.12"/>
    <n v="0.47000000000000003"/>
    <x v="1"/>
    <x v="2"/>
    <x v="1"/>
  </r>
  <r>
    <x v="0"/>
    <n v="1185732"/>
    <d v="2021-03-16T00:00:00"/>
    <x v="1"/>
    <x v="32"/>
    <s v="Jackson"/>
    <x v="3"/>
    <n v="15"/>
    <n v="85"/>
    <n v="1275"/>
    <n v="573.75"/>
    <n v="0.45"/>
    <x v="1"/>
    <x v="2"/>
    <x v="1"/>
  </r>
  <r>
    <x v="0"/>
    <n v="1185732"/>
    <d v="2021-03-16T00:00:00"/>
    <x v="1"/>
    <x v="32"/>
    <s v="Jackson"/>
    <x v="4"/>
    <n v="25"/>
    <n v="104"/>
    <n v="2600"/>
    <n v="962"/>
    <n v="0.37"/>
    <x v="1"/>
    <x v="2"/>
    <x v="1"/>
  </r>
  <r>
    <x v="0"/>
    <n v="1185732"/>
    <d v="2021-03-16T00:00:00"/>
    <x v="1"/>
    <x v="32"/>
    <s v="Jackson"/>
    <x v="5"/>
    <n v="17"/>
    <n v="136"/>
    <n v="2312"/>
    <n v="1248.48"/>
    <n v="0.54"/>
    <x v="1"/>
    <x v="2"/>
    <x v="1"/>
  </r>
  <r>
    <x v="0"/>
    <n v="1185732"/>
    <d v="2021-04-17T00:00:00"/>
    <x v="1"/>
    <x v="32"/>
    <s v="Jackson"/>
    <x v="0"/>
    <n v="19"/>
    <n v="223"/>
    <n v="4237"/>
    <n v="1864.28"/>
    <n v="0.44"/>
    <x v="1"/>
    <x v="3"/>
    <x v="1"/>
  </r>
  <r>
    <x v="0"/>
    <n v="1185732"/>
    <d v="2021-04-17T00:00:00"/>
    <x v="1"/>
    <x v="32"/>
    <s v="Jackson"/>
    <x v="1"/>
    <n v="20"/>
    <n v="116"/>
    <n v="2320"/>
    <n v="927.99999999999989"/>
    <n v="0.39999999999999997"/>
    <x v="1"/>
    <x v="3"/>
    <x v="1"/>
  </r>
  <r>
    <x v="0"/>
    <n v="1185732"/>
    <d v="2021-04-17T00:00:00"/>
    <x v="1"/>
    <x v="32"/>
    <s v="Jackson"/>
    <x v="2"/>
    <n v="11"/>
    <n v="124"/>
    <n v="1364"/>
    <n v="613.80000000000007"/>
    <n v="0.45"/>
    <x v="1"/>
    <x v="3"/>
    <x v="1"/>
  </r>
  <r>
    <x v="0"/>
    <n v="1185732"/>
    <d v="2021-04-17T00:00:00"/>
    <x v="1"/>
    <x v="32"/>
    <s v="Jackson"/>
    <x v="3"/>
    <n v="16"/>
    <n v="96"/>
    <n v="1536"/>
    <n v="660.48"/>
    <n v="0.43000000000000005"/>
    <x v="1"/>
    <x v="3"/>
    <x v="1"/>
  </r>
  <r>
    <x v="0"/>
    <n v="1185732"/>
    <d v="2021-04-17T00:00:00"/>
    <x v="1"/>
    <x v="32"/>
    <s v="Jackson"/>
    <x v="4"/>
    <n v="30"/>
    <n v="98"/>
    <n v="2940"/>
    <n v="1176"/>
    <n v="0.39999999999999997"/>
    <x v="1"/>
    <x v="3"/>
    <x v="1"/>
  </r>
  <r>
    <x v="0"/>
    <n v="1185732"/>
    <d v="2021-04-17T00:00:00"/>
    <x v="1"/>
    <x v="32"/>
    <s v="Jackson"/>
    <x v="5"/>
    <n v="22"/>
    <n v="147"/>
    <n v="3234"/>
    <n v="1714.02"/>
    <n v="0.53"/>
    <x v="1"/>
    <x v="3"/>
    <x v="1"/>
  </r>
  <r>
    <x v="0"/>
    <n v="1185732"/>
    <d v="2021-05-16T00:00:00"/>
    <x v="1"/>
    <x v="32"/>
    <s v="Jackson"/>
    <x v="0"/>
    <n v="27"/>
    <n v="238"/>
    <n v="6426"/>
    <n v="2698.92"/>
    <n v="0.42000000000000004"/>
    <x v="1"/>
    <x v="4"/>
    <x v="1"/>
  </r>
  <r>
    <x v="0"/>
    <n v="1185732"/>
    <d v="2021-05-16T00:00:00"/>
    <x v="1"/>
    <x v="32"/>
    <s v="Jackson"/>
    <x v="1"/>
    <n v="28"/>
    <n v="140"/>
    <n v="3920"/>
    <n v="1607.1999999999998"/>
    <n v="0.41"/>
    <x v="1"/>
    <x v="4"/>
    <x v="1"/>
  </r>
  <r>
    <x v="0"/>
    <n v="1185732"/>
    <d v="2021-05-16T00:00:00"/>
    <x v="1"/>
    <x v="32"/>
    <s v="Jackson"/>
    <x v="2"/>
    <n v="26"/>
    <n v="136"/>
    <n v="3536"/>
    <n v="1520.4800000000002"/>
    <n v="0.43000000000000005"/>
    <x v="1"/>
    <x v="4"/>
    <x v="1"/>
  </r>
  <r>
    <x v="0"/>
    <n v="1185732"/>
    <d v="2021-05-16T00:00:00"/>
    <x v="1"/>
    <x v="32"/>
    <s v="Jackson"/>
    <x v="3"/>
    <n v="24"/>
    <n v="116"/>
    <n v="2784"/>
    <n v="1280.6400000000001"/>
    <n v="0.46"/>
    <x v="1"/>
    <x v="4"/>
    <x v="1"/>
  </r>
  <r>
    <x v="0"/>
    <n v="1185732"/>
    <d v="2021-05-16T00:00:00"/>
    <x v="1"/>
    <x v="32"/>
    <s v="Jackson"/>
    <x v="4"/>
    <n v="34"/>
    <n v="132"/>
    <n v="4488"/>
    <n v="1795.1999999999998"/>
    <n v="0.39999999999999997"/>
    <x v="1"/>
    <x v="4"/>
    <x v="1"/>
  </r>
  <r>
    <x v="0"/>
    <n v="1185732"/>
    <d v="2021-05-16T00:00:00"/>
    <x v="1"/>
    <x v="32"/>
    <s v="Jackson"/>
    <x v="5"/>
    <n v="35"/>
    <n v="150"/>
    <n v="5250"/>
    <n v="2940.0000000000005"/>
    <n v="0.56000000000000005"/>
    <x v="1"/>
    <x v="4"/>
    <x v="1"/>
  </r>
  <r>
    <x v="0"/>
    <n v="1185732"/>
    <d v="2021-06-18T00:00:00"/>
    <x v="1"/>
    <x v="32"/>
    <s v="Jackson"/>
    <x v="0"/>
    <n v="31"/>
    <n v="263"/>
    <n v="8153"/>
    <n v="3587.32"/>
    <n v="0.44"/>
    <x v="1"/>
    <x v="11"/>
    <x v="1"/>
  </r>
  <r>
    <x v="0"/>
    <n v="1185732"/>
    <d v="2021-06-18T00:00:00"/>
    <x v="1"/>
    <x v="32"/>
    <s v="Jackson"/>
    <x v="1"/>
    <n v="29"/>
    <n v="150"/>
    <n v="4350"/>
    <n v="1696.4999999999998"/>
    <n v="0.38999999999999996"/>
    <x v="1"/>
    <x v="11"/>
    <x v="1"/>
  </r>
  <r>
    <x v="0"/>
    <n v="1185732"/>
    <d v="2021-06-18T00:00:00"/>
    <x v="1"/>
    <x v="32"/>
    <s v="Jackson"/>
    <x v="2"/>
    <n v="33"/>
    <n v="157"/>
    <n v="5181"/>
    <n v="2383.2600000000002"/>
    <n v="0.46"/>
    <x v="1"/>
    <x v="11"/>
    <x v="1"/>
  </r>
  <r>
    <x v="0"/>
    <n v="1185732"/>
    <d v="2021-06-18T00:00:00"/>
    <x v="1"/>
    <x v="32"/>
    <s v="Jackson"/>
    <x v="3"/>
    <n v="34"/>
    <n v="149"/>
    <n v="5066"/>
    <n v="2178.38"/>
    <n v="0.43000000000000005"/>
    <x v="1"/>
    <x v="11"/>
    <x v="1"/>
  </r>
  <r>
    <x v="0"/>
    <n v="1185732"/>
    <d v="2021-06-18T00:00:00"/>
    <x v="1"/>
    <x v="32"/>
    <s v="Jackson"/>
    <x v="4"/>
    <n v="47"/>
    <n v="135"/>
    <n v="6345"/>
    <n v="2411.1"/>
    <n v="0.38"/>
    <x v="1"/>
    <x v="11"/>
    <x v="1"/>
  </r>
  <r>
    <x v="0"/>
    <n v="1185732"/>
    <d v="2021-06-18T00:00:00"/>
    <x v="1"/>
    <x v="32"/>
    <s v="Jackson"/>
    <x v="5"/>
    <n v="51"/>
    <n v="219"/>
    <n v="11169"/>
    <n v="5919.5700000000006"/>
    <n v="0.53"/>
    <x v="1"/>
    <x v="11"/>
    <x v="1"/>
  </r>
  <r>
    <x v="0"/>
    <n v="1185732"/>
    <d v="2021-07-16T00:00:00"/>
    <x v="1"/>
    <x v="32"/>
    <s v="Jackson"/>
    <x v="0"/>
    <n v="47"/>
    <n v="289"/>
    <n v="13583"/>
    <n v="6248.18"/>
    <n v="0.46"/>
    <x v="1"/>
    <x v="5"/>
    <x v="1"/>
  </r>
  <r>
    <x v="1"/>
    <n v="1185732"/>
    <d v="2021-07-16T00:00:00"/>
    <x v="1"/>
    <x v="32"/>
    <s v="Jackson"/>
    <x v="1"/>
    <n v="42"/>
    <n v="192"/>
    <n v="8064"/>
    <n v="3064.32"/>
    <n v="0.38"/>
    <x v="1"/>
    <x v="5"/>
    <x v="1"/>
  </r>
  <r>
    <x v="1"/>
    <n v="1185732"/>
    <d v="2021-07-16T00:00:00"/>
    <x v="1"/>
    <x v="32"/>
    <s v="Jackson"/>
    <x v="2"/>
    <n v="37"/>
    <n v="168"/>
    <n v="6216"/>
    <n v="2610.7200000000003"/>
    <n v="0.42000000000000004"/>
    <x v="1"/>
    <x v="5"/>
    <x v="1"/>
  </r>
  <r>
    <x v="1"/>
    <n v="1185732"/>
    <d v="2021-07-16T00:00:00"/>
    <x v="1"/>
    <x v="32"/>
    <s v="Jackson"/>
    <x v="3"/>
    <n v="33"/>
    <n v="143"/>
    <n v="4719"/>
    <n v="2029.1700000000003"/>
    <n v="0.43000000000000005"/>
    <x v="1"/>
    <x v="5"/>
    <x v="1"/>
  </r>
  <r>
    <x v="1"/>
    <n v="1185732"/>
    <d v="2021-07-16T00:00:00"/>
    <x v="1"/>
    <x v="32"/>
    <s v="Jackson"/>
    <x v="4"/>
    <n v="46"/>
    <n v="150"/>
    <n v="6900"/>
    <n v="2553"/>
    <n v="0.37"/>
    <x v="1"/>
    <x v="5"/>
    <x v="1"/>
  </r>
  <r>
    <x v="1"/>
    <n v="1185732"/>
    <d v="2021-07-16T00:00:00"/>
    <x v="1"/>
    <x v="32"/>
    <s v="Jackson"/>
    <x v="5"/>
    <n v="49"/>
    <n v="209"/>
    <n v="10241"/>
    <n v="5427.7300000000005"/>
    <n v="0.53"/>
    <x v="1"/>
    <x v="5"/>
    <x v="1"/>
  </r>
  <r>
    <x v="1"/>
    <n v="1185732"/>
    <d v="2021-08-17T00:00:00"/>
    <x v="1"/>
    <x v="32"/>
    <s v="Jackson"/>
    <x v="0"/>
    <n v="41"/>
    <n v="256"/>
    <n v="10496"/>
    <n v="4723.2"/>
    <n v="0.45"/>
    <x v="1"/>
    <x v="6"/>
    <x v="1"/>
  </r>
  <r>
    <x v="1"/>
    <n v="1185732"/>
    <d v="2021-08-17T00:00:00"/>
    <x v="1"/>
    <x v="32"/>
    <s v="Jackson"/>
    <x v="1"/>
    <n v="44"/>
    <n v="198"/>
    <n v="8712"/>
    <n v="3571.9199999999996"/>
    <n v="0.41"/>
    <x v="1"/>
    <x v="6"/>
    <x v="1"/>
  </r>
  <r>
    <x v="1"/>
    <n v="1185732"/>
    <d v="2021-08-17T00:00:00"/>
    <x v="1"/>
    <x v="32"/>
    <s v="Jackson"/>
    <x v="2"/>
    <n v="37"/>
    <n v="179"/>
    <n v="6623"/>
    <n v="2914.12"/>
    <n v="0.44"/>
    <x v="1"/>
    <x v="6"/>
    <x v="1"/>
  </r>
  <r>
    <x v="1"/>
    <n v="1185732"/>
    <d v="2021-08-17T00:00:00"/>
    <x v="1"/>
    <x v="32"/>
    <s v="Jackson"/>
    <x v="3"/>
    <n v="32"/>
    <n v="147"/>
    <n v="4704"/>
    <n v="1975.6800000000003"/>
    <n v="0.42000000000000004"/>
    <x v="1"/>
    <x v="6"/>
    <x v="1"/>
  </r>
  <r>
    <x v="1"/>
    <n v="1185732"/>
    <d v="2021-08-17T00:00:00"/>
    <x v="1"/>
    <x v="32"/>
    <s v="Jackson"/>
    <x v="4"/>
    <n v="35"/>
    <n v="158"/>
    <n v="5530"/>
    <n v="2322.6"/>
    <n v="0.42"/>
    <x v="1"/>
    <x v="6"/>
    <x v="1"/>
  </r>
  <r>
    <x v="1"/>
    <n v="1185732"/>
    <d v="2021-08-17T00:00:00"/>
    <x v="1"/>
    <x v="32"/>
    <s v="Jackson"/>
    <x v="5"/>
    <n v="42"/>
    <n v="206"/>
    <n v="8652"/>
    <n v="4758.6000000000004"/>
    <n v="0.55000000000000004"/>
    <x v="1"/>
    <x v="6"/>
    <x v="1"/>
  </r>
  <r>
    <x v="1"/>
    <n v="1185732"/>
    <d v="2021-09-16T00:00:00"/>
    <x v="1"/>
    <x v="32"/>
    <s v="Jackson"/>
    <x v="0"/>
    <n v="40"/>
    <n v="232"/>
    <n v="9280"/>
    <n v="4083.2"/>
    <n v="0.44"/>
    <x v="1"/>
    <x v="7"/>
    <x v="1"/>
  </r>
  <r>
    <x v="1"/>
    <n v="1185732"/>
    <d v="2021-09-16T00:00:00"/>
    <x v="1"/>
    <x v="32"/>
    <s v="Jackson"/>
    <x v="1"/>
    <n v="33"/>
    <n v="158"/>
    <n v="5214"/>
    <n v="2137.7399999999998"/>
    <n v="0.41"/>
    <x v="1"/>
    <x v="7"/>
    <x v="1"/>
  </r>
  <r>
    <x v="1"/>
    <n v="1185732"/>
    <d v="2021-09-16T00:00:00"/>
    <x v="1"/>
    <x v="32"/>
    <s v="Jackson"/>
    <x v="2"/>
    <n v="15"/>
    <n v="145"/>
    <n v="2175"/>
    <n v="1022.2500000000001"/>
    <n v="0.47000000000000003"/>
    <x v="1"/>
    <x v="7"/>
    <x v="1"/>
  </r>
  <r>
    <x v="1"/>
    <n v="1185732"/>
    <d v="2021-09-16T00:00:00"/>
    <x v="1"/>
    <x v="32"/>
    <s v="Jackson"/>
    <x v="3"/>
    <n v="16"/>
    <n v="120"/>
    <n v="1920"/>
    <n v="864"/>
    <n v="0.45"/>
    <x v="1"/>
    <x v="7"/>
    <x v="1"/>
  </r>
  <r>
    <x v="1"/>
    <n v="1185732"/>
    <d v="2021-09-16T00:00:00"/>
    <x v="1"/>
    <x v="32"/>
    <s v="Jackson"/>
    <x v="4"/>
    <n v="22"/>
    <n v="132"/>
    <n v="2904"/>
    <n v="1103.52"/>
    <n v="0.38"/>
    <x v="1"/>
    <x v="7"/>
    <x v="1"/>
  </r>
  <r>
    <x v="1"/>
    <n v="1185732"/>
    <d v="2021-09-16T00:00:00"/>
    <x v="1"/>
    <x v="32"/>
    <s v="Jackson"/>
    <x v="5"/>
    <n v="26"/>
    <n v="160"/>
    <n v="4160"/>
    <n v="2329.6000000000004"/>
    <n v="0.56000000000000005"/>
    <x v="1"/>
    <x v="7"/>
    <x v="1"/>
  </r>
  <r>
    <x v="1"/>
    <n v="1185732"/>
    <d v="2021-10-18T00:00:00"/>
    <x v="1"/>
    <x v="32"/>
    <s v="Jackson"/>
    <x v="0"/>
    <n v="24"/>
    <n v="216"/>
    <n v="5184"/>
    <n v="2384.6400000000003"/>
    <n v="0.46"/>
    <x v="1"/>
    <x v="8"/>
    <x v="1"/>
  </r>
  <r>
    <x v="1"/>
    <n v="1185732"/>
    <d v="2021-10-18T00:00:00"/>
    <x v="1"/>
    <x v="32"/>
    <s v="Jackson"/>
    <x v="1"/>
    <n v="17"/>
    <n v="165"/>
    <n v="2805"/>
    <n v="1037.8499999999999"/>
    <n v="0.37"/>
    <x v="1"/>
    <x v="8"/>
    <x v="1"/>
  </r>
  <r>
    <x v="1"/>
    <n v="1185732"/>
    <d v="2021-10-18T00:00:00"/>
    <x v="1"/>
    <x v="32"/>
    <s v="Jackson"/>
    <x v="2"/>
    <n v="19"/>
    <n v="120"/>
    <n v="2280"/>
    <n v="1071.6000000000001"/>
    <n v="0.47000000000000003"/>
    <x v="1"/>
    <x v="8"/>
    <x v="1"/>
  </r>
  <r>
    <x v="1"/>
    <n v="1185732"/>
    <d v="2021-10-18T00:00:00"/>
    <x v="1"/>
    <x v="32"/>
    <s v="Jackson"/>
    <x v="3"/>
    <n v="20"/>
    <n v="109"/>
    <n v="2180"/>
    <n v="981"/>
    <n v="0.45"/>
    <x v="1"/>
    <x v="8"/>
    <x v="1"/>
  </r>
  <r>
    <x v="1"/>
    <n v="1185732"/>
    <d v="2021-10-18T00:00:00"/>
    <x v="1"/>
    <x v="32"/>
    <s v="Jackson"/>
    <x v="4"/>
    <n v="25"/>
    <n v="105"/>
    <n v="2625"/>
    <n v="1102.5"/>
    <n v="0.42"/>
    <x v="1"/>
    <x v="8"/>
    <x v="1"/>
  </r>
  <r>
    <x v="2"/>
    <n v="1185732"/>
    <d v="2021-10-18T00:00:00"/>
    <x v="1"/>
    <x v="32"/>
    <s v="Jackson"/>
    <x v="5"/>
    <n v="27"/>
    <n v="162"/>
    <n v="4374"/>
    <n v="2361.96"/>
    <n v="0.54"/>
    <x v="1"/>
    <x v="8"/>
    <x v="1"/>
  </r>
  <r>
    <x v="2"/>
    <n v="1185732"/>
    <d v="2021-11-17T00:00:00"/>
    <x v="1"/>
    <x v="32"/>
    <s v="Jackson"/>
    <x v="0"/>
    <n v="22"/>
    <n v="206"/>
    <n v="4532"/>
    <n v="1994.08"/>
    <n v="0.44"/>
    <x v="1"/>
    <x v="9"/>
    <x v="1"/>
  </r>
  <r>
    <x v="2"/>
    <n v="1185732"/>
    <d v="2021-11-17T00:00:00"/>
    <x v="1"/>
    <x v="32"/>
    <s v="Jackson"/>
    <x v="1"/>
    <n v="15"/>
    <n v="153"/>
    <n v="2295"/>
    <n v="872.1"/>
    <n v="0.38"/>
    <x v="1"/>
    <x v="9"/>
    <x v="1"/>
  </r>
  <r>
    <x v="2"/>
    <n v="1185732"/>
    <d v="2021-11-17T00:00:00"/>
    <x v="1"/>
    <x v="32"/>
    <s v="Jackson"/>
    <x v="2"/>
    <n v="22"/>
    <n v="119"/>
    <n v="2618"/>
    <n v="1099.5600000000002"/>
    <n v="0.42000000000000004"/>
    <x v="1"/>
    <x v="9"/>
    <x v="1"/>
  </r>
  <r>
    <x v="2"/>
    <n v="1185732"/>
    <d v="2021-11-17T00:00:00"/>
    <x v="1"/>
    <x v="32"/>
    <s v="Jackson"/>
    <x v="3"/>
    <n v="43"/>
    <n v="153"/>
    <n v="6579"/>
    <n v="2894.76"/>
    <n v="0.44"/>
    <x v="1"/>
    <x v="9"/>
    <x v="1"/>
  </r>
  <r>
    <x v="2"/>
    <n v="1185732"/>
    <d v="2021-11-17T00:00:00"/>
    <x v="1"/>
    <x v="32"/>
    <s v="Jackson"/>
    <x v="4"/>
    <n v="59"/>
    <n v="132"/>
    <n v="7788"/>
    <n v="3115.2"/>
    <n v="0.39999999999999997"/>
    <x v="1"/>
    <x v="9"/>
    <x v="1"/>
  </r>
  <r>
    <x v="2"/>
    <n v="1185732"/>
    <d v="2021-11-17T00:00:00"/>
    <x v="1"/>
    <x v="32"/>
    <s v="Jackson"/>
    <x v="5"/>
    <n v="51"/>
    <n v="168"/>
    <n v="8568"/>
    <n v="4883.76"/>
    <n v="0.57000000000000006"/>
    <x v="1"/>
    <x v="9"/>
    <x v="1"/>
  </r>
  <r>
    <x v="2"/>
    <n v="1185732"/>
    <d v="2021-12-16T00:00:00"/>
    <x v="1"/>
    <x v="32"/>
    <s v="Jackson"/>
    <x v="0"/>
    <n v="48"/>
    <n v="256"/>
    <n v="12288"/>
    <n v="5775.3600000000006"/>
    <n v="0.47000000000000003"/>
    <x v="1"/>
    <x v="10"/>
    <x v="1"/>
  </r>
  <r>
    <x v="2"/>
    <n v="1185732"/>
    <d v="2021-12-16T00:00:00"/>
    <x v="1"/>
    <x v="32"/>
    <s v="Jackson"/>
    <x v="1"/>
    <n v="44"/>
    <n v="201"/>
    <n v="8844"/>
    <n v="3272.2799999999997"/>
    <n v="0.37"/>
    <x v="1"/>
    <x v="10"/>
    <x v="1"/>
  </r>
  <r>
    <x v="2"/>
    <n v="1185732"/>
    <d v="2021-12-16T00:00:00"/>
    <x v="1"/>
    <x v="32"/>
    <s v="Jackson"/>
    <x v="2"/>
    <n v="43"/>
    <n v="158"/>
    <n v="6794"/>
    <n v="3057.3"/>
    <n v="0.45"/>
    <x v="1"/>
    <x v="10"/>
    <x v="1"/>
  </r>
  <r>
    <x v="2"/>
    <n v="1185732"/>
    <d v="2021-12-16T00:00:00"/>
    <x v="1"/>
    <x v="32"/>
    <s v="Jackson"/>
    <x v="3"/>
    <n v="41"/>
    <n v="143"/>
    <n v="5863"/>
    <n v="2755.61"/>
    <n v="0.47000000000000003"/>
    <x v="1"/>
    <x v="10"/>
    <x v="1"/>
  </r>
  <r>
    <x v="2"/>
    <n v="1185732"/>
    <d v="2021-12-16T00:00:00"/>
    <x v="1"/>
    <x v="32"/>
    <s v="Jackson"/>
    <x v="4"/>
    <n v="54"/>
    <n v="157"/>
    <n v="8478"/>
    <n v="3221.64"/>
    <n v="0.38"/>
    <x v="1"/>
    <x v="10"/>
    <x v="1"/>
  </r>
  <r>
    <x v="2"/>
    <n v="1185732"/>
    <d v="2021-12-16T00:00:00"/>
    <x v="1"/>
    <x v="32"/>
    <s v="Jackson"/>
    <x v="5"/>
    <n v="53"/>
    <n v="178"/>
    <n v="9434"/>
    <n v="5188.7000000000007"/>
    <n v="0.55000000000000004"/>
    <x v="1"/>
    <x v="10"/>
    <x v="1"/>
  </r>
  <r>
    <x v="2"/>
    <n v="1197831"/>
    <d v="2021-01-23T00:00:00"/>
    <x v="1"/>
    <x v="32"/>
    <s v="Jackson"/>
    <x v="0"/>
    <n v="17"/>
    <n v="215"/>
    <n v="3655"/>
    <n v="1608.2"/>
    <n v="0.44"/>
    <x v="1"/>
    <x v="0"/>
    <x v="1"/>
  </r>
  <r>
    <x v="2"/>
    <n v="1197831"/>
    <d v="2021-01-23T00:00:00"/>
    <x v="1"/>
    <x v="32"/>
    <s v="Jackson"/>
    <x v="1"/>
    <n v="18"/>
    <n v="135"/>
    <n v="2430"/>
    <n v="971.99999999999989"/>
    <n v="0.39999999999999997"/>
    <x v="1"/>
    <x v="0"/>
    <x v="1"/>
  </r>
  <r>
    <x v="2"/>
    <n v="1197831"/>
    <d v="2021-01-23T00:00:00"/>
    <x v="1"/>
    <x v="32"/>
    <s v="Jackson"/>
    <x v="2"/>
    <n v="11"/>
    <n v="140"/>
    <n v="1540"/>
    <n v="677.6"/>
    <n v="0.44"/>
    <x v="1"/>
    <x v="0"/>
    <x v="1"/>
  </r>
  <r>
    <x v="2"/>
    <n v="1197831"/>
    <d v="2021-01-23T00:00:00"/>
    <x v="1"/>
    <x v="32"/>
    <s v="Jackson"/>
    <x v="3"/>
    <n v="13"/>
    <n v="102"/>
    <n v="1326"/>
    <n v="623.22"/>
    <n v="0.47000000000000003"/>
    <x v="1"/>
    <x v="0"/>
    <x v="1"/>
  </r>
  <r>
    <x v="2"/>
    <n v="1197831"/>
    <d v="2021-01-23T00:00:00"/>
    <x v="1"/>
    <x v="32"/>
    <s v="Jackson"/>
    <x v="4"/>
    <n v="26"/>
    <n v="123"/>
    <n v="3198"/>
    <n v="1215.24"/>
    <n v="0.38"/>
    <x v="1"/>
    <x v="0"/>
    <x v="1"/>
  </r>
  <r>
    <x v="2"/>
    <n v="1197831"/>
    <d v="2021-01-23T00:00:00"/>
    <x v="1"/>
    <x v="32"/>
    <s v="Jackson"/>
    <x v="5"/>
    <n v="18"/>
    <n v="158"/>
    <n v="2844"/>
    <n v="1222.92"/>
    <n v="0.43000000000000005"/>
    <x v="1"/>
    <x v="0"/>
    <x v="1"/>
  </r>
  <r>
    <x v="2"/>
    <n v="1197831"/>
    <d v="2021-02-21T00:00:00"/>
    <x v="1"/>
    <x v="32"/>
    <s v="Jackson"/>
    <x v="0"/>
    <n v="17"/>
    <n v="210"/>
    <n v="3570"/>
    <n v="1606.5"/>
    <n v="0.45"/>
    <x v="1"/>
    <x v="1"/>
    <x v="1"/>
  </r>
  <r>
    <x v="2"/>
    <n v="1197831"/>
    <d v="2021-02-21T00:00:00"/>
    <x v="1"/>
    <x v="32"/>
    <s v="Jackson"/>
    <x v="1"/>
    <n v="17"/>
    <n v="112"/>
    <n v="1904"/>
    <n v="742.56"/>
    <n v="0.38999999999999996"/>
    <x v="1"/>
    <x v="1"/>
    <x v="1"/>
  </r>
  <r>
    <x v="2"/>
    <n v="1197831"/>
    <d v="2021-02-21T00:00:00"/>
    <x v="1"/>
    <x v="32"/>
    <s v="Jackson"/>
    <x v="2"/>
    <n v="11"/>
    <n v="136"/>
    <n v="1496"/>
    <n v="628.32000000000005"/>
    <n v="0.42000000000000004"/>
    <x v="1"/>
    <x v="1"/>
    <x v="1"/>
  </r>
  <r>
    <x v="1"/>
    <n v="1197831"/>
    <d v="2021-02-21T00:00:00"/>
    <x v="1"/>
    <x v="33"/>
    <s v="Little Rock"/>
    <x v="3"/>
    <n v="15"/>
    <n v="78"/>
    <n v="1170"/>
    <n v="549.9"/>
    <n v="0.47000000000000003"/>
    <x v="1"/>
    <x v="1"/>
    <x v="1"/>
  </r>
  <r>
    <x v="1"/>
    <n v="1197831"/>
    <d v="2021-02-21T00:00:00"/>
    <x v="1"/>
    <x v="33"/>
    <s v="Little Rock"/>
    <x v="4"/>
    <n v="23"/>
    <n v="111"/>
    <n v="2553"/>
    <n v="944.61"/>
    <n v="0.37"/>
    <x v="1"/>
    <x v="1"/>
    <x v="1"/>
  </r>
  <r>
    <x v="1"/>
    <n v="1197831"/>
    <d v="2021-02-21T00:00:00"/>
    <x v="1"/>
    <x v="33"/>
    <s v="Little Rock"/>
    <x v="5"/>
    <n v="16"/>
    <n v="145"/>
    <n v="2320"/>
    <n v="974.40000000000009"/>
    <n v="0.42000000000000004"/>
    <x v="1"/>
    <x v="1"/>
    <x v="1"/>
  </r>
  <r>
    <x v="1"/>
    <n v="1197831"/>
    <d v="2021-03-19T00:00:00"/>
    <x v="1"/>
    <x v="33"/>
    <s v="Little Rock"/>
    <x v="0"/>
    <n v="15"/>
    <n v="206"/>
    <n v="3090"/>
    <n v="1452.3000000000002"/>
    <n v="0.47000000000000003"/>
    <x v="1"/>
    <x v="2"/>
    <x v="1"/>
  </r>
  <r>
    <x v="1"/>
    <n v="1197831"/>
    <d v="2021-03-19T00:00:00"/>
    <x v="1"/>
    <x v="33"/>
    <s v="Little Rock"/>
    <x v="1"/>
    <n v="14"/>
    <n v="107"/>
    <n v="1498"/>
    <n v="554.26"/>
    <n v="0.37"/>
    <x v="1"/>
    <x v="2"/>
    <x v="1"/>
  </r>
  <r>
    <x v="1"/>
    <n v="1197831"/>
    <d v="2021-03-19T00:00:00"/>
    <x v="1"/>
    <x v="33"/>
    <s v="Little Rock"/>
    <x v="2"/>
    <n v="8"/>
    <n v="112"/>
    <n v="896"/>
    <n v="403.2"/>
    <n v="0.45"/>
    <x v="1"/>
    <x v="2"/>
    <x v="1"/>
  </r>
  <r>
    <x v="1"/>
    <n v="1197831"/>
    <d v="2021-03-19T00:00:00"/>
    <x v="1"/>
    <x v="33"/>
    <s v="Little Rock"/>
    <x v="3"/>
    <n v="15"/>
    <n v="70"/>
    <n v="1050"/>
    <n v="493.50000000000006"/>
    <n v="0.47000000000000003"/>
    <x v="1"/>
    <x v="2"/>
    <x v="1"/>
  </r>
  <r>
    <x v="1"/>
    <n v="1197831"/>
    <d v="2021-03-19T00:00:00"/>
    <x v="1"/>
    <x v="33"/>
    <s v="Little Rock"/>
    <x v="4"/>
    <n v="24"/>
    <n v="88"/>
    <n v="2112"/>
    <n v="844.8"/>
    <n v="0.39999999999999997"/>
    <x v="1"/>
    <x v="2"/>
    <x v="1"/>
  </r>
  <r>
    <x v="1"/>
    <n v="1197831"/>
    <d v="2021-03-19T00:00:00"/>
    <x v="1"/>
    <x v="33"/>
    <s v="Little Rock"/>
    <x v="5"/>
    <n v="20"/>
    <n v="112"/>
    <n v="2240"/>
    <n v="1030.4000000000001"/>
    <n v="0.46"/>
    <x v="1"/>
    <x v="2"/>
    <x v="1"/>
  </r>
  <r>
    <x v="1"/>
    <n v="1197831"/>
    <d v="2021-04-20T00:00:00"/>
    <x v="1"/>
    <x v="33"/>
    <s v="Little Rock"/>
    <x v="0"/>
    <n v="19"/>
    <n v="204"/>
    <n v="3876"/>
    <n v="1744.2"/>
    <n v="0.45"/>
    <x v="1"/>
    <x v="3"/>
    <x v="1"/>
  </r>
  <r>
    <x v="1"/>
    <n v="1197831"/>
    <d v="2021-04-20T00:00:00"/>
    <x v="1"/>
    <x v="33"/>
    <s v="Little Rock"/>
    <x v="1"/>
    <n v="20"/>
    <n v="102"/>
    <n v="2040"/>
    <n v="815.99999999999989"/>
    <n v="0.39999999999999997"/>
    <x v="1"/>
    <x v="3"/>
    <x v="1"/>
  </r>
  <r>
    <x v="1"/>
    <n v="1197831"/>
    <d v="2021-04-20T00:00:00"/>
    <x v="1"/>
    <x v="33"/>
    <s v="Little Rock"/>
    <x v="2"/>
    <n v="11"/>
    <n v="96"/>
    <n v="1056"/>
    <n v="496.32000000000005"/>
    <n v="0.47000000000000003"/>
    <x v="1"/>
    <x v="3"/>
    <x v="1"/>
  </r>
  <r>
    <x v="1"/>
    <n v="1197831"/>
    <d v="2021-04-20T00:00:00"/>
    <x v="1"/>
    <x v="33"/>
    <s v="Little Rock"/>
    <x v="3"/>
    <n v="13"/>
    <n v="77"/>
    <n v="1001"/>
    <n v="470.47"/>
    <n v="0.47000000000000003"/>
    <x v="1"/>
    <x v="3"/>
    <x v="1"/>
  </r>
  <r>
    <x v="1"/>
    <n v="1197831"/>
    <d v="2021-04-20T00:00:00"/>
    <x v="1"/>
    <x v="33"/>
    <s v="Little Rock"/>
    <x v="4"/>
    <n v="31"/>
    <n v="75"/>
    <n v="2325"/>
    <n v="860.25"/>
    <n v="0.37"/>
    <x v="1"/>
    <x v="3"/>
    <x v="1"/>
  </r>
  <r>
    <x v="1"/>
    <n v="1197831"/>
    <d v="2021-04-20T00:00:00"/>
    <x v="1"/>
    <x v="33"/>
    <s v="Little Rock"/>
    <x v="5"/>
    <n v="24"/>
    <n v="120"/>
    <n v="2880"/>
    <n v="1267.2"/>
    <n v="0.44"/>
    <x v="1"/>
    <x v="3"/>
    <x v="1"/>
  </r>
  <r>
    <x v="1"/>
    <n v="1197831"/>
    <d v="2021-05-19T00:00:00"/>
    <x v="1"/>
    <x v="33"/>
    <s v="Little Rock"/>
    <x v="0"/>
    <n v="26"/>
    <n v="228"/>
    <n v="5928"/>
    <n v="2726.88"/>
    <n v="0.46"/>
    <x v="1"/>
    <x v="4"/>
    <x v="1"/>
  </r>
  <r>
    <x v="1"/>
    <n v="1197831"/>
    <d v="2021-05-19T00:00:00"/>
    <x v="1"/>
    <x v="33"/>
    <s v="Little Rock"/>
    <x v="1"/>
    <n v="28"/>
    <n v="116"/>
    <n v="3248"/>
    <n v="1364.1599999999999"/>
    <n v="0.42"/>
    <x v="1"/>
    <x v="4"/>
    <x v="1"/>
  </r>
  <r>
    <x v="1"/>
    <n v="1197831"/>
    <d v="2021-05-19T00:00:00"/>
    <x v="1"/>
    <x v="33"/>
    <s v="Little Rock"/>
    <x v="2"/>
    <n v="27"/>
    <n v="119"/>
    <n v="3213"/>
    <n v="1413.72"/>
    <n v="0.44"/>
    <x v="1"/>
    <x v="4"/>
    <x v="1"/>
  </r>
  <r>
    <x v="1"/>
    <n v="1197831"/>
    <d v="2021-05-19T00:00:00"/>
    <x v="1"/>
    <x v="33"/>
    <s v="Little Rock"/>
    <x v="3"/>
    <n v="24"/>
    <n v="90"/>
    <n v="2160"/>
    <n v="1015.2"/>
    <n v="0.47000000000000003"/>
    <x v="1"/>
    <x v="4"/>
    <x v="1"/>
  </r>
  <r>
    <x v="1"/>
    <n v="1197831"/>
    <d v="2021-05-19T00:00:00"/>
    <x v="1"/>
    <x v="33"/>
    <s v="Little Rock"/>
    <x v="4"/>
    <n v="32"/>
    <n v="111"/>
    <n v="3552"/>
    <n v="1385.2799999999997"/>
    <n v="0.38999999999999996"/>
    <x v="1"/>
    <x v="4"/>
    <x v="1"/>
  </r>
  <r>
    <x v="1"/>
    <n v="1197831"/>
    <d v="2021-05-19T00:00:00"/>
    <x v="1"/>
    <x v="33"/>
    <s v="Little Rock"/>
    <x v="5"/>
    <n v="33"/>
    <n v="145"/>
    <n v="4785"/>
    <n v="2248.9500000000003"/>
    <n v="0.47000000000000003"/>
    <x v="1"/>
    <x v="4"/>
    <x v="1"/>
  </r>
  <r>
    <x v="1"/>
    <n v="1197831"/>
    <d v="2021-06-21T00:00:00"/>
    <x v="1"/>
    <x v="33"/>
    <s v="Little Rock"/>
    <x v="0"/>
    <n v="28"/>
    <n v="236"/>
    <n v="6608"/>
    <n v="2907.52"/>
    <n v="0.44"/>
    <x v="1"/>
    <x v="11"/>
    <x v="1"/>
  </r>
  <r>
    <x v="1"/>
    <n v="1197831"/>
    <d v="2021-06-21T00:00:00"/>
    <x v="1"/>
    <x v="33"/>
    <s v="Little Rock"/>
    <x v="1"/>
    <n v="25"/>
    <n v="149"/>
    <n v="3725"/>
    <n v="1452.7499999999998"/>
    <n v="0.38999999999999996"/>
    <x v="1"/>
    <x v="11"/>
    <x v="1"/>
  </r>
  <r>
    <x v="1"/>
    <n v="1197831"/>
    <d v="2021-06-21T00:00:00"/>
    <x v="1"/>
    <x v="33"/>
    <s v="Little Rock"/>
    <x v="2"/>
    <n v="28"/>
    <n v="124"/>
    <n v="3472"/>
    <n v="1562.4"/>
    <n v="0.45"/>
    <x v="1"/>
    <x v="11"/>
    <x v="1"/>
  </r>
  <r>
    <x v="1"/>
    <n v="1197831"/>
    <d v="2021-06-21T00:00:00"/>
    <x v="1"/>
    <x v="33"/>
    <s v="Little Rock"/>
    <x v="3"/>
    <n v="29"/>
    <n v="124"/>
    <n v="3596"/>
    <n v="1582.24"/>
    <n v="0.44"/>
    <x v="1"/>
    <x v="11"/>
    <x v="1"/>
  </r>
  <r>
    <x v="1"/>
    <n v="1197831"/>
    <d v="2021-06-21T00:00:00"/>
    <x v="1"/>
    <x v="33"/>
    <s v="Little Rock"/>
    <x v="4"/>
    <n v="37"/>
    <n v="116"/>
    <n v="4292"/>
    <n v="1673.8799999999999"/>
    <n v="0.38999999999999996"/>
    <x v="1"/>
    <x v="11"/>
    <x v="1"/>
  </r>
  <r>
    <x v="1"/>
    <n v="1197831"/>
    <d v="2021-06-21T00:00:00"/>
    <x v="1"/>
    <x v="33"/>
    <s v="Little Rock"/>
    <x v="5"/>
    <n v="48"/>
    <n v="165"/>
    <n v="7920"/>
    <n v="3405.6000000000004"/>
    <n v="0.43000000000000005"/>
    <x v="1"/>
    <x v="11"/>
    <x v="1"/>
  </r>
  <r>
    <x v="1"/>
    <n v="1197831"/>
    <d v="2021-07-19T00:00:00"/>
    <x v="1"/>
    <x v="33"/>
    <s v="Little Rock"/>
    <x v="0"/>
    <n v="39"/>
    <n v="271"/>
    <n v="10569"/>
    <n v="4438.9800000000005"/>
    <n v="0.42000000000000004"/>
    <x v="1"/>
    <x v="5"/>
    <x v="1"/>
  </r>
  <r>
    <x v="1"/>
    <n v="1197831"/>
    <d v="2021-07-19T00:00:00"/>
    <x v="1"/>
    <x v="33"/>
    <s v="Little Rock"/>
    <x v="1"/>
    <n v="36"/>
    <n v="163"/>
    <n v="5868"/>
    <n v="2171.16"/>
    <n v="0.37"/>
    <x v="1"/>
    <x v="5"/>
    <x v="1"/>
  </r>
  <r>
    <x v="1"/>
    <n v="1197831"/>
    <d v="2021-07-19T00:00:00"/>
    <x v="1"/>
    <x v="33"/>
    <s v="Little Rock"/>
    <x v="2"/>
    <n v="32"/>
    <n v="140"/>
    <n v="4480"/>
    <n v="1971.2"/>
    <n v="0.44"/>
    <x v="1"/>
    <x v="5"/>
    <x v="1"/>
  </r>
  <r>
    <x v="1"/>
    <n v="1197831"/>
    <d v="2021-07-19T00:00:00"/>
    <x v="1"/>
    <x v="33"/>
    <s v="Little Rock"/>
    <x v="3"/>
    <n v="35"/>
    <n v="120"/>
    <n v="4200"/>
    <n v="1806.0000000000002"/>
    <n v="0.43000000000000005"/>
    <x v="1"/>
    <x v="5"/>
    <x v="1"/>
  </r>
  <r>
    <x v="1"/>
    <n v="1197831"/>
    <d v="2021-07-19T00:00:00"/>
    <x v="1"/>
    <x v="33"/>
    <s v="Little Rock"/>
    <x v="4"/>
    <n v="40"/>
    <n v="149"/>
    <n v="5960"/>
    <n v="2384"/>
    <n v="0.39999999999999997"/>
    <x v="1"/>
    <x v="5"/>
    <x v="1"/>
  </r>
  <r>
    <x v="1"/>
    <n v="1197831"/>
    <d v="2021-07-19T00:00:00"/>
    <x v="1"/>
    <x v="33"/>
    <s v="Little Rock"/>
    <x v="5"/>
    <n v="50"/>
    <n v="198"/>
    <n v="9900"/>
    <n v="4554"/>
    <n v="0.46"/>
    <x v="1"/>
    <x v="5"/>
    <x v="1"/>
  </r>
  <r>
    <x v="1"/>
    <n v="1197831"/>
    <d v="2021-08-20T00:00:00"/>
    <x v="1"/>
    <x v="33"/>
    <s v="Little Rock"/>
    <x v="0"/>
    <n v="43"/>
    <n v="233"/>
    <n v="10019"/>
    <n v="4508.55"/>
    <n v="0.45"/>
    <x v="1"/>
    <x v="6"/>
    <x v="1"/>
  </r>
  <r>
    <x v="1"/>
    <n v="1197831"/>
    <d v="2021-08-20T00:00:00"/>
    <x v="1"/>
    <x v="33"/>
    <s v="Little Rock"/>
    <x v="1"/>
    <n v="42"/>
    <n v="163"/>
    <n v="6846"/>
    <n v="2669.9399999999996"/>
    <n v="0.38999999999999996"/>
    <x v="1"/>
    <x v="6"/>
    <x v="1"/>
  </r>
  <r>
    <x v="1"/>
    <n v="1197831"/>
    <d v="2021-08-20T00:00:00"/>
    <x v="1"/>
    <x v="33"/>
    <s v="Little Rock"/>
    <x v="2"/>
    <n v="40"/>
    <n v="135"/>
    <n v="5400"/>
    <n v="2376"/>
    <n v="0.44"/>
    <x v="1"/>
    <x v="6"/>
    <x v="1"/>
  </r>
  <r>
    <x v="1"/>
    <n v="1197831"/>
    <d v="2021-08-20T00:00:00"/>
    <x v="1"/>
    <x v="33"/>
    <s v="Little Rock"/>
    <x v="3"/>
    <n v="29"/>
    <n v="132"/>
    <n v="3828"/>
    <n v="1722.6000000000001"/>
    <n v="0.45"/>
    <x v="1"/>
    <x v="6"/>
    <x v="1"/>
  </r>
  <r>
    <x v="1"/>
    <n v="1197831"/>
    <d v="2021-08-20T00:00:00"/>
    <x v="1"/>
    <x v="33"/>
    <s v="Little Rock"/>
    <x v="4"/>
    <n v="40"/>
    <n v="113"/>
    <n v="4520"/>
    <n v="1672.4"/>
    <n v="0.37"/>
    <x v="1"/>
    <x v="6"/>
    <x v="1"/>
  </r>
  <r>
    <x v="1"/>
    <n v="1197831"/>
    <d v="2021-08-20T00:00:00"/>
    <x v="1"/>
    <x v="33"/>
    <s v="Little Rock"/>
    <x v="5"/>
    <n v="40"/>
    <n v="193"/>
    <n v="7720"/>
    <n v="3628.4"/>
    <n v="0.47000000000000003"/>
    <x v="1"/>
    <x v="6"/>
    <x v="1"/>
  </r>
  <r>
    <x v="1"/>
    <n v="1197831"/>
    <d v="2021-09-19T00:00:00"/>
    <x v="1"/>
    <x v="33"/>
    <s v="Little Rock"/>
    <x v="0"/>
    <n v="35"/>
    <n v="221"/>
    <n v="7735"/>
    <n v="3326.05"/>
    <n v="0.43000000000000005"/>
    <x v="1"/>
    <x v="7"/>
    <x v="1"/>
  </r>
  <r>
    <x v="1"/>
    <n v="1197831"/>
    <d v="2021-09-19T00:00:00"/>
    <x v="1"/>
    <x v="33"/>
    <s v="Little Rock"/>
    <x v="1"/>
    <n v="26"/>
    <n v="135"/>
    <n v="3510"/>
    <n v="1439.1"/>
    <n v="0.41"/>
    <x v="1"/>
    <x v="7"/>
    <x v="1"/>
  </r>
  <r>
    <x v="1"/>
    <n v="1197831"/>
    <d v="2021-09-19T00:00:00"/>
    <x v="1"/>
    <x v="33"/>
    <s v="Little Rock"/>
    <x v="2"/>
    <n v="11"/>
    <n v="123"/>
    <n v="1353"/>
    <n v="635.91000000000008"/>
    <n v="0.47000000000000003"/>
    <x v="1"/>
    <x v="7"/>
    <x v="1"/>
  </r>
  <r>
    <x v="1"/>
    <n v="1197831"/>
    <d v="2021-09-19T00:00:00"/>
    <x v="1"/>
    <x v="33"/>
    <s v="Little Rock"/>
    <x v="3"/>
    <n v="12"/>
    <n v="104"/>
    <n v="1248"/>
    <n v="524.16000000000008"/>
    <n v="0.42000000000000004"/>
    <x v="1"/>
    <x v="7"/>
    <x v="1"/>
  </r>
  <r>
    <x v="1"/>
    <n v="1197831"/>
    <d v="2021-09-19T00:00:00"/>
    <x v="1"/>
    <x v="33"/>
    <s v="Little Rock"/>
    <x v="4"/>
    <n v="18"/>
    <n v="111"/>
    <n v="1998"/>
    <n v="779.21999999999991"/>
    <n v="0.38999999999999996"/>
    <x v="1"/>
    <x v="7"/>
    <x v="1"/>
  </r>
  <r>
    <x v="1"/>
    <n v="1197831"/>
    <d v="2021-09-19T00:00:00"/>
    <x v="1"/>
    <x v="33"/>
    <s v="Little Rock"/>
    <x v="5"/>
    <n v="22"/>
    <n v="140"/>
    <n v="3080"/>
    <n v="1293.6000000000001"/>
    <n v="0.42000000000000004"/>
    <x v="1"/>
    <x v="7"/>
    <x v="1"/>
  </r>
  <r>
    <x v="1"/>
    <n v="1197831"/>
    <d v="2021-10-21T00:00:00"/>
    <x v="1"/>
    <x v="33"/>
    <s v="Little Rock"/>
    <x v="0"/>
    <n v="21"/>
    <n v="180"/>
    <n v="3780"/>
    <n v="1701"/>
    <n v="0.45"/>
    <x v="1"/>
    <x v="8"/>
    <x v="1"/>
  </r>
  <r>
    <x v="1"/>
    <n v="1197831"/>
    <d v="2021-10-21T00:00:00"/>
    <x v="1"/>
    <x v="33"/>
    <s v="Little Rock"/>
    <x v="1"/>
    <n v="14"/>
    <n v="132"/>
    <n v="1848"/>
    <n v="739.19999999999993"/>
    <n v="0.39999999999999997"/>
    <x v="1"/>
    <x v="8"/>
    <x v="1"/>
  </r>
  <r>
    <x v="1"/>
    <n v="1197831"/>
    <d v="2021-10-21T00:00:00"/>
    <x v="1"/>
    <x v="33"/>
    <s v="Little Rock"/>
    <x v="2"/>
    <n v="16"/>
    <n v="99"/>
    <n v="1584"/>
    <n v="728.64"/>
    <n v="0.46"/>
    <x v="1"/>
    <x v="8"/>
    <x v="1"/>
  </r>
  <r>
    <x v="1"/>
    <n v="1197831"/>
    <d v="2021-10-21T00:00:00"/>
    <x v="1"/>
    <x v="33"/>
    <s v="Little Rock"/>
    <x v="3"/>
    <n v="15"/>
    <n v="94"/>
    <n v="1410"/>
    <n v="634.5"/>
    <n v="0.45"/>
    <x v="1"/>
    <x v="8"/>
    <x v="1"/>
  </r>
  <r>
    <x v="1"/>
    <n v="1197831"/>
    <d v="2021-10-21T00:00:00"/>
    <x v="1"/>
    <x v="33"/>
    <s v="Little Rock"/>
    <x v="4"/>
    <n v="21"/>
    <n v="91"/>
    <n v="1911"/>
    <n v="707.06999999999994"/>
    <n v="0.37"/>
    <x v="1"/>
    <x v="8"/>
    <x v="1"/>
  </r>
  <r>
    <x v="3"/>
    <n v="1197831"/>
    <d v="2021-10-21T00:00:00"/>
    <x v="1"/>
    <x v="33"/>
    <s v="Little Rock"/>
    <x v="5"/>
    <n v="20"/>
    <n v="132"/>
    <n v="2640"/>
    <n v="1188"/>
    <n v="0.45"/>
    <x v="1"/>
    <x v="8"/>
    <x v="1"/>
  </r>
  <r>
    <x v="3"/>
    <n v="1197831"/>
    <d v="2021-11-20T00:00:00"/>
    <x v="1"/>
    <x v="33"/>
    <s v="Little Rock"/>
    <x v="0"/>
    <n v="18"/>
    <n v="176"/>
    <n v="3168"/>
    <n v="1457.28"/>
    <n v="0.46"/>
    <x v="1"/>
    <x v="9"/>
    <x v="1"/>
  </r>
  <r>
    <x v="3"/>
    <n v="1197831"/>
    <d v="2021-11-20T00:00:00"/>
    <x v="1"/>
    <x v="33"/>
    <s v="Little Rock"/>
    <x v="1"/>
    <n v="11"/>
    <n v="116"/>
    <n v="1276"/>
    <n v="535.91999999999996"/>
    <n v="0.42"/>
    <x v="1"/>
    <x v="9"/>
    <x v="1"/>
  </r>
  <r>
    <x v="3"/>
    <n v="1197831"/>
    <d v="2021-11-20T00:00:00"/>
    <x v="1"/>
    <x v="33"/>
    <s v="Little Rock"/>
    <x v="2"/>
    <n v="19"/>
    <n v="102"/>
    <n v="1938"/>
    <n v="833.34000000000015"/>
    <n v="0.43000000000000005"/>
    <x v="1"/>
    <x v="9"/>
    <x v="1"/>
  </r>
  <r>
    <x v="3"/>
    <n v="1197831"/>
    <d v="2021-11-20T00:00:00"/>
    <x v="1"/>
    <x v="33"/>
    <s v="Little Rock"/>
    <x v="3"/>
    <n v="41"/>
    <n v="128"/>
    <n v="5248"/>
    <n v="2309.12"/>
    <n v="0.44"/>
    <x v="1"/>
    <x v="9"/>
    <x v="1"/>
  </r>
  <r>
    <x v="3"/>
    <n v="1197831"/>
    <d v="2021-11-20T00:00:00"/>
    <x v="1"/>
    <x v="33"/>
    <s v="Little Rock"/>
    <x v="4"/>
    <n v="56"/>
    <n v="105"/>
    <n v="5880"/>
    <n v="2410.7999999999997"/>
    <n v="0.41"/>
    <x v="1"/>
    <x v="9"/>
    <x v="1"/>
  </r>
  <r>
    <x v="3"/>
    <n v="1197831"/>
    <d v="2021-11-20T00:00:00"/>
    <x v="1"/>
    <x v="33"/>
    <s v="Little Rock"/>
    <x v="5"/>
    <n v="53"/>
    <n v="135"/>
    <n v="7155"/>
    <n v="3219.75"/>
    <n v="0.45"/>
    <x v="1"/>
    <x v="9"/>
    <x v="1"/>
  </r>
  <r>
    <x v="3"/>
    <n v="1197831"/>
    <d v="2021-12-19T00:00:00"/>
    <x v="1"/>
    <x v="33"/>
    <s v="Little Rock"/>
    <x v="0"/>
    <n v="55"/>
    <n v="238"/>
    <n v="13090"/>
    <n v="6021.4000000000005"/>
    <n v="0.46"/>
    <x v="1"/>
    <x v="10"/>
    <x v="1"/>
  </r>
  <r>
    <x v="3"/>
    <n v="1197831"/>
    <d v="2021-12-19T00:00:00"/>
    <x v="1"/>
    <x v="33"/>
    <s v="Little Rock"/>
    <x v="1"/>
    <n v="46"/>
    <n v="155"/>
    <n v="7130"/>
    <n v="2851.9999999999995"/>
    <n v="0.39999999999999997"/>
    <x v="1"/>
    <x v="10"/>
    <x v="1"/>
  </r>
  <r>
    <x v="3"/>
    <n v="1197831"/>
    <d v="2021-12-19T00:00:00"/>
    <x v="1"/>
    <x v="33"/>
    <s v="Little Rock"/>
    <x v="2"/>
    <n v="43"/>
    <n v="149"/>
    <n v="6407"/>
    <n v="2819.08"/>
    <n v="0.44"/>
    <x v="1"/>
    <x v="10"/>
    <x v="1"/>
  </r>
  <r>
    <x v="3"/>
    <n v="1197831"/>
    <d v="2021-12-19T00:00:00"/>
    <x v="1"/>
    <x v="33"/>
    <s v="Little Rock"/>
    <x v="3"/>
    <n v="40"/>
    <n v="124"/>
    <n v="4960"/>
    <n v="2281.6"/>
    <n v="0.46"/>
    <x v="1"/>
    <x v="10"/>
    <x v="1"/>
  </r>
  <r>
    <x v="3"/>
    <n v="1197831"/>
    <d v="2021-12-19T00:00:00"/>
    <x v="1"/>
    <x v="33"/>
    <s v="Little Rock"/>
    <x v="4"/>
    <n v="50"/>
    <n v="132"/>
    <n v="6600"/>
    <n v="2640"/>
    <n v="0.39999999999999997"/>
    <x v="1"/>
    <x v="10"/>
    <x v="1"/>
  </r>
  <r>
    <x v="3"/>
    <n v="1197831"/>
    <d v="2021-12-19T00:00:00"/>
    <x v="1"/>
    <x v="33"/>
    <s v="Little Rock"/>
    <x v="5"/>
    <n v="55"/>
    <n v="170"/>
    <n v="9350"/>
    <n v="4207.5"/>
    <n v="0.45"/>
    <x v="1"/>
    <x v="10"/>
    <x v="1"/>
  </r>
  <r>
    <x v="3"/>
    <n v="1197831"/>
    <d v="2021-01-23T00:00:00"/>
    <x v="1"/>
    <x v="33"/>
    <s v="Little Rock"/>
    <x v="0"/>
    <n v="17"/>
    <n v="178"/>
    <n v="3026"/>
    <n v="1422.22"/>
    <n v="0.47000000000000003"/>
    <x v="1"/>
    <x v="0"/>
    <x v="1"/>
  </r>
  <r>
    <x v="3"/>
    <n v="1197831"/>
    <d v="2021-01-23T00:00:00"/>
    <x v="1"/>
    <x v="33"/>
    <s v="Little Rock"/>
    <x v="1"/>
    <n v="18"/>
    <n v="124"/>
    <n v="2232"/>
    <n v="848.16"/>
    <n v="0.38"/>
    <x v="1"/>
    <x v="0"/>
    <x v="1"/>
  </r>
  <r>
    <x v="3"/>
    <n v="1197831"/>
    <d v="2021-01-23T00:00:00"/>
    <x v="1"/>
    <x v="33"/>
    <s v="Little Rock"/>
    <x v="2"/>
    <n v="10"/>
    <n v="131"/>
    <n v="1310"/>
    <n v="563.30000000000007"/>
    <n v="0.43000000000000005"/>
    <x v="1"/>
    <x v="0"/>
    <x v="1"/>
  </r>
  <r>
    <x v="3"/>
    <n v="1197831"/>
    <d v="2021-01-23T00:00:00"/>
    <x v="1"/>
    <x v="33"/>
    <s v="Little Rock"/>
    <x v="3"/>
    <n v="13"/>
    <n v="74"/>
    <n v="962"/>
    <n v="413.66"/>
    <n v="0.43000000000000005"/>
    <x v="1"/>
    <x v="0"/>
    <x v="1"/>
  </r>
  <r>
    <x v="3"/>
    <n v="1197831"/>
    <d v="2021-01-23T00:00:00"/>
    <x v="1"/>
    <x v="33"/>
    <s v="Little Rock"/>
    <x v="4"/>
    <n v="23"/>
    <n v="91"/>
    <n v="2093"/>
    <n v="858.13"/>
    <n v="0.41"/>
    <x v="1"/>
    <x v="0"/>
    <x v="1"/>
  </r>
  <r>
    <x v="3"/>
    <n v="1197831"/>
    <d v="2021-01-23T00:00:00"/>
    <x v="1"/>
    <x v="33"/>
    <s v="Little Rock"/>
    <x v="5"/>
    <n v="18"/>
    <n v="124"/>
    <n v="2232"/>
    <n v="1004.4"/>
    <n v="0.45"/>
    <x v="1"/>
    <x v="0"/>
    <x v="1"/>
  </r>
  <r>
    <x v="3"/>
    <n v="1197831"/>
    <d v="2021-02-21T00:00:00"/>
    <x v="1"/>
    <x v="33"/>
    <s v="Little Rock"/>
    <x v="0"/>
    <n v="18"/>
    <n v="206"/>
    <n v="3708"/>
    <n v="1631.52"/>
    <n v="0.44"/>
    <x v="1"/>
    <x v="1"/>
    <x v="1"/>
  </r>
  <r>
    <x v="3"/>
    <n v="1197831"/>
    <d v="2021-02-21T00:00:00"/>
    <x v="1"/>
    <x v="33"/>
    <s v="Little Rock"/>
    <x v="1"/>
    <n v="17"/>
    <n v="83"/>
    <n v="1411"/>
    <n v="550.29"/>
    <n v="0.38999999999999996"/>
    <x v="1"/>
    <x v="1"/>
    <x v="1"/>
  </r>
  <r>
    <x v="3"/>
    <n v="1197831"/>
    <d v="2021-02-21T00:00:00"/>
    <x v="1"/>
    <x v="33"/>
    <s v="Little Rock"/>
    <x v="2"/>
    <n v="12"/>
    <n v="98"/>
    <n v="1176"/>
    <n v="552.72"/>
    <n v="0.47000000000000003"/>
    <x v="1"/>
    <x v="1"/>
    <x v="1"/>
  </r>
  <r>
    <x v="3"/>
    <n v="1197831"/>
    <d v="2021-02-21T00:00:00"/>
    <x v="1"/>
    <x v="34"/>
    <s v="Oklahoma City"/>
    <x v="3"/>
    <n v="15"/>
    <n v="58"/>
    <n v="870"/>
    <n v="400.20000000000005"/>
    <n v="0.46"/>
    <x v="1"/>
    <x v="1"/>
    <x v="1"/>
  </r>
  <r>
    <x v="3"/>
    <n v="1197831"/>
    <d v="2021-02-21T00:00:00"/>
    <x v="1"/>
    <x v="34"/>
    <s v="Oklahoma City"/>
    <x v="4"/>
    <n v="24"/>
    <n v="85"/>
    <n v="2040"/>
    <n v="815.99999999999989"/>
    <n v="0.39999999999999997"/>
    <x v="1"/>
    <x v="1"/>
    <x v="1"/>
  </r>
  <r>
    <x v="3"/>
    <n v="1197831"/>
    <d v="2021-02-21T00:00:00"/>
    <x v="1"/>
    <x v="34"/>
    <s v="Oklahoma City"/>
    <x v="5"/>
    <n v="14"/>
    <n v="112"/>
    <n v="1568"/>
    <n v="721.28000000000009"/>
    <n v="0.46"/>
    <x v="1"/>
    <x v="1"/>
    <x v="1"/>
  </r>
  <r>
    <x v="3"/>
    <n v="1197831"/>
    <d v="2021-03-19T00:00:00"/>
    <x v="1"/>
    <x v="34"/>
    <s v="Oklahoma City"/>
    <x v="0"/>
    <n v="14"/>
    <n v="182"/>
    <n v="2548"/>
    <n v="1172.0800000000002"/>
    <n v="0.46"/>
    <x v="1"/>
    <x v="2"/>
    <x v="1"/>
  </r>
  <r>
    <x v="3"/>
    <n v="1197831"/>
    <d v="2021-03-19T00:00:00"/>
    <x v="1"/>
    <x v="34"/>
    <s v="Oklahoma City"/>
    <x v="1"/>
    <n v="15"/>
    <n v="78"/>
    <n v="1170"/>
    <n v="479.7"/>
    <n v="0.41"/>
    <x v="1"/>
    <x v="2"/>
    <x v="1"/>
  </r>
  <r>
    <x v="3"/>
    <n v="1197831"/>
    <d v="2021-03-19T00:00:00"/>
    <x v="1"/>
    <x v="34"/>
    <s v="Oklahoma City"/>
    <x v="2"/>
    <n v="7"/>
    <n v="83"/>
    <n v="581"/>
    <n v="261.45"/>
    <n v="0.45"/>
    <x v="1"/>
    <x v="2"/>
    <x v="1"/>
  </r>
  <r>
    <x v="3"/>
    <n v="1197831"/>
    <d v="2021-03-19T00:00:00"/>
    <x v="1"/>
    <x v="34"/>
    <s v="Oklahoma City"/>
    <x v="3"/>
    <n v="16"/>
    <n v="39"/>
    <n v="624"/>
    <n v="293.28000000000003"/>
    <n v="0.47000000000000003"/>
    <x v="1"/>
    <x v="2"/>
    <x v="1"/>
  </r>
  <r>
    <x v="3"/>
    <n v="1197831"/>
    <d v="2021-03-19T00:00:00"/>
    <x v="1"/>
    <x v="34"/>
    <s v="Oklahoma City"/>
    <x v="4"/>
    <n v="26"/>
    <n v="61"/>
    <n v="1586"/>
    <n v="666.12"/>
    <n v="0.42"/>
    <x v="1"/>
    <x v="2"/>
    <x v="1"/>
  </r>
  <r>
    <x v="3"/>
    <n v="1197831"/>
    <d v="2021-03-19T00:00:00"/>
    <x v="1"/>
    <x v="34"/>
    <s v="Oklahoma City"/>
    <x v="5"/>
    <n v="18"/>
    <n v="88"/>
    <n v="1584"/>
    <n v="728.64"/>
    <n v="0.46"/>
    <x v="1"/>
    <x v="2"/>
    <x v="1"/>
  </r>
  <r>
    <x v="3"/>
    <n v="1197831"/>
    <d v="2021-04-20T00:00:00"/>
    <x v="1"/>
    <x v="34"/>
    <s v="Oklahoma City"/>
    <x v="0"/>
    <n v="20"/>
    <n v="184"/>
    <n v="3680"/>
    <n v="1692.8000000000002"/>
    <n v="0.46"/>
    <x v="1"/>
    <x v="3"/>
    <x v="1"/>
  </r>
  <r>
    <x v="3"/>
    <n v="1197831"/>
    <d v="2021-04-20T00:00:00"/>
    <x v="1"/>
    <x v="34"/>
    <s v="Oklahoma City"/>
    <x v="1"/>
    <n v="18"/>
    <n v="79"/>
    <n v="1422"/>
    <n v="554.57999999999993"/>
    <n v="0.38999999999999996"/>
    <x v="1"/>
    <x v="3"/>
    <x v="1"/>
  </r>
  <r>
    <x v="3"/>
    <n v="1197831"/>
    <d v="2021-04-20T00:00:00"/>
    <x v="1"/>
    <x v="34"/>
    <s v="Oklahoma City"/>
    <x v="2"/>
    <n v="10"/>
    <n v="70"/>
    <n v="700"/>
    <n v="322"/>
    <n v="0.46"/>
    <x v="1"/>
    <x v="3"/>
    <x v="1"/>
  </r>
  <r>
    <x v="3"/>
    <n v="1197831"/>
    <d v="2021-04-20T00:00:00"/>
    <x v="1"/>
    <x v="34"/>
    <s v="Oklahoma City"/>
    <x v="3"/>
    <n v="15"/>
    <n v="47"/>
    <n v="705"/>
    <n v="303.15000000000003"/>
    <n v="0.43000000000000005"/>
    <x v="1"/>
    <x v="3"/>
    <x v="1"/>
  </r>
  <r>
    <x v="3"/>
    <n v="1197831"/>
    <d v="2021-04-20T00:00:00"/>
    <x v="1"/>
    <x v="34"/>
    <s v="Oklahoma City"/>
    <x v="4"/>
    <n v="27"/>
    <n v="54"/>
    <n v="1458"/>
    <n v="568.61999999999989"/>
    <n v="0.38999999999999996"/>
    <x v="1"/>
    <x v="3"/>
    <x v="1"/>
  </r>
  <r>
    <x v="3"/>
    <n v="1197831"/>
    <d v="2021-04-20T00:00:00"/>
    <x v="1"/>
    <x v="34"/>
    <s v="Oklahoma City"/>
    <x v="5"/>
    <n v="22"/>
    <n v="111"/>
    <n v="2442"/>
    <n v="1050.0600000000002"/>
    <n v="0.43000000000000005"/>
    <x v="1"/>
    <x v="3"/>
    <x v="1"/>
  </r>
  <r>
    <x v="3"/>
    <n v="1197831"/>
    <d v="2021-05-19T00:00:00"/>
    <x v="1"/>
    <x v="34"/>
    <s v="Oklahoma City"/>
    <x v="0"/>
    <n v="28"/>
    <n v="179"/>
    <n v="5012"/>
    <n v="2155.1600000000003"/>
    <n v="0.43000000000000005"/>
    <x v="1"/>
    <x v="4"/>
    <x v="1"/>
  </r>
  <r>
    <x v="3"/>
    <n v="1197831"/>
    <d v="2021-05-19T00:00:00"/>
    <x v="1"/>
    <x v="34"/>
    <s v="Oklahoma City"/>
    <x v="1"/>
    <n v="29"/>
    <n v="93"/>
    <n v="2697"/>
    <n v="1024.8599999999999"/>
    <n v="0.38"/>
    <x v="1"/>
    <x v="4"/>
    <x v="1"/>
  </r>
  <r>
    <x v="3"/>
    <n v="1197831"/>
    <d v="2021-05-19T00:00:00"/>
    <x v="1"/>
    <x v="34"/>
    <s v="Oklahoma City"/>
    <x v="2"/>
    <n v="27"/>
    <n v="88"/>
    <n v="2376"/>
    <n v="997.92000000000007"/>
    <n v="0.42000000000000004"/>
    <x v="1"/>
    <x v="4"/>
    <x v="1"/>
  </r>
  <r>
    <x v="3"/>
    <n v="1197831"/>
    <d v="2021-05-19T00:00:00"/>
    <x v="1"/>
    <x v="34"/>
    <s v="Oklahoma City"/>
    <x v="3"/>
    <n v="26"/>
    <n v="74"/>
    <n v="1924"/>
    <n v="808.08"/>
    <n v="0.42000000000000004"/>
    <x v="1"/>
    <x v="4"/>
    <x v="1"/>
  </r>
  <r>
    <x v="3"/>
    <n v="1197831"/>
    <d v="2021-05-19T00:00:00"/>
    <x v="1"/>
    <x v="34"/>
    <s v="Oklahoma City"/>
    <x v="4"/>
    <n v="33"/>
    <n v="80"/>
    <n v="2640"/>
    <n v="1082.3999999999999"/>
    <n v="0.41"/>
    <x v="1"/>
    <x v="4"/>
    <x v="1"/>
  </r>
  <r>
    <x v="3"/>
    <n v="1197831"/>
    <d v="2021-05-19T00:00:00"/>
    <x v="1"/>
    <x v="34"/>
    <s v="Oklahoma City"/>
    <x v="5"/>
    <n v="33"/>
    <n v="116"/>
    <n v="3828"/>
    <n v="1722.6000000000001"/>
    <n v="0.45"/>
    <x v="1"/>
    <x v="4"/>
    <x v="1"/>
  </r>
  <r>
    <x v="3"/>
    <n v="1197831"/>
    <d v="2021-06-21T00:00:00"/>
    <x v="1"/>
    <x v="34"/>
    <s v="Oklahoma City"/>
    <x v="0"/>
    <n v="32"/>
    <n v="192"/>
    <n v="6144"/>
    <n v="2826.2400000000002"/>
    <n v="0.46"/>
    <x v="1"/>
    <x v="11"/>
    <x v="1"/>
  </r>
  <r>
    <x v="3"/>
    <n v="1197831"/>
    <d v="2021-06-21T00:00:00"/>
    <x v="1"/>
    <x v="34"/>
    <s v="Oklahoma City"/>
    <x v="1"/>
    <n v="25"/>
    <n v="123"/>
    <n v="3075"/>
    <n v="1199.2499999999998"/>
    <n v="0.38999999999999996"/>
    <x v="1"/>
    <x v="11"/>
    <x v="1"/>
  </r>
  <r>
    <x v="3"/>
    <n v="1197831"/>
    <d v="2021-06-21T00:00:00"/>
    <x v="1"/>
    <x v="34"/>
    <s v="Oklahoma City"/>
    <x v="2"/>
    <n v="27"/>
    <n v="107"/>
    <n v="2889"/>
    <n v="1242.2700000000002"/>
    <n v="0.43000000000000005"/>
    <x v="1"/>
    <x v="11"/>
    <x v="1"/>
  </r>
  <r>
    <x v="3"/>
    <n v="1197831"/>
    <d v="2021-06-21T00:00:00"/>
    <x v="1"/>
    <x v="34"/>
    <s v="Oklahoma City"/>
    <x v="3"/>
    <n v="29"/>
    <n v="102"/>
    <n v="2958"/>
    <n v="1331.1000000000001"/>
    <n v="0.45"/>
    <x v="1"/>
    <x v="11"/>
    <x v="1"/>
  </r>
  <r>
    <x v="3"/>
    <n v="1197831"/>
    <d v="2021-06-21T00:00:00"/>
    <x v="1"/>
    <x v="34"/>
    <s v="Oklahoma City"/>
    <x v="4"/>
    <n v="41"/>
    <n v="105"/>
    <n v="4305"/>
    <n v="1635.9"/>
    <n v="0.38"/>
    <x v="1"/>
    <x v="11"/>
    <x v="1"/>
  </r>
  <r>
    <x v="3"/>
    <n v="1197831"/>
    <d v="2021-06-21T00:00:00"/>
    <x v="1"/>
    <x v="34"/>
    <s v="Oklahoma City"/>
    <x v="5"/>
    <n v="40"/>
    <n v="143"/>
    <n v="5720"/>
    <n v="2402.4"/>
    <n v="0.42000000000000004"/>
    <x v="1"/>
    <x v="11"/>
    <x v="1"/>
  </r>
  <r>
    <x v="3"/>
    <n v="1197831"/>
    <d v="2021-07-19T00:00:00"/>
    <x v="1"/>
    <x v="34"/>
    <s v="Oklahoma City"/>
    <x v="0"/>
    <n v="43"/>
    <n v="238"/>
    <n v="10234"/>
    <n v="4298.2800000000007"/>
    <n v="0.42000000000000004"/>
    <x v="1"/>
    <x v="5"/>
    <x v="1"/>
  </r>
  <r>
    <x v="3"/>
    <n v="1197831"/>
    <d v="2021-07-19T00:00:00"/>
    <x v="1"/>
    <x v="34"/>
    <s v="Oklahoma City"/>
    <x v="1"/>
    <n v="35"/>
    <n v="135"/>
    <n v="4725"/>
    <n v="1795.5"/>
    <n v="0.38"/>
    <x v="1"/>
    <x v="5"/>
    <x v="1"/>
  </r>
  <r>
    <x v="3"/>
    <n v="1197831"/>
    <d v="2021-07-19T00:00:00"/>
    <x v="1"/>
    <x v="34"/>
    <s v="Oklahoma City"/>
    <x v="2"/>
    <n v="33"/>
    <n v="131"/>
    <n v="4323"/>
    <n v="1858.89"/>
    <n v="0.43000000000000005"/>
    <x v="1"/>
    <x v="5"/>
    <x v="1"/>
  </r>
  <r>
    <x v="3"/>
    <n v="1197831"/>
    <d v="2021-07-19T00:00:00"/>
    <x v="1"/>
    <x v="34"/>
    <s v="Oklahoma City"/>
    <x v="3"/>
    <n v="36"/>
    <n v="107"/>
    <n v="3852"/>
    <n v="1771.92"/>
    <n v="0.46"/>
    <x v="1"/>
    <x v="5"/>
    <x v="1"/>
  </r>
  <r>
    <x v="3"/>
    <n v="1197831"/>
    <d v="2021-07-19T00:00:00"/>
    <x v="1"/>
    <x v="34"/>
    <s v="Oklahoma City"/>
    <x v="4"/>
    <n v="43"/>
    <n v="116"/>
    <n v="4988"/>
    <n v="2045.08"/>
    <n v="0.41"/>
    <x v="1"/>
    <x v="5"/>
    <x v="1"/>
  </r>
  <r>
    <x v="3"/>
    <n v="1197831"/>
    <d v="2021-07-19T00:00:00"/>
    <x v="1"/>
    <x v="34"/>
    <s v="Oklahoma City"/>
    <x v="5"/>
    <n v="45"/>
    <n v="163"/>
    <n v="7335"/>
    <n v="3447.4500000000003"/>
    <n v="0.47000000000000003"/>
    <x v="1"/>
    <x v="5"/>
    <x v="1"/>
  </r>
  <r>
    <x v="3"/>
    <n v="1197831"/>
    <d v="2021-08-20T00:00:00"/>
    <x v="1"/>
    <x v="34"/>
    <s v="Oklahoma City"/>
    <x v="0"/>
    <n v="41"/>
    <n v="230"/>
    <n v="9430"/>
    <n v="3960.6000000000004"/>
    <n v="0.42000000000000004"/>
    <x v="1"/>
    <x v="6"/>
    <x v="1"/>
  </r>
  <r>
    <x v="3"/>
    <n v="1197831"/>
    <d v="2021-08-20T00:00:00"/>
    <x v="1"/>
    <x v="34"/>
    <s v="Oklahoma City"/>
    <x v="1"/>
    <n v="37"/>
    <n v="140"/>
    <n v="5180"/>
    <n v="2175.6"/>
    <n v="0.42"/>
    <x v="1"/>
    <x v="6"/>
    <x v="1"/>
  </r>
  <r>
    <x v="3"/>
    <n v="1197831"/>
    <d v="2021-08-20T00:00:00"/>
    <x v="1"/>
    <x v="34"/>
    <s v="Oklahoma City"/>
    <x v="2"/>
    <n v="38"/>
    <n v="113"/>
    <n v="4294"/>
    <n v="2018.18"/>
    <n v="0.47000000000000003"/>
    <x v="1"/>
    <x v="6"/>
    <x v="1"/>
  </r>
  <r>
    <x v="3"/>
    <n v="1197831"/>
    <d v="2021-08-20T00:00:00"/>
    <x v="1"/>
    <x v="34"/>
    <s v="Oklahoma City"/>
    <x v="3"/>
    <n v="32"/>
    <n v="111"/>
    <n v="3552"/>
    <n v="1491.8400000000001"/>
    <n v="0.42000000000000004"/>
    <x v="1"/>
    <x v="6"/>
    <x v="1"/>
  </r>
  <r>
    <x v="3"/>
    <n v="1197831"/>
    <d v="2021-08-20T00:00:00"/>
    <x v="1"/>
    <x v="34"/>
    <s v="Oklahoma City"/>
    <x v="4"/>
    <n v="40"/>
    <n v="105"/>
    <n v="4200"/>
    <n v="1554"/>
    <n v="0.37"/>
    <x v="1"/>
    <x v="6"/>
    <x v="1"/>
  </r>
  <r>
    <x v="3"/>
    <n v="1197831"/>
    <d v="2021-08-20T00:00:00"/>
    <x v="1"/>
    <x v="34"/>
    <s v="Oklahoma City"/>
    <x v="5"/>
    <n v="40"/>
    <n v="166"/>
    <n v="6640"/>
    <n v="3120.8"/>
    <n v="0.47000000000000003"/>
    <x v="1"/>
    <x v="6"/>
    <x v="1"/>
  </r>
  <r>
    <x v="3"/>
    <n v="1197831"/>
    <d v="2021-09-19T00:00:00"/>
    <x v="1"/>
    <x v="34"/>
    <s v="Oklahoma City"/>
    <x v="0"/>
    <n v="35"/>
    <n v="196"/>
    <n v="6860"/>
    <n v="3155.6000000000004"/>
    <n v="0.46"/>
    <x v="1"/>
    <x v="7"/>
    <x v="1"/>
  </r>
  <r>
    <x v="3"/>
    <n v="1197831"/>
    <d v="2021-09-19T00:00:00"/>
    <x v="1"/>
    <x v="34"/>
    <s v="Oklahoma City"/>
    <x v="1"/>
    <n v="28"/>
    <n v="128"/>
    <n v="3584"/>
    <n v="1469.4399999999998"/>
    <n v="0.41"/>
    <x v="1"/>
    <x v="7"/>
    <x v="1"/>
  </r>
  <r>
    <x v="3"/>
    <n v="1197831"/>
    <d v="2021-09-19T00:00:00"/>
    <x v="1"/>
    <x v="34"/>
    <s v="Oklahoma City"/>
    <x v="2"/>
    <n v="12"/>
    <n v="91"/>
    <n v="1092"/>
    <n v="458.64000000000004"/>
    <n v="0.42000000000000004"/>
    <x v="1"/>
    <x v="7"/>
    <x v="1"/>
  </r>
  <r>
    <x v="3"/>
    <n v="1197831"/>
    <d v="2021-09-19T00:00:00"/>
    <x v="1"/>
    <x v="34"/>
    <s v="Oklahoma City"/>
    <x v="3"/>
    <n v="12"/>
    <n v="83"/>
    <n v="996"/>
    <n v="418.32000000000005"/>
    <n v="0.42000000000000004"/>
    <x v="1"/>
    <x v="7"/>
    <x v="1"/>
  </r>
  <r>
    <x v="3"/>
    <n v="1197831"/>
    <d v="2021-09-19T00:00:00"/>
    <x v="1"/>
    <x v="34"/>
    <s v="Oklahoma City"/>
    <x v="4"/>
    <n v="20"/>
    <n v="78"/>
    <n v="1560"/>
    <n v="592.79999999999995"/>
    <n v="0.38"/>
    <x v="1"/>
    <x v="7"/>
    <x v="1"/>
  </r>
  <r>
    <x v="3"/>
    <n v="1197831"/>
    <d v="2021-09-19T00:00:00"/>
    <x v="1"/>
    <x v="34"/>
    <s v="Oklahoma City"/>
    <x v="5"/>
    <n v="23"/>
    <n v="119"/>
    <n v="2737"/>
    <n v="1286.3900000000001"/>
    <n v="0.47000000000000003"/>
    <x v="1"/>
    <x v="7"/>
    <x v="1"/>
  </r>
  <r>
    <x v="3"/>
    <n v="1197831"/>
    <d v="2021-10-21T00:00:00"/>
    <x v="1"/>
    <x v="34"/>
    <s v="Oklahoma City"/>
    <x v="0"/>
    <n v="20"/>
    <n v="173"/>
    <n v="3460"/>
    <n v="1626.2"/>
    <n v="0.47000000000000003"/>
    <x v="1"/>
    <x v="8"/>
    <x v="1"/>
  </r>
  <r>
    <x v="3"/>
    <n v="1197831"/>
    <d v="2021-10-21T00:00:00"/>
    <x v="1"/>
    <x v="34"/>
    <s v="Oklahoma City"/>
    <x v="1"/>
    <n v="14"/>
    <n v="112"/>
    <n v="1568"/>
    <n v="658.56"/>
    <n v="0.42"/>
    <x v="1"/>
    <x v="8"/>
    <x v="1"/>
  </r>
  <r>
    <x v="3"/>
    <n v="1197831"/>
    <d v="2021-10-21T00:00:00"/>
    <x v="1"/>
    <x v="34"/>
    <s v="Oklahoma City"/>
    <x v="2"/>
    <n v="14"/>
    <n v="74"/>
    <n v="1036"/>
    <n v="435.12000000000006"/>
    <n v="0.42000000000000004"/>
    <x v="1"/>
    <x v="8"/>
    <x v="1"/>
  </r>
  <r>
    <x v="3"/>
    <n v="1197831"/>
    <d v="2021-10-21T00:00:00"/>
    <x v="1"/>
    <x v="34"/>
    <s v="Oklahoma City"/>
    <x v="3"/>
    <n v="15"/>
    <n v="62"/>
    <n v="930"/>
    <n v="390.6"/>
    <n v="0.42000000000000004"/>
    <x v="1"/>
    <x v="8"/>
    <x v="1"/>
  </r>
  <r>
    <x v="3"/>
    <n v="1197831"/>
    <d v="2021-10-21T00:00:00"/>
    <x v="1"/>
    <x v="34"/>
    <s v="Oklahoma City"/>
    <x v="4"/>
    <n v="22"/>
    <n v="68"/>
    <n v="1496"/>
    <n v="568.48"/>
    <n v="0.38"/>
    <x v="1"/>
    <x v="8"/>
    <x v="1"/>
  </r>
  <r>
    <x v="4"/>
    <n v="1197831"/>
    <d v="2021-10-21T00:00:00"/>
    <x v="1"/>
    <x v="34"/>
    <s v="Oklahoma City"/>
    <x v="5"/>
    <n v="22"/>
    <n v="101"/>
    <n v="2222"/>
    <n v="1044.3400000000001"/>
    <n v="0.47000000000000003"/>
    <x v="1"/>
    <x v="8"/>
    <x v="1"/>
  </r>
  <r>
    <x v="4"/>
    <n v="1197831"/>
    <d v="2021-11-20T00:00:00"/>
    <x v="1"/>
    <x v="34"/>
    <s v="Oklahoma City"/>
    <x v="0"/>
    <n v="16"/>
    <n v="166"/>
    <n v="2656"/>
    <n v="1168.6400000000001"/>
    <n v="0.44"/>
    <x v="1"/>
    <x v="9"/>
    <x v="1"/>
  </r>
  <r>
    <x v="4"/>
    <n v="1197831"/>
    <d v="2021-11-20T00:00:00"/>
    <x v="1"/>
    <x v="34"/>
    <s v="Oklahoma City"/>
    <x v="1"/>
    <n v="11"/>
    <n v="96"/>
    <n v="1056"/>
    <n v="401.28000000000003"/>
    <n v="0.38"/>
    <x v="1"/>
    <x v="9"/>
    <x v="1"/>
  </r>
  <r>
    <x v="4"/>
    <n v="1197831"/>
    <d v="2021-11-20T00:00:00"/>
    <x v="1"/>
    <x v="34"/>
    <s v="Oklahoma City"/>
    <x v="2"/>
    <n v="19"/>
    <n v="81"/>
    <n v="1539"/>
    <n v="661.7700000000001"/>
    <n v="0.43000000000000005"/>
    <x v="1"/>
    <x v="9"/>
    <x v="1"/>
  </r>
  <r>
    <x v="4"/>
    <n v="1197831"/>
    <d v="2021-11-20T00:00:00"/>
    <x v="1"/>
    <x v="34"/>
    <s v="Oklahoma City"/>
    <x v="3"/>
    <n v="37"/>
    <n v="90"/>
    <n v="3330"/>
    <n v="1565.1000000000001"/>
    <n v="0.47000000000000003"/>
    <x v="1"/>
    <x v="9"/>
    <x v="1"/>
  </r>
  <r>
    <x v="4"/>
    <n v="1197831"/>
    <d v="2021-11-20T00:00:00"/>
    <x v="1"/>
    <x v="34"/>
    <s v="Oklahoma City"/>
    <x v="4"/>
    <n v="60"/>
    <n v="85"/>
    <n v="5100"/>
    <n v="2039.9999999999998"/>
    <n v="0.39999999999999997"/>
    <x v="1"/>
    <x v="9"/>
    <x v="1"/>
  </r>
  <r>
    <x v="4"/>
    <n v="1197831"/>
    <d v="2021-11-20T00:00:00"/>
    <x v="1"/>
    <x v="34"/>
    <s v="Oklahoma City"/>
    <x v="5"/>
    <n v="60"/>
    <n v="128"/>
    <n v="7680"/>
    <n v="3302.4000000000005"/>
    <n v="0.43000000000000005"/>
    <x v="1"/>
    <x v="9"/>
    <x v="1"/>
  </r>
  <r>
    <x v="4"/>
    <n v="1197831"/>
    <d v="2021-12-19T00:00:00"/>
    <x v="1"/>
    <x v="34"/>
    <s v="Oklahoma City"/>
    <x v="0"/>
    <n v="55"/>
    <n v="200"/>
    <n v="11000"/>
    <n v="4620"/>
    <n v="0.42000000000000004"/>
    <x v="1"/>
    <x v="10"/>
    <x v="1"/>
  </r>
  <r>
    <x v="4"/>
    <n v="1197831"/>
    <d v="2021-12-19T00:00:00"/>
    <x v="1"/>
    <x v="34"/>
    <s v="Oklahoma City"/>
    <x v="1"/>
    <n v="47"/>
    <n v="149"/>
    <n v="7003"/>
    <n v="2661.14"/>
    <n v="0.38"/>
    <x v="1"/>
    <x v="10"/>
    <x v="1"/>
  </r>
  <r>
    <x v="4"/>
    <n v="1197831"/>
    <d v="2021-12-19T00:00:00"/>
    <x v="1"/>
    <x v="34"/>
    <s v="Oklahoma City"/>
    <x v="2"/>
    <n v="44"/>
    <n v="131"/>
    <n v="5764"/>
    <n v="2593.8000000000002"/>
    <n v="0.45"/>
    <x v="1"/>
    <x v="10"/>
    <x v="1"/>
  </r>
  <r>
    <x v="4"/>
    <n v="1197831"/>
    <d v="2021-12-19T00:00:00"/>
    <x v="1"/>
    <x v="34"/>
    <s v="Oklahoma City"/>
    <x v="3"/>
    <n v="45"/>
    <n v="114"/>
    <n v="5130"/>
    <n v="2308.5"/>
    <n v="0.45"/>
    <x v="1"/>
    <x v="10"/>
    <x v="1"/>
  </r>
  <r>
    <x v="4"/>
    <n v="1197831"/>
    <d v="2021-12-19T00:00:00"/>
    <x v="1"/>
    <x v="34"/>
    <s v="Oklahoma City"/>
    <x v="4"/>
    <n v="55"/>
    <n v="98"/>
    <n v="5390"/>
    <n v="2156"/>
    <n v="0.39999999999999997"/>
    <x v="1"/>
    <x v="10"/>
    <x v="1"/>
  </r>
  <r>
    <x v="4"/>
    <n v="1197831"/>
    <d v="2021-12-19T00:00:00"/>
    <x v="1"/>
    <x v="34"/>
    <s v="Oklahoma City"/>
    <x v="5"/>
    <n v="51"/>
    <n v="128"/>
    <n v="6528"/>
    <n v="2807.0400000000004"/>
    <n v="0.43000000000000005"/>
    <x v="1"/>
    <x v="10"/>
    <x v="1"/>
  </r>
  <r>
    <x v="4"/>
    <n v="1197831"/>
    <d v="2021-01-16T00:00:00"/>
    <x v="1"/>
    <x v="34"/>
    <s v="Oklahoma City"/>
    <x v="0"/>
    <n v="17"/>
    <n v="176"/>
    <n v="2992"/>
    <n v="1136.96"/>
    <n v="0.38"/>
    <x v="1"/>
    <x v="0"/>
    <x v="1"/>
  </r>
  <r>
    <x v="4"/>
    <n v="1197831"/>
    <d v="2021-01-16T00:00:00"/>
    <x v="1"/>
    <x v="34"/>
    <s v="Oklahoma City"/>
    <x v="1"/>
    <n v="16"/>
    <n v="105"/>
    <n v="1680"/>
    <n v="638.4"/>
    <n v="0.38"/>
    <x v="1"/>
    <x v="0"/>
    <x v="1"/>
  </r>
  <r>
    <x v="4"/>
    <n v="1197831"/>
    <d v="2021-01-16T00:00:00"/>
    <x v="1"/>
    <x v="34"/>
    <s v="Oklahoma City"/>
    <x v="2"/>
    <n v="12"/>
    <n v="116"/>
    <n v="1392"/>
    <n v="556.79999999999995"/>
    <n v="0.39999999999999997"/>
    <x v="1"/>
    <x v="0"/>
    <x v="1"/>
  </r>
  <r>
    <x v="4"/>
    <n v="1197831"/>
    <d v="2021-01-16T00:00:00"/>
    <x v="1"/>
    <x v="34"/>
    <s v="Oklahoma City"/>
    <x v="3"/>
    <n v="16"/>
    <n v="70"/>
    <n v="1120"/>
    <n v="447.99999999999994"/>
    <n v="0.39999999999999997"/>
    <x v="1"/>
    <x v="0"/>
    <x v="1"/>
  </r>
  <r>
    <x v="4"/>
    <n v="1197831"/>
    <d v="2021-01-16T00:00:00"/>
    <x v="1"/>
    <x v="34"/>
    <s v="Oklahoma City"/>
    <x v="4"/>
    <n v="28"/>
    <n v="88"/>
    <n v="2464"/>
    <n v="1010.2399999999999"/>
    <n v="0.41"/>
    <x v="1"/>
    <x v="0"/>
    <x v="1"/>
  </r>
  <r>
    <x v="4"/>
    <n v="1197831"/>
    <d v="2021-01-16T00:00:00"/>
    <x v="1"/>
    <x v="34"/>
    <s v="Oklahoma City"/>
    <x v="5"/>
    <n v="17"/>
    <n v="119"/>
    <n v="2023"/>
    <n v="748.51"/>
    <n v="0.37"/>
    <x v="1"/>
    <x v="0"/>
    <x v="1"/>
  </r>
  <r>
    <x v="4"/>
    <n v="1197831"/>
    <d v="2021-02-14T00:00:00"/>
    <x v="1"/>
    <x v="34"/>
    <s v="Oklahoma City"/>
    <x v="0"/>
    <n v="18"/>
    <n v="204"/>
    <n v="3672"/>
    <n v="1468.8"/>
    <n v="0.39999999999999997"/>
    <x v="1"/>
    <x v="1"/>
    <x v="1"/>
  </r>
  <r>
    <x v="4"/>
    <n v="1197831"/>
    <d v="2021-02-14T00:00:00"/>
    <x v="1"/>
    <x v="34"/>
    <s v="Oklahoma City"/>
    <x v="1"/>
    <n v="17"/>
    <n v="75"/>
    <n v="1275"/>
    <n v="522.75"/>
    <n v="0.41"/>
    <x v="1"/>
    <x v="1"/>
    <x v="1"/>
  </r>
  <r>
    <x v="4"/>
    <n v="1197831"/>
    <d v="2021-02-14T00:00:00"/>
    <x v="1"/>
    <x v="34"/>
    <s v="Oklahoma City"/>
    <x v="2"/>
    <n v="11"/>
    <n v="90"/>
    <n v="990"/>
    <n v="386.09999999999997"/>
    <n v="0.38999999999999996"/>
    <x v="1"/>
    <x v="1"/>
    <x v="1"/>
  </r>
  <r>
    <x v="2"/>
    <n v="1185732"/>
    <d v="2021-02-05T00:00:00"/>
    <x v="0"/>
    <x v="45"/>
    <s v="Hartford"/>
    <x v="3"/>
    <n v="24"/>
    <n v="39"/>
    <n v="936"/>
    <n v="308.87999999999994"/>
    <n v="0.32999999999999996"/>
    <x v="1"/>
    <x v="1"/>
    <x v="1"/>
  </r>
  <r>
    <x v="2"/>
    <n v="1185732"/>
    <d v="2021-02-05T00:00:00"/>
    <x v="0"/>
    <x v="45"/>
    <s v="Hartford"/>
    <x v="4"/>
    <n v="39"/>
    <n v="66"/>
    <n v="2574"/>
    <n v="952.38"/>
    <n v="0.37"/>
    <x v="1"/>
    <x v="1"/>
    <x v="1"/>
  </r>
  <r>
    <x v="2"/>
    <n v="1185732"/>
    <d v="2021-02-05T00:00:00"/>
    <x v="0"/>
    <x v="45"/>
    <s v="Hartford"/>
    <x v="5"/>
    <n v="32"/>
    <n v="96"/>
    <n v="3072"/>
    <n v="1198.08"/>
    <n v="0.38999999999999996"/>
    <x v="1"/>
    <x v="1"/>
    <x v="1"/>
  </r>
  <r>
    <x v="2"/>
    <n v="1185732"/>
    <d v="2021-03-03T00:00:00"/>
    <x v="0"/>
    <x v="45"/>
    <s v="Hartford"/>
    <x v="0"/>
    <n v="26"/>
    <n v="182"/>
    <n v="4732"/>
    <n v="2034.7600000000002"/>
    <n v="0.43000000000000005"/>
    <x v="1"/>
    <x v="2"/>
    <x v="1"/>
  </r>
  <r>
    <x v="2"/>
    <n v="1185732"/>
    <d v="2021-03-03T00:00:00"/>
    <x v="0"/>
    <x v="45"/>
    <s v="Hartford"/>
    <x v="1"/>
    <n v="32"/>
    <n v="68"/>
    <n v="2176"/>
    <n v="979.2"/>
    <n v="0.45"/>
    <x v="1"/>
    <x v="2"/>
    <x v="1"/>
  </r>
  <r>
    <x v="2"/>
    <n v="1185732"/>
    <d v="2021-03-03T00:00:00"/>
    <x v="0"/>
    <x v="45"/>
    <s v="Hartford"/>
    <x v="2"/>
    <n v="23"/>
    <n v="75"/>
    <n v="1725"/>
    <n v="552"/>
    <n v="0.32"/>
    <x v="1"/>
    <x v="2"/>
    <x v="1"/>
  </r>
  <r>
    <x v="2"/>
    <n v="1185732"/>
    <d v="2021-03-03T00:00:00"/>
    <x v="0"/>
    <x v="45"/>
    <s v="Hartford"/>
    <x v="3"/>
    <n v="27"/>
    <n v="34"/>
    <n v="918"/>
    <n v="293.76"/>
    <n v="0.32"/>
    <x v="1"/>
    <x v="2"/>
    <x v="1"/>
  </r>
  <r>
    <x v="2"/>
    <n v="1185732"/>
    <d v="2021-03-03T00:00:00"/>
    <x v="0"/>
    <x v="45"/>
    <s v="Hartford"/>
    <x v="4"/>
    <n v="39"/>
    <n v="53"/>
    <n v="2067"/>
    <n v="702.78"/>
    <n v="0.33999999999999997"/>
    <x v="1"/>
    <x v="2"/>
    <x v="1"/>
  </r>
  <r>
    <x v="2"/>
    <n v="1185732"/>
    <d v="2021-03-03T00:00:00"/>
    <x v="0"/>
    <x v="45"/>
    <s v="Hartford"/>
    <x v="5"/>
    <n v="29"/>
    <n v="85"/>
    <n v="2465"/>
    <n v="961.34999999999991"/>
    <n v="0.38999999999999996"/>
    <x v="1"/>
    <x v="2"/>
    <x v="1"/>
  </r>
  <r>
    <x v="2"/>
    <n v="1185732"/>
    <d v="2021-04-04T00:00:00"/>
    <x v="0"/>
    <x v="45"/>
    <s v="Hartford"/>
    <x v="0"/>
    <n v="28"/>
    <n v="155"/>
    <n v="4340"/>
    <n v="1996.4"/>
    <n v="0.46"/>
    <x v="1"/>
    <x v="3"/>
    <x v="1"/>
  </r>
  <r>
    <x v="2"/>
    <n v="1185732"/>
    <d v="2021-04-04T00:00:00"/>
    <x v="0"/>
    <x v="45"/>
    <s v="Hartford"/>
    <x v="1"/>
    <n v="30"/>
    <n v="64"/>
    <n v="1920"/>
    <n v="844.8"/>
    <n v="0.44"/>
    <x v="1"/>
    <x v="3"/>
    <x v="1"/>
  </r>
  <r>
    <x v="2"/>
    <n v="1185732"/>
    <d v="2021-04-04T00:00:00"/>
    <x v="0"/>
    <x v="45"/>
    <s v="Hartford"/>
    <x v="2"/>
    <n v="20"/>
    <n v="64"/>
    <n v="1280"/>
    <n v="460.79999999999995"/>
    <n v="0.36"/>
    <x v="1"/>
    <x v="3"/>
    <x v="1"/>
  </r>
  <r>
    <x v="2"/>
    <n v="1185732"/>
    <d v="2021-04-04T00:00:00"/>
    <x v="0"/>
    <x v="45"/>
    <s v="Hartford"/>
    <x v="3"/>
    <n v="26"/>
    <n v="41"/>
    <n v="1066"/>
    <n v="341.12"/>
    <n v="0.32"/>
    <x v="1"/>
    <x v="3"/>
    <x v="1"/>
  </r>
  <r>
    <x v="2"/>
    <n v="1185732"/>
    <d v="2021-04-04T00:00:00"/>
    <x v="0"/>
    <x v="45"/>
    <s v="Hartford"/>
    <x v="4"/>
    <n v="37"/>
    <n v="40"/>
    <n v="1480"/>
    <n v="503.19999999999993"/>
    <n v="0.33999999999999997"/>
    <x v="1"/>
    <x v="3"/>
    <x v="1"/>
  </r>
  <r>
    <x v="2"/>
    <n v="1185732"/>
    <d v="2021-04-04T00:00:00"/>
    <x v="0"/>
    <x v="45"/>
    <s v="Hartford"/>
    <x v="5"/>
    <n v="26"/>
    <n v="94"/>
    <n v="2444"/>
    <n v="1026.48"/>
    <n v="0.42"/>
    <x v="1"/>
    <x v="3"/>
    <x v="1"/>
  </r>
  <r>
    <x v="2"/>
    <n v="1185732"/>
    <d v="2021-05-03T00:00:00"/>
    <x v="0"/>
    <x v="45"/>
    <s v="Hartford"/>
    <x v="0"/>
    <n v="40"/>
    <n v="191"/>
    <n v="7640"/>
    <n v="3361.6"/>
    <n v="0.44"/>
    <x v="1"/>
    <x v="4"/>
    <x v="1"/>
  </r>
  <r>
    <x v="2"/>
    <n v="1185732"/>
    <d v="2021-05-03T00:00:00"/>
    <x v="0"/>
    <x v="45"/>
    <s v="Hartford"/>
    <x v="1"/>
    <n v="35"/>
    <n v="83"/>
    <n v="2905"/>
    <n v="1278.2"/>
    <n v="0.44"/>
    <x v="1"/>
    <x v="4"/>
    <x v="1"/>
  </r>
  <r>
    <x v="2"/>
    <n v="1185732"/>
    <d v="2021-05-03T00:00:00"/>
    <x v="0"/>
    <x v="45"/>
    <s v="Hartford"/>
    <x v="2"/>
    <n v="32"/>
    <n v="83"/>
    <n v="2656"/>
    <n v="903.04"/>
    <n v="0.33999999999999997"/>
    <x v="1"/>
    <x v="4"/>
    <x v="1"/>
  </r>
  <r>
    <x v="2"/>
    <n v="1185732"/>
    <d v="2021-05-03T00:00:00"/>
    <x v="0"/>
    <x v="45"/>
    <s v="Hartford"/>
    <x v="3"/>
    <n v="32"/>
    <n v="74"/>
    <n v="2368"/>
    <n v="781.43999999999994"/>
    <n v="0.32999999999999996"/>
    <x v="1"/>
    <x v="4"/>
    <x v="1"/>
  </r>
  <r>
    <x v="2"/>
    <n v="1185732"/>
    <d v="2021-05-03T00:00:00"/>
    <x v="0"/>
    <x v="45"/>
    <s v="Hartford"/>
    <x v="4"/>
    <n v="37"/>
    <n v="83"/>
    <n v="3071"/>
    <n v="1074.8499999999999"/>
    <n v="0.35"/>
    <x v="1"/>
    <x v="4"/>
    <x v="1"/>
  </r>
  <r>
    <x v="2"/>
    <n v="1185732"/>
    <d v="2021-05-03T00:00:00"/>
    <x v="0"/>
    <x v="45"/>
    <s v="Hartford"/>
    <x v="5"/>
    <n v="41"/>
    <n v="128"/>
    <n v="5248"/>
    <n v="2204.16"/>
    <n v="0.42"/>
    <x v="1"/>
    <x v="4"/>
    <x v="1"/>
  </r>
  <r>
    <x v="2"/>
    <n v="1185732"/>
    <d v="2021-06-05T00:00:00"/>
    <x v="0"/>
    <x v="45"/>
    <s v="Hartford"/>
    <x v="0"/>
    <n v="40"/>
    <n v="206"/>
    <n v="8240"/>
    <n v="3872.8"/>
    <n v="0.47000000000000003"/>
    <x v="1"/>
    <x v="11"/>
    <x v="1"/>
  </r>
  <r>
    <x v="2"/>
    <n v="1185732"/>
    <d v="2021-06-05T00:00:00"/>
    <x v="0"/>
    <x v="45"/>
    <s v="Hartford"/>
    <x v="1"/>
    <n v="38"/>
    <n v="124"/>
    <n v="4712"/>
    <n v="2214.6400000000003"/>
    <n v="0.47000000000000003"/>
    <x v="1"/>
    <x v="11"/>
    <x v="1"/>
  </r>
  <r>
    <x v="2"/>
    <n v="1185732"/>
    <d v="2021-06-05T00:00:00"/>
    <x v="0"/>
    <x v="45"/>
    <s v="Hartford"/>
    <x v="2"/>
    <n v="35"/>
    <n v="96"/>
    <n v="3360"/>
    <n v="1108.8"/>
    <n v="0.32999999999999996"/>
    <x v="1"/>
    <x v="11"/>
    <x v="1"/>
  </r>
  <r>
    <x v="2"/>
    <n v="1185732"/>
    <d v="2021-06-05T00:00:00"/>
    <x v="0"/>
    <x v="45"/>
    <s v="Hartford"/>
    <x v="3"/>
    <n v="35"/>
    <n v="85"/>
    <n v="2975"/>
    <n v="1041.25"/>
    <n v="0.35"/>
    <x v="1"/>
    <x v="11"/>
    <x v="1"/>
  </r>
  <r>
    <x v="2"/>
    <n v="1185732"/>
    <d v="2021-06-05T00:00:00"/>
    <x v="0"/>
    <x v="45"/>
    <s v="Hartford"/>
    <x v="4"/>
    <n v="36"/>
    <n v="91"/>
    <n v="3276"/>
    <n v="1048.32"/>
    <n v="0.32"/>
    <x v="1"/>
    <x v="11"/>
    <x v="1"/>
  </r>
  <r>
    <x v="2"/>
    <n v="1185732"/>
    <d v="2021-06-05T00:00:00"/>
    <x v="0"/>
    <x v="45"/>
    <s v="Hartford"/>
    <x v="5"/>
    <n v="39"/>
    <n v="128"/>
    <n v="4992"/>
    <n v="1946.8799999999999"/>
    <n v="0.38999999999999996"/>
    <x v="1"/>
    <x v="11"/>
    <x v="1"/>
  </r>
  <r>
    <x v="2"/>
    <n v="1185732"/>
    <d v="2021-07-03T00:00:00"/>
    <x v="0"/>
    <x v="45"/>
    <s v="Hartford"/>
    <x v="0"/>
    <n v="42"/>
    <n v="195"/>
    <n v="8190"/>
    <n v="3685.5"/>
    <n v="0.45"/>
    <x v="1"/>
    <x v="5"/>
    <x v="1"/>
  </r>
  <r>
    <x v="2"/>
    <n v="1185732"/>
    <d v="2021-07-03T00:00:00"/>
    <x v="0"/>
    <x v="45"/>
    <s v="Hartford"/>
    <x v="1"/>
    <n v="38"/>
    <n v="120"/>
    <n v="4560"/>
    <n v="1915.2000000000003"/>
    <n v="0.42000000000000004"/>
    <x v="1"/>
    <x v="5"/>
    <x v="1"/>
  </r>
  <r>
    <x v="2"/>
    <n v="1185732"/>
    <d v="2021-07-03T00:00:00"/>
    <x v="0"/>
    <x v="45"/>
    <s v="Hartford"/>
    <x v="2"/>
    <n v="29"/>
    <n v="111"/>
    <n v="3219"/>
    <n v="1094.4599999999998"/>
    <n v="0.33999999999999997"/>
    <x v="1"/>
    <x v="5"/>
    <x v="1"/>
  </r>
  <r>
    <x v="2"/>
    <n v="1185732"/>
    <d v="2021-07-03T00:00:00"/>
    <x v="0"/>
    <x v="45"/>
    <s v="Hartford"/>
    <x v="3"/>
    <n v="34"/>
    <n v="94"/>
    <n v="3196"/>
    <n v="1150.56"/>
    <n v="0.36"/>
    <x v="1"/>
    <x v="5"/>
    <x v="1"/>
  </r>
  <r>
    <x v="2"/>
    <n v="1185732"/>
    <d v="2021-07-03T00:00:00"/>
    <x v="0"/>
    <x v="45"/>
    <s v="Hartford"/>
    <x v="4"/>
    <n v="43"/>
    <n v="93"/>
    <n v="3999"/>
    <n v="1319.6699999999998"/>
    <n v="0.32999999999999996"/>
    <x v="1"/>
    <x v="5"/>
    <x v="1"/>
  </r>
  <r>
    <x v="2"/>
    <n v="1185732"/>
    <d v="2021-07-03T00:00:00"/>
    <x v="0"/>
    <x v="45"/>
    <s v="Hartford"/>
    <x v="5"/>
    <n v="40"/>
    <n v="152"/>
    <n v="6080"/>
    <n v="2310.4"/>
    <n v="0.38"/>
    <x v="1"/>
    <x v="5"/>
    <x v="1"/>
  </r>
  <r>
    <x v="2"/>
    <n v="1185732"/>
    <d v="2021-08-04T00:00:00"/>
    <x v="0"/>
    <x v="45"/>
    <s v="Hartford"/>
    <x v="0"/>
    <n v="40"/>
    <n v="194"/>
    <n v="7760"/>
    <n v="3259.2000000000003"/>
    <n v="0.42000000000000004"/>
    <x v="1"/>
    <x v="6"/>
    <x v="1"/>
  </r>
  <r>
    <x v="2"/>
    <n v="1185732"/>
    <d v="2021-08-04T00:00:00"/>
    <x v="0"/>
    <x v="45"/>
    <s v="Hartford"/>
    <x v="1"/>
    <n v="34"/>
    <n v="128"/>
    <n v="4352"/>
    <n v="1871.3600000000001"/>
    <n v="0.43000000000000005"/>
    <x v="1"/>
    <x v="6"/>
    <x v="1"/>
  </r>
  <r>
    <x v="2"/>
    <n v="1185732"/>
    <d v="2021-08-04T00:00:00"/>
    <x v="0"/>
    <x v="45"/>
    <s v="Hartford"/>
    <x v="2"/>
    <n v="36"/>
    <n v="107"/>
    <n v="3852"/>
    <n v="1348.1999999999998"/>
    <n v="0.35"/>
    <x v="1"/>
    <x v="6"/>
    <x v="1"/>
  </r>
  <r>
    <x v="2"/>
    <n v="1185732"/>
    <d v="2021-08-04T00:00:00"/>
    <x v="0"/>
    <x v="45"/>
    <s v="Hartford"/>
    <x v="3"/>
    <n v="32"/>
    <n v="72"/>
    <n v="2304"/>
    <n v="760.31999999999994"/>
    <n v="0.32999999999999996"/>
    <x v="1"/>
    <x v="6"/>
    <x v="1"/>
  </r>
  <r>
    <x v="2"/>
    <n v="1185732"/>
    <d v="2021-08-04T00:00:00"/>
    <x v="0"/>
    <x v="45"/>
    <s v="Hartford"/>
    <x v="4"/>
    <n v="43"/>
    <n v="62"/>
    <n v="2666"/>
    <n v="879.77999999999986"/>
    <n v="0.32999999999999996"/>
    <x v="1"/>
    <x v="6"/>
    <x v="1"/>
  </r>
  <r>
    <x v="2"/>
    <n v="1185732"/>
    <d v="2021-08-04T00:00:00"/>
    <x v="0"/>
    <x v="45"/>
    <s v="Hartford"/>
    <x v="5"/>
    <n v="44"/>
    <n v="124"/>
    <n v="5456"/>
    <n v="2073.2800000000002"/>
    <n v="0.38"/>
    <x v="1"/>
    <x v="6"/>
    <x v="1"/>
  </r>
  <r>
    <x v="2"/>
    <n v="1185732"/>
    <d v="2021-09-03T00:00:00"/>
    <x v="0"/>
    <x v="45"/>
    <s v="Hartford"/>
    <x v="0"/>
    <n v="43"/>
    <n v="170"/>
    <n v="7310"/>
    <n v="3435.7000000000003"/>
    <n v="0.47000000000000003"/>
    <x v="1"/>
    <x v="7"/>
    <x v="1"/>
  </r>
  <r>
    <x v="2"/>
    <n v="1185732"/>
    <d v="2021-09-03T00:00:00"/>
    <x v="0"/>
    <x v="45"/>
    <s v="Hartford"/>
    <x v="1"/>
    <n v="40"/>
    <n v="93"/>
    <n v="3720"/>
    <n v="1748.4"/>
    <n v="0.47000000000000003"/>
    <x v="1"/>
    <x v="7"/>
    <x v="1"/>
  </r>
  <r>
    <x v="2"/>
    <n v="1185732"/>
    <d v="2021-09-03T00:00:00"/>
    <x v="0"/>
    <x v="45"/>
    <s v="Hartford"/>
    <x v="2"/>
    <n v="33"/>
    <n v="64"/>
    <n v="2112"/>
    <n v="675.84"/>
    <n v="0.32"/>
    <x v="1"/>
    <x v="7"/>
    <x v="1"/>
  </r>
  <r>
    <x v="2"/>
    <n v="1185732"/>
    <d v="2021-09-03T00:00:00"/>
    <x v="0"/>
    <x v="45"/>
    <s v="Hartford"/>
    <x v="3"/>
    <n v="30"/>
    <n v="58"/>
    <n v="1740"/>
    <n v="591.59999999999991"/>
    <n v="0.33999999999999997"/>
    <x v="1"/>
    <x v="7"/>
    <x v="1"/>
  </r>
  <r>
    <x v="2"/>
    <n v="1185732"/>
    <d v="2021-09-03T00:00:00"/>
    <x v="0"/>
    <x v="45"/>
    <s v="Hartford"/>
    <x v="4"/>
    <n v="41"/>
    <n v="58"/>
    <n v="2378"/>
    <n v="856.07999999999993"/>
    <n v="0.36"/>
    <x v="1"/>
    <x v="7"/>
    <x v="1"/>
  </r>
  <r>
    <x v="2"/>
    <n v="1185732"/>
    <d v="2021-09-03T00:00:00"/>
    <x v="0"/>
    <x v="45"/>
    <s v="Hartford"/>
    <x v="5"/>
    <n v="45"/>
    <n v="83"/>
    <n v="3735"/>
    <n v="1568.7"/>
    <n v="0.42"/>
    <x v="1"/>
    <x v="7"/>
    <x v="1"/>
  </r>
  <r>
    <x v="2"/>
    <n v="1185732"/>
    <d v="2021-10-05T00:00:00"/>
    <x v="0"/>
    <x v="45"/>
    <s v="Hartford"/>
    <x v="0"/>
    <n v="46"/>
    <n v="153"/>
    <n v="7038"/>
    <n v="2955.9600000000005"/>
    <n v="0.42000000000000004"/>
    <x v="1"/>
    <x v="8"/>
    <x v="1"/>
  </r>
  <r>
    <x v="2"/>
    <n v="1185732"/>
    <d v="2021-10-05T00:00:00"/>
    <x v="0"/>
    <x v="45"/>
    <s v="Hartford"/>
    <x v="1"/>
    <n v="39"/>
    <n v="94"/>
    <n v="3666"/>
    <n v="1613.04"/>
    <n v="0.44"/>
    <x v="1"/>
    <x v="8"/>
    <x v="1"/>
  </r>
  <r>
    <x v="2"/>
    <n v="1185732"/>
    <d v="2021-10-05T00:00:00"/>
    <x v="0"/>
    <x v="45"/>
    <s v="Hartford"/>
    <x v="2"/>
    <n v="36"/>
    <n v="61"/>
    <n v="2196"/>
    <n v="812.52"/>
    <n v="0.37"/>
    <x v="1"/>
    <x v="8"/>
    <x v="1"/>
  </r>
  <r>
    <x v="2"/>
    <n v="1185732"/>
    <d v="2021-10-05T00:00:00"/>
    <x v="0"/>
    <x v="45"/>
    <s v="Hartford"/>
    <x v="3"/>
    <n v="43"/>
    <n v="45"/>
    <n v="1935"/>
    <n v="696.6"/>
    <n v="0.36"/>
    <x v="1"/>
    <x v="8"/>
    <x v="1"/>
  </r>
  <r>
    <x v="2"/>
    <n v="1185732"/>
    <d v="2021-10-05T00:00:00"/>
    <x v="0"/>
    <x v="45"/>
    <s v="Hartford"/>
    <x v="4"/>
    <n v="50"/>
    <n v="45"/>
    <n v="2250"/>
    <n v="742.49999999999989"/>
    <n v="0.32999999999999996"/>
    <x v="1"/>
    <x v="8"/>
    <x v="1"/>
  </r>
  <r>
    <x v="0"/>
    <n v="1185732"/>
    <d v="2021-10-05T00:00:00"/>
    <x v="0"/>
    <x v="45"/>
    <s v="Hartford"/>
    <x v="5"/>
    <n v="46"/>
    <n v="94"/>
    <n v="4324"/>
    <n v="1816.08"/>
    <n v="0.42"/>
    <x v="1"/>
    <x v="8"/>
    <x v="1"/>
  </r>
  <r>
    <x v="0"/>
    <n v="1185732"/>
    <d v="2021-11-04T00:00:00"/>
    <x v="0"/>
    <x v="45"/>
    <s v="Hartford"/>
    <x v="0"/>
    <n v="51"/>
    <n v="149"/>
    <n v="7599"/>
    <n v="3267.57"/>
    <n v="0.43000000000000005"/>
    <x v="1"/>
    <x v="9"/>
    <x v="1"/>
  </r>
  <r>
    <x v="0"/>
    <n v="1185732"/>
    <d v="2021-11-04T00:00:00"/>
    <x v="0"/>
    <x v="45"/>
    <s v="Hartford"/>
    <x v="1"/>
    <n v="37"/>
    <n v="105"/>
    <n v="3885"/>
    <n v="1787.1000000000001"/>
    <n v="0.46"/>
    <x v="1"/>
    <x v="9"/>
    <x v="1"/>
  </r>
  <r>
    <x v="0"/>
    <n v="1185732"/>
    <d v="2021-11-04T00:00:00"/>
    <x v="0"/>
    <x v="45"/>
    <s v="Hartford"/>
    <x v="2"/>
    <n v="36"/>
    <n v="103"/>
    <n v="3708"/>
    <n v="1371.96"/>
    <n v="0.37"/>
    <x v="1"/>
    <x v="9"/>
    <x v="1"/>
  </r>
  <r>
    <x v="0"/>
    <n v="1185732"/>
    <d v="2021-11-04T00:00:00"/>
    <x v="0"/>
    <x v="45"/>
    <s v="Hartford"/>
    <x v="3"/>
    <n v="39"/>
    <n v="83"/>
    <n v="3237"/>
    <n v="1197.69"/>
    <n v="0.37"/>
    <x v="1"/>
    <x v="9"/>
    <x v="1"/>
  </r>
  <r>
    <x v="0"/>
    <n v="1185732"/>
    <d v="2021-11-04T00:00:00"/>
    <x v="0"/>
    <x v="45"/>
    <s v="Hartford"/>
    <x v="4"/>
    <n v="44"/>
    <n v="88"/>
    <n v="3872"/>
    <n v="1393.9199999999998"/>
    <n v="0.36"/>
    <x v="1"/>
    <x v="9"/>
    <x v="1"/>
  </r>
  <r>
    <x v="0"/>
    <n v="1185732"/>
    <d v="2021-11-04T00:00:00"/>
    <x v="0"/>
    <x v="45"/>
    <s v="Hartford"/>
    <x v="5"/>
    <n v="52"/>
    <n v="116"/>
    <n v="6032"/>
    <n v="2352.4799999999996"/>
    <n v="0.38999999999999996"/>
    <x v="1"/>
    <x v="9"/>
    <x v="1"/>
  </r>
  <r>
    <x v="0"/>
    <n v="1185732"/>
    <d v="2021-12-03T00:00:00"/>
    <x v="0"/>
    <x v="45"/>
    <s v="Hartford"/>
    <x v="0"/>
    <n v="45"/>
    <n v="173"/>
    <n v="7785"/>
    <n v="3269.7000000000003"/>
    <n v="0.42000000000000004"/>
    <x v="1"/>
    <x v="10"/>
    <x v="1"/>
  </r>
  <r>
    <x v="0"/>
    <n v="1185732"/>
    <d v="2021-12-03T00:00:00"/>
    <x v="0"/>
    <x v="45"/>
    <s v="Hartford"/>
    <x v="1"/>
    <n v="37"/>
    <n v="131"/>
    <n v="4847"/>
    <n v="2181.15"/>
    <n v="0.45"/>
    <x v="1"/>
    <x v="10"/>
    <x v="1"/>
  </r>
  <r>
    <x v="0"/>
    <n v="1185732"/>
    <d v="2021-12-03T00:00:00"/>
    <x v="0"/>
    <x v="45"/>
    <s v="Hartford"/>
    <x v="2"/>
    <n v="43"/>
    <n v="116"/>
    <n v="4988"/>
    <n v="1646.0399999999997"/>
    <n v="0.32999999999999996"/>
    <x v="1"/>
    <x v="10"/>
    <x v="1"/>
  </r>
  <r>
    <x v="0"/>
    <n v="1185732"/>
    <d v="2021-12-03T00:00:00"/>
    <x v="0"/>
    <x v="45"/>
    <s v="Hartford"/>
    <x v="3"/>
    <n v="38"/>
    <n v="96"/>
    <n v="3648"/>
    <n v="1276.8"/>
    <n v="0.35"/>
    <x v="1"/>
    <x v="10"/>
    <x v="1"/>
  </r>
  <r>
    <x v="0"/>
    <n v="1185732"/>
    <d v="2021-12-03T00:00:00"/>
    <x v="0"/>
    <x v="45"/>
    <s v="Hartford"/>
    <x v="4"/>
    <n v="42"/>
    <n v="99"/>
    <n v="4158"/>
    <n v="1455.3"/>
    <n v="0.35"/>
    <x v="1"/>
    <x v="10"/>
    <x v="1"/>
  </r>
  <r>
    <x v="0"/>
    <n v="1185732"/>
    <d v="2021-12-03T00:00:00"/>
    <x v="0"/>
    <x v="45"/>
    <s v="Hartford"/>
    <x v="5"/>
    <n v="52"/>
    <n v="120"/>
    <n v="6240"/>
    <n v="2308.8000000000002"/>
    <n v="0.37"/>
    <x v="1"/>
    <x v="10"/>
    <x v="1"/>
  </r>
  <r>
    <x v="0"/>
    <n v="1185732"/>
    <d v="2021-01-10T00:00:00"/>
    <x v="0"/>
    <x v="45"/>
    <s v="Hartford"/>
    <x v="0"/>
    <n v="23"/>
    <n v="149"/>
    <n v="3427"/>
    <n v="1439.34"/>
    <n v="0.42"/>
    <x v="1"/>
    <x v="0"/>
    <x v="1"/>
  </r>
  <r>
    <x v="0"/>
    <n v="1185732"/>
    <d v="2021-01-10T00:00:00"/>
    <x v="0"/>
    <x v="45"/>
    <s v="Hartford"/>
    <x v="1"/>
    <n v="28"/>
    <n v="79"/>
    <n v="2212"/>
    <n v="884.8"/>
    <n v="0.39999999999999997"/>
    <x v="1"/>
    <x v="0"/>
    <x v="1"/>
  </r>
  <r>
    <x v="0"/>
    <n v="1185732"/>
    <d v="2021-01-10T00:00:00"/>
    <x v="0"/>
    <x v="45"/>
    <s v="Hartford"/>
    <x v="2"/>
    <n v="19"/>
    <n v="72"/>
    <n v="1368"/>
    <n v="574.56000000000006"/>
    <n v="0.42000000000000004"/>
    <x v="1"/>
    <x v="0"/>
    <x v="1"/>
  </r>
  <r>
    <x v="0"/>
    <n v="1185732"/>
    <d v="2021-01-10T00:00:00"/>
    <x v="0"/>
    <x v="45"/>
    <s v="Hartford"/>
    <x v="3"/>
    <n v="24"/>
    <n v="24"/>
    <n v="576"/>
    <n v="264.96000000000004"/>
    <n v="0.46"/>
    <x v="1"/>
    <x v="0"/>
    <x v="1"/>
  </r>
  <r>
    <x v="0"/>
    <n v="1185732"/>
    <d v="2021-01-10T00:00:00"/>
    <x v="0"/>
    <x v="45"/>
    <s v="Hartford"/>
    <x v="4"/>
    <n v="34"/>
    <n v="44"/>
    <n v="1496"/>
    <n v="538.55999999999995"/>
    <n v="0.36"/>
    <x v="1"/>
    <x v="0"/>
    <x v="1"/>
  </r>
  <r>
    <x v="0"/>
    <n v="1185732"/>
    <d v="2021-01-10T00:00:00"/>
    <x v="0"/>
    <x v="45"/>
    <s v="Hartford"/>
    <x v="5"/>
    <n v="26"/>
    <n v="72"/>
    <n v="1872"/>
    <n v="879.84"/>
    <n v="0.47000000000000003"/>
    <x v="1"/>
    <x v="0"/>
    <x v="1"/>
  </r>
  <r>
    <x v="0"/>
    <n v="1185732"/>
    <d v="2021-02-08T00:00:00"/>
    <x v="0"/>
    <x v="45"/>
    <s v="Hartford"/>
    <x v="0"/>
    <n v="24"/>
    <n v="162"/>
    <n v="3888"/>
    <n v="1555.1999999999998"/>
    <n v="0.39999999999999997"/>
    <x v="1"/>
    <x v="1"/>
    <x v="1"/>
  </r>
  <r>
    <x v="0"/>
    <n v="1185732"/>
    <d v="2021-02-08T00:00:00"/>
    <x v="0"/>
    <x v="45"/>
    <s v="Hartford"/>
    <x v="1"/>
    <n v="24"/>
    <n v="41"/>
    <n v="984"/>
    <n v="383.75999999999993"/>
    <n v="0.38999999999999996"/>
    <x v="1"/>
    <x v="1"/>
    <x v="1"/>
  </r>
  <r>
    <x v="0"/>
    <n v="1185732"/>
    <d v="2021-02-08T00:00:00"/>
    <x v="0"/>
    <x v="45"/>
    <s v="Hartford"/>
    <x v="2"/>
    <n v="18"/>
    <n v="53"/>
    <n v="954"/>
    <n v="410.22"/>
    <n v="0.43000000000000005"/>
    <x v="1"/>
    <x v="1"/>
    <x v="1"/>
  </r>
  <r>
    <x v="0"/>
    <n v="1185732"/>
    <d v="2021-02-08T00:00:00"/>
    <x v="0"/>
    <x v="46"/>
    <s v="Providence"/>
    <x v="3"/>
    <n v="20"/>
    <n v="16"/>
    <n v="320"/>
    <n v="144"/>
    <n v="0.45"/>
    <x v="1"/>
    <x v="1"/>
    <x v="1"/>
  </r>
  <r>
    <x v="0"/>
    <n v="1185732"/>
    <d v="2021-02-08T00:00:00"/>
    <x v="0"/>
    <x v="46"/>
    <s v="Providence"/>
    <x v="4"/>
    <n v="34"/>
    <n v="40"/>
    <n v="1360"/>
    <n v="489.59999999999997"/>
    <n v="0.36"/>
    <x v="1"/>
    <x v="1"/>
    <x v="1"/>
  </r>
  <r>
    <x v="0"/>
    <n v="1185732"/>
    <d v="2021-02-08T00:00:00"/>
    <x v="0"/>
    <x v="46"/>
    <s v="Providence"/>
    <x v="5"/>
    <n v="27"/>
    <n v="77"/>
    <n v="2079"/>
    <n v="977.13000000000011"/>
    <n v="0.47000000000000003"/>
    <x v="1"/>
    <x v="1"/>
    <x v="1"/>
  </r>
  <r>
    <x v="0"/>
    <n v="1185732"/>
    <d v="2021-03-06T00:00:00"/>
    <x v="0"/>
    <x v="46"/>
    <s v="Providence"/>
    <x v="0"/>
    <n v="26"/>
    <n v="156"/>
    <n v="4056"/>
    <n v="1500.72"/>
    <n v="0.37"/>
    <x v="1"/>
    <x v="2"/>
    <x v="1"/>
  </r>
  <r>
    <x v="0"/>
    <n v="1185732"/>
    <d v="2021-03-06T00:00:00"/>
    <x v="0"/>
    <x v="46"/>
    <s v="Providence"/>
    <x v="1"/>
    <n v="27"/>
    <n v="45"/>
    <n v="1215"/>
    <n v="473.84999999999997"/>
    <n v="0.38999999999999996"/>
    <x v="1"/>
    <x v="2"/>
    <x v="1"/>
  </r>
  <r>
    <x v="0"/>
    <n v="1185732"/>
    <d v="2021-03-06T00:00:00"/>
    <x v="0"/>
    <x v="46"/>
    <s v="Providence"/>
    <x v="2"/>
    <n v="17"/>
    <n v="56"/>
    <n v="952"/>
    <n v="447.44000000000005"/>
    <n v="0.47000000000000003"/>
    <x v="1"/>
    <x v="2"/>
    <x v="1"/>
  </r>
  <r>
    <x v="0"/>
    <n v="1185732"/>
    <d v="2021-03-06T00:00:00"/>
    <x v="0"/>
    <x v="46"/>
    <s v="Providence"/>
    <x v="3"/>
    <n v="20"/>
    <n v="8"/>
    <n v="160"/>
    <n v="75.2"/>
    <n v="0.47000000000000003"/>
    <x v="1"/>
    <x v="2"/>
    <x v="1"/>
  </r>
  <r>
    <x v="0"/>
    <n v="1185732"/>
    <d v="2021-03-06T00:00:00"/>
    <x v="0"/>
    <x v="46"/>
    <s v="Providence"/>
    <x v="4"/>
    <n v="33"/>
    <n v="25"/>
    <n v="825"/>
    <n v="297"/>
    <n v="0.36"/>
    <x v="1"/>
    <x v="2"/>
    <x v="1"/>
  </r>
  <r>
    <x v="0"/>
    <n v="1185732"/>
    <d v="2021-03-06T00:00:00"/>
    <x v="0"/>
    <x v="46"/>
    <s v="Providence"/>
    <x v="5"/>
    <n v="25"/>
    <n v="58"/>
    <n v="1450"/>
    <n v="638"/>
    <n v="0.44"/>
    <x v="1"/>
    <x v="2"/>
    <x v="1"/>
  </r>
  <r>
    <x v="0"/>
    <n v="1185732"/>
    <d v="2021-04-07T00:00:00"/>
    <x v="0"/>
    <x v="46"/>
    <s v="Providence"/>
    <x v="0"/>
    <n v="28"/>
    <n v="132"/>
    <n v="3696"/>
    <n v="1552.32"/>
    <n v="0.42"/>
    <x v="1"/>
    <x v="3"/>
    <x v="1"/>
  </r>
  <r>
    <x v="0"/>
    <n v="1185732"/>
    <d v="2021-04-07T00:00:00"/>
    <x v="0"/>
    <x v="46"/>
    <s v="Providence"/>
    <x v="1"/>
    <n v="23"/>
    <n v="40"/>
    <n v="920"/>
    <n v="367.99999999999994"/>
    <n v="0.39999999999999997"/>
    <x v="1"/>
    <x v="3"/>
    <x v="1"/>
  </r>
  <r>
    <x v="0"/>
    <n v="1185732"/>
    <d v="2021-04-07T00:00:00"/>
    <x v="0"/>
    <x v="46"/>
    <s v="Providence"/>
    <x v="2"/>
    <n v="16"/>
    <n v="44"/>
    <n v="704"/>
    <n v="295.68"/>
    <n v="0.42000000000000004"/>
    <x v="1"/>
    <x v="3"/>
    <x v="1"/>
  </r>
  <r>
    <x v="0"/>
    <n v="1185732"/>
    <d v="2021-04-07T00:00:00"/>
    <x v="0"/>
    <x v="46"/>
    <s v="Providence"/>
    <x v="3"/>
    <n v="21"/>
    <n v="17"/>
    <n v="357"/>
    <n v="160.65"/>
    <n v="0.45"/>
    <x v="1"/>
    <x v="3"/>
    <x v="1"/>
  </r>
  <r>
    <x v="0"/>
    <n v="1185732"/>
    <d v="2021-04-07T00:00:00"/>
    <x v="0"/>
    <x v="46"/>
    <s v="Providence"/>
    <x v="4"/>
    <n v="33"/>
    <n v="15"/>
    <n v="495"/>
    <n v="158.4"/>
    <n v="0.32"/>
    <x v="1"/>
    <x v="3"/>
    <x v="1"/>
  </r>
  <r>
    <x v="0"/>
    <n v="1185732"/>
    <d v="2021-04-07T00:00:00"/>
    <x v="0"/>
    <x v="46"/>
    <s v="Providence"/>
    <x v="5"/>
    <n v="26"/>
    <n v="60"/>
    <n v="1560"/>
    <n v="686.4"/>
    <n v="0.44"/>
    <x v="1"/>
    <x v="3"/>
    <x v="1"/>
  </r>
  <r>
    <x v="0"/>
    <n v="1185732"/>
    <d v="2021-05-06T00:00:00"/>
    <x v="0"/>
    <x v="46"/>
    <s v="Providence"/>
    <x v="0"/>
    <n v="39"/>
    <n v="150"/>
    <n v="5850"/>
    <n v="2398.5"/>
    <n v="0.41"/>
    <x v="1"/>
    <x v="4"/>
    <x v="1"/>
  </r>
  <r>
    <x v="0"/>
    <n v="1185732"/>
    <d v="2021-05-06T00:00:00"/>
    <x v="0"/>
    <x v="46"/>
    <s v="Providence"/>
    <x v="1"/>
    <n v="32"/>
    <n v="58"/>
    <n v="1856"/>
    <n v="686.72"/>
    <n v="0.37"/>
    <x v="1"/>
    <x v="4"/>
    <x v="1"/>
  </r>
  <r>
    <x v="0"/>
    <n v="1185732"/>
    <d v="2021-05-06T00:00:00"/>
    <x v="0"/>
    <x v="46"/>
    <s v="Providence"/>
    <x v="2"/>
    <n v="32"/>
    <n v="60"/>
    <n v="1920"/>
    <n v="806.40000000000009"/>
    <n v="0.42000000000000004"/>
    <x v="1"/>
    <x v="4"/>
    <x v="1"/>
  </r>
  <r>
    <x v="0"/>
    <n v="1185732"/>
    <d v="2021-05-06T00:00:00"/>
    <x v="0"/>
    <x v="46"/>
    <s v="Providence"/>
    <x v="3"/>
    <n v="27"/>
    <n v="51"/>
    <n v="1377"/>
    <n v="633.42000000000007"/>
    <n v="0.46"/>
    <x v="1"/>
    <x v="4"/>
    <x v="1"/>
  </r>
  <r>
    <x v="0"/>
    <n v="1185732"/>
    <d v="2021-05-06T00:00:00"/>
    <x v="0"/>
    <x v="46"/>
    <s v="Providence"/>
    <x v="4"/>
    <n v="40"/>
    <n v="54"/>
    <n v="2160"/>
    <n v="799.2"/>
    <n v="0.37"/>
    <x v="1"/>
    <x v="4"/>
    <x v="1"/>
  </r>
  <r>
    <x v="0"/>
    <n v="1185732"/>
    <d v="2021-05-06T00:00:00"/>
    <x v="0"/>
    <x v="46"/>
    <s v="Providence"/>
    <x v="5"/>
    <n v="36"/>
    <n v="93"/>
    <n v="3348"/>
    <n v="1473.1200000000001"/>
    <n v="0.44"/>
    <x v="1"/>
    <x v="4"/>
    <x v="1"/>
  </r>
  <r>
    <x v="0"/>
    <n v="1185732"/>
    <d v="2021-06-08T00:00:00"/>
    <x v="0"/>
    <x v="46"/>
    <s v="Providence"/>
    <x v="0"/>
    <n v="36"/>
    <n v="176"/>
    <n v="6336"/>
    <n v="2534.3999999999996"/>
    <n v="0.39999999999999997"/>
    <x v="1"/>
    <x v="11"/>
    <x v="1"/>
  </r>
  <r>
    <x v="0"/>
    <n v="1185732"/>
    <d v="2021-06-08T00:00:00"/>
    <x v="0"/>
    <x v="46"/>
    <s v="Providence"/>
    <x v="1"/>
    <n v="35"/>
    <n v="105"/>
    <n v="3675"/>
    <n v="1433.2499999999998"/>
    <n v="0.38999999999999996"/>
    <x v="1"/>
    <x v="11"/>
    <x v="1"/>
  </r>
  <r>
    <x v="0"/>
    <n v="1185732"/>
    <d v="2021-06-08T00:00:00"/>
    <x v="0"/>
    <x v="46"/>
    <s v="Providence"/>
    <x v="2"/>
    <n v="32"/>
    <n v="74"/>
    <n v="2368"/>
    <n v="994.56000000000006"/>
    <n v="0.42000000000000004"/>
    <x v="1"/>
    <x v="11"/>
    <x v="1"/>
  </r>
  <r>
    <x v="0"/>
    <n v="1185732"/>
    <d v="2021-06-08T00:00:00"/>
    <x v="0"/>
    <x v="46"/>
    <s v="Providence"/>
    <x v="3"/>
    <n v="26"/>
    <n v="70"/>
    <n v="1820"/>
    <n v="837.2"/>
    <n v="0.46"/>
    <x v="1"/>
    <x v="11"/>
    <x v="1"/>
  </r>
  <r>
    <x v="0"/>
    <n v="1185732"/>
    <d v="2021-06-08T00:00:00"/>
    <x v="0"/>
    <x v="46"/>
    <s v="Providence"/>
    <x v="4"/>
    <n v="39"/>
    <n v="66"/>
    <n v="2574"/>
    <n v="900.9"/>
    <n v="0.35"/>
    <x v="1"/>
    <x v="11"/>
    <x v="1"/>
  </r>
  <r>
    <x v="0"/>
    <n v="1185732"/>
    <d v="2021-06-08T00:00:00"/>
    <x v="0"/>
    <x v="46"/>
    <s v="Providence"/>
    <x v="5"/>
    <n v="43"/>
    <n v="119"/>
    <n v="5117"/>
    <n v="2302.65"/>
    <n v="0.45"/>
    <x v="1"/>
    <x v="11"/>
    <x v="1"/>
  </r>
  <r>
    <x v="0"/>
    <n v="1185732"/>
    <d v="2021-07-06T00:00:00"/>
    <x v="0"/>
    <x v="46"/>
    <s v="Providence"/>
    <x v="0"/>
    <n v="38"/>
    <n v="173"/>
    <n v="6574"/>
    <n v="2498.12"/>
    <n v="0.38"/>
    <x v="1"/>
    <x v="5"/>
    <x v="1"/>
  </r>
  <r>
    <x v="0"/>
    <n v="1185732"/>
    <d v="2021-07-06T00:00:00"/>
    <x v="0"/>
    <x v="46"/>
    <s v="Providence"/>
    <x v="1"/>
    <n v="32"/>
    <n v="114"/>
    <n v="3648"/>
    <n v="1349.76"/>
    <n v="0.37"/>
    <x v="1"/>
    <x v="5"/>
    <x v="1"/>
  </r>
  <r>
    <x v="0"/>
    <n v="1185732"/>
    <d v="2021-07-06T00:00:00"/>
    <x v="0"/>
    <x v="46"/>
    <s v="Providence"/>
    <x v="2"/>
    <n v="27"/>
    <n v="78"/>
    <n v="2106"/>
    <n v="947.7"/>
    <n v="0.45"/>
    <x v="1"/>
    <x v="5"/>
    <x v="1"/>
  </r>
  <r>
    <x v="0"/>
    <n v="1185732"/>
    <d v="2021-07-06T00:00:00"/>
    <x v="0"/>
    <x v="46"/>
    <s v="Providence"/>
    <x v="3"/>
    <n v="31"/>
    <n v="60"/>
    <n v="1860"/>
    <n v="855.6"/>
    <n v="0.46"/>
    <x v="1"/>
    <x v="5"/>
    <x v="1"/>
  </r>
  <r>
    <x v="0"/>
    <n v="1185732"/>
    <d v="2021-07-06T00:00:00"/>
    <x v="0"/>
    <x v="46"/>
    <s v="Providence"/>
    <x v="4"/>
    <n v="33"/>
    <n v="68"/>
    <n v="2244"/>
    <n v="762.95999999999992"/>
    <n v="0.33999999999999997"/>
    <x v="1"/>
    <x v="5"/>
    <x v="1"/>
  </r>
  <r>
    <x v="0"/>
    <n v="1185732"/>
    <d v="2021-07-06T00:00:00"/>
    <x v="0"/>
    <x v="46"/>
    <s v="Providence"/>
    <x v="5"/>
    <n v="38"/>
    <n v="136"/>
    <n v="5168"/>
    <n v="2170.5600000000004"/>
    <n v="0.42000000000000004"/>
    <x v="1"/>
    <x v="5"/>
    <x v="1"/>
  </r>
  <r>
    <x v="0"/>
    <n v="1185732"/>
    <d v="2021-08-07T00:00:00"/>
    <x v="0"/>
    <x v="46"/>
    <s v="Providence"/>
    <x v="0"/>
    <n v="38"/>
    <n v="182"/>
    <n v="6916"/>
    <n v="2835.56"/>
    <n v="0.41"/>
    <x v="1"/>
    <x v="6"/>
    <x v="1"/>
  </r>
  <r>
    <x v="0"/>
    <n v="1185732"/>
    <d v="2021-08-07T00:00:00"/>
    <x v="0"/>
    <x v="46"/>
    <s v="Providence"/>
    <x v="1"/>
    <n v="31"/>
    <n v="111"/>
    <n v="3441"/>
    <n v="1307.58"/>
    <n v="0.38"/>
    <x v="1"/>
    <x v="6"/>
    <x v="1"/>
  </r>
  <r>
    <x v="0"/>
    <n v="1185732"/>
    <d v="2021-08-07T00:00:00"/>
    <x v="0"/>
    <x v="46"/>
    <s v="Providence"/>
    <x v="2"/>
    <n v="30"/>
    <n v="85"/>
    <n v="2550"/>
    <n v="1096.5000000000002"/>
    <n v="0.43000000000000005"/>
    <x v="1"/>
    <x v="6"/>
    <x v="1"/>
  </r>
  <r>
    <x v="0"/>
    <n v="1185732"/>
    <d v="2021-08-07T00:00:00"/>
    <x v="0"/>
    <x v="46"/>
    <s v="Providence"/>
    <x v="3"/>
    <n v="29"/>
    <n v="47"/>
    <n v="1363"/>
    <n v="586.09"/>
    <n v="0.43000000000000005"/>
    <x v="1"/>
    <x v="6"/>
    <x v="1"/>
  </r>
  <r>
    <x v="0"/>
    <n v="1185732"/>
    <d v="2021-08-07T00:00:00"/>
    <x v="0"/>
    <x v="46"/>
    <s v="Providence"/>
    <x v="4"/>
    <n v="37"/>
    <n v="40"/>
    <n v="1480"/>
    <n v="532.79999999999995"/>
    <n v="0.36"/>
    <x v="1"/>
    <x v="6"/>
    <x v="1"/>
  </r>
  <r>
    <x v="0"/>
    <n v="1185732"/>
    <d v="2021-08-07T00:00:00"/>
    <x v="0"/>
    <x v="46"/>
    <s v="Providence"/>
    <x v="5"/>
    <n v="38"/>
    <n v="96"/>
    <n v="3648"/>
    <n v="1714.5600000000002"/>
    <n v="0.47000000000000003"/>
    <x v="1"/>
    <x v="6"/>
    <x v="1"/>
  </r>
  <r>
    <x v="0"/>
    <n v="1185732"/>
    <d v="2021-09-06T00:00:00"/>
    <x v="0"/>
    <x v="46"/>
    <s v="Providence"/>
    <x v="0"/>
    <n v="39"/>
    <n v="128"/>
    <n v="4992"/>
    <n v="2096.64"/>
    <n v="0.42"/>
    <x v="1"/>
    <x v="7"/>
    <x v="1"/>
  </r>
  <r>
    <x v="0"/>
    <n v="1185732"/>
    <d v="2021-09-06T00:00:00"/>
    <x v="0"/>
    <x v="46"/>
    <s v="Providence"/>
    <x v="1"/>
    <n v="30"/>
    <n v="79"/>
    <n v="2370"/>
    <n v="876.9"/>
    <n v="0.37"/>
    <x v="1"/>
    <x v="7"/>
    <x v="1"/>
  </r>
  <r>
    <x v="0"/>
    <n v="1185732"/>
    <d v="2021-09-06T00:00:00"/>
    <x v="0"/>
    <x v="46"/>
    <s v="Providence"/>
    <x v="2"/>
    <n v="29"/>
    <n v="39"/>
    <n v="1131"/>
    <n v="486.33000000000004"/>
    <n v="0.43000000000000005"/>
    <x v="1"/>
    <x v="7"/>
    <x v="1"/>
  </r>
  <r>
    <x v="0"/>
    <n v="1185732"/>
    <d v="2021-09-06T00:00:00"/>
    <x v="0"/>
    <x v="46"/>
    <s v="Providence"/>
    <x v="3"/>
    <n v="30"/>
    <n v="32"/>
    <n v="960"/>
    <n v="441.6"/>
    <n v="0.46"/>
    <x v="1"/>
    <x v="7"/>
    <x v="1"/>
  </r>
  <r>
    <x v="0"/>
    <n v="1185732"/>
    <d v="2021-09-06T00:00:00"/>
    <x v="0"/>
    <x v="46"/>
    <s v="Providence"/>
    <x v="4"/>
    <n v="34"/>
    <n v="33"/>
    <n v="1122"/>
    <n v="403.91999999999996"/>
    <n v="0.36"/>
    <x v="1"/>
    <x v="7"/>
    <x v="1"/>
  </r>
  <r>
    <x v="0"/>
    <n v="1185732"/>
    <d v="2021-09-06T00:00:00"/>
    <x v="0"/>
    <x v="46"/>
    <s v="Providence"/>
    <x v="5"/>
    <n v="41"/>
    <n v="64"/>
    <n v="2624"/>
    <n v="1180.8"/>
    <n v="0.45"/>
    <x v="1"/>
    <x v="7"/>
    <x v="1"/>
  </r>
  <r>
    <x v="0"/>
    <n v="1185732"/>
    <d v="2021-10-08T00:00:00"/>
    <x v="0"/>
    <x v="46"/>
    <s v="Providence"/>
    <x v="0"/>
    <n v="37"/>
    <n v="113"/>
    <n v="4181"/>
    <n v="1714.2099999999998"/>
    <n v="0.41"/>
    <x v="1"/>
    <x v="8"/>
    <x v="1"/>
  </r>
  <r>
    <x v="0"/>
    <n v="1185732"/>
    <d v="2021-10-08T00:00:00"/>
    <x v="0"/>
    <x v="46"/>
    <s v="Providence"/>
    <x v="1"/>
    <n v="38"/>
    <n v="68"/>
    <n v="2584"/>
    <n v="981.92"/>
    <n v="0.38"/>
    <x v="1"/>
    <x v="8"/>
    <x v="1"/>
  </r>
  <r>
    <x v="0"/>
    <n v="1185732"/>
    <d v="2021-10-08T00:00:00"/>
    <x v="0"/>
    <x v="46"/>
    <s v="Providence"/>
    <x v="2"/>
    <n v="40"/>
    <n v="30"/>
    <n v="1200"/>
    <n v="528"/>
    <n v="0.44"/>
    <x v="1"/>
    <x v="8"/>
    <x v="1"/>
  </r>
  <r>
    <x v="0"/>
    <n v="1185732"/>
    <d v="2021-10-08T00:00:00"/>
    <x v="0"/>
    <x v="46"/>
    <s v="Providence"/>
    <x v="3"/>
    <n v="39"/>
    <n v="23"/>
    <n v="897"/>
    <n v="403.65000000000003"/>
    <n v="0.45"/>
    <x v="1"/>
    <x v="8"/>
    <x v="1"/>
  </r>
  <r>
    <x v="0"/>
    <n v="1185732"/>
    <d v="2021-10-08T00:00:00"/>
    <x v="0"/>
    <x v="46"/>
    <s v="Providence"/>
    <x v="4"/>
    <n v="40"/>
    <n v="23"/>
    <n v="920"/>
    <n v="303.59999999999997"/>
    <n v="0.32999999999999996"/>
    <x v="1"/>
    <x v="8"/>
    <x v="1"/>
  </r>
  <r>
    <x v="2"/>
    <n v="1185732"/>
    <d v="2021-10-08T00:00:00"/>
    <x v="0"/>
    <x v="46"/>
    <s v="Providence"/>
    <x v="5"/>
    <n v="47"/>
    <n v="66"/>
    <n v="3102"/>
    <n v="1364.88"/>
    <n v="0.44"/>
    <x v="1"/>
    <x v="8"/>
    <x v="1"/>
  </r>
  <r>
    <x v="2"/>
    <n v="1185732"/>
    <d v="2021-11-07T00:00:00"/>
    <x v="0"/>
    <x v="46"/>
    <s v="Providence"/>
    <x v="0"/>
    <n v="40"/>
    <n v="105"/>
    <n v="4200"/>
    <n v="1764"/>
    <n v="0.42"/>
    <x v="1"/>
    <x v="9"/>
    <x v="1"/>
  </r>
  <r>
    <x v="2"/>
    <n v="1185732"/>
    <d v="2021-11-07T00:00:00"/>
    <x v="0"/>
    <x v="46"/>
    <s v="Providence"/>
    <x v="1"/>
    <n v="40"/>
    <n v="74"/>
    <n v="2960"/>
    <n v="1243.2"/>
    <n v="0.42"/>
    <x v="1"/>
    <x v="9"/>
    <x v="1"/>
  </r>
  <r>
    <x v="2"/>
    <n v="1185732"/>
    <d v="2021-11-07T00:00:00"/>
    <x v="0"/>
    <x v="46"/>
    <s v="Providence"/>
    <x v="2"/>
    <n v="37"/>
    <n v="68"/>
    <n v="2516"/>
    <n v="1132.2"/>
    <n v="0.45"/>
    <x v="1"/>
    <x v="9"/>
    <x v="1"/>
  </r>
  <r>
    <x v="2"/>
    <n v="1185732"/>
    <d v="2021-11-07T00:00:00"/>
    <x v="0"/>
    <x v="46"/>
    <s v="Providence"/>
    <x v="3"/>
    <n v="36"/>
    <n v="68"/>
    <n v="2448"/>
    <n v="1101.6000000000001"/>
    <n v="0.45"/>
    <x v="1"/>
    <x v="9"/>
    <x v="1"/>
  </r>
  <r>
    <x v="2"/>
    <n v="1185732"/>
    <d v="2021-11-07T00:00:00"/>
    <x v="0"/>
    <x v="46"/>
    <s v="Providence"/>
    <x v="4"/>
    <n v="43"/>
    <n v="61"/>
    <n v="2623"/>
    <n v="865.58999999999992"/>
    <n v="0.32999999999999996"/>
    <x v="1"/>
    <x v="9"/>
    <x v="1"/>
  </r>
  <r>
    <x v="2"/>
    <n v="1185732"/>
    <d v="2021-11-07T00:00:00"/>
    <x v="0"/>
    <x v="46"/>
    <s v="Providence"/>
    <x v="5"/>
    <n v="46"/>
    <n v="83"/>
    <n v="3818"/>
    <n v="1679.92"/>
    <n v="0.44"/>
    <x v="1"/>
    <x v="9"/>
    <x v="1"/>
  </r>
  <r>
    <x v="2"/>
    <n v="1185732"/>
    <d v="2021-12-06T00:00:00"/>
    <x v="0"/>
    <x v="46"/>
    <s v="Providence"/>
    <x v="0"/>
    <n v="48"/>
    <n v="160"/>
    <n v="7680"/>
    <n v="2995.2"/>
    <n v="0.38999999999999996"/>
    <x v="1"/>
    <x v="10"/>
    <x v="1"/>
  </r>
  <r>
    <x v="2"/>
    <n v="1185732"/>
    <d v="2021-12-06T00:00:00"/>
    <x v="0"/>
    <x v="46"/>
    <s v="Providence"/>
    <x v="1"/>
    <n v="37"/>
    <n v="102"/>
    <n v="3774"/>
    <n v="1396.3799999999999"/>
    <n v="0.37"/>
    <x v="1"/>
    <x v="10"/>
    <x v="1"/>
  </r>
  <r>
    <x v="2"/>
    <n v="1185732"/>
    <d v="2021-12-06T00:00:00"/>
    <x v="0"/>
    <x v="46"/>
    <s v="Providence"/>
    <x v="2"/>
    <n v="40"/>
    <n v="88"/>
    <n v="3520"/>
    <n v="1654.4"/>
    <n v="0.47000000000000003"/>
    <x v="1"/>
    <x v="10"/>
    <x v="1"/>
  </r>
  <r>
    <x v="2"/>
    <n v="1185732"/>
    <d v="2021-12-06T00:00:00"/>
    <x v="0"/>
    <x v="46"/>
    <s v="Providence"/>
    <x v="3"/>
    <n v="34"/>
    <n v="77"/>
    <n v="2618"/>
    <n v="1125.7400000000002"/>
    <n v="0.43000000000000005"/>
    <x v="1"/>
    <x v="10"/>
    <x v="1"/>
  </r>
  <r>
    <x v="2"/>
    <n v="1185732"/>
    <d v="2021-12-06T00:00:00"/>
    <x v="0"/>
    <x v="46"/>
    <s v="Providence"/>
    <x v="4"/>
    <n v="41"/>
    <n v="74"/>
    <n v="3034"/>
    <n v="1122.58"/>
    <n v="0.37"/>
    <x v="1"/>
    <x v="10"/>
    <x v="1"/>
  </r>
  <r>
    <x v="2"/>
    <n v="1185732"/>
    <d v="2021-12-06T00:00:00"/>
    <x v="0"/>
    <x v="46"/>
    <s v="Providence"/>
    <x v="5"/>
    <n v="51"/>
    <n v="111"/>
    <n v="5661"/>
    <n v="2434.2300000000005"/>
    <n v="0.43000000000000005"/>
    <x v="1"/>
    <x v="10"/>
    <x v="1"/>
  </r>
  <r>
    <x v="2"/>
    <n v="1185732"/>
    <d v="2021-01-17T00:00:00"/>
    <x v="0"/>
    <x v="46"/>
    <s v="Providence"/>
    <x v="0"/>
    <n v="28"/>
    <n v="140"/>
    <n v="3920"/>
    <n v="1293.5999999999999"/>
    <n v="0.32999999999999996"/>
    <x v="1"/>
    <x v="0"/>
    <x v="1"/>
  </r>
  <r>
    <x v="2"/>
    <n v="1185732"/>
    <d v="2021-01-17T00:00:00"/>
    <x v="0"/>
    <x v="46"/>
    <s v="Providence"/>
    <x v="1"/>
    <n v="28"/>
    <n v="88"/>
    <n v="2464"/>
    <n v="837.75999999999988"/>
    <n v="0.33999999999999997"/>
    <x v="1"/>
    <x v="0"/>
    <x v="1"/>
  </r>
  <r>
    <x v="2"/>
    <n v="1185732"/>
    <d v="2021-01-17T00:00:00"/>
    <x v="0"/>
    <x v="46"/>
    <s v="Providence"/>
    <x v="2"/>
    <n v="22"/>
    <n v="75"/>
    <n v="1650"/>
    <n v="478.49999999999994"/>
    <n v="0.28999999999999998"/>
    <x v="1"/>
    <x v="0"/>
    <x v="1"/>
  </r>
  <r>
    <x v="2"/>
    <n v="1185732"/>
    <d v="2021-01-17T00:00:00"/>
    <x v="0"/>
    <x v="46"/>
    <s v="Providence"/>
    <x v="3"/>
    <n v="25"/>
    <n v="33"/>
    <n v="825"/>
    <n v="255.75"/>
    <n v="0.31"/>
    <x v="1"/>
    <x v="0"/>
    <x v="1"/>
  </r>
  <r>
    <x v="2"/>
    <n v="1185732"/>
    <d v="2021-01-17T00:00:00"/>
    <x v="0"/>
    <x v="46"/>
    <s v="Providence"/>
    <x v="4"/>
    <n v="39"/>
    <n v="47"/>
    <n v="1833"/>
    <n v="586.56000000000006"/>
    <n v="0.32"/>
    <x v="1"/>
    <x v="0"/>
    <x v="1"/>
  </r>
  <r>
    <x v="2"/>
    <n v="1185732"/>
    <d v="2021-01-17T00:00:00"/>
    <x v="0"/>
    <x v="46"/>
    <s v="Providence"/>
    <x v="5"/>
    <n v="26"/>
    <n v="83"/>
    <n v="2158"/>
    <n v="733.71999999999991"/>
    <n v="0.33999999999999997"/>
    <x v="1"/>
    <x v="0"/>
    <x v="1"/>
  </r>
  <r>
    <x v="2"/>
    <n v="1185732"/>
    <d v="2021-02-15T00:00:00"/>
    <x v="0"/>
    <x v="46"/>
    <s v="Providence"/>
    <x v="0"/>
    <n v="26"/>
    <n v="155"/>
    <n v="4030"/>
    <n v="1491.1"/>
    <n v="0.37"/>
    <x v="1"/>
    <x v="1"/>
    <x v="1"/>
  </r>
  <r>
    <x v="2"/>
    <n v="1185732"/>
    <d v="2021-02-15T00:00:00"/>
    <x v="0"/>
    <x v="46"/>
    <s v="Providence"/>
    <x v="1"/>
    <n v="31"/>
    <n v="53"/>
    <n v="1643"/>
    <n v="575.04999999999995"/>
    <n v="0.35"/>
    <x v="1"/>
    <x v="1"/>
    <x v="1"/>
  </r>
  <r>
    <x v="2"/>
    <n v="1185732"/>
    <d v="2021-02-15T00:00:00"/>
    <x v="0"/>
    <x v="46"/>
    <s v="Providence"/>
    <x v="2"/>
    <n v="24"/>
    <n v="70"/>
    <n v="1680"/>
    <n v="487.2"/>
    <n v="0.28999999999999998"/>
    <x v="1"/>
    <x v="1"/>
    <x v="1"/>
  </r>
  <r>
    <x v="2"/>
    <n v="1185732"/>
    <d v="2021-02-15T00:00:00"/>
    <x v="0"/>
    <x v="47"/>
    <s v="Boston"/>
    <x v="3"/>
    <n v="27"/>
    <n v="75"/>
    <n v="2025"/>
    <n v="648"/>
    <n v="0.32"/>
    <x v="1"/>
    <x v="1"/>
    <x v="1"/>
  </r>
  <r>
    <x v="2"/>
    <n v="1185732"/>
    <d v="2021-02-15T00:00:00"/>
    <x v="0"/>
    <x v="47"/>
    <s v="Boston"/>
    <x v="4"/>
    <n v="36"/>
    <n v="53"/>
    <n v="1908"/>
    <n v="515.16000000000008"/>
    <n v="0.27"/>
    <x v="1"/>
    <x v="1"/>
    <x v="1"/>
  </r>
  <r>
    <x v="2"/>
    <n v="1185732"/>
    <d v="2021-02-15T00:00:00"/>
    <x v="0"/>
    <x v="47"/>
    <s v="Boston"/>
    <x v="5"/>
    <n v="30"/>
    <n v="80"/>
    <n v="2400"/>
    <n v="768"/>
    <n v="0.32"/>
    <x v="1"/>
    <x v="1"/>
    <x v="1"/>
  </r>
  <r>
    <x v="2"/>
    <n v="1185732"/>
    <d v="2021-03-13T00:00:00"/>
    <x v="0"/>
    <x v="47"/>
    <s v="Boston"/>
    <x v="0"/>
    <n v="28"/>
    <n v="155"/>
    <n v="4340"/>
    <n v="1475.6"/>
    <n v="0.33999999999999997"/>
    <x v="1"/>
    <x v="2"/>
    <x v="1"/>
  </r>
  <r>
    <x v="2"/>
    <n v="1185732"/>
    <d v="2021-03-13T00:00:00"/>
    <x v="0"/>
    <x v="47"/>
    <s v="Boston"/>
    <x v="1"/>
    <n v="31"/>
    <n v="61"/>
    <n v="1891"/>
    <n v="642.93999999999994"/>
    <n v="0.33999999999999997"/>
    <x v="1"/>
    <x v="2"/>
    <x v="1"/>
  </r>
  <r>
    <x v="2"/>
    <n v="1185732"/>
    <d v="2021-03-13T00:00:00"/>
    <x v="0"/>
    <x v="47"/>
    <s v="Boston"/>
    <x v="2"/>
    <n v="23"/>
    <n v="60"/>
    <n v="1380"/>
    <n v="441.6"/>
    <n v="0.32"/>
    <x v="1"/>
    <x v="2"/>
    <x v="1"/>
  </r>
  <r>
    <x v="2"/>
    <n v="1185732"/>
    <d v="2021-03-13T00:00:00"/>
    <x v="0"/>
    <x v="47"/>
    <s v="Boston"/>
    <x v="3"/>
    <n v="25"/>
    <n v="93"/>
    <n v="2325"/>
    <n v="651.00000000000011"/>
    <n v="0.28000000000000003"/>
    <x v="1"/>
    <x v="2"/>
    <x v="1"/>
  </r>
  <r>
    <x v="2"/>
    <n v="1185732"/>
    <d v="2021-03-13T00:00:00"/>
    <x v="0"/>
    <x v="47"/>
    <s v="Boston"/>
    <x v="4"/>
    <n v="36"/>
    <n v="31"/>
    <n v="1116"/>
    <n v="334.8"/>
    <n v="0.3"/>
    <x v="1"/>
    <x v="2"/>
    <x v="1"/>
  </r>
  <r>
    <x v="2"/>
    <n v="1185732"/>
    <d v="2021-03-13T00:00:00"/>
    <x v="0"/>
    <x v="47"/>
    <s v="Boston"/>
    <x v="5"/>
    <n v="31"/>
    <n v="68"/>
    <n v="2108"/>
    <n v="779.96"/>
    <n v="0.37"/>
    <x v="1"/>
    <x v="2"/>
    <x v="1"/>
  </r>
  <r>
    <x v="2"/>
    <n v="1185732"/>
    <d v="2021-04-14T00:00:00"/>
    <x v="0"/>
    <x v="47"/>
    <s v="Boston"/>
    <x v="0"/>
    <n v="28"/>
    <n v="149"/>
    <n v="4172"/>
    <n v="1376.7599999999998"/>
    <n v="0.32999999999999996"/>
    <x v="1"/>
    <x v="3"/>
    <x v="1"/>
  </r>
  <r>
    <x v="2"/>
    <n v="1185732"/>
    <d v="2021-04-14T00:00:00"/>
    <x v="0"/>
    <x v="47"/>
    <s v="Boston"/>
    <x v="1"/>
    <n v="28"/>
    <n v="51"/>
    <n v="1428"/>
    <n v="514.07999999999993"/>
    <n v="0.36"/>
    <x v="1"/>
    <x v="3"/>
    <x v="1"/>
  </r>
  <r>
    <x v="2"/>
    <n v="1185732"/>
    <d v="2021-04-14T00:00:00"/>
    <x v="0"/>
    <x v="47"/>
    <s v="Boston"/>
    <x v="2"/>
    <n v="22"/>
    <n v="51"/>
    <n v="1122"/>
    <n v="347.82"/>
    <n v="0.31"/>
    <x v="1"/>
    <x v="3"/>
    <x v="1"/>
  </r>
  <r>
    <x v="2"/>
    <n v="1185732"/>
    <d v="2021-04-14T00:00:00"/>
    <x v="0"/>
    <x v="47"/>
    <s v="Boston"/>
    <x v="3"/>
    <n v="23"/>
    <n v="39"/>
    <n v="897"/>
    <n v="251.16000000000003"/>
    <n v="0.28000000000000003"/>
    <x v="1"/>
    <x v="3"/>
    <x v="1"/>
  </r>
  <r>
    <x v="2"/>
    <n v="1185732"/>
    <d v="2021-04-14T00:00:00"/>
    <x v="0"/>
    <x v="47"/>
    <s v="Boston"/>
    <x v="4"/>
    <n v="33"/>
    <n v="44"/>
    <n v="1452"/>
    <n v="392.04"/>
    <n v="0.27"/>
    <x v="1"/>
    <x v="3"/>
    <x v="1"/>
  </r>
  <r>
    <x v="2"/>
    <n v="1185732"/>
    <d v="2021-04-14T00:00:00"/>
    <x v="0"/>
    <x v="47"/>
    <s v="Boston"/>
    <x v="5"/>
    <n v="30"/>
    <n v="94"/>
    <n v="2820"/>
    <n v="1015.1999999999999"/>
    <n v="0.36"/>
    <x v="1"/>
    <x v="3"/>
    <x v="1"/>
  </r>
  <r>
    <x v="2"/>
    <n v="1185732"/>
    <d v="2021-05-13T00:00:00"/>
    <x v="0"/>
    <x v="47"/>
    <s v="Boston"/>
    <x v="0"/>
    <n v="41"/>
    <n v="173"/>
    <n v="7093"/>
    <n v="2553.48"/>
    <n v="0.36"/>
    <x v="1"/>
    <x v="4"/>
    <x v="1"/>
  </r>
  <r>
    <x v="2"/>
    <n v="1185732"/>
    <d v="2021-05-13T00:00:00"/>
    <x v="0"/>
    <x v="47"/>
    <s v="Boston"/>
    <x v="1"/>
    <n v="34"/>
    <n v="68"/>
    <n v="2312"/>
    <n v="832.31999999999994"/>
    <n v="0.36"/>
    <x v="1"/>
    <x v="4"/>
    <x v="1"/>
  </r>
  <r>
    <x v="2"/>
    <n v="1185732"/>
    <d v="2021-05-13T00:00:00"/>
    <x v="0"/>
    <x v="47"/>
    <s v="Boston"/>
    <x v="2"/>
    <n v="30"/>
    <n v="68"/>
    <n v="2040"/>
    <n v="632.4"/>
    <n v="0.31"/>
    <x v="1"/>
    <x v="4"/>
    <x v="1"/>
  </r>
  <r>
    <x v="2"/>
    <n v="1185732"/>
    <d v="2021-05-13T00:00:00"/>
    <x v="0"/>
    <x v="47"/>
    <s v="Boston"/>
    <x v="3"/>
    <n v="32"/>
    <n v="54"/>
    <n v="1728"/>
    <n v="518.4"/>
    <n v="0.3"/>
    <x v="1"/>
    <x v="4"/>
    <x v="1"/>
  </r>
  <r>
    <x v="2"/>
    <n v="1185732"/>
    <d v="2021-05-13T00:00:00"/>
    <x v="0"/>
    <x v="47"/>
    <s v="Boston"/>
    <x v="4"/>
    <n v="39"/>
    <n v="60"/>
    <n v="2340"/>
    <n v="655.20000000000005"/>
    <n v="0.28000000000000003"/>
    <x v="1"/>
    <x v="4"/>
    <x v="1"/>
  </r>
  <r>
    <x v="2"/>
    <n v="1185732"/>
    <d v="2021-05-13T00:00:00"/>
    <x v="0"/>
    <x v="47"/>
    <s v="Boston"/>
    <x v="5"/>
    <n v="43"/>
    <n v="104"/>
    <n v="4472"/>
    <n v="1520.4799999999998"/>
    <n v="0.33999999999999997"/>
    <x v="1"/>
    <x v="4"/>
    <x v="1"/>
  </r>
  <r>
    <x v="2"/>
    <n v="1185732"/>
    <d v="2021-06-15T00:00:00"/>
    <x v="0"/>
    <x v="47"/>
    <s v="Boston"/>
    <x v="0"/>
    <n v="39"/>
    <n v="196"/>
    <n v="7644"/>
    <n v="2675.3999999999996"/>
    <n v="0.35"/>
    <x v="1"/>
    <x v="11"/>
    <x v="1"/>
  </r>
  <r>
    <x v="2"/>
    <n v="1185732"/>
    <d v="2021-06-15T00:00:00"/>
    <x v="0"/>
    <x v="47"/>
    <s v="Boston"/>
    <x v="1"/>
    <n v="36"/>
    <n v="114"/>
    <n v="4104"/>
    <n v="1313.28"/>
    <n v="0.32"/>
    <x v="1"/>
    <x v="11"/>
    <x v="1"/>
  </r>
  <r>
    <x v="2"/>
    <n v="1185732"/>
    <d v="2021-06-15T00:00:00"/>
    <x v="0"/>
    <x v="47"/>
    <s v="Boston"/>
    <x v="2"/>
    <n v="36"/>
    <n v="75"/>
    <n v="2700"/>
    <n v="837"/>
    <n v="0.31"/>
    <x v="1"/>
    <x v="11"/>
    <x v="1"/>
  </r>
  <r>
    <x v="2"/>
    <n v="1185732"/>
    <d v="2021-06-15T00:00:00"/>
    <x v="0"/>
    <x v="47"/>
    <s v="Boston"/>
    <x v="3"/>
    <n v="34"/>
    <n v="72"/>
    <n v="2448"/>
    <n v="685.44"/>
    <n v="0.28000000000000003"/>
    <x v="1"/>
    <x v="11"/>
    <x v="1"/>
  </r>
  <r>
    <x v="2"/>
    <n v="1185732"/>
    <d v="2021-06-15T00:00:00"/>
    <x v="0"/>
    <x v="47"/>
    <s v="Boston"/>
    <x v="4"/>
    <n v="39"/>
    <n v="74"/>
    <n v="2886"/>
    <n v="923.52"/>
    <n v="0.32"/>
    <x v="1"/>
    <x v="11"/>
    <x v="1"/>
  </r>
  <r>
    <x v="2"/>
    <n v="1185732"/>
    <d v="2021-06-15T00:00:00"/>
    <x v="0"/>
    <x v="47"/>
    <s v="Boston"/>
    <x v="5"/>
    <n v="47"/>
    <n v="120"/>
    <n v="5640"/>
    <n v="1973.9999999999998"/>
    <n v="0.35"/>
    <x v="1"/>
    <x v="11"/>
    <x v="1"/>
  </r>
  <r>
    <x v="2"/>
    <n v="1185732"/>
    <d v="2021-07-13T00:00:00"/>
    <x v="0"/>
    <x v="47"/>
    <s v="Boston"/>
    <x v="0"/>
    <n v="37"/>
    <n v="180"/>
    <n v="6660"/>
    <n v="2197.7999999999997"/>
    <n v="0.32999999999999996"/>
    <x v="1"/>
    <x v="5"/>
    <x v="1"/>
  </r>
  <r>
    <x v="2"/>
    <n v="1185732"/>
    <d v="2021-07-13T00:00:00"/>
    <x v="0"/>
    <x v="47"/>
    <s v="Boston"/>
    <x v="1"/>
    <n v="36"/>
    <n v="105"/>
    <n v="3780"/>
    <n v="1398.6"/>
    <n v="0.37"/>
    <x v="1"/>
    <x v="5"/>
    <x v="1"/>
  </r>
  <r>
    <x v="2"/>
    <n v="1185732"/>
    <d v="2021-07-13T00:00:00"/>
    <x v="0"/>
    <x v="47"/>
    <s v="Boston"/>
    <x v="2"/>
    <n v="32"/>
    <n v="88"/>
    <n v="2816"/>
    <n v="844.8"/>
    <n v="0.3"/>
    <x v="1"/>
    <x v="5"/>
    <x v="1"/>
  </r>
  <r>
    <x v="2"/>
    <n v="1185732"/>
    <d v="2021-07-13T00:00:00"/>
    <x v="0"/>
    <x v="47"/>
    <s v="Boston"/>
    <x v="3"/>
    <n v="34"/>
    <n v="77"/>
    <n v="2618"/>
    <n v="837.76"/>
    <n v="0.32"/>
    <x v="1"/>
    <x v="5"/>
    <x v="1"/>
  </r>
  <r>
    <x v="2"/>
    <n v="1185732"/>
    <d v="2021-07-13T00:00:00"/>
    <x v="0"/>
    <x v="47"/>
    <s v="Boston"/>
    <x v="4"/>
    <n v="41"/>
    <n v="80"/>
    <n v="3280"/>
    <n v="1016.8"/>
    <n v="0.31"/>
    <x v="1"/>
    <x v="5"/>
    <x v="1"/>
  </r>
  <r>
    <x v="2"/>
    <n v="1185732"/>
    <d v="2021-07-13T00:00:00"/>
    <x v="0"/>
    <x v="47"/>
    <s v="Boston"/>
    <x v="5"/>
    <n v="41"/>
    <n v="132"/>
    <n v="5412"/>
    <n v="1731.8400000000001"/>
    <n v="0.32"/>
    <x v="1"/>
    <x v="5"/>
    <x v="1"/>
  </r>
  <r>
    <x v="2"/>
    <n v="1185732"/>
    <d v="2021-08-14T00:00:00"/>
    <x v="0"/>
    <x v="47"/>
    <s v="Boston"/>
    <x v="0"/>
    <n v="40"/>
    <n v="196"/>
    <n v="7840"/>
    <n v="2587.1999999999998"/>
    <n v="0.32999999999999996"/>
    <x v="1"/>
    <x v="6"/>
    <x v="1"/>
  </r>
  <r>
    <x v="2"/>
    <n v="1185732"/>
    <d v="2021-08-14T00:00:00"/>
    <x v="0"/>
    <x v="47"/>
    <s v="Boston"/>
    <x v="1"/>
    <n v="33"/>
    <n v="112"/>
    <n v="3696"/>
    <n v="1182.72"/>
    <n v="0.32"/>
    <x v="1"/>
    <x v="6"/>
    <x v="1"/>
  </r>
  <r>
    <x v="2"/>
    <n v="1185732"/>
    <d v="2021-08-14T00:00:00"/>
    <x v="0"/>
    <x v="47"/>
    <s v="Boston"/>
    <x v="2"/>
    <n v="29"/>
    <n v="85"/>
    <n v="2465"/>
    <n v="764.15"/>
    <n v="0.31"/>
    <x v="1"/>
    <x v="6"/>
    <x v="1"/>
  </r>
  <r>
    <x v="2"/>
    <n v="1185732"/>
    <d v="2021-08-14T00:00:00"/>
    <x v="0"/>
    <x v="47"/>
    <s v="Boston"/>
    <x v="3"/>
    <n v="31"/>
    <n v="58"/>
    <n v="1798"/>
    <n v="503.44000000000005"/>
    <n v="0.28000000000000003"/>
    <x v="1"/>
    <x v="6"/>
    <x v="1"/>
  </r>
  <r>
    <x v="2"/>
    <n v="1185732"/>
    <d v="2021-08-14T00:00:00"/>
    <x v="0"/>
    <x v="47"/>
    <s v="Boston"/>
    <x v="4"/>
    <n v="40"/>
    <n v="51"/>
    <n v="2040"/>
    <n v="550.80000000000007"/>
    <n v="0.27"/>
    <x v="1"/>
    <x v="6"/>
    <x v="1"/>
  </r>
  <r>
    <x v="2"/>
    <n v="1185732"/>
    <d v="2021-08-14T00:00:00"/>
    <x v="0"/>
    <x v="47"/>
    <s v="Boston"/>
    <x v="5"/>
    <n v="46"/>
    <n v="98"/>
    <n v="4508"/>
    <n v="1577.8"/>
    <n v="0.35"/>
    <x v="1"/>
    <x v="6"/>
    <x v="1"/>
  </r>
  <r>
    <x v="2"/>
    <n v="1185732"/>
    <d v="2021-09-13T00:00:00"/>
    <x v="0"/>
    <x v="47"/>
    <s v="Boston"/>
    <x v="0"/>
    <n v="36"/>
    <n v="153"/>
    <n v="5508"/>
    <n v="1872.7199999999998"/>
    <n v="0.33999999999999997"/>
    <x v="1"/>
    <x v="7"/>
    <x v="1"/>
  </r>
  <r>
    <x v="2"/>
    <n v="1185732"/>
    <d v="2021-09-13T00:00:00"/>
    <x v="0"/>
    <x v="47"/>
    <s v="Boston"/>
    <x v="1"/>
    <n v="35"/>
    <n v="88"/>
    <n v="3080"/>
    <n v="1139.5999999999999"/>
    <n v="0.37"/>
    <x v="1"/>
    <x v="7"/>
    <x v="1"/>
  </r>
  <r>
    <x v="2"/>
    <n v="1185732"/>
    <d v="2021-09-13T00:00:00"/>
    <x v="0"/>
    <x v="47"/>
    <s v="Boston"/>
    <x v="2"/>
    <n v="30"/>
    <n v="47"/>
    <n v="1410"/>
    <n v="423"/>
    <n v="0.3"/>
    <x v="1"/>
    <x v="7"/>
    <x v="1"/>
  </r>
  <r>
    <x v="2"/>
    <n v="1185732"/>
    <d v="2021-09-13T00:00:00"/>
    <x v="0"/>
    <x v="47"/>
    <s v="Boston"/>
    <x v="3"/>
    <n v="34"/>
    <n v="39"/>
    <n v="1326"/>
    <n v="358.02000000000004"/>
    <n v="0.27"/>
    <x v="1"/>
    <x v="7"/>
    <x v="1"/>
  </r>
  <r>
    <x v="2"/>
    <n v="1185732"/>
    <d v="2021-09-13T00:00:00"/>
    <x v="0"/>
    <x v="47"/>
    <s v="Boston"/>
    <x v="4"/>
    <n v="39"/>
    <n v="41"/>
    <n v="1599"/>
    <n v="495.69"/>
    <n v="0.31"/>
    <x v="1"/>
    <x v="7"/>
    <x v="1"/>
  </r>
  <r>
    <x v="2"/>
    <n v="1185732"/>
    <d v="2021-09-13T00:00:00"/>
    <x v="0"/>
    <x v="47"/>
    <s v="Boston"/>
    <x v="5"/>
    <n v="41"/>
    <n v="77"/>
    <n v="3157"/>
    <n v="1041.81"/>
    <n v="0.32999999999999996"/>
    <x v="1"/>
    <x v="7"/>
    <x v="1"/>
  </r>
  <r>
    <x v="2"/>
    <n v="1185732"/>
    <d v="2021-10-15T00:00:00"/>
    <x v="0"/>
    <x v="47"/>
    <s v="Boston"/>
    <x v="0"/>
    <n v="40"/>
    <n v="132"/>
    <n v="5280"/>
    <n v="1742.3999999999999"/>
    <n v="0.32999999999999996"/>
    <x v="1"/>
    <x v="8"/>
    <x v="1"/>
  </r>
  <r>
    <x v="2"/>
    <n v="1185732"/>
    <d v="2021-10-15T00:00:00"/>
    <x v="0"/>
    <x v="47"/>
    <s v="Boston"/>
    <x v="1"/>
    <n v="37"/>
    <n v="68"/>
    <n v="2516"/>
    <n v="880.59999999999991"/>
    <n v="0.35"/>
    <x v="1"/>
    <x v="8"/>
    <x v="1"/>
  </r>
  <r>
    <x v="2"/>
    <n v="1185732"/>
    <d v="2021-10-15T00:00:00"/>
    <x v="0"/>
    <x v="47"/>
    <s v="Boston"/>
    <x v="2"/>
    <n v="41"/>
    <n v="38"/>
    <n v="1558"/>
    <n v="467.4"/>
    <n v="0.3"/>
    <x v="1"/>
    <x v="8"/>
    <x v="1"/>
  </r>
  <r>
    <x v="2"/>
    <n v="1185732"/>
    <d v="2021-10-15T00:00:00"/>
    <x v="0"/>
    <x v="47"/>
    <s v="Boston"/>
    <x v="3"/>
    <n v="38"/>
    <n v="32"/>
    <n v="1216"/>
    <n v="328.32000000000005"/>
    <n v="0.27"/>
    <x v="1"/>
    <x v="8"/>
    <x v="1"/>
  </r>
  <r>
    <x v="2"/>
    <n v="1185732"/>
    <d v="2021-10-15T00:00:00"/>
    <x v="0"/>
    <x v="47"/>
    <s v="Boston"/>
    <x v="4"/>
    <n v="51"/>
    <n v="34"/>
    <n v="1734"/>
    <n v="485.52000000000004"/>
    <n v="0.28000000000000003"/>
    <x v="1"/>
    <x v="8"/>
    <x v="1"/>
  </r>
  <r>
    <x v="5"/>
    <n v="1185732"/>
    <d v="2021-10-15T00:00:00"/>
    <x v="0"/>
    <x v="47"/>
    <s v="Boston"/>
    <x v="5"/>
    <n v="51"/>
    <n v="68"/>
    <n v="3468"/>
    <n v="1213.8"/>
    <n v="0.35"/>
    <x v="1"/>
    <x v="8"/>
    <x v="1"/>
  </r>
  <r>
    <x v="5"/>
    <n v="1185732"/>
    <d v="2021-11-14T00:00:00"/>
    <x v="0"/>
    <x v="47"/>
    <s v="Boston"/>
    <x v="0"/>
    <n v="49"/>
    <n v="120"/>
    <n v="5880"/>
    <n v="2058"/>
    <n v="0.35"/>
    <x v="1"/>
    <x v="9"/>
    <x v="1"/>
  </r>
  <r>
    <x v="5"/>
    <n v="1185732"/>
    <d v="2021-11-14T00:00:00"/>
    <x v="0"/>
    <x v="47"/>
    <s v="Boston"/>
    <x v="1"/>
    <n v="40"/>
    <n v="102"/>
    <n v="4080"/>
    <n v="1428"/>
    <n v="0.35"/>
    <x v="1"/>
    <x v="9"/>
    <x v="1"/>
  </r>
  <r>
    <x v="5"/>
    <n v="1185732"/>
    <d v="2021-11-14T00:00:00"/>
    <x v="0"/>
    <x v="47"/>
    <s v="Boston"/>
    <x v="2"/>
    <n v="44"/>
    <n v="91"/>
    <n v="4004"/>
    <n v="1201.2"/>
    <n v="0.3"/>
    <x v="1"/>
    <x v="9"/>
    <x v="1"/>
  </r>
  <r>
    <x v="5"/>
    <n v="1185732"/>
    <d v="2021-11-14T00:00:00"/>
    <x v="0"/>
    <x v="47"/>
    <s v="Boston"/>
    <x v="3"/>
    <n v="42"/>
    <n v="83"/>
    <n v="3486"/>
    <n v="1010.9399999999999"/>
    <n v="0.28999999999999998"/>
    <x v="1"/>
    <x v="9"/>
    <x v="1"/>
  </r>
  <r>
    <x v="5"/>
    <n v="1185732"/>
    <d v="2021-11-14T00:00:00"/>
    <x v="0"/>
    <x v="47"/>
    <s v="Boston"/>
    <x v="4"/>
    <n v="50"/>
    <n v="78"/>
    <n v="3900"/>
    <n v="1248"/>
    <n v="0.32"/>
    <x v="1"/>
    <x v="9"/>
    <x v="1"/>
  </r>
  <r>
    <x v="5"/>
    <n v="1185732"/>
    <d v="2021-11-14T00:00:00"/>
    <x v="0"/>
    <x v="47"/>
    <s v="Boston"/>
    <x v="5"/>
    <n v="48"/>
    <n v="123"/>
    <n v="5904"/>
    <n v="2066.4"/>
    <n v="0.35"/>
    <x v="1"/>
    <x v="9"/>
    <x v="1"/>
  </r>
  <r>
    <x v="5"/>
    <n v="1185732"/>
    <d v="2021-12-13T00:00:00"/>
    <x v="0"/>
    <x v="47"/>
    <s v="Boston"/>
    <x v="0"/>
    <n v="51"/>
    <n v="178"/>
    <n v="9078"/>
    <n v="3177.2999999999997"/>
    <n v="0.35"/>
    <x v="1"/>
    <x v="10"/>
    <x v="1"/>
  </r>
  <r>
    <x v="5"/>
    <n v="1185732"/>
    <d v="2021-12-13T00:00:00"/>
    <x v="0"/>
    <x v="47"/>
    <s v="Boston"/>
    <x v="1"/>
    <n v="37"/>
    <n v="113"/>
    <n v="4181"/>
    <n v="1337.92"/>
    <n v="0.32"/>
    <x v="1"/>
    <x v="10"/>
    <x v="1"/>
  </r>
  <r>
    <x v="5"/>
    <n v="1185732"/>
    <d v="2021-12-13T00:00:00"/>
    <x v="0"/>
    <x v="47"/>
    <s v="Boston"/>
    <x v="2"/>
    <n v="36"/>
    <n v="112"/>
    <n v="4032"/>
    <n v="1088.6400000000001"/>
    <n v="0.27"/>
    <x v="1"/>
    <x v="10"/>
    <x v="1"/>
  </r>
  <r>
    <x v="5"/>
    <n v="1185732"/>
    <d v="2021-12-13T00:00:00"/>
    <x v="0"/>
    <x v="47"/>
    <s v="Boston"/>
    <x v="3"/>
    <n v="43"/>
    <n v="105"/>
    <n v="4515"/>
    <n v="1264.2"/>
    <n v="0.28000000000000003"/>
    <x v="1"/>
    <x v="10"/>
    <x v="1"/>
  </r>
  <r>
    <x v="5"/>
    <n v="1185732"/>
    <d v="2021-12-13T00:00:00"/>
    <x v="0"/>
    <x v="47"/>
    <s v="Boston"/>
    <x v="4"/>
    <n v="52"/>
    <n v="90"/>
    <n v="4680"/>
    <n v="1357.1999999999998"/>
    <n v="0.28999999999999998"/>
    <x v="1"/>
    <x v="10"/>
    <x v="1"/>
  </r>
  <r>
    <x v="5"/>
    <n v="1185732"/>
    <d v="2021-12-13T00:00:00"/>
    <x v="0"/>
    <x v="47"/>
    <s v="Boston"/>
    <x v="5"/>
    <n v="51"/>
    <n v="128"/>
    <n v="6528"/>
    <n v="2154.2399999999998"/>
    <n v="0.32999999999999996"/>
    <x v="1"/>
    <x v="10"/>
    <x v="1"/>
  </r>
  <r>
    <x v="5"/>
    <n v="1185732"/>
    <d v="2021-01-14T00:00:00"/>
    <x v="0"/>
    <x v="47"/>
    <s v="Boston"/>
    <x v="0"/>
    <n v="35"/>
    <n v="179"/>
    <n v="6265"/>
    <n v="3257.8"/>
    <n v="0.52"/>
    <x v="1"/>
    <x v="0"/>
    <x v="1"/>
  </r>
  <r>
    <x v="5"/>
    <n v="1185732"/>
    <d v="2021-01-14T00:00:00"/>
    <x v="0"/>
    <x v="47"/>
    <s v="Boston"/>
    <x v="1"/>
    <n v="36"/>
    <n v="107"/>
    <n v="3852"/>
    <n v="1887.48"/>
    <n v="0.49"/>
    <x v="1"/>
    <x v="0"/>
    <x v="1"/>
  </r>
  <r>
    <x v="5"/>
    <n v="1185732"/>
    <d v="2021-01-14T00:00:00"/>
    <x v="0"/>
    <x v="47"/>
    <s v="Boston"/>
    <x v="2"/>
    <n v="27"/>
    <n v="101"/>
    <n v="2727"/>
    <n v="1090.8"/>
    <n v="0.39999999999999997"/>
    <x v="1"/>
    <x v="0"/>
    <x v="1"/>
  </r>
  <r>
    <x v="5"/>
    <n v="1185732"/>
    <d v="2021-01-14T00:00:00"/>
    <x v="0"/>
    <x v="47"/>
    <s v="Boston"/>
    <x v="3"/>
    <n v="29"/>
    <n v="53"/>
    <n v="1537"/>
    <n v="599.42999999999995"/>
    <n v="0.38999999999999996"/>
    <x v="1"/>
    <x v="0"/>
    <x v="1"/>
  </r>
  <r>
    <x v="5"/>
    <n v="1185732"/>
    <d v="2021-01-14T00:00:00"/>
    <x v="0"/>
    <x v="47"/>
    <s v="Boston"/>
    <x v="4"/>
    <n v="37"/>
    <n v="70"/>
    <n v="2590"/>
    <n v="1061.8999999999999"/>
    <n v="0.41"/>
    <x v="1"/>
    <x v="0"/>
    <x v="1"/>
  </r>
  <r>
    <x v="5"/>
    <n v="1185732"/>
    <d v="2021-01-14T00:00:00"/>
    <x v="0"/>
    <x v="47"/>
    <s v="Boston"/>
    <x v="5"/>
    <n v="34"/>
    <n v="104"/>
    <n v="3536"/>
    <n v="1520.4799999999998"/>
    <n v="0.42999999999999994"/>
    <x v="1"/>
    <x v="0"/>
    <x v="1"/>
  </r>
  <r>
    <x v="5"/>
    <n v="1185732"/>
    <d v="2021-02-12T00:00:00"/>
    <x v="0"/>
    <x v="47"/>
    <s v="Boston"/>
    <x v="0"/>
    <n v="33"/>
    <n v="184"/>
    <n v="6072"/>
    <n v="2853.84"/>
    <n v="0.47000000000000003"/>
    <x v="1"/>
    <x v="1"/>
    <x v="1"/>
  </r>
  <r>
    <x v="5"/>
    <n v="1185732"/>
    <d v="2021-02-12T00:00:00"/>
    <x v="0"/>
    <x v="47"/>
    <s v="Boston"/>
    <x v="1"/>
    <n v="33"/>
    <n v="72"/>
    <n v="2376"/>
    <n v="1116.72"/>
    <n v="0.47000000000000003"/>
    <x v="1"/>
    <x v="1"/>
    <x v="1"/>
  </r>
  <r>
    <x v="5"/>
    <n v="1185732"/>
    <d v="2021-02-12T00:00:00"/>
    <x v="0"/>
    <x v="47"/>
    <s v="Boston"/>
    <x v="2"/>
    <n v="25"/>
    <n v="85"/>
    <n v="2125"/>
    <n v="849.99999999999989"/>
    <n v="0.39999999999999997"/>
    <x v="1"/>
    <x v="1"/>
    <x v="1"/>
  </r>
  <r>
    <x v="5"/>
    <n v="1185732"/>
    <d v="2021-02-12T00:00:00"/>
    <x v="0"/>
    <x v="48"/>
    <s v="Burlington"/>
    <x v="3"/>
    <n v="30"/>
    <n v="48"/>
    <n v="1440"/>
    <n v="547.20000000000005"/>
    <n v="0.38"/>
    <x v="1"/>
    <x v="1"/>
    <x v="1"/>
  </r>
  <r>
    <x v="5"/>
    <n v="1185732"/>
    <d v="2021-02-12T00:00:00"/>
    <x v="0"/>
    <x v="48"/>
    <s v="Burlington"/>
    <x v="4"/>
    <n v="36"/>
    <n v="68"/>
    <n v="2448"/>
    <n v="954.71999999999991"/>
    <n v="0.38999999999999996"/>
    <x v="1"/>
    <x v="1"/>
    <x v="1"/>
  </r>
  <r>
    <x v="5"/>
    <n v="1185732"/>
    <d v="2021-02-12T00:00:00"/>
    <x v="0"/>
    <x v="48"/>
    <s v="Burlington"/>
    <x v="5"/>
    <n v="35"/>
    <n v="107"/>
    <n v="3745"/>
    <n v="1760.1499999999999"/>
    <n v="0.47"/>
    <x v="1"/>
    <x v="1"/>
    <x v="1"/>
  </r>
  <r>
    <x v="5"/>
    <n v="1185732"/>
    <d v="2021-03-10T00:00:00"/>
    <x v="0"/>
    <x v="48"/>
    <s v="Burlington"/>
    <x v="0"/>
    <n v="35"/>
    <n v="185"/>
    <n v="6475"/>
    <n v="3172.75"/>
    <n v="0.49"/>
    <x v="1"/>
    <x v="2"/>
    <x v="1"/>
  </r>
  <r>
    <x v="5"/>
    <n v="1185732"/>
    <d v="2021-03-10T00:00:00"/>
    <x v="0"/>
    <x v="48"/>
    <s v="Burlington"/>
    <x v="1"/>
    <n v="36"/>
    <n v="80"/>
    <n v="2880"/>
    <n v="1440"/>
    <n v="0.5"/>
    <x v="1"/>
    <x v="2"/>
    <x v="1"/>
  </r>
  <r>
    <x v="5"/>
    <n v="1185732"/>
    <d v="2021-03-10T00:00:00"/>
    <x v="0"/>
    <x v="48"/>
    <s v="Burlington"/>
    <x v="2"/>
    <n v="23"/>
    <n v="85"/>
    <n v="1955"/>
    <n v="742.9"/>
    <n v="0.38"/>
    <x v="1"/>
    <x v="2"/>
    <x v="1"/>
  </r>
  <r>
    <x v="5"/>
    <n v="1185732"/>
    <d v="2021-03-10T00:00:00"/>
    <x v="0"/>
    <x v="48"/>
    <s v="Burlington"/>
    <x v="3"/>
    <n v="30"/>
    <n v="39"/>
    <n v="1170"/>
    <n v="467.99999999999994"/>
    <n v="0.39999999999999997"/>
    <x v="1"/>
    <x v="2"/>
    <x v="1"/>
  </r>
  <r>
    <x v="5"/>
    <n v="1185732"/>
    <d v="2021-03-10T00:00:00"/>
    <x v="0"/>
    <x v="48"/>
    <s v="Burlington"/>
    <x v="4"/>
    <n v="36"/>
    <n v="56"/>
    <n v="2016"/>
    <n v="786.2399999999999"/>
    <n v="0.38999999999999996"/>
    <x v="1"/>
    <x v="2"/>
    <x v="1"/>
  </r>
  <r>
    <x v="5"/>
    <n v="1185732"/>
    <d v="2021-03-10T00:00:00"/>
    <x v="0"/>
    <x v="48"/>
    <s v="Burlington"/>
    <x v="5"/>
    <n v="29"/>
    <n v="96"/>
    <n v="2784"/>
    <n v="1280.6399999999999"/>
    <n v="0.45999999999999996"/>
    <x v="1"/>
    <x v="2"/>
    <x v="1"/>
  </r>
  <r>
    <x v="5"/>
    <n v="1185732"/>
    <d v="2021-04-11T00:00:00"/>
    <x v="0"/>
    <x v="48"/>
    <s v="Burlington"/>
    <x v="0"/>
    <n v="30"/>
    <n v="168"/>
    <n v="5040"/>
    <n v="2620.8000000000002"/>
    <n v="0.52"/>
    <x v="1"/>
    <x v="3"/>
    <x v="1"/>
  </r>
  <r>
    <x v="5"/>
    <n v="1185732"/>
    <d v="2021-04-11T00:00:00"/>
    <x v="0"/>
    <x v="48"/>
    <s v="Burlington"/>
    <x v="1"/>
    <n v="35"/>
    <n v="68"/>
    <n v="2380"/>
    <n v="1118.6000000000001"/>
    <n v="0.47000000000000003"/>
    <x v="1"/>
    <x v="3"/>
    <x v="1"/>
  </r>
  <r>
    <x v="5"/>
    <n v="1185732"/>
    <d v="2021-04-11T00:00:00"/>
    <x v="0"/>
    <x v="48"/>
    <s v="Burlington"/>
    <x v="2"/>
    <n v="25"/>
    <n v="74"/>
    <n v="1850"/>
    <n v="777"/>
    <n v="0.42"/>
    <x v="1"/>
    <x v="3"/>
    <x v="1"/>
  </r>
  <r>
    <x v="5"/>
    <n v="1185732"/>
    <d v="2021-04-11T00:00:00"/>
    <x v="0"/>
    <x v="48"/>
    <s v="Burlington"/>
    <x v="3"/>
    <n v="30"/>
    <n v="50"/>
    <n v="1500"/>
    <n v="600"/>
    <n v="0.39999999999999997"/>
    <x v="1"/>
    <x v="3"/>
    <x v="1"/>
  </r>
  <r>
    <x v="5"/>
    <n v="1185732"/>
    <d v="2021-04-11T00:00:00"/>
    <x v="0"/>
    <x v="48"/>
    <s v="Burlington"/>
    <x v="4"/>
    <n v="41"/>
    <n v="53"/>
    <n v="2173"/>
    <n v="912.66"/>
    <n v="0.42"/>
    <x v="1"/>
    <x v="3"/>
    <x v="1"/>
  </r>
  <r>
    <x v="5"/>
    <n v="1185732"/>
    <d v="2021-04-11T00:00:00"/>
    <x v="0"/>
    <x v="48"/>
    <s v="Burlington"/>
    <x v="5"/>
    <n v="36"/>
    <n v="90"/>
    <n v="3240"/>
    <n v="1425.6"/>
    <n v="0.43999999999999995"/>
    <x v="1"/>
    <x v="3"/>
    <x v="1"/>
  </r>
  <r>
    <x v="5"/>
    <n v="1185732"/>
    <d v="2021-05-10T00:00:00"/>
    <x v="0"/>
    <x v="48"/>
    <s v="Burlington"/>
    <x v="0"/>
    <n v="48"/>
    <n v="177"/>
    <n v="8496"/>
    <n v="4332.96"/>
    <n v="0.51"/>
    <x v="1"/>
    <x v="4"/>
    <x v="1"/>
  </r>
  <r>
    <x v="5"/>
    <n v="1185732"/>
    <d v="2021-05-10T00:00:00"/>
    <x v="0"/>
    <x v="48"/>
    <s v="Burlington"/>
    <x v="1"/>
    <n v="41"/>
    <n v="94"/>
    <n v="3854"/>
    <n v="1965.54"/>
    <n v="0.51"/>
    <x v="1"/>
    <x v="4"/>
    <x v="1"/>
  </r>
  <r>
    <x v="5"/>
    <n v="1185732"/>
    <d v="2021-05-10T00:00:00"/>
    <x v="0"/>
    <x v="48"/>
    <s v="Burlington"/>
    <x v="2"/>
    <n v="37"/>
    <n v="96"/>
    <n v="3552"/>
    <n v="1314.24"/>
    <n v="0.37"/>
    <x v="1"/>
    <x v="4"/>
    <x v="1"/>
  </r>
  <r>
    <x v="5"/>
    <n v="1185732"/>
    <d v="2021-05-10T00:00:00"/>
    <x v="0"/>
    <x v="48"/>
    <s v="Burlington"/>
    <x v="3"/>
    <n v="40"/>
    <n v="83"/>
    <n v="3320"/>
    <n v="1328"/>
    <n v="0.39999999999999997"/>
    <x v="1"/>
    <x v="4"/>
    <x v="1"/>
  </r>
  <r>
    <x v="5"/>
    <n v="1185732"/>
    <d v="2021-05-10T00:00:00"/>
    <x v="0"/>
    <x v="48"/>
    <s v="Burlington"/>
    <x v="4"/>
    <n v="46"/>
    <n v="91"/>
    <n v="4186"/>
    <n v="1716.26"/>
    <n v="0.41"/>
    <x v="1"/>
    <x v="4"/>
    <x v="1"/>
  </r>
  <r>
    <x v="5"/>
    <n v="1185732"/>
    <d v="2021-05-10T00:00:00"/>
    <x v="0"/>
    <x v="48"/>
    <s v="Burlington"/>
    <x v="5"/>
    <n v="47"/>
    <n v="120"/>
    <n v="5640"/>
    <n v="2594.3999999999996"/>
    <n v="0.45999999999999996"/>
    <x v="1"/>
    <x v="4"/>
    <x v="1"/>
  </r>
  <r>
    <x v="5"/>
    <n v="1185732"/>
    <d v="2021-06-12T00:00:00"/>
    <x v="0"/>
    <x v="48"/>
    <s v="Burlington"/>
    <x v="0"/>
    <n v="47"/>
    <n v="195"/>
    <n v="9165"/>
    <n v="4490.8500000000004"/>
    <n v="0.49"/>
    <x v="1"/>
    <x v="11"/>
    <x v="1"/>
  </r>
  <r>
    <x v="5"/>
    <n v="1185732"/>
    <d v="2021-06-12T00:00:00"/>
    <x v="0"/>
    <x v="48"/>
    <s v="Burlington"/>
    <x v="1"/>
    <n v="44"/>
    <n v="120"/>
    <n v="5280"/>
    <n v="2640"/>
    <n v="0.5"/>
    <x v="1"/>
    <x v="11"/>
    <x v="1"/>
  </r>
  <r>
    <x v="5"/>
    <n v="1185732"/>
    <d v="2021-06-12T00:00:00"/>
    <x v="0"/>
    <x v="48"/>
    <s v="Burlington"/>
    <x v="2"/>
    <n v="35"/>
    <n v="104"/>
    <n v="3640"/>
    <n v="1419.6"/>
    <n v="0.38999999999999996"/>
    <x v="1"/>
    <x v="11"/>
    <x v="1"/>
  </r>
  <r>
    <x v="5"/>
    <n v="1185732"/>
    <d v="2021-06-12T00:00:00"/>
    <x v="0"/>
    <x v="48"/>
    <s v="Burlington"/>
    <x v="3"/>
    <n v="38"/>
    <n v="102"/>
    <n v="3876"/>
    <n v="1550.3999999999999"/>
    <n v="0.39999999999999997"/>
    <x v="1"/>
    <x v="11"/>
    <x v="1"/>
  </r>
  <r>
    <x v="5"/>
    <n v="1185732"/>
    <d v="2021-06-12T00:00:00"/>
    <x v="0"/>
    <x v="48"/>
    <s v="Burlington"/>
    <x v="4"/>
    <n v="44"/>
    <n v="105"/>
    <n v="4620"/>
    <n v="1894.1999999999998"/>
    <n v="0.41"/>
    <x v="1"/>
    <x v="11"/>
    <x v="1"/>
  </r>
  <r>
    <x v="5"/>
    <n v="1185732"/>
    <d v="2021-06-12T00:00:00"/>
    <x v="0"/>
    <x v="48"/>
    <s v="Burlington"/>
    <x v="5"/>
    <n v="49"/>
    <n v="158"/>
    <n v="7742"/>
    <n v="3483.8999999999996"/>
    <n v="0.44999999999999996"/>
    <x v="1"/>
    <x v="11"/>
    <x v="1"/>
  </r>
  <r>
    <x v="5"/>
    <n v="1185732"/>
    <d v="2021-07-10T00:00:00"/>
    <x v="0"/>
    <x v="48"/>
    <s v="Burlington"/>
    <x v="0"/>
    <n v="45"/>
    <n v="209"/>
    <n v="9405"/>
    <n v="4890.6000000000004"/>
    <n v="0.52"/>
    <x v="1"/>
    <x v="5"/>
    <x v="1"/>
  </r>
  <r>
    <x v="5"/>
    <n v="1185732"/>
    <d v="2021-07-10T00:00:00"/>
    <x v="0"/>
    <x v="48"/>
    <s v="Burlington"/>
    <x v="1"/>
    <n v="42"/>
    <n v="145"/>
    <n v="6090"/>
    <n v="3045"/>
    <n v="0.5"/>
    <x v="1"/>
    <x v="5"/>
    <x v="1"/>
  </r>
  <r>
    <x v="5"/>
    <n v="1185732"/>
    <d v="2021-07-10T00:00:00"/>
    <x v="0"/>
    <x v="48"/>
    <s v="Burlington"/>
    <x v="2"/>
    <n v="33"/>
    <n v="109"/>
    <n v="3597"/>
    <n v="1330.8899999999999"/>
    <n v="0.37"/>
    <x v="1"/>
    <x v="5"/>
    <x v="1"/>
  </r>
  <r>
    <x v="5"/>
    <n v="1185732"/>
    <d v="2021-07-10T00:00:00"/>
    <x v="0"/>
    <x v="48"/>
    <s v="Burlington"/>
    <x v="3"/>
    <n v="36"/>
    <n v="96"/>
    <n v="3456"/>
    <n v="1451.52"/>
    <n v="0.42"/>
    <x v="1"/>
    <x v="5"/>
    <x v="1"/>
  </r>
  <r>
    <x v="5"/>
    <n v="1185732"/>
    <d v="2021-07-10T00:00:00"/>
    <x v="0"/>
    <x v="48"/>
    <s v="Burlington"/>
    <x v="4"/>
    <n v="39"/>
    <n v="114"/>
    <n v="4446"/>
    <n v="1689.48"/>
    <n v="0.38"/>
    <x v="1"/>
    <x v="5"/>
    <x v="1"/>
  </r>
  <r>
    <x v="5"/>
    <n v="1185732"/>
    <d v="2021-07-10T00:00:00"/>
    <x v="0"/>
    <x v="48"/>
    <s v="Burlington"/>
    <x v="5"/>
    <n v="49"/>
    <n v="175"/>
    <n v="8575"/>
    <n v="4030.2499999999995"/>
    <n v="0.47"/>
    <x v="1"/>
    <x v="5"/>
    <x v="1"/>
  </r>
  <r>
    <x v="5"/>
    <n v="1185732"/>
    <d v="2021-08-11T00:00:00"/>
    <x v="0"/>
    <x v="48"/>
    <s v="Burlington"/>
    <x v="0"/>
    <n v="42"/>
    <n v="215"/>
    <n v="9030"/>
    <n v="4605.3"/>
    <n v="0.51"/>
    <x v="1"/>
    <x v="6"/>
    <x v="1"/>
  </r>
  <r>
    <x v="5"/>
    <n v="1185732"/>
    <d v="2021-08-11T00:00:00"/>
    <x v="0"/>
    <x v="48"/>
    <s v="Burlington"/>
    <x v="1"/>
    <n v="43"/>
    <n v="149"/>
    <n v="6407"/>
    <n v="3331.6400000000003"/>
    <n v="0.52"/>
    <x v="1"/>
    <x v="6"/>
    <x v="1"/>
  </r>
  <r>
    <x v="5"/>
    <n v="1185732"/>
    <d v="2021-08-11T00:00:00"/>
    <x v="0"/>
    <x v="48"/>
    <s v="Burlington"/>
    <x v="2"/>
    <n v="34"/>
    <n v="116"/>
    <n v="3944"/>
    <n v="1538.1599999999999"/>
    <n v="0.38999999999999996"/>
    <x v="1"/>
    <x v="6"/>
    <x v="1"/>
  </r>
  <r>
    <x v="5"/>
    <n v="1185732"/>
    <d v="2021-08-11T00:00:00"/>
    <x v="0"/>
    <x v="48"/>
    <s v="Burlington"/>
    <x v="3"/>
    <n v="40"/>
    <n v="85"/>
    <n v="3400"/>
    <n v="1428"/>
    <n v="0.42"/>
    <x v="1"/>
    <x v="6"/>
    <x v="1"/>
  </r>
  <r>
    <x v="5"/>
    <n v="1185732"/>
    <d v="2021-08-11T00:00:00"/>
    <x v="0"/>
    <x v="48"/>
    <s v="Burlington"/>
    <x v="4"/>
    <n v="43"/>
    <n v="72"/>
    <n v="3096"/>
    <n v="1207.4399999999998"/>
    <n v="0.38999999999999996"/>
    <x v="1"/>
    <x v="6"/>
    <x v="1"/>
  </r>
  <r>
    <x v="5"/>
    <n v="1185732"/>
    <d v="2021-08-11T00:00:00"/>
    <x v="0"/>
    <x v="48"/>
    <s v="Burlington"/>
    <x v="5"/>
    <n v="44"/>
    <n v="136"/>
    <n v="5984"/>
    <n v="2573.1199999999994"/>
    <n v="0.42999999999999994"/>
    <x v="1"/>
    <x v="6"/>
    <x v="1"/>
  </r>
  <r>
    <x v="5"/>
    <n v="1185732"/>
    <d v="2021-09-10T00:00:00"/>
    <x v="0"/>
    <x v="48"/>
    <s v="Burlington"/>
    <x v="0"/>
    <n v="44"/>
    <n v="179"/>
    <n v="7876"/>
    <n v="3859.24"/>
    <n v="0.49"/>
    <x v="1"/>
    <x v="7"/>
    <x v="1"/>
  </r>
  <r>
    <x v="5"/>
    <n v="1185732"/>
    <d v="2021-09-10T00:00:00"/>
    <x v="0"/>
    <x v="48"/>
    <s v="Burlington"/>
    <x v="1"/>
    <n v="42"/>
    <n v="111"/>
    <n v="4662"/>
    <n v="2377.62"/>
    <n v="0.51"/>
    <x v="1"/>
    <x v="7"/>
    <x v="1"/>
  </r>
  <r>
    <x v="5"/>
    <n v="1185732"/>
    <d v="2021-09-10T00:00:00"/>
    <x v="0"/>
    <x v="48"/>
    <s v="Burlington"/>
    <x v="2"/>
    <n v="40"/>
    <n v="72"/>
    <n v="2880"/>
    <n v="1209.5999999999999"/>
    <n v="0.42"/>
    <x v="1"/>
    <x v="7"/>
    <x v="1"/>
  </r>
  <r>
    <x v="5"/>
    <n v="1185732"/>
    <d v="2021-09-10T00:00:00"/>
    <x v="0"/>
    <x v="48"/>
    <s v="Burlington"/>
    <x v="3"/>
    <n v="35"/>
    <n v="66"/>
    <n v="2310"/>
    <n v="923.99999999999989"/>
    <n v="0.39999999999999997"/>
    <x v="1"/>
    <x v="7"/>
    <x v="1"/>
  </r>
  <r>
    <x v="5"/>
    <n v="1185732"/>
    <d v="2021-09-10T00:00:00"/>
    <x v="0"/>
    <x v="48"/>
    <s v="Burlington"/>
    <x v="4"/>
    <n v="48"/>
    <n v="68"/>
    <n v="3264"/>
    <n v="1207.68"/>
    <n v="0.37"/>
    <x v="1"/>
    <x v="7"/>
    <x v="1"/>
  </r>
  <r>
    <x v="5"/>
    <n v="1185732"/>
    <d v="2021-09-10T00:00:00"/>
    <x v="0"/>
    <x v="48"/>
    <s v="Burlington"/>
    <x v="5"/>
    <n v="45"/>
    <n v="93"/>
    <n v="4185"/>
    <n v="1925.1"/>
    <n v="0.45999999999999996"/>
    <x v="1"/>
    <x v="7"/>
    <x v="1"/>
  </r>
  <r>
    <x v="5"/>
    <n v="1185732"/>
    <d v="2021-10-12T00:00:00"/>
    <x v="0"/>
    <x v="48"/>
    <s v="Burlington"/>
    <x v="0"/>
    <n v="44"/>
    <n v="157"/>
    <n v="6908"/>
    <n v="3246.76"/>
    <n v="0.47000000000000003"/>
    <x v="1"/>
    <x v="8"/>
    <x v="1"/>
  </r>
  <r>
    <x v="5"/>
    <n v="1185732"/>
    <d v="2021-10-12T00:00:00"/>
    <x v="0"/>
    <x v="48"/>
    <s v="Burlington"/>
    <x v="1"/>
    <n v="44"/>
    <n v="99"/>
    <n v="4356"/>
    <n v="2134.44"/>
    <n v="0.49"/>
    <x v="1"/>
    <x v="8"/>
    <x v="1"/>
  </r>
  <r>
    <x v="5"/>
    <n v="1185732"/>
    <d v="2021-10-12T00:00:00"/>
    <x v="0"/>
    <x v="48"/>
    <s v="Burlington"/>
    <x v="2"/>
    <n v="40"/>
    <n v="66"/>
    <n v="2640"/>
    <n v="976.8"/>
    <n v="0.37"/>
    <x v="1"/>
    <x v="8"/>
    <x v="1"/>
  </r>
  <r>
    <x v="5"/>
    <n v="1185732"/>
    <d v="2021-10-12T00:00:00"/>
    <x v="0"/>
    <x v="48"/>
    <s v="Burlington"/>
    <x v="3"/>
    <n v="46"/>
    <n v="61"/>
    <n v="2806"/>
    <n v="1038.22"/>
    <n v="0.37"/>
    <x v="1"/>
    <x v="8"/>
    <x v="1"/>
  </r>
  <r>
    <x v="5"/>
    <n v="1185732"/>
    <d v="2021-10-12T00:00:00"/>
    <x v="0"/>
    <x v="48"/>
    <s v="Burlington"/>
    <x v="4"/>
    <n v="55"/>
    <n v="58"/>
    <n v="3190"/>
    <n v="1180.3"/>
    <n v="0.37"/>
    <x v="1"/>
    <x v="8"/>
    <x v="1"/>
  </r>
  <r>
    <x v="3"/>
    <n v="1185732"/>
    <d v="2021-10-12T00:00:00"/>
    <x v="0"/>
    <x v="48"/>
    <s v="Burlington"/>
    <x v="5"/>
    <n v="54"/>
    <n v="90"/>
    <n v="4860"/>
    <n v="2235.6"/>
    <n v="0.45999999999999996"/>
    <x v="1"/>
    <x v="8"/>
    <x v="1"/>
  </r>
  <r>
    <x v="3"/>
    <n v="1185732"/>
    <d v="2021-11-11T00:00:00"/>
    <x v="0"/>
    <x v="48"/>
    <s v="Burlington"/>
    <x v="0"/>
    <n v="54"/>
    <n v="140"/>
    <n v="7560"/>
    <n v="3780"/>
    <n v="0.5"/>
    <x v="1"/>
    <x v="9"/>
    <x v="1"/>
  </r>
  <r>
    <x v="3"/>
    <n v="1185732"/>
    <d v="2021-11-11T00:00:00"/>
    <x v="0"/>
    <x v="48"/>
    <s v="Burlington"/>
    <x v="1"/>
    <n v="47"/>
    <n v="98"/>
    <n v="4606"/>
    <n v="2256.94"/>
    <n v="0.49"/>
    <x v="1"/>
    <x v="9"/>
    <x v="1"/>
  </r>
  <r>
    <x v="3"/>
    <n v="1185732"/>
    <d v="2021-11-11T00:00:00"/>
    <x v="0"/>
    <x v="48"/>
    <s v="Burlington"/>
    <x v="2"/>
    <n v="46"/>
    <n v="102"/>
    <n v="4692"/>
    <n v="1736.04"/>
    <n v="0.37"/>
    <x v="1"/>
    <x v="9"/>
    <x v="1"/>
  </r>
  <r>
    <x v="5"/>
    <n v="1185732"/>
    <d v="2021-11-11T00:00:00"/>
    <x v="0"/>
    <x v="48"/>
    <s v="Burlington"/>
    <x v="3"/>
    <n v="42"/>
    <n v="96"/>
    <n v="4032"/>
    <n v="1572.4799999999998"/>
    <n v="0.38999999999999996"/>
    <x v="1"/>
    <x v="9"/>
    <x v="1"/>
  </r>
  <r>
    <x v="5"/>
    <n v="1185732"/>
    <d v="2021-11-11T00:00:00"/>
    <x v="0"/>
    <x v="48"/>
    <s v="Burlington"/>
    <x v="4"/>
    <n v="50"/>
    <n v="91"/>
    <n v="4550"/>
    <n v="1774.4999999999998"/>
    <n v="0.38999999999999996"/>
    <x v="1"/>
    <x v="9"/>
    <x v="1"/>
  </r>
  <r>
    <x v="5"/>
    <n v="1185732"/>
    <d v="2021-11-11T00:00:00"/>
    <x v="0"/>
    <x v="48"/>
    <s v="Burlington"/>
    <x v="5"/>
    <n v="57"/>
    <n v="128"/>
    <n v="7296"/>
    <n v="3429.12"/>
    <n v="0.47"/>
    <x v="1"/>
    <x v="9"/>
    <x v="1"/>
  </r>
  <r>
    <x v="5"/>
    <n v="1185732"/>
    <d v="2021-12-10T00:00:00"/>
    <x v="0"/>
    <x v="48"/>
    <s v="Burlington"/>
    <x v="0"/>
    <n v="48"/>
    <n v="186"/>
    <n v="8928"/>
    <n v="4285.4399999999996"/>
    <n v="0.48"/>
    <x v="1"/>
    <x v="10"/>
    <x v="1"/>
  </r>
  <r>
    <x v="5"/>
    <n v="1185732"/>
    <d v="2021-12-10T00:00:00"/>
    <x v="0"/>
    <x v="48"/>
    <s v="Burlington"/>
    <x v="1"/>
    <n v="41"/>
    <n v="132"/>
    <n v="5412"/>
    <n v="2760.12"/>
    <n v="0.51"/>
    <x v="1"/>
    <x v="10"/>
    <x v="1"/>
  </r>
  <r>
    <x v="5"/>
    <n v="1185732"/>
    <d v="2021-12-10T00:00:00"/>
    <x v="0"/>
    <x v="48"/>
    <s v="Burlington"/>
    <x v="2"/>
    <n v="44"/>
    <n v="131"/>
    <n v="5764"/>
    <n v="2305.6"/>
    <n v="0.39999999999999997"/>
    <x v="1"/>
    <x v="10"/>
    <x v="1"/>
  </r>
  <r>
    <x v="5"/>
    <n v="1185732"/>
    <d v="2021-12-10T00:00:00"/>
    <x v="0"/>
    <x v="48"/>
    <s v="Burlington"/>
    <x v="3"/>
    <n v="44"/>
    <n v="101"/>
    <n v="4444"/>
    <n v="1866.48"/>
    <n v="0.42"/>
    <x v="1"/>
    <x v="10"/>
    <x v="1"/>
  </r>
  <r>
    <x v="5"/>
    <n v="1185732"/>
    <d v="2021-12-10T00:00:00"/>
    <x v="0"/>
    <x v="48"/>
    <s v="Burlington"/>
    <x v="4"/>
    <n v="48"/>
    <n v="104"/>
    <n v="4992"/>
    <n v="2096.64"/>
    <n v="0.42"/>
    <x v="1"/>
    <x v="10"/>
    <x v="1"/>
  </r>
  <r>
    <x v="5"/>
    <n v="1185732"/>
    <d v="2021-12-10T00:00:00"/>
    <x v="0"/>
    <x v="48"/>
    <s v="Burlington"/>
    <x v="5"/>
    <n v="60"/>
    <n v="145"/>
    <n v="8700"/>
    <n v="4088.9999999999995"/>
    <n v="0.47"/>
    <x v="1"/>
    <x v="10"/>
    <x v="1"/>
  </r>
  <r>
    <x v="5"/>
    <n v="1185732"/>
    <d v="2021-01-21T00:00:00"/>
    <x v="0"/>
    <x v="48"/>
    <s v="Burlington"/>
    <x v="0"/>
    <n v="34"/>
    <n v="173"/>
    <n v="5882"/>
    <n v="2529.2600000000002"/>
    <n v="0.43000000000000005"/>
    <x v="1"/>
    <x v="0"/>
    <x v="1"/>
  </r>
  <r>
    <x v="5"/>
    <n v="1185732"/>
    <d v="2021-01-21T00:00:00"/>
    <x v="0"/>
    <x v="48"/>
    <s v="Burlington"/>
    <x v="1"/>
    <n v="39"/>
    <n v="111"/>
    <n v="4329"/>
    <n v="1861.4700000000003"/>
    <n v="0.43000000000000005"/>
    <x v="1"/>
    <x v="0"/>
    <x v="1"/>
  </r>
  <r>
    <x v="5"/>
    <n v="1185732"/>
    <d v="2021-01-21T00:00:00"/>
    <x v="0"/>
    <x v="48"/>
    <s v="Burlington"/>
    <x v="2"/>
    <n v="28"/>
    <n v="101"/>
    <n v="2828"/>
    <n v="1018.0799999999999"/>
    <n v="0.36"/>
    <x v="1"/>
    <x v="0"/>
    <x v="1"/>
  </r>
  <r>
    <x v="5"/>
    <n v="1185732"/>
    <d v="2021-01-21T00:00:00"/>
    <x v="0"/>
    <x v="48"/>
    <s v="Burlington"/>
    <x v="3"/>
    <n v="36"/>
    <n v="60"/>
    <n v="2160"/>
    <n v="691.2"/>
    <n v="0.32"/>
    <x v="1"/>
    <x v="0"/>
    <x v="1"/>
  </r>
  <r>
    <x v="5"/>
    <n v="1185732"/>
    <d v="2021-01-21T00:00:00"/>
    <x v="0"/>
    <x v="48"/>
    <s v="Burlington"/>
    <x v="4"/>
    <n v="43"/>
    <n v="74"/>
    <n v="3182"/>
    <n v="1050.06"/>
    <n v="0.32999999999999996"/>
    <x v="1"/>
    <x v="0"/>
    <x v="1"/>
  </r>
  <r>
    <x v="5"/>
    <n v="1185732"/>
    <d v="2021-01-21T00:00:00"/>
    <x v="0"/>
    <x v="48"/>
    <s v="Burlington"/>
    <x v="5"/>
    <n v="35"/>
    <n v="101"/>
    <n v="3535"/>
    <n v="1413.9999999999998"/>
    <n v="0.39999999999999997"/>
    <x v="1"/>
    <x v="0"/>
    <x v="1"/>
  </r>
  <r>
    <x v="5"/>
    <n v="1185732"/>
    <d v="2021-02-19T00:00:00"/>
    <x v="0"/>
    <x v="48"/>
    <s v="Burlington"/>
    <x v="0"/>
    <n v="34"/>
    <n v="186"/>
    <n v="6324"/>
    <n v="2782.56"/>
    <n v="0.44"/>
    <x v="1"/>
    <x v="1"/>
    <x v="1"/>
  </r>
  <r>
    <x v="5"/>
    <n v="1185732"/>
    <d v="2021-02-19T00:00:00"/>
    <x v="0"/>
    <x v="48"/>
    <s v="Burlington"/>
    <x v="1"/>
    <n v="37"/>
    <n v="85"/>
    <n v="3145"/>
    <n v="1352.3500000000001"/>
    <n v="0.43000000000000005"/>
    <x v="1"/>
    <x v="1"/>
    <x v="1"/>
  </r>
  <r>
    <x v="5"/>
    <n v="1185732"/>
    <d v="2021-02-19T00:00:00"/>
    <x v="0"/>
    <x v="48"/>
    <s v="Burlington"/>
    <x v="2"/>
    <n v="31"/>
    <n v="96"/>
    <n v="2976"/>
    <n v="1011.8399999999999"/>
    <n v="0.33999999999999997"/>
    <x v="1"/>
    <x v="1"/>
    <x v="1"/>
  </r>
  <r>
    <x v="5"/>
    <n v="1185732"/>
    <d v="2021-02-19T00:00:00"/>
    <x v="0"/>
    <x v="49"/>
    <s v="Manchester"/>
    <x v="3"/>
    <n v="31"/>
    <n v="68"/>
    <n v="2108"/>
    <n v="716.71999999999991"/>
    <n v="0.33999999999999997"/>
    <x v="1"/>
    <x v="1"/>
    <x v="1"/>
  </r>
  <r>
    <x v="5"/>
    <n v="1185732"/>
    <d v="2021-02-19T00:00:00"/>
    <x v="0"/>
    <x v="49"/>
    <s v="Manchester"/>
    <x v="4"/>
    <n v="41"/>
    <n v="96"/>
    <n v="3936"/>
    <n v="1298.8799999999999"/>
    <n v="0.32999999999999996"/>
    <x v="1"/>
    <x v="1"/>
    <x v="1"/>
  </r>
  <r>
    <x v="5"/>
    <n v="1185732"/>
    <d v="2021-02-19T00:00:00"/>
    <x v="0"/>
    <x v="49"/>
    <s v="Manchester"/>
    <x v="5"/>
    <n v="36"/>
    <n v="124"/>
    <n v="4464"/>
    <n v="1785.6"/>
    <n v="0.39999999999999997"/>
    <x v="1"/>
    <x v="1"/>
    <x v="1"/>
  </r>
  <r>
    <x v="5"/>
    <n v="1185732"/>
    <d v="2021-03-17T00:00:00"/>
    <x v="0"/>
    <x v="49"/>
    <s v="Manchester"/>
    <x v="0"/>
    <n v="39"/>
    <n v="188"/>
    <n v="7332"/>
    <n v="3372.7200000000003"/>
    <n v="0.46"/>
    <x v="1"/>
    <x v="2"/>
    <x v="1"/>
  </r>
  <r>
    <x v="5"/>
    <n v="1185732"/>
    <d v="2021-03-17T00:00:00"/>
    <x v="0"/>
    <x v="49"/>
    <s v="Manchester"/>
    <x v="1"/>
    <n v="36"/>
    <n v="88"/>
    <n v="3168"/>
    <n v="1457.28"/>
    <n v="0.46"/>
    <x v="1"/>
    <x v="2"/>
    <x v="1"/>
  </r>
  <r>
    <x v="5"/>
    <n v="1185732"/>
    <d v="2021-03-17T00:00:00"/>
    <x v="0"/>
    <x v="49"/>
    <s v="Manchester"/>
    <x v="2"/>
    <n v="32"/>
    <n v="105"/>
    <n v="3360"/>
    <n v="1142.3999999999999"/>
    <n v="0.33999999999999997"/>
    <x v="1"/>
    <x v="2"/>
    <x v="1"/>
  </r>
  <r>
    <x v="5"/>
    <n v="1185732"/>
    <d v="2021-03-17T00:00:00"/>
    <x v="0"/>
    <x v="49"/>
    <s v="Manchester"/>
    <x v="3"/>
    <n v="33"/>
    <n v="45"/>
    <n v="1485"/>
    <n v="549.45000000000005"/>
    <n v="0.37"/>
    <x v="1"/>
    <x v="2"/>
    <x v="1"/>
  </r>
  <r>
    <x v="5"/>
    <n v="1185732"/>
    <d v="2021-03-17T00:00:00"/>
    <x v="0"/>
    <x v="49"/>
    <s v="Manchester"/>
    <x v="4"/>
    <n v="47"/>
    <n v="60"/>
    <n v="2820"/>
    <n v="930.59999999999991"/>
    <n v="0.32999999999999996"/>
    <x v="1"/>
    <x v="2"/>
    <x v="1"/>
  </r>
  <r>
    <x v="5"/>
    <n v="1185732"/>
    <d v="2021-03-17T00:00:00"/>
    <x v="0"/>
    <x v="49"/>
    <s v="Manchester"/>
    <x v="5"/>
    <n v="36"/>
    <n v="99"/>
    <n v="3564"/>
    <n v="1354.32"/>
    <n v="0.38"/>
    <x v="1"/>
    <x v="2"/>
    <x v="1"/>
  </r>
  <r>
    <x v="5"/>
    <n v="1185732"/>
    <d v="2021-04-18T00:00:00"/>
    <x v="0"/>
    <x v="49"/>
    <s v="Manchester"/>
    <x v="0"/>
    <n v="33"/>
    <n v="187"/>
    <n v="6171"/>
    <n v="2591.8200000000002"/>
    <n v="0.42000000000000004"/>
    <x v="1"/>
    <x v="3"/>
    <x v="1"/>
  </r>
  <r>
    <x v="5"/>
    <n v="1185732"/>
    <d v="2021-04-18T00:00:00"/>
    <x v="0"/>
    <x v="49"/>
    <s v="Manchester"/>
    <x v="1"/>
    <n v="38"/>
    <n v="85"/>
    <n v="3230"/>
    <n v="1356.6000000000001"/>
    <n v="0.42000000000000004"/>
    <x v="1"/>
    <x v="3"/>
    <x v="1"/>
  </r>
  <r>
    <x v="5"/>
    <n v="1185732"/>
    <d v="2021-04-18T00:00:00"/>
    <x v="0"/>
    <x v="49"/>
    <s v="Manchester"/>
    <x v="2"/>
    <n v="26"/>
    <n v="80"/>
    <n v="2080"/>
    <n v="707.19999999999993"/>
    <n v="0.33999999999999997"/>
    <x v="1"/>
    <x v="3"/>
    <x v="1"/>
  </r>
  <r>
    <x v="5"/>
    <n v="1185732"/>
    <d v="2021-04-18T00:00:00"/>
    <x v="0"/>
    <x v="49"/>
    <s v="Manchester"/>
    <x v="3"/>
    <n v="35"/>
    <n v="53"/>
    <n v="1855"/>
    <n v="593.6"/>
    <n v="0.32"/>
    <x v="1"/>
    <x v="3"/>
    <x v="1"/>
  </r>
  <r>
    <x v="5"/>
    <n v="1185732"/>
    <d v="2021-04-18T00:00:00"/>
    <x v="0"/>
    <x v="49"/>
    <s v="Manchester"/>
    <x v="4"/>
    <n v="40"/>
    <n v="61"/>
    <n v="2440"/>
    <n v="805.19999999999993"/>
    <n v="0.32999999999999996"/>
    <x v="1"/>
    <x v="3"/>
    <x v="1"/>
  </r>
  <r>
    <x v="5"/>
    <n v="1185732"/>
    <d v="2021-04-18T00:00:00"/>
    <x v="0"/>
    <x v="49"/>
    <s v="Manchester"/>
    <x v="5"/>
    <n v="33"/>
    <n v="101"/>
    <n v="3333"/>
    <n v="1233.21"/>
    <n v="0.37"/>
    <x v="1"/>
    <x v="3"/>
    <x v="1"/>
  </r>
  <r>
    <x v="5"/>
    <n v="1185732"/>
    <d v="2021-05-17T00:00:00"/>
    <x v="0"/>
    <x v="49"/>
    <s v="Manchester"/>
    <x v="0"/>
    <n v="47"/>
    <n v="196"/>
    <n v="9212"/>
    <n v="3961.1600000000003"/>
    <n v="0.43000000000000005"/>
    <x v="1"/>
    <x v="4"/>
    <x v="1"/>
  </r>
  <r>
    <x v="5"/>
    <n v="1185732"/>
    <d v="2021-05-17T00:00:00"/>
    <x v="0"/>
    <x v="49"/>
    <s v="Manchester"/>
    <x v="1"/>
    <n v="40"/>
    <n v="93"/>
    <n v="3720"/>
    <n v="1599.6000000000001"/>
    <n v="0.43000000000000005"/>
    <x v="1"/>
    <x v="4"/>
    <x v="1"/>
  </r>
  <r>
    <x v="5"/>
    <n v="1185732"/>
    <d v="2021-05-17T00:00:00"/>
    <x v="0"/>
    <x v="49"/>
    <s v="Manchester"/>
    <x v="2"/>
    <n v="42"/>
    <n v="101"/>
    <n v="4242"/>
    <n v="1442.28"/>
    <n v="0.33999999999999997"/>
    <x v="1"/>
    <x v="4"/>
    <x v="1"/>
  </r>
  <r>
    <x v="5"/>
    <n v="1185732"/>
    <d v="2021-05-17T00:00:00"/>
    <x v="0"/>
    <x v="49"/>
    <s v="Manchester"/>
    <x v="3"/>
    <n v="41"/>
    <n v="91"/>
    <n v="3731"/>
    <n v="1268.54"/>
    <n v="0.33999999999999997"/>
    <x v="1"/>
    <x v="4"/>
    <x v="1"/>
  </r>
  <r>
    <x v="5"/>
    <n v="1185732"/>
    <d v="2021-05-17T00:00:00"/>
    <x v="0"/>
    <x v="49"/>
    <s v="Manchester"/>
    <x v="4"/>
    <n v="52"/>
    <n v="90"/>
    <n v="4680"/>
    <n v="1497.6000000000001"/>
    <n v="0.32"/>
    <x v="1"/>
    <x v="4"/>
    <x v="1"/>
  </r>
  <r>
    <x v="5"/>
    <n v="1185732"/>
    <d v="2021-05-17T00:00:00"/>
    <x v="0"/>
    <x v="49"/>
    <s v="Manchester"/>
    <x v="5"/>
    <n v="46"/>
    <n v="140"/>
    <n v="6440"/>
    <n v="2511.6"/>
    <n v="0.38999999999999996"/>
    <x v="1"/>
    <x v="4"/>
    <x v="1"/>
  </r>
  <r>
    <x v="5"/>
    <n v="1185732"/>
    <d v="2021-06-19T00:00:00"/>
    <x v="0"/>
    <x v="49"/>
    <s v="Manchester"/>
    <x v="0"/>
    <n v="44"/>
    <n v="216"/>
    <n v="9504"/>
    <n v="4371.84"/>
    <n v="0.46"/>
    <x v="1"/>
    <x v="11"/>
    <x v="1"/>
  </r>
  <r>
    <x v="5"/>
    <n v="1185732"/>
    <d v="2021-06-19T00:00:00"/>
    <x v="0"/>
    <x v="49"/>
    <s v="Manchester"/>
    <x v="1"/>
    <n v="40"/>
    <n v="140"/>
    <n v="5600"/>
    <n v="2632"/>
    <n v="0.47000000000000003"/>
    <x v="1"/>
    <x v="11"/>
    <x v="1"/>
  </r>
  <r>
    <x v="5"/>
    <n v="1185732"/>
    <d v="2021-06-19T00:00:00"/>
    <x v="0"/>
    <x v="49"/>
    <s v="Manchester"/>
    <x v="2"/>
    <n v="43"/>
    <n v="109"/>
    <n v="4687"/>
    <n v="1687.32"/>
    <n v="0.36"/>
    <x v="1"/>
    <x v="11"/>
    <x v="1"/>
  </r>
  <r>
    <x v="5"/>
    <n v="1185732"/>
    <d v="2021-06-19T00:00:00"/>
    <x v="0"/>
    <x v="49"/>
    <s v="Manchester"/>
    <x v="3"/>
    <n v="37"/>
    <n v="104"/>
    <n v="3848"/>
    <n v="1308.32"/>
    <n v="0.33999999999999997"/>
    <x v="1"/>
    <x v="11"/>
    <x v="1"/>
  </r>
  <r>
    <x v="5"/>
    <n v="1185732"/>
    <d v="2021-06-19T00:00:00"/>
    <x v="0"/>
    <x v="49"/>
    <s v="Manchester"/>
    <x v="4"/>
    <n v="47"/>
    <n v="114"/>
    <n v="5358"/>
    <n v="1982.46"/>
    <n v="0.37"/>
    <x v="1"/>
    <x v="11"/>
    <x v="1"/>
  </r>
  <r>
    <x v="5"/>
    <n v="1185732"/>
    <d v="2021-06-19T00:00:00"/>
    <x v="0"/>
    <x v="49"/>
    <s v="Manchester"/>
    <x v="5"/>
    <n v="50"/>
    <n v="162"/>
    <n v="8100"/>
    <n v="3402"/>
    <n v="0.42"/>
    <x v="1"/>
    <x v="11"/>
    <x v="1"/>
  </r>
  <r>
    <x v="5"/>
    <n v="1185732"/>
    <d v="2021-07-17T00:00:00"/>
    <x v="0"/>
    <x v="49"/>
    <s v="Manchester"/>
    <x v="0"/>
    <n v="49"/>
    <n v="224"/>
    <n v="10976"/>
    <n v="4609.92"/>
    <n v="0.42000000000000004"/>
    <x v="1"/>
    <x v="5"/>
    <x v="1"/>
  </r>
  <r>
    <x v="5"/>
    <n v="1185732"/>
    <d v="2021-07-17T00:00:00"/>
    <x v="0"/>
    <x v="49"/>
    <s v="Manchester"/>
    <x v="1"/>
    <n v="47"/>
    <n v="149"/>
    <n v="7003"/>
    <n v="3081.32"/>
    <n v="0.44"/>
    <x v="1"/>
    <x v="5"/>
    <x v="1"/>
  </r>
  <r>
    <x v="5"/>
    <n v="1185732"/>
    <d v="2021-07-17T00:00:00"/>
    <x v="0"/>
    <x v="49"/>
    <s v="Manchester"/>
    <x v="2"/>
    <n v="37"/>
    <n v="128"/>
    <n v="4736"/>
    <n v="1704.96"/>
    <n v="0.36"/>
    <x v="1"/>
    <x v="5"/>
    <x v="1"/>
  </r>
  <r>
    <x v="5"/>
    <n v="1185732"/>
    <d v="2021-07-17T00:00:00"/>
    <x v="0"/>
    <x v="49"/>
    <s v="Manchester"/>
    <x v="3"/>
    <n v="39"/>
    <n v="107"/>
    <n v="4173"/>
    <n v="1460.55"/>
    <n v="0.35"/>
    <x v="1"/>
    <x v="5"/>
    <x v="1"/>
  </r>
  <r>
    <x v="5"/>
    <n v="1185732"/>
    <d v="2021-07-17T00:00:00"/>
    <x v="0"/>
    <x v="49"/>
    <s v="Manchester"/>
    <x v="4"/>
    <n v="47"/>
    <n v="119"/>
    <n v="5593"/>
    <n v="2069.41"/>
    <n v="0.37"/>
    <x v="1"/>
    <x v="5"/>
    <x v="1"/>
  </r>
  <r>
    <x v="5"/>
    <n v="1185732"/>
    <d v="2021-07-17T00:00:00"/>
    <x v="0"/>
    <x v="49"/>
    <s v="Manchester"/>
    <x v="5"/>
    <n v="47"/>
    <n v="163"/>
    <n v="7661"/>
    <n v="3064.3999999999996"/>
    <n v="0.39999999999999997"/>
    <x v="1"/>
    <x v="5"/>
    <x v="1"/>
  </r>
  <r>
    <x v="5"/>
    <n v="1185732"/>
    <d v="2021-08-18T00:00:00"/>
    <x v="0"/>
    <x v="49"/>
    <s v="Manchester"/>
    <x v="0"/>
    <n v="48"/>
    <n v="203"/>
    <n v="9744"/>
    <n v="4482.24"/>
    <n v="0.46"/>
    <x v="1"/>
    <x v="6"/>
    <x v="1"/>
  </r>
  <r>
    <x v="5"/>
    <n v="1185732"/>
    <d v="2021-08-18T00:00:00"/>
    <x v="0"/>
    <x v="49"/>
    <s v="Manchester"/>
    <x v="1"/>
    <n v="39"/>
    <n v="135"/>
    <n v="5265"/>
    <n v="2474.5500000000002"/>
    <n v="0.47000000000000003"/>
    <x v="1"/>
    <x v="6"/>
    <x v="1"/>
  </r>
  <r>
    <x v="5"/>
    <n v="1185732"/>
    <d v="2021-08-18T00:00:00"/>
    <x v="0"/>
    <x v="49"/>
    <s v="Manchester"/>
    <x v="2"/>
    <n v="39"/>
    <n v="113"/>
    <n v="4407"/>
    <n v="1542.4499999999998"/>
    <n v="0.35"/>
    <x v="1"/>
    <x v="6"/>
    <x v="1"/>
  </r>
  <r>
    <x v="5"/>
    <n v="1185732"/>
    <d v="2021-08-18T00:00:00"/>
    <x v="0"/>
    <x v="49"/>
    <s v="Manchester"/>
    <x v="3"/>
    <n v="42"/>
    <n v="88"/>
    <n v="3696"/>
    <n v="1182.72"/>
    <n v="0.32"/>
    <x v="1"/>
    <x v="6"/>
    <x v="1"/>
  </r>
  <r>
    <x v="5"/>
    <n v="1185732"/>
    <d v="2021-08-18T00:00:00"/>
    <x v="0"/>
    <x v="49"/>
    <s v="Manchester"/>
    <x v="4"/>
    <n v="45"/>
    <n v="80"/>
    <n v="3600"/>
    <n v="1187.9999999999998"/>
    <n v="0.32999999999999996"/>
    <x v="1"/>
    <x v="6"/>
    <x v="1"/>
  </r>
  <r>
    <x v="5"/>
    <n v="1185732"/>
    <d v="2021-08-18T00:00:00"/>
    <x v="0"/>
    <x v="49"/>
    <s v="Manchester"/>
    <x v="5"/>
    <n v="46"/>
    <n v="145"/>
    <n v="6670"/>
    <n v="2467.9"/>
    <n v="0.37"/>
    <x v="1"/>
    <x v="6"/>
    <x v="1"/>
  </r>
  <r>
    <x v="5"/>
    <n v="1185732"/>
    <d v="2021-09-17T00:00:00"/>
    <x v="0"/>
    <x v="49"/>
    <s v="Manchester"/>
    <x v="0"/>
    <n v="51"/>
    <n v="193"/>
    <n v="9843"/>
    <n v="4330.92"/>
    <n v="0.44"/>
    <x v="1"/>
    <x v="7"/>
    <x v="1"/>
  </r>
  <r>
    <x v="5"/>
    <n v="1185732"/>
    <d v="2021-09-17T00:00:00"/>
    <x v="0"/>
    <x v="49"/>
    <s v="Manchester"/>
    <x v="1"/>
    <n v="43"/>
    <n v="116"/>
    <n v="4988"/>
    <n v="2094.96"/>
    <n v="0.42000000000000004"/>
    <x v="1"/>
    <x v="7"/>
    <x v="1"/>
  </r>
  <r>
    <x v="5"/>
    <n v="1185732"/>
    <d v="2021-09-17T00:00:00"/>
    <x v="0"/>
    <x v="49"/>
    <s v="Manchester"/>
    <x v="2"/>
    <n v="43"/>
    <n v="78"/>
    <n v="3354"/>
    <n v="1106.82"/>
    <n v="0.32999999999999996"/>
    <x v="1"/>
    <x v="7"/>
    <x v="1"/>
  </r>
  <r>
    <x v="5"/>
    <n v="1185732"/>
    <d v="2021-09-17T00:00:00"/>
    <x v="0"/>
    <x v="49"/>
    <s v="Manchester"/>
    <x v="3"/>
    <n v="41"/>
    <n v="74"/>
    <n v="3034"/>
    <n v="1122.58"/>
    <n v="0.37"/>
    <x v="1"/>
    <x v="7"/>
    <x v="1"/>
  </r>
  <r>
    <x v="5"/>
    <n v="1185732"/>
    <d v="2021-09-17T00:00:00"/>
    <x v="0"/>
    <x v="49"/>
    <s v="Manchester"/>
    <x v="4"/>
    <n v="48"/>
    <n v="70"/>
    <n v="3360"/>
    <n v="1209.5999999999999"/>
    <n v="0.36"/>
    <x v="1"/>
    <x v="7"/>
    <x v="1"/>
  </r>
  <r>
    <x v="5"/>
    <n v="1185732"/>
    <d v="2021-09-17T00:00:00"/>
    <x v="0"/>
    <x v="49"/>
    <s v="Manchester"/>
    <x v="5"/>
    <n v="53"/>
    <n v="104"/>
    <n v="5512"/>
    <n v="2039.44"/>
    <n v="0.37"/>
    <x v="1"/>
    <x v="7"/>
    <x v="1"/>
  </r>
  <r>
    <x v="0"/>
    <n v="1185732"/>
    <d v="2021-10-19T00:00:00"/>
    <x v="0"/>
    <x v="49"/>
    <s v="Manchester"/>
    <x v="0"/>
    <n v="52"/>
    <n v="162"/>
    <n v="8424"/>
    <n v="3538.0800000000004"/>
    <n v="0.42000000000000004"/>
    <x v="1"/>
    <x v="8"/>
    <x v="1"/>
  </r>
  <r>
    <x v="0"/>
    <n v="1185732"/>
    <d v="2021-10-19T00:00:00"/>
    <x v="0"/>
    <x v="49"/>
    <s v="Manchester"/>
    <x v="1"/>
    <n v="44"/>
    <n v="99"/>
    <n v="4356"/>
    <n v="1916.64"/>
    <n v="0.44"/>
    <x v="1"/>
    <x v="8"/>
    <x v="1"/>
  </r>
  <r>
    <x v="0"/>
    <n v="1185732"/>
    <d v="2021-10-19T00:00:00"/>
    <x v="0"/>
    <x v="49"/>
    <s v="Manchester"/>
    <x v="2"/>
    <n v="52"/>
    <n v="60"/>
    <n v="3120"/>
    <n v="1029.5999999999999"/>
    <n v="0.32999999999999996"/>
    <x v="1"/>
    <x v="8"/>
    <x v="1"/>
  </r>
  <r>
    <x v="0"/>
    <n v="1185732"/>
    <d v="2021-10-19T00:00:00"/>
    <x v="0"/>
    <x v="49"/>
    <s v="Manchester"/>
    <x v="3"/>
    <n v="44"/>
    <n v="61"/>
    <n v="2684"/>
    <n v="858.88"/>
    <n v="0.32"/>
    <x v="1"/>
    <x v="8"/>
    <x v="1"/>
  </r>
  <r>
    <x v="0"/>
    <n v="1185732"/>
    <d v="2021-10-19T00:00:00"/>
    <x v="0"/>
    <x v="49"/>
    <s v="Manchester"/>
    <x v="4"/>
    <n v="50"/>
    <n v="58"/>
    <n v="2900"/>
    <n v="928"/>
    <n v="0.32"/>
    <x v="1"/>
    <x v="8"/>
    <x v="1"/>
  </r>
  <r>
    <x v="0"/>
    <n v="1185732"/>
    <d v="2021-10-19T00:00:00"/>
    <x v="0"/>
    <x v="49"/>
    <s v="Manchester"/>
    <x v="5"/>
    <n v="64"/>
    <n v="90"/>
    <n v="5760"/>
    <n v="2246.3999999999996"/>
    <n v="0.38999999999999996"/>
    <x v="1"/>
    <x v="8"/>
    <x v="1"/>
  </r>
  <r>
    <x v="0"/>
    <n v="1185732"/>
    <d v="2021-11-18T00:00:00"/>
    <x v="0"/>
    <x v="49"/>
    <s v="Manchester"/>
    <x v="0"/>
    <n v="59"/>
    <n v="149"/>
    <n v="8791"/>
    <n v="3780.1300000000006"/>
    <n v="0.43000000000000005"/>
    <x v="1"/>
    <x v="9"/>
    <x v="1"/>
  </r>
  <r>
    <x v="0"/>
    <n v="1185732"/>
    <d v="2021-11-18T00:00:00"/>
    <x v="0"/>
    <x v="49"/>
    <s v="Manchester"/>
    <x v="1"/>
    <n v="42"/>
    <n v="114"/>
    <n v="4788"/>
    <n v="2058.84"/>
    <n v="0.43000000000000005"/>
    <x v="1"/>
    <x v="9"/>
    <x v="1"/>
  </r>
  <r>
    <x v="0"/>
    <n v="1185732"/>
    <d v="2021-11-18T00:00:00"/>
    <x v="0"/>
    <x v="49"/>
    <s v="Manchester"/>
    <x v="2"/>
    <n v="51"/>
    <n v="114"/>
    <n v="5814"/>
    <n v="2034.8999999999999"/>
    <n v="0.35"/>
    <x v="1"/>
    <x v="9"/>
    <x v="1"/>
  </r>
  <r>
    <x v="0"/>
    <n v="1185732"/>
    <d v="2021-11-18T00:00:00"/>
    <x v="0"/>
    <x v="49"/>
    <s v="Manchester"/>
    <x v="3"/>
    <n v="43"/>
    <n v="114"/>
    <n v="4902"/>
    <n v="1666.6799999999998"/>
    <n v="0.33999999999999997"/>
    <x v="1"/>
    <x v="9"/>
    <x v="1"/>
  </r>
  <r>
    <x v="0"/>
    <n v="1185732"/>
    <d v="2021-11-18T00:00:00"/>
    <x v="0"/>
    <x v="49"/>
    <s v="Manchester"/>
    <x v="4"/>
    <n v="59"/>
    <n v="96"/>
    <n v="5664"/>
    <n v="1925.7599999999998"/>
    <n v="0.33999999999999997"/>
    <x v="1"/>
    <x v="9"/>
    <x v="1"/>
  </r>
  <r>
    <x v="0"/>
    <n v="1185732"/>
    <d v="2021-11-18T00:00:00"/>
    <x v="0"/>
    <x v="49"/>
    <s v="Manchester"/>
    <x v="5"/>
    <n v="61"/>
    <n v="120"/>
    <n v="7320"/>
    <n v="3001.2"/>
    <n v="0.41"/>
    <x v="1"/>
    <x v="9"/>
    <x v="1"/>
  </r>
  <r>
    <x v="0"/>
    <n v="1185732"/>
    <d v="2021-12-17T00:00:00"/>
    <x v="0"/>
    <x v="49"/>
    <s v="Manchester"/>
    <x v="0"/>
    <n v="49"/>
    <n v="200"/>
    <n v="9800"/>
    <n v="4606"/>
    <n v="0.47000000000000003"/>
    <x v="1"/>
    <x v="10"/>
    <x v="1"/>
  </r>
  <r>
    <x v="0"/>
    <n v="1185732"/>
    <d v="2021-12-17T00:00:00"/>
    <x v="0"/>
    <x v="49"/>
    <s v="Manchester"/>
    <x v="1"/>
    <n v="49"/>
    <n v="128"/>
    <n v="6272"/>
    <n v="2634.2400000000002"/>
    <n v="0.42000000000000004"/>
    <x v="1"/>
    <x v="10"/>
    <x v="1"/>
  </r>
  <r>
    <x v="0"/>
    <n v="1185732"/>
    <d v="2021-12-17T00:00:00"/>
    <x v="0"/>
    <x v="49"/>
    <s v="Manchester"/>
    <x v="2"/>
    <n v="47"/>
    <n v="128"/>
    <n v="6016"/>
    <n v="2165.7599999999998"/>
    <n v="0.36"/>
    <x v="1"/>
    <x v="10"/>
    <x v="1"/>
  </r>
  <r>
    <x v="0"/>
    <n v="1185732"/>
    <d v="2021-12-17T00:00:00"/>
    <x v="0"/>
    <x v="49"/>
    <s v="Manchester"/>
    <x v="3"/>
    <n v="49"/>
    <n v="116"/>
    <n v="5684"/>
    <n v="1989.3999999999999"/>
    <n v="0.35"/>
    <x v="1"/>
    <x v="10"/>
    <x v="1"/>
  </r>
  <r>
    <x v="0"/>
    <n v="1185732"/>
    <d v="2021-12-17T00:00:00"/>
    <x v="0"/>
    <x v="49"/>
    <s v="Manchester"/>
    <x v="4"/>
    <n v="50"/>
    <n v="123"/>
    <n v="6150"/>
    <n v="2275.5"/>
    <n v="0.37"/>
    <x v="1"/>
    <x v="10"/>
    <x v="1"/>
  </r>
  <r>
    <x v="0"/>
    <n v="1185732"/>
    <d v="2021-12-17T00:00:00"/>
    <x v="0"/>
    <x v="49"/>
    <s v="Manchester"/>
    <x v="5"/>
    <n v="61"/>
    <n v="144"/>
    <n v="8784"/>
    <n v="3513.6"/>
    <n v="0.39999999999999997"/>
    <x v="1"/>
    <x v="10"/>
    <x v="1"/>
  </r>
  <r>
    <x v="0"/>
    <n v="1185732"/>
    <d v="2021-01-24T00:00:00"/>
    <x v="0"/>
    <x v="49"/>
    <s v="Manchester"/>
    <x v="0"/>
    <n v="36"/>
    <n v="165"/>
    <n v="5940"/>
    <n v="2197.8000000000002"/>
    <n v="0.37000000000000005"/>
    <x v="1"/>
    <x v="0"/>
    <x v="1"/>
  </r>
  <r>
    <x v="0"/>
    <n v="1185732"/>
    <d v="2021-01-24T00:00:00"/>
    <x v="0"/>
    <x v="49"/>
    <s v="Manchester"/>
    <x v="1"/>
    <n v="36"/>
    <n v="93"/>
    <n v="3348"/>
    <n v="1339.2"/>
    <n v="0.4"/>
    <x v="1"/>
    <x v="0"/>
    <x v="1"/>
  </r>
  <r>
    <x v="0"/>
    <n v="1185732"/>
    <d v="2021-01-24T00:00:00"/>
    <x v="0"/>
    <x v="49"/>
    <s v="Manchester"/>
    <x v="2"/>
    <n v="35"/>
    <n v="99"/>
    <n v="3465"/>
    <n v="935.55000000000007"/>
    <n v="0.27"/>
    <x v="1"/>
    <x v="0"/>
    <x v="1"/>
  </r>
  <r>
    <x v="0"/>
    <n v="1185732"/>
    <d v="2021-01-24T00:00:00"/>
    <x v="0"/>
    <x v="49"/>
    <s v="Manchester"/>
    <x v="3"/>
    <n v="33"/>
    <n v="51"/>
    <n v="1683"/>
    <n v="471.24000000000007"/>
    <n v="0.28000000000000003"/>
    <x v="1"/>
    <x v="0"/>
    <x v="1"/>
  </r>
  <r>
    <x v="0"/>
    <n v="1185732"/>
    <d v="2021-01-24T00:00:00"/>
    <x v="0"/>
    <x v="49"/>
    <s v="Manchester"/>
    <x v="4"/>
    <n v="50"/>
    <n v="64"/>
    <n v="3200"/>
    <n v="896.00000000000011"/>
    <n v="0.28000000000000003"/>
    <x v="1"/>
    <x v="0"/>
    <x v="1"/>
  </r>
  <r>
    <x v="0"/>
    <n v="1185732"/>
    <d v="2021-01-24T00:00:00"/>
    <x v="0"/>
    <x v="49"/>
    <s v="Manchester"/>
    <x v="5"/>
    <n v="41"/>
    <n v="105"/>
    <n v="4305"/>
    <n v="1377.6000000000001"/>
    <n v="0.32"/>
    <x v="1"/>
    <x v="0"/>
    <x v="1"/>
  </r>
  <r>
    <x v="0"/>
    <n v="1185732"/>
    <d v="2021-02-22T00:00:00"/>
    <x v="0"/>
    <x v="49"/>
    <s v="Manchester"/>
    <x v="0"/>
    <n v="41"/>
    <n v="184"/>
    <n v="7544"/>
    <n v="2791.28"/>
    <n v="0.37000000000000005"/>
    <x v="1"/>
    <x v="1"/>
    <x v="1"/>
  </r>
  <r>
    <x v="0"/>
    <n v="1185732"/>
    <d v="2021-02-22T00:00:00"/>
    <x v="0"/>
    <x v="49"/>
    <s v="Manchester"/>
    <x v="1"/>
    <n v="42"/>
    <n v="70"/>
    <n v="2940"/>
    <n v="1234.8000000000002"/>
    <n v="0.42000000000000004"/>
    <x v="1"/>
    <x v="1"/>
    <x v="1"/>
  </r>
  <r>
    <x v="0"/>
    <n v="1185732"/>
    <d v="2021-02-22T00:00:00"/>
    <x v="0"/>
    <x v="49"/>
    <s v="Manchester"/>
    <x v="2"/>
    <n v="29"/>
    <n v="83"/>
    <n v="2407"/>
    <n v="649.89"/>
    <n v="0.27"/>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7773BD-B6CC-40B2-9AFF-AFF5D497DDB6}" name="PivotTable16" cacheId="2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66:B116"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E0A752-2365-4DF8-A612-EF785314D41A}" name="PivotTable15" cacheId="2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55:B58" firstHeaderRow="1" firstDataRow="1" firstDataCol="1"/>
  <pivotFields count="15">
    <pivotField showAll="0"/>
    <pivotField showAll="0"/>
    <pivotField numFmtId="14" showAll="0"/>
    <pivotField showAll="0"/>
    <pivotField showAll="0"/>
    <pivotField showAll="0"/>
    <pivotField showAll="0"/>
    <pivotField numFmtId="8" showAll="0"/>
    <pivotField numFmtId="3" showAll="0"/>
    <pivotField numFmtId="6" showAll="0"/>
    <pivotField dataField="1" numFmtId="6" showAll="0"/>
    <pivotField numFmtId="9" showAll="0"/>
    <pivotField axis="axisRow" showAll="0">
      <items count="4">
        <item x="0"/>
        <item x="2"/>
        <item x="1"/>
        <item t="default"/>
      </items>
    </pivotField>
    <pivotField showAll="0"/>
    <pivotField showAll="0"/>
  </pivotFields>
  <rowFields count="1">
    <field x="12"/>
  </rowFields>
  <rowItems count="3">
    <i>
      <x/>
    </i>
    <i>
      <x v="1"/>
    </i>
    <i>
      <x v="2"/>
    </i>
  </rowItems>
  <colItems count="1">
    <i/>
  </colItems>
  <dataFields count="1">
    <dataField name="Sum of Operating Profit" fld="10"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AC4D01-5810-4F30-86C8-708FF7840173}" name="PivotTable14" cacheId="2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5:B51" firstHeaderRow="1" firstDataRow="1" firstDataCol="1"/>
  <pivotFields count="15">
    <pivotField showAll="0"/>
    <pivotField showAll="0"/>
    <pivotField numFmtId="14" showAll="0"/>
    <pivotField showAll="0"/>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pivotField showAll="0"/>
    <pivotField showAll="0"/>
  </pivotFields>
  <rowFields count="1">
    <field x="6"/>
  </rowFields>
  <rowItems count="6">
    <i>
      <x/>
    </i>
    <i>
      <x v="1"/>
    </i>
    <i>
      <x v="2"/>
    </i>
    <i>
      <x v="3"/>
    </i>
    <i>
      <x v="4"/>
    </i>
    <i>
      <x v="5"/>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73B40D-7C72-420C-88F0-D052F55640BE}" name="PivotTable13" cacheId="2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5:B40" firstHeaderRow="1" firstDataRow="1" firstDataCol="1"/>
  <pivotFields count="15">
    <pivotField showAll="0"/>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showAll="0"/>
    <pivotField showAll="0"/>
    <pivotField showAll="0"/>
  </pivotFields>
  <rowFields count="1">
    <field x="3"/>
  </rowFields>
  <rowItems count="5">
    <i>
      <x/>
    </i>
    <i>
      <x v="1"/>
    </i>
    <i>
      <x v="2"/>
    </i>
    <i>
      <x v="3"/>
    </i>
    <i>
      <x v="4"/>
    </i>
  </rowItems>
  <colItems count="1">
    <i/>
  </colItems>
  <dataFields count="1">
    <dataField name="Sum of Operating Profit" fld="10" baseField="0" baseItem="0"/>
  </dataFields>
  <chartFormats count="6">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0"/>
          </reference>
        </references>
      </pivotArea>
    </chartFormat>
    <chartFormat chart="4" format="9">
      <pivotArea type="data" outline="0" fieldPosition="0">
        <references count="2">
          <reference field="4294967294" count="1" selected="0">
            <x v="0"/>
          </reference>
          <reference field="3" count="1" selected="0">
            <x v="1"/>
          </reference>
        </references>
      </pivotArea>
    </chartFormat>
    <chartFormat chart="4" format="10">
      <pivotArea type="data" outline="0" fieldPosition="0">
        <references count="2">
          <reference field="4294967294" count="1" selected="0">
            <x v="0"/>
          </reference>
          <reference field="3" count="1" selected="0">
            <x v="2"/>
          </reference>
        </references>
      </pivotArea>
    </chartFormat>
    <chartFormat chart="4" format="11">
      <pivotArea type="data" outline="0" fieldPosition="0">
        <references count="2">
          <reference field="4294967294" count="1" selected="0">
            <x v="0"/>
          </reference>
          <reference field="3" count="1" selected="0">
            <x v="3"/>
          </reference>
        </references>
      </pivotArea>
    </chartFormat>
    <chartFormat chart="4"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1AD54A-2CBD-4829-B2B1-EE42312BDEE1}" name="PivotTable12" cacheId="2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25:B3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numFmtId="6" showAll="0"/>
    <pivotField dataField="1" numFmtId="6" showAll="0"/>
    <pivotField numFmtId="9" showAll="0"/>
    <pivotField showAll="0"/>
    <pivotField showAll="0"/>
    <pivotField showAll="0"/>
  </pivotFields>
  <rowFields count="1">
    <field x="0"/>
  </rowFields>
  <rowItems count="6">
    <i>
      <x v="5"/>
    </i>
    <i>
      <x v="1"/>
    </i>
    <i>
      <x v="3"/>
    </i>
    <i>
      <x v="2"/>
    </i>
    <i>
      <x/>
    </i>
    <i>
      <x v="4"/>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88AEBA-E44A-47A9-B1DA-B22CAA76349A}" name="PivotTable11" cacheId="2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8:C20" firstHeaderRow="1" firstDataRow="2" firstDataCol="1"/>
  <pivotFields count="15">
    <pivotField showAll="0">
      <items count="7">
        <item h="1" x="5"/>
        <item h="1" x="0"/>
        <item h="1" x="4"/>
        <item h="1" x="2"/>
        <item x="1"/>
        <item h="1"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axis="axisRow" showAll="0">
      <items count="13">
        <item x="0"/>
        <item x="1"/>
        <item x="2"/>
        <item x="3"/>
        <item x="4"/>
        <item x="11"/>
        <item x="5"/>
        <item x="6"/>
        <item x="7"/>
        <item x="8"/>
        <item x="9"/>
        <item x="10"/>
        <item t="default"/>
      </items>
    </pivotField>
    <pivotField axis="axisCol" showAll="0">
      <items count="3">
        <item x="0"/>
        <item x="1"/>
        <item t="default"/>
      </items>
    </pivotField>
  </pivotFields>
  <rowFields count="1">
    <field x="13"/>
  </rowFields>
  <rowItems count="11">
    <i>
      <x v="1"/>
    </i>
    <i>
      <x v="2"/>
    </i>
    <i>
      <x v="3"/>
    </i>
    <i>
      <x v="4"/>
    </i>
    <i>
      <x v="5"/>
    </i>
    <i>
      <x v="6"/>
    </i>
    <i>
      <x v="7"/>
    </i>
    <i>
      <x v="8"/>
    </i>
    <i>
      <x v="9"/>
    </i>
    <i>
      <x v="10"/>
    </i>
    <i>
      <x v="11"/>
    </i>
  </rowItems>
  <colFields count="1">
    <field x="14"/>
  </colFields>
  <colItems count="2">
    <i>
      <x/>
    </i>
    <i>
      <x v="1"/>
    </i>
  </colItems>
  <dataFields count="1">
    <dataField name="Sum of Operating Profit" fld="10" baseField="0" baseItem="0"/>
  </dataFields>
  <chartFormats count="2">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35BB2A-FAA6-41A0-8078-4342A6C8F068}" name="PivotTable10"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5">
    <pivotField showAll="0"/>
    <pivotField showAll="0"/>
    <pivotField numFmtId="14" showAll="0"/>
    <pivotField showAll="0"/>
    <pivotField showAll="0"/>
    <pivotField showAll="0"/>
    <pivotField showAll="0"/>
    <pivotField numFmtId="8" showAll="0"/>
    <pivotField numFmtId="3" showAll="0"/>
    <pivotField numFmtId="6" showAll="0"/>
    <pivotField dataField="1" numFmtId="6" showAll="0"/>
    <pivotField numFmtId="9" showAll="0"/>
    <pivotField showAll="0"/>
    <pivotField showAll="0"/>
    <pivotField showAll="0"/>
  </pivotFields>
  <rowItems count="1">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1DEC98E-14A9-4C71-A8CF-187D70EB1D72}" sourceName="MONTH">
  <pivotTables>
    <pivotTable tabId="5" name="PivotTable11"/>
  </pivotTables>
  <data>
    <tabular pivotCacheId="1642796439">
      <items count="12">
        <i x="1" s="1"/>
        <i x="2" s="1"/>
        <i x="3" s="1"/>
        <i x="4" s="1"/>
        <i x="11" s="1"/>
        <i x="5" s="1"/>
        <i x="6" s="1"/>
        <i x="7" s="1"/>
        <i x="8" s="1"/>
        <i x="9" s="1"/>
        <i x="10" s="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27090AE-4DCF-4F98-93F3-0873B67DB9A7}" sourceName="YEAR">
  <pivotTables>
    <pivotTable tabId="5" name="PivotTable11"/>
  </pivotTables>
  <data>
    <tabular pivotCacheId="164279643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9F80B29-1E79-44C1-83C2-1C681ECE5C95}" sourceName="Region">
  <pivotTables>
    <pivotTable tabId="5" name="PivotTable11"/>
  </pivotTables>
  <data>
    <tabular pivotCacheId="1642796439">
      <items count="5">
        <i x="0" s="1"/>
        <i x="1" s="1"/>
        <i x="4"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A3472A3-BF09-4C8E-8457-A970CCB608E5}" sourceName="State">
  <pivotTables>
    <pivotTable tabId="5" name="PivotTable11"/>
  </pivotTables>
  <data>
    <tabular pivotCacheId="1642796439">
      <items count="50">
        <i x="33" s="1"/>
        <i x="8" s="1"/>
        <i x="16" s="1"/>
        <i x="32" s="1"/>
        <i x="0" s="1"/>
        <i x="1" s="1"/>
        <i x="13" s="1" nd="1"/>
        <i x="15" s="1" nd="1"/>
        <i x="25" s="1" nd="1"/>
        <i x="2" s="1" nd="1"/>
        <i x="6" s="1" nd="1"/>
        <i x="45" s="1" nd="1"/>
        <i x="43" s="1" nd="1"/>
        <i x="27" s="1" nd="1"/>
        <i x="24" s="1" nd="1"/>
        <i x="3" s="1" nd="1"/>
        <i x="40" s="1" nd="1"/>
        <i x="38" s="1" nd="1"/>
        <i x="35" s="1" nd="1"/>
        <i x="31" s="1" nd="1"/>
        <i x="23" s="1" nd="1"/>
        <i x="14" s="1" nd="1"/>
        <i x="42" s="1" nd="1"/>
        <i x="47" s="1" nd="1"/>
        <i x="19" s="1" nd="1"/>
        <i x="9" s="1" nd="1"/>
        <i x="20" s="1" nd="1"/>
        <i x="10" s="1" nd="1"/>
        <i x="12" s="1" nd="1"/>
        <i x="5" s="1" nd="1"/>
        <i x="49" s="1" nd="1"/>
        <i x="44" s="1" nd="1"/>
        <i x="26" s="1" nd="1"/>
        <i x="29" s="1" nd="1"/>
        <i x="37" s="1" nd="1"/>
        <i x="30" s="1" nd="1"/>
        <i x="34" s="1" nd="1"/>
        <i x="22" s="1" nd="1"/>
        <i x="4" s="1" nd="1"/>
        <i x="46" s="1" nd="1"/>
        <i x="28" s="1" nd="1"/>
        <i x="36" s="1" nd="1"/>
        <i x="11" s="1" nd="1"/>
        <i x="21" s="1" nd="1"/>
        <i x="48" s="1" nd="1"/>
        <i x="18" s="1" nd="1"/>
        <i x="7" s="1" nd="1"/>
        <i x="41" s="1" nd="1"/>
        <i x="39" s="1" nd="1"/>
        <i x="1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D3ED804-258D-4057-A029-60A18AE4C30C}" sourceName="Product">
  <pivotTables>
    <pivotTable tabId="5" name="PivotTable11"/>
  </pivotTables>
  <data>
    <tabular pivotCacheId="1642796439">
      <items count="6">
        <i x="4" s="1"/>
        <i x="1" s="1"/>
        <i x="0" s="1"/>
        <i x="5"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9FB924C-A474-4DAB-BF92-098462E85F33}" sourceName="Retailer">
  <pivotTables>
    <pivotTable tabId="5" name="PivotTable11"/>
  </pivotTables>
  <data>
    <tabular pivotCacheId="1642796439">
      <items count="6">
        <i x="5"/>
        <i x="0"/>
        <i x="4"/>
        <i x="2"/>
        <i x="1" s="1"/>
        <i x="3"/>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FE9215A-E34A-46C7-9552-8B2D22722EA1}" sourceName="Sales Method">
  <pivotTables>
    <pivotTable tabId="5" name="PivotTable11"/>
  </pivotTables>
  <data>
    <tabular pivotCacheId="164279643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56F0CAD-5FBA-4F6D-BC22-67C6CED838C0}" cache="Slicer_MONTH" caption="MONTH" columnCount="4" style="Slicer Style 1" rowHeight="241300"/>
  <slicer name="YEAR" xr10:uid="{BE96A1FE-04B5-4131-8236-ECB633710B85}" cache="Slicer_YEAR" caption="YEAR" columnCount="2" style="Slicer Style 1" rowHeight="241300"/>
  <slicer name="Region" xr10:uid="{AA908D54-EE45-4067-8384-8BF7A6A5A0A3}" cache="Slicer_Region" caption="Region" style="Slicer Style 1" rowHeight="241300"/>
  <slicer name="State" xr10:uid="{9EE77B06-7BC6-4F43-97B1-8A641C91289B}" cache="Slicer_State" caption="State" style="Slicer Style 1" rowHeight="241300"/>
  <slicer name="Product" xr10:uid="{6DF44092-6B74-4699-945E-B1118A954636}" cache="Slicer_Product" caption="Product" style="Slicer Style 1" rowHeight="241300"/>
  <slicer name="Retailer" xr10:uid="{6892CA01-D562-4251-8B01-C486D0DA4BAC}" cache="Slicer_Retailer" caption="Retailer" startItem="2" style="Slicer Style 1" rowHeight="241300"/>
  <slicer name="Sales Method" xr10:uid="{590D5F39-391C-46AC-BE7B-F7353CAE7263}" cache="Slicer_Sales_Method" caption="Sales Method"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4DA76-6CFE-4CBD-868E-BFD0E55FE1FA}">
  <dimension ref="A1"/>
  <sheetViews>
    <sheetView tabSelected="1" topLeftCell="A13" workbookViewId="0">
      <selection activeCell="Q21" sqref="Q21"/>
    </sheetView>
  </sheetViews>
  <sheetFormatPr defaultRowHeight="14.25" x14ac:dyDescent="0.4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EA80-1A60-45F9-AE1D-97ED6CC3A975}">
  <dimension ref="A3:E116"/>
  <sheetViews>
    <sheetView workbookViewId="0">
      <selection activeCell="C4" sqref="C4"/>
    </sheetView>
  </sheetViews>
  <sheetFormatPr defaultRowHeight="14.25" x14ac:dyDescent="0.45"/>
  <cols>
    <col min="1" max="1" width="20.1328125" bestFit="1" customWidth="1"/>
    <col min="2" max="2" width="14.73046875" bestFit="1" customWidth="1"/>
    <col min="3" max="4" width="10.73046875" bestFit="1" customWidth="1"/>
  </cols>
  <sheetData>
    <row r="3" spans="1:3" x14ac:dyDescent="0.45">
      <c r="A3" t="s">
        <v>135</v>
      </c>
    </row>
    <row r="4" spans="1:3" x14ac:dyDescent="0.45">
      <c r="A4" s="15">
        <v>332134761.44999886</v>
      </c>
      <c r="C4" s="18">
        <f>GETPIVOTDATA("Operating Profit",$A$3)</f>
        <v>332134761.44999886</v>
      </c>
    </row>
    <row r="8" spans="1:3" x14ac:dyDescent="0.45">
      <c r="A8" s="16" t="s">
        <v>135</v>
      </c>
      <c r="B8" s="16" t="s">
        <v>150</v>
      </c>
    </row>
    <row r="9" spans="1:3" x14ac:dyDescent="0.45">
      <c r="A9" s="16" t="s">
        <v>136</v>
      </c>
      <c r="B9" s="1">
        <v>2020</v>
      </c>
      <c r="C9" s="1">
        <v>2021</v>
      </c>
    </row>
    <row r="10" spans="1:3" x14ac:dyDescent="0.45">
      <c r="A10" s="17" t="s">
        <v>138</v>
      </c>
      <c r="B10" s="15"/>
      <c r="C10" s="15">
        <v>99590.709999999992</v>
      </c>
    </row>
    <row r="11" spans="1:3" x14ac:dyDescent="0.45">
      <c r="A11" s="17" t="s">
        <v>139</v>
      </c>
      <c r="B11" s="15"/>
      <c r="C11" s="15">
        <v>180635.47999999998</v>
      </c>
    </row>
    <row r="12" spans="1:3" x14ac:dyDescent="0.45">
      <c r="A12" s="17" t="s">
        <v>140</v>
      </c>
      <c r="B12" s="15">
        <v>2909813.2600000007</v>
      </c>
      <c r="C12" s="15">
        <v>699394.65</v>
      </c>
    </row>
    <row r="13" spans="1:3" x14ac:dyDescent="0.45">
      <c r="A13" s="17" t="s">
        <v>141</v>
      </c>
      <c r="B13" s="15">
        <v>1520526.26</v>
      </c>
      <c r="C13" s="15">
        <v>954808.72</v>
      </c>
    </row>
    <row r="14" spans="1:3" x14ac:dyDescent="0.45">
      <c r="A14" s="17" t="s">
        <v>142</v>
      </c>
      <c r="B14" s="15"/>
      <c r="C14" s="15">
        <v>1650002.7</v>
      </c>
    </row>
    <row r="15" spans="1:3" x14ac:dyDescent="0.45">
      <c r="A15" s="17" t="s">
        <v>143</v>
      </c>
      <c r="B15" s="15">
        <v>186798</v>
      </c>
      <c r="C15" s="15">
        <v>2683283.6800000002</v>
      </c>
    </row>
    <row r="16" spans="1:3" x14ac:dyDescent="0.45">
      <c r="A16" s="17" t="s">
        <v>144</v>
      </c>
      <c r="B16" s="15">
        <v>3174245.1800000006</v>
      </c>
      <c r="C16" s="15">
        <v>2561997.7000000002</v>
      </c>
    </row>
    <row r="17" spans="1:5" x14ac:dyDescent="0.45">
      <c r="A17" s="17" t="s">
        <v>145</v>
      </c>
      <c r="B17" s="15">
        <v>2407629.02</v>
      </c>
      <c r="C17" s="15">
        <v>1613528.99</v>
      </c>
    </row>
    <row r="18" spans="1:5" x14ac:dyDescent="0.45">
      <c r="A18" s="17" t="s">
        <v>146</v>
      </c>
      <c r="B18" s="15">
        <v>1957527.7999999998</v>
      </c>
      <c r="C18" s="15">
        <v>1273494.1500000001</v>
      </c>
    </row>
    <row r="19" spans="1:5" x14ac:dyDescent="0.45">
      <c r="A19" s="17" t="s">
        <v>147</v>
      </c>
      <c r="B19" s="15"/>
      <c r="C19" s="15">
        <v>1277009.31</v>
      </c>
    </row>
    <row r="20" spans="1:5" x14ac:dyDescent="0.45">
      <c r="A20" s="17" t="s">
        <v>148</v>
      </c>
      <c r="B20" s="15"/>
      <c r="C20" s="15">
        <v>631767.00000000012</v>
      </c>
    </row>
    <row r="25" spans="1:5" x14ac:dyDescent="0.45">
      <c r="A25" s="16" t="s">
        <v>136</v>
      </c>
      <c r="B25" t="s">
        <v>135</v>
      </c>
    </row>
    <row r="26" spans="1:5" x14ac:dyDescent="0.45">
      <c r="A26" s="17" t="s">
        <v>30</v>
      </c>
      <c r="B26" s="15">
        <v>85667873.180000097</v>
      </c>
      <c r="D26" t="str">
        <f>A26</f>
        <v>West Gear</v>
      </c>
      <c r="E26" s="1">
        <f>B26</f>
        <v>85667873.180000097</v>
      </c>
    </row>
    <row r="27" spans="1:5" x14ac:dyDescent="0.45">
      <c r="A27" s="17" t="s">
        <v>14</v>
      </c>
      <c r="B27" s="15">
        <v>80722124.810000077</v>
      </c>
      <c r="D27" s="1" t="str">
        <f t="shared" ref="D27:D31" si="0">A27</f>
        <v>Foot Locker</v>
      </c>
      <c r="E27" s="1">
        <f t="shared" ref="E27:E31" si="1">B27</f>
        <v>80722124.810000077</v>
      </c>
    </row>
    <row r="28" spans="1:5" x14ac:dyDescent="0.45">
      <c r="A28" s="17" t="s">
        <v>26</v>
      </c>
      <c r="B28" s="15">
        <v>74332954.959999874</v>
      </c>
      <c r="D28" s="1" t="str">
        <f t="shared" si="0"/>
        <v>Sports Direct</v>
      </c>
      <c r="E28" s="1">
        <f t="shared" si="1"/>
        <v>74332954.959999874</v>
      </c>
    </row>
    <row r="29" spans="1:5" x14ac:dyDescent="0.45">
      <c r="A29" s="17" t="s">
        <v>34</v>
      </c>
      <c r="B29" s="15">
        <v>36811252.58000008</v>
      </c>
      <c r="D29" s="1" t="str">
        <f t="shared" si="0"/>
        <v>Kohl's</v>
      </c>
      <c r="E29" s="1">
        <f t="shared" si="1"/>
        <v>36811252.58000008</v>
      </c>
    </row>
    <row r="30" spans="1:5" x14ac:dyDescent="0.45">
      <c r="A30" s="17" t="s">
        <v>61</v>
      </c>
      <c r="B30" s="15">
        <v>28818503.309999976</v>
      </c>
      <c r="D30" s="1" t="str">
        <f t="shared" si="0"/>
        <v>Amazon</v>
      </c>
      <c r="E30" s="1">
        <f t="shared" si="1"/>
        <v>28818503.309999976</v>
      </c>
    </row>
    <row r="31" spans="1:5" x14ac:dyDescent="0.45">
      <c r="A31" s="17" t="s">
        <v>25</v>
      </c>
      <c r="B31" s="15">
        <v>25782052.609999981</v>
      </c>
      <c r="D31" s="1" t="str">
        <f t="shared" si="0"/>
        <v>Walmart</v>
      </c>
      <c r="E31" s="1">
        <f t="shared" si="1"/>
        <v>25782052.609999981</v>
      </c>
    </row>
    <row r="35" spans="1:5" x14ac:dyDescent="0.45">
      <c r="A35" s="16" t="s">
        <v>136</v>
      </c>
      <c r="B35" t="s">
        <v>135</v>
      </c>
    </row>
    <row r="36" spans="1:5" x14ac:dyDescent="0.45">
      <c r="A36" s="17" t="s">
        <v>36</v>
      </c>
      <c r="B36" s="15">
        <v>52811346.480000101</v>
      </c>
    </row>
    <row r="37" spans="1:5" x14ac:dyDescent="0.45">
      <c r="A37" s="17" t="s">
        <v>15</v>
      </c>
      <c r="B37" s="15">
        <v>68020587.650000006</v>
      </c>
    </row>
    <row r="38" spans="1:5" x14ac:dyDescent="0.45">
      <c r="A38" s="17" t="s">
        <v>27</v>
      </c>
      <c r="B38" s="15">
        <v>61138004.070000023</v>
      </c>
    </row>
    <row r="39" spans="1:5" x14ac:dyDescent="0.45">
      <c r="A39" s="17" t="s">
        <v>48</v>
      </c>
      <c r="B39" s="15">
        <v>60555416.699999973</v>
      </c>
    </row>
    <row r="40" spans="1:5" x14ac:dyDescent="0.45">
      <c r="A40" s="17" t="s">
        <v>31</v>
      </c>
      <c r="B40" s="15">
        <v>89609406.550000042</v>
      </c>
    </row>
    <row r="45" spans="1:5" x14ac:dyDescent="0.45">
      <c r="A45" s="16" t="s">
        <v>136</v>
      </c>
      <c r="B45" t="s">
        <v>135</v>
      </c>
    </row>
    <row r="46" spans="1:5" x14ac:dyDescent="0.45">
      <c r="A46" s="17" t="s">
        <v>22</v>
      </c>
      <c r="B46" s="15">
        <v>44763030.330000028</v>
      </c>
      <c r="D46" t="str">
        <f>A46</f>
        <v>Men's Apparel</v>
      </c>
      <c r="E46" s="1">
        <f>B46</f>
        <v>44763030.330000028</v>
      </c>
    </row>
    <row r="47" spans="1:5" x14ac:dyDescent="0.45">
      <c r="A47" s="17" t="s">
        <v>19</v>
      </c>
      <c r="B47" s="15">
        <v>51846888.190000139</v>
      </c>
      <c r="D47" s="1" t="str">
        <f t="shared" ref="D47:D51" si="2">A47</f>
        <v>Men's Athletic Footwear</v>
      </c>
      <c r="E47" s="1">
        <f t="shared" ref="E47:E51" si="3">B47</f>
        <v>51846888.190000139</v>
      </c>
    </row>
    <row r="48" spans="1:5" x14ac:dyDescent="0.45">
      <c r="A48" s="17" t="s">
        <v>17</v>
      </c>
      <c r="B48" s="15">
        <v>82802260.619999707</v>
      </c>
      <c r="D48" s="1" t="str">
        <f t="shared" si="2"/>
        <v>Men's Street Footwear</v>
      </c>
      <c r="E48" s="1">
        <f t="shared" si="3"/>
        <v>82802260.619999707</v>
      </c>
    </row>
    <row r="49" spans="1:5" x14ac:dyDescent="0.45">
      <c r="A49" s="17" t="s">
        <v>23</v>
      </c>
      <c r="B49" s="15">
        <v>68650970.560000017</v>
      </c>
      <c r="D49" s="1" t="str">
        <f t="shared" si="2"/>
        <v>Women's Apparel</v>
      </c>
      <c r="E49" s="1">
        <f t="shared" si="3"/>
        <v>68650970.560000017</v>
      </c>
    </row>
    <row r="50" spans="1:5" x14ac:dyDescent="0.45">
      <c r="A50" s="17" t="s">
        <v>21</v>
      </c>
      <c r="B50" s="15">
        <v>38975784.93999999</v>
      </c>
      <c r="D50" s="1" t="str">
        <f t="shared" si="2"/>
        <v>Women's Athletic Footwear</v>
      </c>
      <c r="E50" s="1">
        <f t="shared" si="3"/>
        <v>38975784.93999999</v>
      </c>
    </row>
    <row r="51" spans="1:5" x14ac:dyDescent="0.45">
      <c r="A51" s="17" t="s">
        <v>20</v>
      </c>
      <c r="B51" s="15">
        <v>45095826.810000047</v>
      </c>
      <c r="D51" s="1" t="str">
        <f t="shared" si="2"/>
        <v>Women's Street Footwear</v>
      </c>
      <c r="E51" s="1">
        <f t="shared" si="3"/>
        <v>45095826.810000047</v>
      </c>
    </row>
    <row r="55" spans="1:5" x14ac:dyDescent="0.45">
      <c r="A55" s="16" t="s">
        <v>136</v>
      </c>
      <c r="B55" t="s">
        <v>135</v>
      </c>
    </row>
    <row r="56" spans="1:5" x14ac:dyDescent="0.45">
      <c r="A56" s="17" t="s">
        <v>18</v>
      </c>
      <c r="B56" s="15">
        <v>127591287.5</v>
      </c>
    </row>
    <row r="57" spans="1:5" x14ac:dyDescent="0.45">
      <c r="A57" s="17" t="s">
        <v>83</v>
      </c>
      <c r="B57" s="15">
        <v>96555176.470000148</v>
      </c>
    </row>
    <row r="58" spans="1:5" x14ac:dyDescent="0.45">
      <c r="A58" s="17" t="s">
        <v>24</v>
      </c>
      <c r="B58" s="15">
        <v>107988297.47999997</v>
      </c>
    </row>
    <row r="66" spans="1:5" x14ac:dyDescent="0.45">
      <c r="A66" s="16" t="s">
        <v>136</v>
      </c>
      <c r="B66" t="s">
        <v>135</v>
      </c>
    </row>
    <row r="67" spans="1:5" x14ac:dyDescent="0.45">
      <c r="A67" s="17" t="s">
        <v>59</v>
      </c>
      <c r="B67" s="15">
        <v>9147581.3900000006</v>
      </c>
      <c r="D67" t="str">
        <f>A67</f>
        <v>Alabama</v>
      </c>
      <c r="E67" s="1">
        <f>B67</f>
        <v>9147581.3900000006</v>
      </c>
    </row>
    <row r="68" spans="1:5" x14ac:dyDescent="0.45">
      <c r="A68" s="17" t="s">
        <v>64</v>
      </c>
      <c r="B68" s="15">
        <v>4498345.8600000013</v>
      </c>
      <c r="D68" s="1" t="str">
        <f t="shared" ref="D68:D116" si="4">A68</f>
        <v>Alaska</v>
      </c>
      <c r="E68" s="1">
        <f t="shared" ref="E68:E116" si="5">B68</f>
        <v>4498345.8600000013</v>
      </c>
    </row>
    <row r="69" spans="1:5" x14ac:dyDescent="0.45">
      <c r="A69" s="17" t="s">
        <v>86</v>
      </c>
      <c r="B69" s="15">
        <v>5344664.5799999963</v>
      </c>
      <c r="D69" s="1" t="str">
        <f t="shared" si="4"/>
        <v>Arizona</v>
      </c>
      <c r="E69" s="1">
        <f t="shared" si="5"/>
        <v>5344664.5799999963</v>
      </c>
    </row>
    <row r="70" spans="1:5" x14ac:dyDescent="0.45">
      <c r="A70" s="17" t="s">
        <v>102</v>
      </c>
      <c r="B70" s="15">
        <v>4915697.9100000039</v>
      </c>
      <c r="D70" s="1" t="str">
        <f t="shared" si="4"/>
        <v>Arkansas</v>
      </c>
      <c r="E70" s="1">
        <f t="shared" si="5"/>
        <v>4915697.9100000039</v>
      </c>
    </row>
    <row r="71" spans="1:5" x14ac:dyDescent="0.45">
      <c r="A71" s="17" t="s">
        <v>32</v>
      </c>
      <c r="B71" s="15">
        <v>19301170.399999991</v>
      </c>
      <c r="D71" s="1" t="str">
        <f t="shared" si="4"/>
        <v>California</v>
      </c>
      <c r="E71" s="1">
        <f t="shared" si="5"/>
        <v>19301170.399999991</v>
      </c>
    </row>
    <row r="72" spans="1:5" x14ac:dyDescent="0.45">
      <c r="A72" s="17" t="s">
        <v>44</v>
      </c>
      <c r="B72" s="15">
        <v>7713555.830000001</v>
      </c>
      <c r="D72" s="1" t="str">
        <f t="shared" si="4"/>
        <v>Colorado</v>
      </c>
      <c r="E72" s="1">
        <f t="shared" si="5"/>
        <v>7713555.830000001</v>
      </c>
    </row>
    <row r="73" spans="1:5" x14ac:dyDescent="0.45">
      <c r="A73" s="17" t="s">
        <v>125</v>
      </c>
      <c r="B73" s="15">
        <v>4152320.7899999996</v>
      </c>
      <c r="D73" s="1" t="str">
        <f t="shared" si="4"/>
        <v>Connecticut</v>
      </c>
      <c r="E73" s="1">
        <f t="shared" si="5"/>
        <v>4152320.7899999996</v>
      </c>
    </row>
    <row r="74" spans="1:5" x14ac:dyDescent="0.45">
      <c r="A74" s="17" t="s">
        <v>121</v>
      </c>
      <c r="B74" s="15">
        <v>4524350.0599999977</v>
      </c>
      <c r="D74" s="1" t="str">
        <f t="shared" si="4"/>
        <v>Delaware</v>
      </c>
      <c r="E74" s="1">
        <f t="shared" si="5"/>
        <v>4524350.0599999977</v>
      </c>
    </row>
    <row r="75" spans="1:5" x14ac:dyDescent="0.45">
      <c r="A75" s="17" t="s">
        <v>49</v>
      </c>
      <c r="B75" s="15">
        <v>20926206.919999991</v>
      </c>
      <c r="D75" s="1" t="str">
        <f t="shared" si="4"/>
        <v>Florida</v>
      </c>
      <c r="E75" s="1">
        <f t="shared" si="5"/>
        <v>20926206.919999991</v>
      </c>
    </row>
    <row r="76" spans="1:5" x14ac:dyDescent="0.45">
      <c r="A76" s="17" t="s">
        <v>90</v>
      </c>
      <c r="B76" s="15">
        <v>6893289.6099999994</v>
      </c>
      <c r="D76" s="1" t="str">
        <f t="shared" si="4"/>
        <v>Georgia</v>
      </c>
      <c r="E76" s="1">
        <f t="shared" si="5"/>
        <v>6893289.6099999994</v>
      </c>
    </row>
    <row r="77" spans="1:5" x14ac:dyDescent="0.45">
      <c r="A77" s="17" t="s">
        <v>66</v>
      </c>
      <c r="B77" s="15">
        <v>5849794.0699999984</v>
      </c>
      <c r="D77" s="1" t="str">
        <f t="shared" si="4"/>
        <v>Hawaii</v>
      </c>
      <c r="E77" s="1">
        <f t="shared" si="5"/>
        <v>5849794.0699999984</v>
      </c>
    </row>
    <row r="78" spans="1:5" x14ac:dyDescent="0.45">
      <c r="A78" s="17" t="s">
        <v>84</v>
      </c>
      <c r="B78" s="15">
        <v>8121115.0999999987</v>
      </c>
      <c r="D78" s="1" t="str">
        <f t="shared" si="4"/>
        <v>Idaho</v>
      </c>
      <c r="E78" s="1">
        <f t="shared" si="5"/>
        <v>8121115.0999999987</v>
      </c>
    </row>
    <row r="79" spans="1:5" x14ac:dyDescent="0.45">
      <c r="A79" s="17" t="s">
        <v>37</v>
      </c>
      <c r="B79" s="15">
        <v>3920368.6099999985</v>
      </c>
      <c r="D79" s="1" t="str">
        <f t="shared" si="4"/>
        <v>Illinois</v>
      </c>
      <c r="E79" s="1">
        <f t="shared" si="5"/>
        <v>3920368.6099999985</v>
      </c>
    </row>
    <row r="80" spans="1:5" x14ac:dyDescent="0.45">
      <c r="A80" s="17" t="s">
        <v>116</v>
      </c>
      <c r="B80" s="15">
        <v>3379256.0000000009</v>
      </c>
      <c r="D80" s="1" t="str">
        <f t="shared" si="4"/>
        <v>Indiana</v>
      </c>
      <c r="E80" s="1">
        <f t="shared" si="5"/>
        <v>3379256.0000000009</v>
      </c>
    </row>
    <row r="81" spans="1:5" x14ac:dyDescent="0.45">
      <c r="A81" s="17" t="s">
        <v>112</v>
      </c>
      <c r="B81" s="15">
        <v>2655217.370000001</v>
      </c>
      <c r="D81" s="1" t="str">
        <f t="shared" si="4"/>
        <v>Iowa</v>
      </c>
      <c r="E81" s="1">
        <f t="shared" si="5"/>
        <v>2655217.370000001</v>
      </c>
    </row>
    <row r="82" spans="1:5" x14ac:dyDescent="0.45">
      <c r="A82" s="17" t="s">
        <v>106</v>
      </c>
      <c r="B82" s="15">
        <v>3510147.2900000014</v>
      </c>
      <c r="D82" s="1" t="str">
        <f t="shared" si="4"/>
        <v>Kansas</v>
      </c>
      <c r="E82" s="1">
        <f t="shared" si="5"/>
        <v>3510147.2900000014</v>
      </c>
    </row>
    <row r="83" spans="1:5" x14ac:dyDescent="0.45">
      <c r="A83" s="17" t="s">
        <v>98</v>
      </c>
      <c r="B83" s="15">
        <v>3935830.23</v>
      </c>
      <c r="D83" s="1" t="str">
        <f t="shared" si="4"/>
        <v>Kentucky</v>
      </c>
      <c r="E83" s="1">
        <f t="shared" si="5"/>
        <v>3935830.23</v>
      </c>
    </row>
    <row r="84" spans="1:5" x14ac:dyDescent="0.45">
      <c r="A84" s="17" t="s">
        <v>81</v>
      </c>
      <c r="B84" s="15">
        <v>9417233.4900000002</v>
      </c>
      <c r="D84" s="1" t="str">
        <f t="shared" si="4"/>
        <v>Louisiana</v>
      </c>
      <c r="E84" s="1">
        <f t="shared" si="5"/>
        <v>9417233.4900000002</v>
      </c>
    </row>
    <row r="85" spans="1:5" x14ac:dyDescent="0.45">
      <c r="A85" s="17" t="s">
        <v>62</v>
      </c>
      <c r="B85" s="15">
        <v>3187654.3700000029</v>
      </c>
      <c r="D85" s="1" t="str">
        <f t="shared" si="4"/>
        <v>Maine</v>
      </c>
      <c r="E85" s="1">
        <f t="shared" si="5"/>
        <v>3187654.3700000029</v>
      </c>
    </row>
    <row r="86" spans="1:5" x14ac:dyDescent="0.45">
      <c r="A86" s="17" t="s">
        <v>119</v>
      </c>
      <c r="B86" s="15">
        <v>2757642.1200000015</v>
      </c>
      <c r="D86" s="1" t="str">
        <f t="shared" si="4"/>
        <v>Maryland</v>
      </c>
      <c r="E86" s="1">
        <f t="shared" si="5"/>
        <v>2757642.1200000015</v>
      </c>
    </row>
    <row r="87" spans="1:5" x14ac:dyDescent="0.45">
      <c r="A87" s="17" t="s">
        <v>129</v>
      </c>
      <c r="B87" s="15">
        <v>3353875.8699999978</v>
      </c>
      <c r="D87" s="1" t="str">
        <f t="shared" si="4"/>
        <v>Massachusetts</v>
      </c>
      <c r="E87" s="1">
        <f t="shared" si="5"/>
        <v>3353875.8699999978</v>
      </c>
    </row>
    <row r="88" spans="1:5" x14ac:dyDescent="0.45">
      <c r="A88" s="17" t="s">
        <v>74</v>
      </c>
      <c r="B88" s="15">
        <v>8135894.0199999977</v>
      </c>
      <c r="D88" s="1" t="str">
        <f t="shared" si="4"/>
        <v>Michigan</v>
      </c>
      <c r="E88" s="1">
        <f t="shared" si="5"/>
        <v>8135894.0199999977</v>
      </c>
    </row>
    <row r="89" spans="1:5" x14ac:dyDescent="0.45">
      <c r="A89" s="17" t="s">
        <v>51</v>
      </c>
      <c r="B89" s="15">
        <v>2670229.7600000007</v>
      </c>
      <c r="D89" s="1" t="str">
        <f t="shared" si="4"/>
        <v>Minnesota</v>
      </c>
      <c r="E89" s="1">
        <f t="shared" si="5"/>
        <v>2670229.7600000007</v>
      </c>
    </row>
    <row r="90" spans="1:5" x14ac:dyDescent="0.45">
      <c r="A90" s="17" t="s">
        <v>100</v>
      </c>
      <c r="B90" s="15">
        <v>6369094.7299999986</v>
      </c>
      <c r="D90" s="1" t="str">
        <f t="shared" si="4"/>
        <v>Mississippi</v>
      </c>
      <c r="E90" s="1">
        <f t="shared" si="5"/>
        <v>6369094.7299999986</v>
      </c>
    </row>
    <row r="91" spans="1:5" x14ac:dyDescent="0.45">
      <c r="A91" s="17" t="s">
        <v>76</v>
      </c>
      <c r="B91" s="15">
        <v>3907209.3600000013</v>
      </c>
      <c r="D91" s="1" t="str">
        <f t="shared" si="4"/>
        <v>Missouri</v>
      </c>
      <c r="E91" s="1">
        <f t="shared" si="5"/>
        <v>3907209.3600000013</v>
      </c>
    </row>
    <row r="92" spans="1:5" x14ac:dyDescent="0.45">
      <c r="A92" s="17" t="s">
        <v>53</v>
      </c>
      <c r="B92" s="15">
        <v>6232037.5500000026</v>
      </c>
      <c r="D92" s="1" t="str">
        <f t="shared" si="4"/>
        <v>Montana</v>
      </c>
      <c r="E92" s="1">
        <f t="shared" si="5"/>
        <v>6232037.5500000026</v>
      </c>
    </row>
    <row r="93" spans="1:5" x14ac:dyDescent="0.45">
      <c r="A93" s="17" t="s">
        <v>57</v>
      </c>
      <c r="B93" s="15">
        <v>2439478.4100000006</v>
      </c>
      <c r="D93" s="1" t="str">
        <f t="shared" si="4"/>
        <v>Nebraska</v>
      </c>
      <c r="E93" s="1">
        <f t="shared" si="5"/>
        <v>2439478.4100000006</v>
      </c>
    </row>
    <row r="94" spans="1:5" x14ac:dyDescent="0.45">
      <c r="A94" s="17" t="s">
        <v>42</v>
      </c>
      <c r="B94" s="15">
        <v>7060651.9200000027</v>
      </c>
      <c r="D94" s="1" t="str">
        <f t="shared" si="4"/>
        <v>Nevada</v>
      </c>
      <c r="E94" s="1">
        <f t="shared" si="5"/>
        <v>7060651.9200000027</v>
      </c>
    </row>
    <row r="95" spans="1:5" x14ac:dyDescent="0.45">
      <c r="A95" s="17" t="s">
        <v>133</v>
      </c>
      <c r="B95" s="15">
        <v>5786206.4299999988</v>
      </c>
      <c r="D95" s="1" t="str">
        <f t="shared" si="4"/>
        <v>New Hampshire</v>
      </c>
      <c r="E95" s="1">
        <f t="shared" si="5"/>
        <v>5786206.4299999988</v>
      </c>
    </row>
    <row r="96" spans="1:5" x14ac:dyDescent="0.45">
      <c r="A96" s="17" t="s">
        <v>123</v>
      </c>
      <c r="B96" s="15">
        <v>3657237.2199999997</v>
      </c>
      <c r="D96" s="1" t="str">
        <f t="shared" si="4"/>
        <v>New Jersey</v>
      </c>
      <c r="E96" s="1">
        <f t="shared" si="5"/>
        <v>3657237.2199999997</v>
      </c>
    </row>
    <row r="97" spans="1:5" x14ac:dyDescent="0.45">
      <c r="A97" s="17" t="s">
        <v>88</v>
      </c>
      <c r="B97" s="15">
        <v>6738060.4099999983</v>
      </c>
      <c r="D97" s="1" t="str">
        <f t="shared" si="4"/>
        <v>New Mexico</v>
      </c>
      <c r="E97" s="1">
        <f t="shared" si="5"/>
        <v>6738060.4099999983</v>
      </c>
    </row>
    <row r="98" spans="1:5" x14ac:dyDescent="0.45">
      <c r="A98" s="17" t="s">
        <v>16</v>
      </c>
      <c r="B98" s="15">
        <v>23329824.070000015</v>
      </c>
      <c r="D98" s="1" t="str">
        <f t="shared" si="4"/>
        <v>New York</v>
      </c>
      <c r="E98" s="1">
        <f t="shared" si="5"/>
        <v>23329824.070000015</v>
      </c>
    </row>
    <row r="99" spans="1:5" x14ac:dyDescent="0.45">
      <c r="A99" s="17" t="s">
        <v>94</v>
      </c>
      <c r="B99" s="15">
        <v>9756422.8699999992</v>
      </c>
      <c r="D99" s="1" t="str">
        <f t="shared" si="4"/>
        <v>North Carolina</v>
      </c>
      <c r="E99" s="1">
        <f t="shared" si="5"/>
        <v>9756422.8699999992</v>
      </c>
    </row>
    <row r="100" spans="1:5" x14ac:dyDescent="0.45">
      <c r="A100" s="17" t="s">
        <v>110</v>
      </c>
      <c r="B100" s="15">
        <v>2688519.7200000007</v>
      </c>
      <c r="D100" s="1" t="str">
        <f t="shared" si="4"/>
        <v>North Dakota</v>
      </c>
      <c r="E100" s="1">
        <f t="shared" si="5"/>
        <v>2688519.7200000007</v>
      </c>
    </row>
    <row r="101" spans="1:5" x14ac:dyDescent="0.45">
      <c r="A101" s="17" t="s">
        <v>96</v>
      </c>
      <c r="B101" s="15">
        <v>7528840.0900000045</v>
      </c>
      <c r="D101" s="1" t="str">
        <f t="shared" si="4"/>
        <v>Ohio</v>
      </c>
      <c r="E101" s="1">
        <f t="shared" si="5"/>
        <v>7528840.0900000045</v>
      </c>
    </row>
    <row r="102" spans="1:5" x14ac:dyDescent="0.45">
      <c r="A102" s="17" t="s">
        <v>104</v>
      </c>
      <c r="B102" s="15">
        <v>4106532.1399999997</v>
      </c>
      <c r="D102" s="1" t="str">
        <f t="shared" si="4"/>
        <v>Oklahoma</v>
      </c>
      <c r="E102" s="1">
        <f t="shared" si="5"/>
        <v>4106532.1399999997</v>
      </c>
    </row>
    <row r="103" spans="1:5" x14ac:dyDescent="0.45">
      <c r="A103" s="17" t="s">
        <v>80</v>
      </c>
      <c r="B103" s="15">
        <v>7573145.0000000009</v>
      </c>
      <c r="D103" s="1" t="str">
        <f t="shared" si="4"/>
        <v>Oregon</v>
      </c>
      <c r="E103" s="1">
        <f t="shared" si="5"/>
        <v>7573145.0000000009</v>
      </c>
    </row>
    <row r="104" spans="1:5" x14ac:dyDescent="0.45">
      <c r="A104" s="17" t="s">
        <v>40</v>
      </c>
      <c r="B104" s="15">
        <v>4156739.2500000009</v>
      </c>
      <c r="D104" s="1" t="str">
        <f t="shared" si="4"/>
        <v>Pennsylvania</v>
      </c>
      <c r="E104" s="1">
        <f t="shared" si="5"/>
        <v>4156739.2500000009</v>
      </c>
    </row>
    <row r="105" spans="1:5" x14ac:dyDescent="0.45">
      <c r="A105" s="17" t="s">
        <v>127</v>
      </c>
      <c r="B105" s="15">
        <v>3045817.2600000007</v>
      </c>
      <c r="D105" s="1" t="str">
        <f t="shared" si="4"/>
        <v>Rhode Island</v>
      </c>
      <c r="E105" s="1">
        <f t="shared" si="5"/>
        <v>3045817.2600000007</v>
      </c>
    </row>
    <row r="106" spans="1:5" x14ac:dyDescent="0.45">
      <c r="A106" s="17" t="s">
        <v>92</v>
      </c>
      <c r="B106" s="15">
        <v>11324236.390000004</v>
      </c>
      <c r="D106" s="1" t="str">
        <f t="shared" si="4"/>
        <v>South Carolina</v>
      </c>
      <c r="E106" s="1">
        <f t="shared" si="5"/>
        <v>11324236.390000004</v>
      </c>
    </row>
    <row r="107" spans="1:5" x14ac:dyDescent="0.45">
      <c r="A107" s="17" t="s">
        <v>108</v>
      </c>
      <c r="B107" s="15">
        <v>2943318.2100000004</v>
      </c>
      <c r="D107" s="1" t="str">
        <f t="shared" si="4"/>
        <v>South Dakota</v>
      </c>
      <c r="E107" s="1">
        <f t="shared" si="5"/>
        <v>2943318.2100000004</v>
      </c>
    </row>
    <row r="108" spans="1:5" x14ac:dyDescent="0.45">
      <c r="A108" s="17" t="s">
        <v>55</v>
      </c>
      <c r="B108" s="15">
        <v>8493660.0600000024</v>
      </c>
      <c r="D108" s="1" t="str">
        <f t="shared" si="4"/>
        <v>Tennessee</v>
      </c>
      <c r="E108" s="1">
        <f t="shared" si="5"/>
        <v>8493660.0600000024</v>
      </c>
    </row>
    <row r="109" spans="1:5" x14ac:dyDescent="0.45">
      <c r="A109" s="17" t="s">
        <v>28</v>
      </c>
      <c r="B109" s="15">
        <v>18688204.349999983</v>
      </c>
      <c r="D109" s="1" t="str">
        <f t="shared" si="4"/>
        <v>Texas</v>
      </c>
      <c r="E109" s="1">
        <f t="shared" si="5"/>
        <v>18688204.349999983</v>
      </c>
    </row>
    <row r="110" spans="1:5" x14ac:dyDescent="0.45">
      <c r="A110" s="17" t="s">
        <v>78</v>
      </c>
      <c r="B110" s="15">
        <v>3873429.1000000015</v>
      </c>
      <c r="D110" s="1" t="str">
        <f t="shared" si="4"/>
        <v>Utah</v>
      </c>
      <c r="E110" s="1">
        <f t="shared" si="5"/>
        <v>3873429.1000000015</v>
      </c>
    </row>
    <row r="111" spans="1:5" x14ac:dyDescent="0.45">
      <c r="A111" s="17" t="s">
        <v>131</v>
      </c>
      <c r="B111" s="15">
        <v>5785966.4900000002</v>
      </c>
      <c r="D111" s="1" t="str">
        <f t="shared" si="4"/>
        <v>Vermont</v>
      </c>
      <c r="E111" s="1">
        <f t="shared" si="5"/>
        <v>5785966.4900000002</v>
      </c>
    </row>
    <row r="112" spans="1:5" x14ac:dyDescent="0.45">
      <c r="A112" s="17" t="s">
        <v>72</v>
      </c>
      <c r="B112" s="15">
        <v>7719430.6800000025</v>
      </c>
      <c r="D112" s="1" t="str">
        <f t="shared" si="4"/>
        <v>Virginia</v>
      </c>
      <c r="E112" s="1">
        <f t="shared" si="5"/>
        <v>7719430.6800000025</v>
      </c>
    </row>
    <row r="113" spans="1:5" x14ac:dyDescent="0.45">
      <c r="A113" s="17" t="s">
        <v>46</v>
      </c>
      <c r="B113" s="15">
        <v>6991403.129999998</v>
      </c>
      <c r="D113" s="1" t="str">
        <f t="shared" si="4"/>
        <v>Washington</v>
      </c>
      <c r="E113" s="1">
        <f t="shared" si="5"/>
        <v>6991403.129999998</v>
      </c>
    </row>
    <row r="114" spans="1:5" x14ac:dyDescent="0.45">
      <c r="A114" s="17" t="s">
        <v>118</v>
      </c>
      <c r="B114" s="15">
        <v>4282953.7200000025</v>
      </c>
      <c r="D114" s="1" t="str">
        <f t="shared" si="4"/>
        <v>West Virginia</v>
      </c>
      <c r="E114" s="1">
        <f t="shared" si="5"/>
        <v>4282953.7200000025</v>
      </c>
    </row>
    <row r="115" spans="1:5" x14ac:dyDescent="0.45">
      <c r="A115" s="17" t="s">
        <v>114</v>
      </c>
      <c r="B115" s="15">
        <v>2800830.0899999994</v>
      </c>
      <c r="D115" s="1" t="str">
        <f t="shared" si="4"/>
        <v>Wisconsin</v>
      </c>
      <c r="E115" s="1">
        <f t="shared" si="5"/>
        <v>2800830.0899999994</v>
      </c>
    </row>
    <row r="116" spans="1:5" x14ac:dyDescent="0.45">
      <c r="A116" s="17" t="s">
        <v>70</v>
      </c>
      <c r="B116" s="15">
        <v>6544071.1499999994</v>
      </c>
      <c r="D116" s="1" t="str">
        <f t="shared" si="4"/>
        <v>Wyoming</v>
      </c>
      <c r="E116" s="1">
        <f t="shared" si="5"/>
        <v>6544071.1499999994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B8" workbookViewId="0">
      <selection activeCell="B5" sqref="B5:P9653"/>
    </sheetView>
  </sheetViews>
  <sheetFormatPr defaultColWidth="14.46484375" defaultRowHeight="15" customHeight="1" x14ac:dyDescent="0.45"/>
  <cols>
    <col min="1" max="1" width="2.53125" customWidth="1"/>
    <col min="2" max="2" width="11.1328125" customWidth="1"/>
    <col min="3" max="3" width="11.46484375" customWidth="1"/>
    <col min="4" max="5" width="13" customWidth="1"/>
    <col min="6" max="6" width="12.1328125" customWidth="1"/>
    <col min="7" max="7" width="22.46484375" customWidth="1"/>
    <col min="8" max="8" width="14.1328125" customWidth="1"/>
    <col min="9" max="9" width="14" customWidth="1"/>
    <col min="10" max="10" width="11" customWidth="1"/>
    <col min="11" max="11" width="13.46484375" customWidth="1"/>
    <col min="12" max="12" width="16.1328125" customWidth="1"/>
    <col min="13" max="13" width="17.46484375" customWidth="1"/>
    <col min="14" max="14" width="16.53125" customWidth="1"/>
  </cols>
  <sheetData>
    <row r="1" spans="2:16" ht="6.75" customHeight="1" x14ac:dyDescent="0.45"/>
    <row r="2" spans="2:16" ht="14.25" customHeight="1" x14ac:dyDescent="0.45">
      <c r="C2" s="12" t="s">
        <v>0</v>
      </c>
      <c r="D2" s="13"/>
      <c r="E2" s="13"/>
      <c r="F2" s="13"/>
      <c r="G2" s="13"/>
    </row>
    <row r="3" spans="2:16" ht="17.25" customHeight="1" x14ac:dyDescent="0.7">
      <c r="B3" s="2"/>
      <c r="C3" s="14"/>
      <c r="D3" s="14"/>
      <c r="E3" s="14"/>
      <c r="F3" s="14"/>
      <c r="G3" s="14"/>
      <c r="H3" s="3"/>
      <c r="I3" s="3"/>
      <c r="J3" s="3"/>
      <c r="K3" s="3"/>
      <c r="L3" s="3"/>
      <c r="M3" s="3"/>
      <c r="N3" s="3"/>
    </row>
    <row r="4" spans="2:16" ht="14.25" customHeight="1" x14ac:dyDescent="0.45"/>
    <row r="5" spans="2:16" ht="14.25" customHeight="1" x14ac:dyDescent="0.45">
      <c r="B5" s="4" t="s">
        <v>1</v>
      </c>
      <c r="C5" s="4" t="s">
        <v>2</v>
      </c>
      <c r="D5" s="4" t="s">
        <v>3</v>
      </c>
      <c r="E5" s="4" t="s">
        <v>4</v>
      </c>
      <c r="F5" s="4" t="s">
        <v>5</v>
      </c>
      <c r="G5" s="4" t="s">
        <v>6</v>
      </c>
      <c r="H5" s="4" t="s">
        <v>7</v>
      </c>
      <c r="I5" s="4" t="s">
        <v>8</v>
      </c>
      <c r="J5" s="4" t="s">
        <v>9</v>
      </c>
      <c r="K5" s="4" t="s">
        <v>10</v>
      </c>
      <c r="L5" s="4" t="s">
        <v>11</v>
      </c>
      <c r="M5" s="4" t="s">
        <v>12</v>
      </c>
      <c r="N5" s="4" t="s">
        <v>13</v>
      </c>
      <c r="O5" s="4" t="s">
        <v>137</v>
      </c>
      <c r="P5" s="4" t="s">
        <v>149</v>
      </c>
    </row>
    <row r="6" spans="2:16" ht="14.25" customHeight="1" x14ac:dyDescent="0.45">
      <c r="B6" s="5" t="s">
        <v>14</v>
      </c>
      <c r="C6" s="5">
        <v>1185732</v>
      </c>
      <c r="D6" s="6">
        <v>43831</v>
      </c>
      <c r="E6" s="5" t="s">
        <v>15</v>
      </c>
      <c r="F6" s="5" t="s">
        <v>16</v>
      </c>
      <c r="G6" s="5" t="s">
        <v>16</v>
      </c>
      <c r="H6" s="7" t="s">
        <v>17</v>
      </c>
      <c r="I6" s="8">
        <v>50</v>
      </c>
      <c r="J6" s="9">
        <v>1200</v>
      </c>
      <c r="K6" s="10">
        <v>600000</v>
      </c>
      <c r="L6" s="10">
        <v>300000</v>
      </c>
      <c r="M6" s="11">
        <v>0.5</v>
      </c>
      <c r="N6" s="5" t="s">
        <v>18</v>
      </c>
      <c r="O6" t="str">
        <f>TEXT(D6, "mmm")</f>
        <v>Jan</v>
      </c>
      <c r="P6">
        <f>YEAR(D6)</f>
        <v>2020</v>
      </c>
    </row>
    <row r="7" spans="2:16" ht="14.25" customHeight="1" x14ac:dyDescent="0.45">
      <c r="B7" s="5" t="s">
        <v>14</v>
      </c>
      <c r="C7" s="5">
        <v>1185732</v>
      </c>
      <c r="D7" s="6">
        <v>43832</v>
      </c>
      <c r="E7" s="5" t="s">
        <v>15</v>
      </c>
      <c r="F7" s="5" t="s">
        <v>16</v>
      </c>
      <c r="G7" s="5" t="s">
        <v>16</v>
      </c>
      <c r="H7" s="7" t="s">
        <v>19</v>
      </c>
      <c r="I7" s="8">
        <v>50</v>
      </c>
      <c r="J7" s="9">
        <v>1000</v>
      </c>
      <c r="K7" s="10">
        <v>500000</v>
      </c>
      <c r="L7" s="10">
        <v>150000</v>
      </c>
      <c r="M7" s="11">
        <v>0.3</v>
      </c>
      <c r="N7" s="5" t="s">
        <v>18</v>
      </c>
      <c r="O7" s="1" t="str">
        <f t="shared" ref="O7:O70" si="0">TEXT(D7, "mmm")</f>
        <v>Jan</v>
      </c>
      <c r="P7" s="1">
        <f t="shared" ref="P7:P70" si="1">YEAR(D7)</f>
        <v>2020</v>
      </c>
    </row>
    <row r="8" spans="2:16" ht="14.25" customHeight="1" x14ac:dyDescent="0.45">
      <c r="B8" s="5" t="s">
        <v>14</v>
      </c>
      <c r="C8" s="5">
        <v>1185732</v>
      </c>
      <c r="D8" s="6">
        <v>43833</v>
      </c>
      <c r="E8" s="5" t="s">
        <v>15</v>
      </c>
      <c r="F8" s="5" t="s">
        <v>16</v>
      </c>
      <c r="G8" s="5" t="s">
        <v>16</v>
      </c>
      <c r="H8" s="7" t="s">
        <v>20</v>
      </c>
      <c r="I8" s="8">
        <v>40</v>
      </c>
      <c r="J8" s="9">
        <v>1000</v>
      </c>
      <c r="K8" s="10">
        <v>400000</v>
      </c>
      <c r="L8" s="10">
        <v>140000</v>
      </c>
      <c r="M8" s="11">
        <v>0.35</v>
      </c>
      <c r="N8" s="5" t="s">
        <v>18</v>
      </c>
      <c r="O8" s="1" t="str">
        <f t="shared" si="0"/>
        <v>Jan</v>
      </c>
      <c r="P8" s="1">
        <f t="shared" si="1"/>
        <v>2020</v>
      </c>
    </row>
    <row r="9" spans="2:16" ht="14.25" customHeight="1" x14ac:dyDescent="0.45">
      <c r="B9" s="5" t="s">
        <v>14</v>
      </c>
      <c r="C9" s="5">
        <v>1185732</v>
      </c>
      <c r="D9" s="6">
        <v>43834</v>
      </c>
      <c r="E9" s="5" t="s">
        <v>15</v>
      </c>
      <c r="F9" s="5" t="s">
        <v>16</v>
      </c>
      <c r="G9" s="5" t="s">
        <v>16</v>
      </c>
      <c r="H9" s="7" t="s">
        <v>21</v>
      </c>
      <c r="I9" s="8">
        <v>45</v>
      </c>
      <c r="J9" s="9">
        <v>850</v>
      </c>
      <c r="K9" s="10">
        <v>382500</v>
      </c>
      <c r="L9" s="10">
        <v>133875</v>
      </c>
      <c r="M9" s="11">
        <v>0.35</v>
      </c>
      <c r="N9" s="5" t="s">
        <v>18</v>
      </c>
      <c r="O9" s="1" t="str">
        <f t="shared" si="0"/>
        <v>Jan</v>
      </c>
      <c r="P9" s="1">
        <f t="shared" si="1"/>
        <v>2020</v>
      </c>
    </row>
    <row r="10" spans="2:16" ht="14.25" customHeight="1" x14ac:dyDescent="0.45">
      <c r="B10" s="5" t="s">
        <v>14</v>
      </c>
      <c r="C10" s="5">
        <v>1185732</v>
      </c>
      <c r="D10" s="6">
        <v>43835</v>
      </c>
      <c r="E10" s="5" t="s">
        <v>15</v>
      </c>
      <c r="F10" s="5" t="s">
        <v>16</v>
      </c>
      <c r="G10" s="5" t="s">
        <v>16</v>
      </c>
      <c r="H10" s="7" t="s">
        <v>22</v>
      </c>
      <c r="I10" s="8">
        <v>60</v>
      </c>
      <c r="J10" s="9">
        <v>900</v>
      </c>
      <c r="K10" s="10">
        <v>540000</v>
      </c>
      <c r="L10" s="10">
        <v>162000</v>
      </c>
      <c r="M10" s="11">
        <v>0.3</v>
      </c>
      <c r="N10" s="5" t="s">
        <v>18</v>
      </c>
      <c r="O10" s="1" t="str">
        <f t="shared" si="0"/>
        <v>Jan</v>
      </c>
      <c r="P10" s="1">
        <f t="shared" si="1"/>
        <v>2020</v>
      </c>
    </row>
    <row r="11" spans="2:16" ht="14.25" customHeight="1" x14ac:dyDescent="0.45">
      <c r="B11" s="5" t="s">
        <v>14</v>
      </c>
      <c r="C11" s="5">
        <v>1185732</v>
      </c>
      <c r="D11" s="6">
        <v>43836</v>
      </c>
      <c r="E11" s="5" t="s">
        <v>15</v>
      </c>
      <c r="F11" s="5" t="s">
        <v>16</v>
      </c>
      <c r="G11" s="5" t="s">
        <v>16</v>
      </c>
      <c r="H11" s="7" t="s">
        <v>23</v>
      </c>
      <c r="I11" s="8">
        <v>50</v>
      </c>
      <c r="J11" s="9">
        <v>1000</v>
      </c>
      <c r="K11" s="10">
        <v>500000</v>
      </c>
      <c r="L11" s="10">
        <v>125000</v>
      </c>
      <c r="M11" s="11">
        <v>0.25</v>
      </c>
      <c r="N11" s="5" t="s">
        <v>18</v>
      </c>
      <c r="O11" s="1" t="str">
        <f t="shared" si="0"/>
        <v>Jan</v>
      </c>
      <c r="P11" s="1">
        <f t="shared" si="1"/>
        <v>2020</v>
      </c>
    </row>
    <row r="12" spans="2:16" ht="14.25" customHeight="1" x14ac:dyDescent="0.45">
      <c r="B12" s="5" t="s">
        <v>14</v>
      </c>
      <c r="C12" s="5">
        <v>1185732</v>
      </c>
      <c r="D12" s="6">
        <v>43837</v>
      </c>
      <c r="E12" s="5" t="s">
        <v>15</v>
      </c>
      <c r="F12" s="5" t="s">
        <v>16</v>
      </c>
      <c r="G12" s="5" t="s">
        <v>16</v>
      </c>
      <c r="H12" s="7" t="s">
        <v>17</v>
      </c>
      <c r="I12" s="8">
        <v>50</v>
      </c>
      <c r="J12" s="9">
        <v>1250</v>
      </c>
      <c r="K12" s="10">
        <v>625000</v>
      </c>
      <c r="L12" s="10">
        <v>312500</v>
      </c>
      <c r="M12" s="11">
        <v>0.5</v>
      </c>
      <c r="N12" s="5" t="s">
        <v>18</v>
      </c>
      <c r="O12" s="1" t="str">
        <f t="shared" si="0"/>
        <v>Jan</v>
      </c>
      <c r="P12" s="1">
        <f t="shared" si="1"/>
        <v>2020</v>
      </c>
    </row>
    <row r="13" spans="2:16" ht="14.25" customHeight="1" x14ac:dyDescent="0.45">
      <c r="B13" s="5" t="s">
        <v>14</v>
      </c>
      <c r="C13" s="5">
        <v>1185732</v>
      </c>
      <c r="D13" s="6">
        <v>43838</v>
      </c>
      <c r="E13" s="5" t="s">
        <v>15</v>
      </c>
      <c r="F13" s="5" t="s">
        <v>16</v>
      </c>
      <c r="G13" s="5" t="s">
        <v>16</v>
      </c>
      <c r="H13" s="7" t="s">
        <v>19</v>
      </c>
      <c r="I13" s="8">
        <v>50</v>
      </c>
      <c r="J13" s="9">
        <v>900</v>
      </c>
      <c r="K13" s="10">
        <v>450000</v>
      </c>
      <c r="L13" s="10">
        <v>135000</v>
      </c>
      <c r="M13" s="11">
        <v>0.3</v>
      </c>
      <c r="N13" s="5" t="s">
        <v>24</v>
      </c>
      <c r="O13" s="1" t="str">
        <f t="shared" si="0"/>
        <v>Jan</v>
      </c>
      <c r="P13" s="1">
        <f t="shared" si="1"/>
        <v>2020</v>
      </c>
    </row>
    <row r="14" spans="2:16" ht="14.25" customHeight="1" x14ac:dyDescent="0.45">
      <c r="B14" s="5" t="s">
        <v>14</v>
      </c>
      <c r="C14" s="5">
        <v>1185732</v>
      </c>
      <c r="D14" s="6">
        <v>43851</v>
      </c>
      <c r="E14" s="5" t="s">
        <v>15</v>
      </c>
      <c r="F14" s="5" t="s">
        <v>16</v>
      </c>
      <c r="G14" s="5" t="s">
        <v>16</v>
      </c>
      <c r="H14" s="7" t="s">
        <v>20</v>
      </c>
      <c r="I14" s="8">
        <v>40</v>
      </c>
      <c r="J14" s="9">
        <v>950</v>
      </c>
      <c r="K14" s="10">
        <v>380000</v>
      </c>
      <c r="L14" s="10">
        <v>133000</v>
      </c>
      <c r="M14" s="11">
        <v>0.35</v>
      </c>
      <c r="N14" s="5" t="s">
        <v>24</v>
      </c>
      <c r="O14" s="1" t="str">
        <f t="shared" si="0"/>
        <v>Jan</v>
      </c>
      <c r="P14" s="1">
        <f t="shared" si="1"/>
        <v>2020</v>
      </c>
    </row>
    <row r="15" spans="2:16" ht="14.25" customHeight="1" x14ac:dyDescent="0.45">
      <c r="B15" s="5" t="s">
        <v>14</v>
      </c>
      <c r="C15" s="5">
        <v>1185732</v>
      </c>
      <c r="D15" s="6">
        <v>43852</v>
      </c>
      <c r="E15" s="5" t="s">
        <v>15</v>
      </c>
      <c r="F15" s="5" t="s">
        <v>16</v>
      </c>
      <c r="G15" s="5" t="s">
        <v>16</v>
      </c>
      <c r="H15" s="7" t="s">
        <v>21</v>
      </c>
      <c r="I15" s="8">
        <v>45</v>
      </c>
      <c r="J15" s="9">
        <v>825</v>
      </c>
      <c r="K15" s="10">
        <v>371250</v>
      </c>
      <c r="L15" s="10">
        <v>129937.49999999999</v>
      </c>
      <c r="M15" s="11">
        <v>0.35</v>
      </c>
      <c r="N15" s="5" t="s">
        <v>24</v>
      </c>
      <c r="O15" s="1" t="str">
        <f t="shared" si="0"/>
        <v>Jan</v>
      </c>
      <c r="P15" s="1">
        <f t="shared" si="1"/>
        <v>2020</v>
      </c>
    </row>
    <row r="16" spans="2:16" ht="14.25" customHeight="1" x14ac:dyDescent="0.45">
      <c r="B16" s="5" t="s">
        <v>14</v>
      </c>
      <c r="C16" s="5">
        <v>1185732</v>
      </c>
      <c r="D16" s="6">
        <v>43853</v>
      </c>
      <c r="E16" s="5" t="s">
        <v>15</v>
      </c>
      <c r="F16" s="5" t="s">
        <v>16</v>
      </c>
      <c r="G16" s="5" t="s">
        <v>16</v>
      </c>
      <c r="H16" s="7" t="s">
        <v>22</v>
      </c>
      <c r="I16" s="8">
        <v>60</v>
      </c>
      <c r="J16" s="9">
        <v>900</v>
      </c>
      <c r="K16" s="10">
        <v>540000</v>
      </c>
      <c r="L16" s="10">
        <v>162000</v>
      </c>
      <c r="M16" s="11">
        <v>0.3</v>
      </c>
      <c r="N16" s="5" t="s">
        <v>24</v>
      </c>
      <c r="O16" s="1" t="str">
        <f t="shared" si="0"/>
        <v>Jan</v>
      </c>
      <c r="P16" s="1">
        <f t="shared" si="1"/>
        <v>2020</v>
      </c>
    </row>
    <row r="17" spans="2:16" ht="14.25" customHeight="1" x14ac:dyDescent="0.45">
      <c r="B17" s="5" t="s">
        <v>14</v>
      </c>
      <c r="C17" s="5">
        <v>1185732</v>
      </c>
      <c r="D17" s="6">
        <v>43854</v>
      </c>
      <c r="E17" s="5" t="s">
        <v>15</v>
      </c>
      <c r="F17" s="5" t="s">
        <v>16</v>
      </c>
      <c r="G17" s="5" t="s">
        <v>16</v>
      </c>
      <c r="H17" s="7" t="s">
        <v>23</v>
      </c>
      <c r="I17" s="8">
        <v>50</v>
      </c>
      <c r="J17" s="9">
        <v>1000</v>
      </c>
      <c r="K17" s="10">
        <v>500000</v>
      </c>
      <c r="L17" s="10">
        <v>125000</v>
      </c>
      <c r="M17" s="11">
        <v>0.25</v>
      </c>
      <c r="N17" s="5" t="s">
        <v>24</v>
      </c>
      <c r="O17" s="1" t="str">
        <f t="shared" si="0"/>
        <v>Jan</v>
      </c>
      <c r="P17" s="1">
        <f t="shared" si="1"/>
        <v>2020</v>
      </c>
    </row>
    <row r="18" spans="2:16" ht="14.25" customHeight="1" x14ac:dyDescent="0.45">
      <c r="B18" s="5" t="s">
        <v>14</v>
      </c>
      <c r="C18" s="5">
        <v>1185732</v>
      </c>
      <c r="D18" s="6">
        <v>43855</v>
      </c>
      <c r="E18" s="5" t="s">
        <v>15</v>
      </c>
      <c r="F18" s="5" t="s">
        <v>16</v>
      </c>
      <c r="G18" s="5" t="s">
        <v>16</v>
      </c>
      <c r="H18" s="7" t="s">
        <v>17</v>
      </c>
      <c r="I18" s="8">
        <v>50</v>
      </c>
      <c r="J18" s="9">
        <v>1220</v>
      </c>
      <c r="K18" s="10">
        <v>610000</v>
      </c>
      <c r="L18" s="10">
        <v>305000</v>
      </c>
      <c r="M18" s="11">
        <v>0.5</v>
      </c>
      <c r="N18" s="5" t="s">
        <v>24</v>
      </c>
      <c r="O18" s="1" t="str">
        <f t="shared" si="0"/>
        <v>Jan</v>
      </c>
      <c r="P18" s="1">
        <f t="shared" si="1"/>
        <v>2020</v>
      </c>
    </row>
    <row r="19" spans="2:16" ht="14.25" customHeight="1" x14ac:dyDescent="0.45">
      <c r="B19" s="5" t="s">
        <v>14</v>
      </c>
      <c r="C19" s="5">
        <v>1185732</v>
      </c>
      <c r="D19" s="6">
        <v>43856</v>
      </c>
      <c r="E19" s="5" t="s">
        <v>15</v>
      </c>
      <c r="F19" s="5" t="s">
        <v>16</v>
      </c>
      <c r="G19" s="5" t="s">
        <v>16</v>
      </c>
      <c r="H19" s="7" t="s">
        <v>19</v>
      </c>
      <c r="I19" s="8">
        <v>50</v>
      </c>
      <c r="J19" s="9">
        <v>925</v>
      </c>
      <c r="K19" s="10">
        <v>462500</v>
      </c>
      <c r="L19" s="10">
        <v>138750</v>
      </c>
      <c r="M19" s="11">
        <v>0.3</v>
      </c>
      <c r="N19" s="5" t="s">
        <v>24</v>
      </c>
      <c r="O19" s="1" t="str">
        <f t="shared" si="0"/>
        <v>Jan</v>
      </c>
      <c r="P19" s="1">
        <f t="shared" si="1"/>
        <v>2020</v>
      </c>
    </row>
    <row r="20" spans="2:16" ht="14.25" customHeight="1" x14ac:dyDescent="0.45">
      <c r="B20" s="5" t="s">
        <v>14</v>
      </c>
      <c r="C20" s="5">
        <v>1185732</v>
      </c>
      <c r="D20" s="6">
        <v>43857</v>
      </c>
      <c r="E20" s="5" t="s">
        <v>15</v>
      </c>
      <c r="F20" s="5" t="s">
        <v>16</v>
      </c>
      <c r="G20" s="5" t="s">
        <v>16</v>
      </c>
      <c r="H20" s="7" t="s">
        <v>20</v>
      </c>
      <c r="I20" s="8">
        <v>40</v>
      </c>
      <c r="J20" s="9">
        <v>950</v>
      </c>
      <c r="K20" s="10">
        <v>380000</v>
      </c>
      <c r="L20" s="10">
        <v>133000</v>
      </c>
      <c r="M20" s="11">
        <v>0.35</v>
      </c>
      <c r="N20" s="5" t="s">
        <v>24</v>
      </c>
      <c r="O20" s="1" t="str">
        <f t="shared" si="0"/>
        <v>Jan</v>
      </c>
      <c r="P20" s="1">
        <f t="shared" si="1"/>
        <v>2020</v>
      </c>
    </row>
    <row r="21" spans="2:16" ht="14.25" customHeight="1" x14ac:dyDescent="0.45">
      <c r="B21" s="5" t="s">
        <v>14</v>
      </c>
      <c r="C21" s="5">
        <v>1185732</v>
      </c>
      <c r="D21" s="6">
        <v>43858</v>
      </c>
      <c r="E21" s="5" t="s">
        <v>15</v>
      </c>
      <c r="F21" s="5" t="s">
        <v>16</v>
      </c>
      <c r="G21" s="5" t="s">
        <v>16</v>
      </c>
      <c r="H21" s="7" t="s">
        <v>21</v>
      </c>
      <c r="I21" s="8">
        <v>45</v>
      </c>
      <c r="J21" s="9">
        <v>800</v>
      </c>
      <c r="K21" s="10">
        <v>360000</v>
      </c>
      <c r="L21" s="10">
        <v>125999.99999999999</v>
      </c>
      <c r="M21" s="11">
        <v>0.35</v>
      </c>
      <c r="N21" s="5" t="s">
        <v>24</v>
      </c>
      <c r="O21" s="1" t="str">
        <f t="shared" si="0"/>
        <v>Jan</v>
      </c>
      <c r="P21" s="1">
        <f t="shared" si="1"/>
        <v>2020</v>
      </c>
    </row>
    <row r="22" spans="2:16" ht="14.25" customHeight="1" x14ac:dyDescent="0.45">
      <c r="B22" s="5" t="s">
        <v>14</v>
      </c>
      <c r="C22" s="5">
        <v>1185732</v>
      </c>
      <c r="D22" s="6">
        <v>43859</v>
      </c>
      <c r="E22" s="5" t="s">
        <v>15</v>
      </c>
      <c r="F22" s="5" t="s">
        <v>16</v>
      </c>
      <c r="G22" s="5" t="s">
        <v>16</v>
      </c>
      <c r="H22" s="7" t="s">
        <v>22</v>
      </c>
      <c r="I22" s="8">
        <v>60</v>
      </c>
      <c r="J22" s="9">
        <v>850</v>
      </c>
      <c r="K22" s="10">
        <v>510000</v>
      </c>
      <c r="L22" s="10">
        <v>153000</v>
      </c>
      <c r="M22" s="11">
        <v>0.3</v>
      </c>
      <c r="N22" s="5" t="s">
        <v>24</v>
      </c>
      <c r="O22" s="1" t="str">
        <f t="shared" si="0"/>
        <v>Jan</v>
      </c>
      <c r="P22" s="1">
        <f t="shared" si="1"/>
        <v>2020</v>
      </c>
    </row>
    <row r="23" spans="2:16" ht="14.25" customHeight="1" x14ac:dyDescent="0.45">
      <c r="B23" s="5" t="s">
        <v>14</v>
      </c>
      <c r="C23" s="5">
        <v>1185732</v>
      </c>
      <c r="D23" s="6">
        <v>43860</v>
      </c>
      <c r="E23" s="5" t="s">
        <v>15</v>
      </c>
      <c r="F23" s="5" t="s">
        <v>16</v>
      </c>
      <c r="G23" s="5" t="s">
        <v>16</v>
      </c>
      <c r="H23" s="7" t="s">
        <v>23</v>
      </c>
      <c r="I23" s="8">
        <v>50</v>
      </c>
      <c r="J23" s="9">
        <v>950</v>
      </c>
      <c r="K23" s="10">
        <v>475000</v>
      </c>
      <c r="L23" s="10">
        <v>118750</v>
      </c>
      <c r="M23" s="11">
        <v>0.25</v>
      </c>
      <c r="N23" s="5" t="s">
        <v>24</v>
      </c>
      <c r="O23" s="1" t="str">
        <f t="shared" si="0"/>
        <v>Jan</v>
      </c>
      <c r="P23" s="1">
        <f t="shared" si="1"/>
        <v>2020</v>
      </c>
    </row>
    <row r="24" spans="2:16" ht="14.25" customHeight="1" x14ac:dyDescent="0.45">
      <c r="B24" s="5" t="s">
        <v>14</v>
      </c>
      <c r="C24" s="5">
        <v>1185732</v>
      </c>
      <c r="D24" s="6">
        <v>43861</v>
      </c>
      <c r="E24" s="5" t="s">
        <v>15</v>
      </c>
      <c r="F24" s="5" t="s">
        <v>16</v>
      </c>
      <c r="G24" s="5" t="s">
        <v>16</v>
      </c>
      <c r="H24" s="7" t="s">
        <v>17</v>
      </c>
      <c r="I24" s="8">
        <v>50</v>
      </c>
      <c r="J24" s="9">
        <v>1200</v>
      </c>
      <c r="K24" s="10">
        <v>600000</v>
      </c>
      <c r="L24" s="10">
        <v>300000</v>
      </c>
      <c r="M24" s="11">
        <v>0.5</v>
      </c>
      <c r="N24" s="5" t="s">
        <v>24</v>
      </c>
      <c r="O24" s="1" t="str">
        <f t="shared" si="0"/>
        <v>Jan</v>
      </c>
      <c r="P24" s="1">
        <f t="shared" si="1"/>
        <v>2020</v>
      </c>
    </row>
    <row r="25" spans="2:16" ht="14.25" customHeight="1" x14ac:dyDescent="0.45">
      <c r="B25" s="5" t="s">
        <v>14</v>
      </c>
      <c r="C25" s="5">
        <v>1185732</v>
      </c>
      <c r="D25" s="6">
        <v>43862</v>
      </c>
      <c r="E25" s="5" t="s">
        <v>15</v>
      </c>
      <c r="F25" s="5" t="s">
        <v>16</v>
      </c>
      <c r="G25" s="5" t="s">
        <v>16</v>
      </c>
      <c r="H25" s="7" t="s">
        <v>19</v>
      </c>
      <c r="I25" s="8">
        <v>50</v>
      </c>
      <c r="J25" s="9">
        <v>900</v>
      </c>
      <c r="K25" s="10">
        <v>450000</v>
      </c>
      <c r="L25" s="10">
        <v>135000</v>
      </c>
      <c r="M25" s="11">
        <v>0.3</v>
      </c>
      <c r="N25" s="5" t="s">
        <v>24</v>
      </c>
      <c r="O25" s="1" t="str">
        <f t="shared" si="0"/>
        <v>Feb</v>
      </c>
      <c r="P25" s="1">
        <f t="shared" si="1"/>
        <v>2020</v>
      </c>
    </row>
    <row r="26" spans="2:16" ht="14.25" customHeight="1" x14ac:dyDescent="0.45">
      <c r="B26" s="5" t="s">
        <v>14</v>
      </c>
      <c r="C26" s="5">
        <v>1185732</v>
      </c>
      <c r="D26" s="6">
        <v>43863</v>
      </c>
      <c r="E26" s="5" t="s">
        <v>15</v>
      </c>
      <c r="F26" s="5" t="s">
        <v>16</v>
      </c>
      <c r="G26" s="5" t="s">
        <v>16</v>
      </c>
      <c r="H26" s="7" t="s">
        <v>20</v>
      </c>
      <c r="I26" s="8">
        <v>40</v>
      </c>
      <c r="J26" s="9">
        <v>900</v>
      </c>
      <c r="K26" s="10">
        <v>360000</v>
      </c>
      <c r="L26" s="10">
        <v>125999.99999999999</v>
      </c>
      <c r="M26" s="11">
        <v>0.35</v>
      </c>
      <c r="N26" s="5" t="s">
        <v>24</v>
      </c>
      <c r="O26" s="1" t="str">
        <f t="shared" si="0"/>
        <v>Feb</v>
      </c>
      <c r="P26" s="1">
        <f t="shared" si="1"/>
        <v>2020</v>
      </c>
    </row>
    <row r="27" spans="2:16" ht="14.25" customHeight="1" x14ac:dyDescent="0.45">
      <c r="B27" s="5" t="s">
        <v>14</v>
      </c>
      <c r="C27" s="5">
        <v>1185732</v>
      </c>
      <c r="D27" s="6">
        <v>43864</v>
      </c>
      <c r="E27" s="5" t="s">
        <v>15</v>
      </c>
      <c r="F27" s="5" t="s">
        <v>16</v>
      </c>
      <c r="G27" s="5" t="s">
        <v>16</v>
      </c>
      <c r="H27" s="7" t="s">
        <v>21</v>
      </c>
      <c r="I27" s="8">
        <v>45</v>
      </c>
      <c r="J27" s="9">
        <v>825</v>
      </c>
      <c r="K27" s="10">
        <v>371250</v>
      </c>
      <c r="L27" s="10">
        <v>129937.49999999999</v>
      </c>
      <c r="M27" s="11">
        <v>0.35</v>
      </c>
      <c r="N27" s="5" t="s">
        <v>24</v>
      </c>
      <c r="O27" s="1" t="str">
        <f t="shared" si="0"/>
        <v>Feb</v>
      </c>
      <c r="P27" s="1">
        <f t="shared" si="1"/>
        <v>2020</v>
      </c>
    </row>
    <row r="28" spans="2:16" ht="14.25" customHeight="1" x14ac:dyDescent="0.45">
      <c r="B28" s="5" t="s">
        <v>14</v>
      </c>
      <c r="C28" s="5">
        <v>1185732</v>
      </c>
      <c r="D28" s="6">
        <v>43865</v>
      </c>
      <c r="E28" s="5" t="s">
        <v>15</v>
      </c>
      <c r="F28" s="5" t="s">
        <v>16</v>
      </c>
      <c r="G28" s="5" t="s">
        <v>16</v>
      </c>
      <c r="H28" s="7" t="s">
        <v>22</v>
      </c>
      <c r="I28" s="8">
        <v>60</v>
      </c>
      <c r="J28" s="9">
        <v>825</v>
      </c>
      <c r="K28" s="10">
        <v>495000</v>
      </c>
      <c r="L28" s="10">
        <v>148500</v>
      </c>
      <c r="M28" s="11">
        <v>0.3</v>
      </c>
      <c r="N28" s="5" t="s">
        <v>24</v>
      </c>
      <c r="O28" s="1" t="str">
        <f t="shared" si="0"/>
        <v>Feb</v>
      </c>
      <c r="P28" s="1">
        <f t="shared" si="1"/>
        <v>2020</v>
      </c>
    </row>
    <row r="29" spans="2:16" ht="14.25" customHeight="1" x14ac:dyDescent="0.45">
      <c r="B29" s="5" t="s">
        <v>14</v>
      </c>
      <c r="C29" s="5">
        <v>1185732</v>
      </c>
      <c r="D29" s="6">
        <v>43866</v>
      </c>
      <c r="E29" s="5" t="s">
        <v>15</v>
      </c>
      <c r="F29" s="5" t="s">
        <v>16</v>
      </c>
      <c r="G29" s="5" t="s">
        <v>16</v>
      </c>
      <c r="H29" s="7" t="s">
        <v>23</v>
      </c>
      <c r="I29" s="8">
        <v>50</v>
      </c>
      <c r="J29" s="9">
        <v>950</v>
      </c>
      <c r="K29" s="10">
        <v>475000</v>
      </c>
      <c r="L29" s="10">
        <v>118750</v>
      </c>
      <c r="M29" s="11">
        <v>0.25</v>
      </c>
      <c r="N29" s="5" t="s">
        <v>24</v>
      </c>
      <c r="O29" s="1" t="str">
        <f t="shared" si="0"/>
        <v>Feb</v>
      </c>
      <c r="P29" s="1">
        <f t="shared" si="1"/>
        <v>2020</v>
      </c>
    </row>
    <row r="30" spans="2:16" ht="14.25" customHeight="1" x14ac:dyDescent="0.45">
      <c r="B30" s="5" t="s">
        <v>14</v>
      </c>
      <c r="C30" s="5">
        <v>1185732</v>
      </c>
      <c r="D30" s="6">
        <v>43867</v>
      </c>
      <c r="E30" s="5" t="s">
        <v>15</v>
      </c>
      <c r="F30" s="5" t="s">
        <v>16</v>
      </c>
      <c r="G30" s="5" t="s">
        <v>16</v>
      </c>
      <c r="H30" s="7" t="s">
        <v>17</v>
      </c>
      <c r="I30" s="8">
        <v>60</v>
      </c>
      <c r="J30" s="9">
        <v>1220</v>
      </c>
      <c r="K30" s="10">
        <v>732000</v>
      </c>
      <c r="L30" s="10">
        <v>366000</v>
      </c>
      <c r="M30" s="11">
        <v>0.5</v>
      </c>
      <c r="N30" s="5" t="s">
        <v>24</v>
      </c>
      <c r="O30" s="1" t="str">
        <f t="shared" si="0"/>
        <v>Feb</v>
      </c>
      <c r="P30" s="1">
        <f t="shared" si="1"/>
        <v>2020</v>
      </c>
    </row>
    <row r="31" spans="2:16" ht="14.25" customHeight="1" x14ac:dyDescent="0.4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c r="O31" s="1" t="str">
        <f t="shared" si="0"/>
        <v>Feb</v>
      </c>
      <c r="P31" s="1">
        <f t="shared" si="1"/>
        <v>2020</v>
      </c>
    </row>
    <row r="32" spans="2:16" ht="14.25" customHeight="1" x14ac:dyDescent="0.45">
      <c r="B32" s="5" t="s">
        <v>14</v>
      </c>
      <c r="C32" s="5">
        <v>1185732</v>
      </c>
      <c r="D32" s="6">
        <v>43869</v>
      </c>
      <c r="E32" s="5" t="s">
        <v>15</v>
      </c>
      <c r="F32" s="5" t="s">
        <v>16</v>
      </c>
      <c r="G32" s="5" t="s">
        <v>16</v>
      </c>
      <c r="H32" s="7" t="s">
        <v>20</v>
      </c>
      <c r="I32" s="8">
        <v>50</v>
      </c>
      <c r="J32" s="9">
        <v>900</v>
      </c>
      <c r="K32" s="10">
        <v>450000</v>
      </c>
      <c r="L32" s="10">
        <v>157500</v>
      </c>
      <c r="M32" s="11">
        <v>0.35</v>
      </c>
      <c r="N32" s="5" t="s">
        <v>24</v>
      </c>
      <c r="O32" s="1" t="str">
        <f t="shared" si="0"/>
        <v>Feb</v>
      </c>
      <c r="P32" s="1">
        <f t="shared" si="1"/>
        <v>2020</v>
      </c>
    </row>
    <row r="33" spans="2:16" ht="14.25" customHeight="1" x14ac:dyDescent="0.45">
      <c r="B33" s="5" t="s">
        <v>14</v>
      </c>
      <c r="C33" s="5">
        <v>1185732</v>
      </c>
      <c r="D33" s="6">
        <v>43870</v>
      </c>
      <c r="E33" s="5" t="s">
        <v>15</v>
      </c>
      <c r="F33" s="5" t="s">
        <v>16</v>
      </c>
      <c r="G33" s="5" t="s">
        <v>16</v>
      </c>
      <c r="H33" s="7" t="s">
        <v>21</v>
      </c>
      <c r="I33" s="8">
        <v>50</v>
      </c>
      <c r="J33" s="9">
        <v>850</v>
      </c>
      <c r="K33" s="10">
        <v>425000</v>
      </c>
      <c r="L33" s="10">
        <v>148750</v>
      </c>
      <c r="M33" s="11">
        <v>0.35</v>
      </c>
      <c r="N33" s="5" t="s">
        <v>24</v>
      </c>
      <c r="O33" s="1" t="str">
        <f t="shared" si="0"/>
        <v>Feb</v>
      </c>
      <c r="P33" s="1">
        <f t="shared" si="1"/>
        <v>2020</v>
      </c>
    </row>
    <row r="34" spans="2:16" ht="14.25" customHeight="1" x14ac:dyDescent="0.45">
      <c r="B34" s="5" t="s">
        <v>14</v>
      </c>
      <c r="C34" s="5">
        <v>1185732</v>
      </c>
      <c r="D34" s="6">
        <v>43871</v>
      </c>
      <c r="E34" s="5" t="s">
        <v>15</v>
      </c>
      <c r="F34" s="5" t="s">
        <v>16</v>
      </c>
      <c r="G34" s="5" t="s">
        <v>16</v>
      </c>
      <c r="H34" s="7" t="s">
        <v>22</v>
      </c>
      <c r="I34" s="8">
        <v>60</v>
      </c>
      <c r="J34" s="9">
        <v>875</v>
      </c>
      <c r="K34" s="10">
        <v>525000</v>
      </c>
      <c r="L34" s="10">
        <v>157500</v>
      </c>
      <c r="M34" s="11">
        <v>0.3</v>
      </c>
      <c r="N34" s="5" t="s">
        <v>24</v>
      </c>
      <c r="O34" s="1" t="str">
        <f t="shared" si="0"/>
        <v>Feb</v>
      </c>
      <c r="P34" s="1">
        <f t="shared" si="1"/>
        <v>2020</v>
      </c>
    </row>
    <row r="35" spans="2:16" ht="14.25" customHeight="1" x14ac:dyDescent="0.45">
      <c r="B35" s="5" t="s">
        <v>14</v>
      </c>
      <c r="C35" s="5">
        <v>1185732</v>
      </c>
      <c r="D35" s="6">
        <v>43893</v>
      </c>
      <c r="E35" s="5" t="s">
        <v>15</v>
      </c>
      <c r="F35" s="5" t="s">
        <v>16</v>
      </c>
      <c r="G35" s="5" t="s">
        <v>16</v>
      </c>
      <c r="H35" s="7" t="s">
        <v>23</v>
      </c>
      <c r="I35" s="8">
        <v>65</v>
      </c>
      <c r="J35" s="9">
        <v>1000</v>
      </c>
      <c r="K35" s="10">
        <v>650000</v>
      </c>
      <c r="L35" s="10">
        <v>162500</v>
      </c>
      <c r="M35" s="11">
        <v>0.25</v>
      </c>
      <c r="N35" s="5" t="s">
        <v>24</v>
      </c>
      <c r="O35" s="1" t="str">
        <f t="shared" si="0"/>
        <v>Mar</v>
      </c>
      <c r="P35" s="1">
        <f t="shared" si="1"/>
        <v>2020</v>
      </c>
    </row>
    <row r="36" spans="2:16" ht="14.25" customHeight="1" x14ac:dyDescent="0.45">
      <c r="B36" s="5" t="s">
        <v>14</v>
      </c>
      <c r="C36" s="5">
        <v>1185732</v>
      </c>
      <c r="D36" s="6">
        <v>43894</v>
      </c>
      <c r="E36" s="5" t="s">
        <v>15</v>
      </c>
      <c r="F36" s="5" t="s">
        <v>16</v>
      </c>
      <c r="G36" s="5" t="s">
        <v>16</v>
      </c>
      <c r="H36" s="7" t="s">
        <v>17</v>
      </c>
      <c r="I36" s="8">
        <v>60</v>
      </c>
      <c r="J36" s="9">
        <v>1250</v>
      </c>
      <c r="K36" s="10">
        <v>750000</v>
      </c>
      <c r="L36" s="10">
        <v>375000</v>
      </c>
      <c r="M36" s="11">
        <v>0.5</v>
      </c>
      <c r="N36" s="5" t="s">
        <v>24</v>
      </c>
      <c r="O36" s="1" t="str">
        <f t="shared" si="0"/>
        <v>Mar</v>
      </c>
      <c r="P36" s="1">
        <f t="shared" si="1"/>
        <v>2020</v>
      </c>
    </row>
    <row r="37" spans="2:16" ht="14.25" customHeight="1" x14ac:dyDescent="0.4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c r="O37" s="1" t="str">
        <f t="shared" si="0"/>
        <v>Mar</v>
      </c>
      <c r="P37" s="1">
        <f t="shared" si="1"/>
        <v>2020</v>
      </c>
    </row>
    <row r="38" spans="2:16" ht="14.25" customHeight="1" x14ac:dyDescent="0.45">
      <c r="B38" s="5" t="s">
        <v>14</v>
      </c>
      <c r="C38" s="5">
        <v>1185732</v>
      </c>
      <c r="D38" s="6">
        <v>43896</v>
      </c>
      <c r="E38" s="5" t="s">
        <v>15</v>
      </c>
      <c r="F38" s="5" t="s">
        <v>16</v>
      </c>
      <c r="G38" s="5" t="s">
        <v>16</v>
      </c>
      <c r="H38" s="7" t="s">
        <v>20</v>
      </c>
      <c r="I38" s="8">
        <v>50</v>
      </c>
      <c r="J38" s="9">
        <v>925</v>
      </c>
      <c r="K38" s="10">
        <v>462500</v>
      </c>
      <c r="L38" s="10">
        <v>161875</v>
      </c>
      <c r="M38" s="11">
        <v>0.35</v>
      </c>
      <c r="N38" s="5" t="s">
        <v>24</v>
      </c>
      <c r="O38" s="1" t="str">
        <f t="shared" si="0"/>
        <v>Mar</v>
      </c>
      <c r="P38" s="1">
        <f t="shared" si="1"/>
        <v>2020</v>
      </c>
    </row>
    <row r="39" spans="2:16" ht="14.25" customHeight="1" x14ac:dyDescent="0.45">
      <c r="B39" s="5" t="s">
        <v>14</v>
      </c>
      <c r="C39" s="5">
        <v>1185732</v>
      </c>
      <c r="D39" s="6">
        <v>43897</v>
      </c>
      <c r="E39" s="5" t="s">
        <v>15</v>
      </c>
      <c r="F39" s="5" t="s">
        <v>16</v>
      </c>
      <c r="G39" s="5" t="s">
        <v>16</v>
      </c>
      <c r="H39" s="7" t="s">
        <v>21</v>
      </c>
      <c r="I39" s="8">
        <v>50</v>
      </c>
      <c r="J39" s="9">
        <v>900</v>
      </c>
      <c r="K39" s="10">
        <v>450000</v>
      </c>
      <c r="L39" s="10">
        <v>157500</v>
      </c>
      <c r="M39" s="11">
        <v>0.35</v>
      </c>
      <c r="N39" s="5" t="s">
        <v>24</v>
      </c>
      <c r="O39" s="1" t="str">
        <f t="shared" si="0"/>
        <v>Mar</v>
      </c>
      <c r="P39" s="1">
        <f t="shared" si="1"/>
        <v>2020</v>
      </c>
    </row>
    <row r="40" spans="2:16" ht="14.25" customHeight="1" x14ac:dyDescent="0.45">
      <c r="B40" s="5" t="s">
        <v>14</v>
      </c>
      <c r="C40" s="5">
        <v>1185732</v>
      </c>
      <c r="D40" s="6">
        <v>43898</v>
      </c>
      <c r="E40" s="5" t="s">
        <v>15</v>
      </c>
      <c r="F40" s="5" t="s">
        <v>16</v>
      </c>
      <c r="G40" s="5" t="s">
        <v>16</v>
      </c>
      <c r="H40" s="7" t="s">
        <v>22</v>
      </c>
      <c r="I40" s="8">
        <v>60</v>
      </c>
      <c r="J40" s="9">
        <v>900</v>
      </c>
      <c r="K40" s="10">
        <v>540000</v>
      </c>
      <c r="L40" s="10">
        <v>162000</v>
      </c>
      <c r="M40" s="11">
        <v>0.3</v>
      </c>
      <c r="N40" s="5" t="s">
        <v>24</v>
      </c>
      <c r="O40" s="1" t="str">
        <f t="shared" si="0"/>
        <v>Mar</v>
      </c>
      <c r="P40" s="1">
        <f t="shared" si="1"/>
        <v>2020</v>
      </c>
    </row>
    <row r="41" spans="2:16" ht="14.25" customHeight="1" x14ac:dyDescent="0.45">
      <c r="B41" s="5" t="s">
        <v>14</v>
      </c>
      <c r="C41" s="5">
        <v>1185732</v>
      </c>
      <c r="D41" s="6">
        <v>43899</v>
      </c>
      <c r="E41" s="5" t="s">
        <v>15</v>
      </c>
      <c r="F41" s="5" t="s">
        <v>16</v>
      </c>
      <c r="G41" s="5" t="s">
        <v>16</v>
      </c>
      <c r="H41" s="7" t="s">
        <v>23</v>
      </c>
      <c r="I41" s="8">
        <v>65</v>
      </c>
      <c r="J41" s="9">
        <v>1050</v>
      </c>
      <c r="K41" s="10">
        <v>682500</v>
      </c>
      <c r="L41" s="10">
        <v>170625</v>
      </c>
      <c r="M41" s="11">
        <v>0.25</v>
      </c>
      <c r="N41" s="5" t="s">
        <v>24</v>
      </c>
      <c r="O41" s="1" t="str">
        <f t="shared" si="0"/>
        <v>Mar</v>
      </c>
      <c r="P41" s="1">
        <f t="shared" si="1"/>
        <v>2020</v>
      </c>
    </row>
    <row r="42" spans="2:16" ht="14.25" customHeight="1" x14ac:dyDescent="0.45">
      <c r="B42" s="5" t="s">
        <v>14</v>
      </c>
      <c r="C42" s="5">
        <v>1185732</v>
      </c>
      <c r="D42" s="6">
        <v>43900</v>
      </c>
      <c r="E42" s="5" t="s">
        <v>15</v>
      </c>
      <c r="F42" s="5" t="s">
        <v>16</v>
      </c>
      <c r="G42" s="5" t="s">
        <v>16</v>
      </c>
      <c r="H42" s="7" t="s">
        <v>17</v>
      </c>
      <c r="I42" s="8">
        <v>60</v>
      </c>
      <c r="J42" s="9">
        <v>1275</v>
      </c>
      <c r="K42" s="10">
        <v>765000</v>
      </c>
      <c r="L42" s="10">
        <v>382500</v>
      </c>
      <c r="M42" s="11">
        <v>0.5</v>
      </c>
      <c r="N42" s="5" t="s">
        <v>24</v>
      </c>
      <c r="O42" s="1" t="str">
        <f t="shared" si="0"/>
        <v>Mar</v>
      </c>
      <c r="P42" s="1">
        <f t="shared" si="1"/>
        <v>2020</v>
      </c>
    </row>
    <row r="43" spans="2:16" ht="14.25" customHeight="1" x14ac:dyDescent="0.4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c r="O43" s="1" t="str">
        <f t="shared" si="0"/>
        <v>Mar</v>
      </c>
      <c r="P43" s="1">
        <f t="shared" si="1"/>
        <v>2020</v>
      </c>
    </row>
    <row r="44" spans="2:16" ht="14.25" customHeight="1" x14ac:dyDescent="0.45">
      <c r="B44" s="5" t="s">
        <v>14</v>
      </c>
      <c r="C44" s="5">
        <v>1185732</v>
      </c>
      <c r="D44" s="6">
        <v>43902</v>
      </c>
      <c r="E44" s="5" t="s">
        <v>15</v>
      </c>
      <c r="F44" s="5" t="s">
        <v>16</v>
      </c>
      <c r="G44" s="5" t="s">
        <v>16</v>
      </c>
      <c r="H44" s="7" t="s">
        <v>20</v>
      </c>
      <c r="I44" s="8">
        <v>50</v>
      </c>
      <c r="J44" s="9">
        <v>950</v>
      </c>
      <c r="K44" s="10">
        <v>475000</v>
      </c>
      <c r="L44" s="10">
        <v>166250</v>
      </c>
      <c r="M44" s="11">
        <v>0.35</v>
      </c>
      <c r="N44" s="5" t="s">
        <v>24</v>
      </c>
      <c r="O44" s="1" t="str">
        <f t="shared" si="0"/>
        <v>Mar</v>
      </c>
      <c r="P44" s="1">
        <f t="shared" si="1"/>
        <v>2020</v>
      </c>
    </row>
    <row r="45" spans="2:16" ht="14.25" customHeight="1" x14ac:dyDescent="0.45">
      <c r="B45" s="5" t="s">
        <v>14</v>
      </c>
      <c r="C45" s="5">
        <v>1185732</v>
      </c>
      <c r="D45" s="6">
        <v>43903</v>
      </c>
      <c r="E45" s="5" t="s">
        <v>15</v>
      </c>
      <c r="F45" s="5" t="s">
        <v>16</v>
      </c>
      <c r="G45" s="5" t="s">
        <v>16</v>
      </c>
      <c r="H45" s="7" t="s">
        <v>21</v>
      </c>
      <c r="I45" s="8">
        <v>50</v>
      </c>
      <c r="J45" s="9">
        <v>900</v>
      </c>
      <c r="K45" s="10">
        <v>450000</v>
      </c>
      <c r="L45" s="10">
        <v>157500</v>
      </c>
      <c r="M45" s="11">
        <v>0.35</v>
      </c>
      <c r="N45" s="5" t="s">
        <v>24</v>
      </c>
      <c r="O45" s="1" t="str">
        <f t="shared" si="0"/>
        <v>Mar</v>
      </c>
      <c r="P45" s="1">
        <f t="shared" si="1"/>
        <v>2020</v>
      </c>
    </row>
    <row r="46" spans="2:16" ht="14.25" customHeight="1" x14ac:dyDescent="0.45">
      <c r="B46" s="5" t="s">
        <v>14</v>
      </c>
      <c r="C46" s="5">
        <v>1185732</v>
      </c>
      <c r="D46" s="6">
        <v>43904</v>
      </c>
      <c r="E46" s="5" t="s">
        <v>15</v>
      </c>
      <c r="F46" s="5" t="s">
        <v>16</v>
      </c>
      <c r="G46" s="5" t="s">
        <v>16</v>
      </c>
      <c r="H46" s="7" t="s">
        <v>22</v>
      </c>
      <c r="I46" s="8">
        <v>60</v>
      </c>
      <c r="J46" s="9">
        <v>925</v>
      </c>
      <c r="K46" s="10">
        <v>555000</v>
      </c>
      <c r="L46" s="10">
        <v>166500</v>
      </c>
      <c r="M46" s="11">
        <v>0.3</v>
      </c>
      <c r="N46" s="5" t="s">
        <v>24</v>
      </c>
      <c r="O46" s="1" t="str">
        <f t="shared" si="0"/>
        <v>Mar</v>
      </c>
      <c r="P46" s="1">
        <f t="shared" si="1"/>
        <v>2020</v>
      </c>
    </row>
    <row r="47" spans="2:16" ht="14.25" customHeight="1" x14ac:dyDescent="0.45">
      <c r="B47" s="5" t="s">
        <v>14</v>
      </c>
      <c r="C47" s="5">
        <v>1185732</v>
      </c>
      <c r="D47" s="6">
        <v>43905</v>
      </c>
      <c r="E47" s="5" t="s">
        <v>15</v>
      </c>
      <c r="F47" s="5" t="s">
        <v>16</v>
      </c>
      <c r="G47" s="5" t="s">
        <v>16</v>
      </c>
      <c r="H47" s="7" t="s">
        <v>23</v>
      </c>
      <c r="I47" s="8">
        <v>65</v>
      </c>
      <c r="J47" s="9">
        <v>1100</v>
      </c>
      <c r="K47" s="10">
        <v>715000</v>
      </c>
      <c r="L47" s="10">
        <v>178750</v>
      </c>
      <c r="M47" s="11">
        <v>0.25</v>
      </c>
      <c r="N47" s="5" t="s">
        <v>24</v>
      </c>
      <c r="O47" s="1" t="str">
        <f t="shared" si="0"/>
        <v>Mar</v>
      </c>
      <c r="P47" s="1">
        <f t="shared" si="1"/>
        <v>2020</v>
      </c>
    </row>
    <row r="48" spans="2:16" ht="14.25" customHeight="1" x14ac:dyDescent="0.45">
      <c r="B48" s="5" t="s">
        <v>14</v>
      </c>
      <c r="C48" s="5">
        <v>1185732</v>
      </c>
      <c r="D48" s="6">
        <v>43906</v>
      </c>
      <c r="E48" s="5" t="s">
        <v>15</v>
      </c>
      <c r="F48" s="5" t="s">
        <v>16</v>
      </c>
      <c r="G48" s="5" t="s">
        <v>16</v>
      </c>
      <c r="H48" s="7" t="s">
        <v>17</v>
      </c>
      <c r="I48" s="8">
        <v>60</v>
      </c>
      <c r="J48" s="9">
        <v>1250</v>
      </c>
      <c r="K48" s="10">
        <v>750000</v>
      </c>
      <c r="L48" s="10">
        <v>375000</v>
      </c>
      <c r="M48" s="11">
        <v>0.5</v>
      </c>
      <c r="N48" s="5" t="s">
        <v>24</v>
      </c>
      <c r="O48" s="1" t="str">
        <f t="shared" si="0"/>
        <v>Mar</v>
      </c>
      <c r="P48" s="1">
        <f t="shared" si="1"/>
        <v>2020</v>
      </c>
    </row>
    <row r="49" spans="2:16" ht="14.25" customHeight="1" x14ac:dyDescent="0.4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c r="O49" s="1" t="str">
        <f t="shared" si="0"/>
        <v>Mar</v>
      </c>
      <c r="P49" s="1">
        <f t="shared" si="1"/>
        <v>2020</v>
      </c>
    </row>
    <row r="50" spans="2:16" ht="14.25" customHeight="1" x14ac:dyDescent="0.45">
      <c r="B50" s="5" t="s">
        <v>14</v>
      </c>
      <c r="C50" s="5">
        <v>1185732</v>
      </c>
      <c r="D50" s="6">
        <v>43908</v>
      </c>
      <c r="E50" s="5" t="s">
        <v>15</v>
      </c>
      <c r="F50" s="5" t="s">
        <v>16</v>
      </c>
      <c r="G50" s="5" t="s">
        <v>16</v>
      </c>
      <c r="H50" s="7" t="s">
        <v>20</v>
      </c>
      <c r="I50" s="8">
        <v>50</v>
      </c>
      <c r="J50" s="9">
        <v>950</v>
      </c>
      <c r="K50" s="10">
        <v>475000</v>
      </c>
      <c r="L50" s="10">
        <v>166250</v>
      </c>
      <c r="M50" s="11">
        <v>0.35</v>
      </c>
      <c r="N50" s="5" t="s">
        <v>24</v>
      </c>
      <c r="O50" s="1" t="str">
        <f t="shared" si="0"/>
        <v>Mar</v>
      </c>
      <c r="P50" s="1">
        <f t="shared" si="1"/>
        <v>2020</v>
      </c>
    </row>
    <row r="51" spans="2:16" ht="14.25" customHeight="1" x14ac:dyDescent="0.45">
      <c r="B51" s="5" t="s">
        <v>14</v>
      </c>
      <c r="C51" s="5">
        <v>1185732</v>
      </c>
      <c r="D51" s="6">
        <v>43921</v>
      </c>
      <c r="E51" s="5" t="s">
        <v>15</v>
      </c>
      <c r="F51" s="5" t="s">
        <v>16</v>
      </c>
      <c r="G51" s="5" t="s">
        <v>16</v>
      </c>
      <c r="H51" s="7" t="s">
        <v>21</v>
      </c>
      <c r="I51" s="8">
        <v>50</v>
      </c>
      <c r="J51" s="9">
        <v>925</v>
      </c>
      <c r="K51" s="10">
        <v>462500</v>
      </c>
      <c r="L51" s="10">
        <v>161875</v>
      </c>
      <c r="M51" s="11">
        <v>0.35</v>
      </c>
      <c r="N51" s="5" t="s">
        <v>24</v>
      </c>
      <c r="O51" s="1" t="str">
        <f t="shared" si="0"/>
        <v>Mar</v>
      </c>
      <c r="P51" s="1">
        <f t="shared" si="1"/>
        <v>2020</v>
      </c>
    </row>
    <row r="52" spans="2:16" ht="14.25" customHeight="1" x14ac:dyDescent="0.45">
      <c r="B52" s="5" t="s">
        <v>25</v>
      </c>
      <c r="C52" s="5">
        <v>1185732</v>
      </c>
      <c r="D52" s="6">
        <v>43938</v>
      </c>
      <c r="E52" s="5" t="s">
        <v>15</v>
      </c>
      <c r="F52" s="5" t="s">
        <v>16</v>
      </c>
      <c r="G52" s="5" t="s">
        <v>16</v>
      </c>
      <c r="H52" s="7" t="s">
        <v>22</v>
      </c>
      <c r="I52" s="8">
        <v>60</v>
      </c>
      <c r="J52" s="9">
        <v>900</v>
      </c>
      <c r="K52" s="10">
        <v>540000</v>
      </c>
      <c r="L52" s="10">
        <v>162000</v>
      </c>
      <c r="M52" s="11">
        <v>0.3</v>
      </c>
      <c r="N52" s="5" t="s">
        <v>24</v>
      </c>
      <c r="O52" s="1" t="str">
        <f t="shared" si="0"/>
        <v>Apr</v>
      </c>
      <c r="P52" s="1">
        <f t="shared" si="1"/>
        <v>2020</v>
      </c>
    </row>
    <row r="53" spans="2:16" ht="14.25" customHeight="1" x14ac:dyDescent="0.45">
      <c r="B53" s="5" t="s">
        <v>25</v>
      </c>
      <c r="C53" s="5">
        <v>1185732</v>
      </c>
      <c r="D53" s="6">
        <v>43939</v>
      </c>
      <c r="E53" s="5" t="s">
        <v>15</v>
      </c>
      <c r="F53" s="5" t="s">
        <v>16</v>
      </c>
      <c r="G53" s="5" t="s">
        <v>16</v>
      </c>
      <c r="H53" s="7" t="s">
        <v>23</v>
      </c>
      <c r="I53" s="8">
        <v>65</v>
      </c>
      <c r="J53" s="9">
        <v>1075</v>
      </c>
      <c r="K53" s="10">
        <v>698750</v>
      </c>
      <c r="L53" s="10">
        <v>174687.5</v>
      </c>
      <c r="M53" s="11">
        <v>0.25</v>
      </c>
      <c r="N53" s="5" t="s">
        <v>24</v>
      </c>
      <c r="O53" s="1" t="str">
        <f t="shared" si="0"/>
        <v>Apr</v>
      </c>
      <c r="P53" s="1">
        <f t="shared" si="1"/>
        <v>2020</v>
      </c>
    </row>
    <row r="54" spans="2:16" ht="14.25" customHeight="1" x14ac:dyDescent="0.45">
      <c r="B54" s="5" t="s">
        <v>25</v>
      </c>
      <c r="C54" s="5">
        <v>1185732</v>
      </c>
      <c r="D54" s="6">
        <v>43940</v>
      </c>
      <c r="E54" s="5" t="s">
        <v>15</v>
      </c>
      <c r="F54" s="5" t="s">
        <v>16</v>
      </c>
      <c r="G54" s="5" t="s">
        <v>16</v>
      </c>
      <c r="H54" s="7" t="s">
        <v>17</v>
      </c>
      <c r="I54" s="8">
        <v>60</v>
      </c>
      <c r="J54" s="9">
        <v>1200</v>
      </c>
      <c r="K54" s="10">
        <v>720000</v>
      </c>
      <c r="L54" s="10">
        <v>360000</v>
      </c>
      <c r="M54" s="11">
        <v>0.5</v>
      </c>
      <c r="N54" s="5" t="s">
        <v>24</v>
      </c>
      <c r="O54" s="1" t="str">
        <f t="shared" si="0"/>
        <v>Apr</v>
      </c>
      <c r="P54" s="1">
        <f t="shared" si="1"/>
        <v>2020</v>
      </c>
    </row>
    <row r="55" spans="2:16" ht="14.25" customHeight="1" x14ac:dyDescent="0.4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c r="O55" s="1" t="str">
        <f t="shared" si="0"/>
        <v>Apr</v>
      </c>
      <c r="P55" s="1">
        <f t="shared" si="1"/>
        <v>2020</v>
      </c>
    </row>
    <row r="56" spans="2:16" ht="14.25" customHeight="1" x14ac:dyDescent="0.45">
      <c r="B56" s="5" t="s">
        <v>25</v>
      </c>
      <c r="C56" s="5">
        <v>1185732</v>
      </c>
      <c r="D56" s="6">
        <v>43942</v>
      </c>
      <c r="E56" s="5" t="s">
        <v>15</v>
      </c>
      <c r="F56" s="5" t="s">
        <v>16</v>
      </c>
      <c r="G56" s="5" t="s">
        <v>16</v>
      </c>
      <c r="H56" s="7" t="s">
        <v>20</v>
      </c>
      <c r="I56" s="8">
        <v>50</v>
      </c>
      <c r="J56" s="9">
        <v>925</v>
      </c>
      <c r="K56" s="10">
        <v>462500</v>
      </c>
      <c r="L56" s="10">
        <v>161875</v>
      </c>
      <c r="M56" s="11">
        <v>0.35</v>
      </c>
      <c r="N56" s="5" t="s">
        <v>24</v>
      </c>
      <c r="O56" s="1" t="str">
        <f t="shared" si="0"/>
        <v>Apr</v>
      </c>
      <c r="P56" s="1">
        <f t="shared" si="1"/>
        <v>2020</v>
      </c>
    </row>
    <row r="57" spans="2:16" ht="14.25" customHeight="1" x14ac:dyDescent="0.45">
      <c r="B57" s="5" t="s">
        <v>25</v>
      </c>
      <c r="C57" s="5">
        <v>1185732</v>
      </c>
      <c r="D57" s="6">
        <v>43943</v>
      </c>
      <c r="E57" s="5" t="s">
        <v>15</v>
      </c>
      <c r="F57" s="5" t="s">
        <v>16</v>
      </c>
      <c r="G57" s="5" t="s">
        <v>16</v>
      </c>
      <c r="H57" s="7" t="s">
        <v>21</v>
      </c>
      <c r="I57" s="8">
        <v>50</v>
      </c>
      <c r="J57" s="9">
        <v>900</v>
      </c>
      <c r="K57" s="10">
        <v>450000</v>
      </c>
      <c r="L57" s="10">
        <v>157500</v>
      </c>
      <c r="M57" s="11">
        <v>0.35</v>
      </c>
      <c r="N57" s="5" t="s">
        <v>24</v>
      </c>
      <c r="O57" s="1" t="str">
        <f t="shared" si="0"/>
        <v>Apr</v>
      </c>
      <c r="P57" s="1">
        <f t="shared" si="1"/>
        <v>2020</v>
      </c>
    </row>
    <row r="58" spans="2:16" ht="14.25" customHeight="1" x14ac:dyDescent="0.45">
      <c r="B58" s="5" t="s">
        <v>25</v>
      </c>
      <c r="C58" s="5">
        <v>1185732</v>
      </c>
      <c r="D58" s="6">
        <v>43944</v>
      </c>
      <c r="E58" s="5" t="s">
        <v>15</v>
      </c>
      <c r="F58" s="5" t="s">
        <v>16</v>
      </c>
      <c r="G58" s="5" t="s">
        <v>16</v>
      </c>
      <c r="H58" s="7" t="s">
        <v>22</v>
      </c>
      <c r="I58" s="8">
        <v>60</v>
      </c>
      <c r="J58" s="9">
        <v>900</v>
      </c>
      <c r="K58" s="10">
        <v>540000</v>
      </c>
      <c r="L58" s="10">
        <v>162000</v>
      </c>
      <c r="M58" s="11">
        <v>0.3</v>
      </c>
      <c r="N58" s="5" t="s">
        <v>24</v>
      </c>
      <c r="O58" s="1" t="str">
        <f t="shared" si="0"/>
        <v>Apr</v>
      </c>
      <c r="P58" s="1">
        <f t="shared" si="1"/>
        <v>2020</v>
      </c>
    </row>
    <row r="59" spans="2:16" ht="14.25" customHeight="1" x14ac:dyDescent="0.45">
      <c r="B59" s="5" t="s">
        <v>25</v>
      </c>
      <c r="C59" s="5">
        <v>1185732</v>
      </c>
      <c r="D59" s="6">
        <v>43945</v>
      </c>
      <c r="E59" s="5" t="s">
        <v>15</v>
      </c>
      <c r="F59" s="5" t="s">
        <v>16</v>
      </c>
      <c r="G59" s="5" t="s">
        <v>16</v>
      </c>
      <c r="H59" s="7" t="s">
        <v>23</v>
      </c>
      <c r="I59" s="8">
        <v>65</v>
      </c>
      <c r="J59" s="9">
        <v>1000</v>
      </c>
      <c r="K59" s="10">
        <v>650000</v>
      </c>
      <c r="L59" s="10">
        <v>162500</v>
      </c>
      <c r="M59" s="11">
        <v>0.25</v>
      </c>
      <c r="N59" s="5" t="s">
        <v>24</v>
      </c>
      <c r="O59" s="1" t="str">
        <f t="shared" si="0"/>
        <v>Apr</v>
      </c>
      <c r="P59" s="1">
        <f t="shared" si="1"/>
        <v>2020</v>
      </c>
    </row>
    <row r="60" spans="2:16" ht="14.25" customHeight="1" x14ac:dyDescent="0.45">
      <c r="B60" s="5" t="s">
        <v>25</v>
      </c>
      <c r="C60" s="5">
        <v>1185732</v>
      </c>
      <c r="D60" s="6">
        <v>43946</v>
      </c>
      <c r="E60" s="5" t="s">
        <v>15</v>
      </c>
      <c r="F60" s="5" t="s">
        <v>16</v>
      </c>
      <c r="G60" s="5" t="s">
        <v>16</v>
      </c>
      <c r="H60" s="7" t="s">
        <v>22</v>
      </c>
      <c r="I60" s="8">
        <v>65</v>
      </c>
      <c r="J60" s="9">
        <v>875</v>
      </c>
      <c r="K60" s="10">
        <v>568750</v>
      </c>
      <c r="L60" s="10">
        <v>170625</v>
      </c>
      <c r="M60" s="11">
        <v>0.3</v>
      </c>
      <c r="N60" s="5" t="s">
        <v>24</v>
      </c>
      <c r="O60" s="1" t="str">
        <f t="shared" si="0"/>
        <v>Apr</v>
      </c>
      <c r="P60" s="1">
        <f t="shared" si="1"/>
        <v>2020</v>
      </c>
    </row>
    <row r="61" spans="2:16" ht="14.25" customHeight="1" x14ac:dyDescent="0.45">
      <c r="B61" s="5" t="s">
        <v>25</v>
      </c>
      <c r="C61" s="5">
        <v>1185732</v>
      </c>
      <c r="D61" s="6">
        <v>43947</v>
      </c>
      <c r="E61" s="5" t="s">
        <v>15</v>
      </c>
      <c r="F61" s="5" t="s">
        <v>16</v>
      </c>
      <c r="G61" s="5" t="s">
        <v>16</v>
      </c>
      <c r="H61" s="7" t="s">
        <v>23</v>
      </c>
      <c r="I61" s="8">
        <v>70</v>
      </c>
      <c r="J61" s="9">
        <v>1000</v>
      </c>
      <c r="K61" s="10">
        <v>700000</v>
      </c>
      <c r="L61" s="10">
        <v>175000</v>
      </c>
      <c r="M61" s="11">
        <v>0.25</v>
      </c>
      <c r="N61" s="5" t="s">
        <v>24</v>
      </c>
      <c r="O61" s="1" t="str">
        <f t="shared" si="0"/>
        <v>Apr</v>
      </c>
      <c r="P61" s="1">
        <f t="shared" si="1"/>
        <v>2020</v>
      </c>
    </row>
    <row r="62" spans="2:16" ht="14.25" customHeight="1" x14ac:dyDescent="0.45">
      <c r="B62" s="5" t="s">
        <v>25</v>
      </c>
      <c r="C62" s="5">
        <v>1185732</v>
      </c>
      <c r="D62" s="6">
        <v>43948</v>
      </c>
      <c r="E62" s="5" t="s">
        <v>15</v>
      </c>
      <c r="F62" s="5" t="s">
        <v>16</v>
      </c>
      <c r="G62" s="5" t="s">
        <v>16</v>
      </c>
      <c r="H62" s="7" t="s">
        <v>17</v>
      </c>
      <c r="I62" s="8">
        <v>65</v>
      </c>
      <c r="J62" s="9">
        <v>1150</v>
      </c>
      <c r="K62" s="10">
        <v>747500</v>
      </c>
      <c r="L62" s="10">
        <v>373750</v>
      </c>
      <c r="M62" s="11">
        <v>0.5</v>
      </c>
      <c r="N62" s="5" t="s">
        <v>24</v>
      </c>
      <c r="O62" s="1" t="str">
        <f t="shared" si="0"/>
        <v>Apr</v>
      </c>
      <c r="P62" s="1">
        <f t="shared" si="1"/>
        <v>2020</v>
      </c>
    </row>
    <row r="63" spans="2:16" ht="14.25" customHeight="1" x14ac:dyDescent="0.4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c r="O63" s="1" t="str">
        <f t="shared" si="0"/>
        <v>Apr</v>
      </c>
      <c r="P63" s="1">
        <f t="shared" si="1"/>
        <v>2020</v>
      </c>
    </row>
    <row r="64" spans="2:16" ht="14.25" customHeight="1" x14ac:dyDescent="0.4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c r="O64" s="1" t="str">
        <f t="shared" si="0"/>
        <v>Apr</v>
      </c>
      <c r="P64" s="1">
        <f t="shared" si="1"/>
        <v>2020</v>
      </c>
    </row>
    <row r="65" spans="2:16" ht="14.25" customHeight="1" x14ac:dyDescent="0.4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c r="O65" s="1" t="str">
        <f t="shared" si="0"/>
        <v>Apr</v>
      </c>
      <c r="P65" s="1">
        <f t="shared" si="1"/>
        <v>2020</v>
      </c>
    </row>
    <row r="66" spans="2:16" ht="14.25" customHeight="1" x14ac:dyDescent="0.45">
      <c r="B66" s="5" t="s">
        <v>25</v>
      </c>
      <c r="C66" s="5">
        <v>1185732</v>
      </c>
      <c r="D66" s="6">
        <v>43952</v>
      </c>
      <c r="E66" s="5" t="s">
        <v>15</v>
      </c>
      <c r="F66" s="5" t="s">
        <v>16</v>
      </c>
      <c r="G66" s="5" t="s">
        <v>16</v>
      </c>
      <c r="H66" s="7" t="s">
        <v>22</v>
      </c>
      <c r="I66" s="8">
        <v>65</v>
      </c>
      <c r="J66" s="9">
        <v>875</v>
      </c>
      <c r="K66" s="10">
        <v>568750</v>
      </c>
      <c r="L66" s="10">
        <v>170625</v>
      </c>
      <c r="M66" s="11">
        <v>0.3</v>
      </c>
      <c r="N66" s="5" t="s">
        <v>24</v>
      </c>
      <c r="O66" s="1" t="str">
        <f t="shared" si="0"/>
        <v>May</v>
      </c>
      <c r="P66" s="1">
        <f t="shared" si="1"/>
        <v>2020</v>
      </c>
    </row>
    <row r="67" spans="2:16" ht="14.25" customHeight="1" x14ac:dyDescent="0.45">
      <c r="B67" s="5" t="s">
        <v>25</v>
      </c>
      <c r="C67" s="5">
        <v>1185732</v>
      </c>
      <c r="D67" s="6">
        <v>43953</v>
      </c>
      <c r="E67" s="5" t="s">
        <v>15</v>
      </c>
      <c r="F67" s="5" t="s">
        <v>16</v>
      </c>
      <c r="G67" s="5" t="s">
        <v>16</v>
      </c>
      <c r="H67" s="7" t="s">
        <v>23</v>
      </c>
      <c r="I67" s="8">
        <v>70</v>
      </c>
      <c r="J67" s="9">
        <v>975</v>
      </c>
      <c r="K67" s="10">
        <v>682500</v>
      </c>
      <c r="L67" s="10">
        <v>170625</v>
      </c>
      <c r="M67" s="11">
        <v>0.25</v>
      </c>
      <c r="N67" s="5" t="s">
        <v>24</v>
      </c>
      <c r="O67" s="1" t="str">
        <f t="shared" si="0"/>
        <v>May</v>
      </c>
      <c r="P67" s="1">
        <f t="shared" si="1"/>
        <v>2020</v>
      </c>
    </row>
    <row r="68" spans="2:16" ht="14.25" customHeight="1" x14ac:dyDescent="0.45">
      <c r="B68" s="5" t="s">
        <v>25</v>
      </c>
      <c r="C68" s="5">
        <v>1185732</v>
      </c>
      <c r="D68" s="6">
        <v>43954</v>
      </c>
      <c r="E68" s="5" t="s">
        <v>15</v>
      </c>
      <c r="F68" s="5" t="s">
        <v>16</v>
      </c>
      <c r="G68" s="5" t="s">
        <v>16</v>
      </c>
      <c r="H68" s="7" t="s">
        <v>17</v>
      </c>
      <c r="I68" s="8">
        <v>65</v>
      </c>
      <c r="J68" s="9">
        <v>1200</v>
      </c>
      <c r="K68" s="10">
        <v>780000</v>
      </c>
      <c r="L68" s="10">
        <v>390000</v>
      </c>
      <c r="M68" s="11">
        <v>0.5</v>
      </c>
      <c r="N68" s="5" t="s">
        <v>24</v>
      </c>
      <c r="O68" s="1" t="str">
        <f t="shared" si="0"/>
        <v>May</v>
      </c>
      <c r="P68" s="1">
        <f t="shared" si="1"/>
        <v>2020</v>
      </c>
    </row>
    <row r="69" spans="2:16" ht="14.25" customHeight="1" x14ac:dyDescent="0.4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c r="O69" s="1" t="str">
        <f t="shared" si="0"/>
        <v>May</v>
      </c>
      <c r="P69" s="1">
        <f t="shared" si="1"/>
        <v>2020</v>
      </c>
    </row>
    <row r="70" spans="2:16" ht="14.25" customHeight="1" x14ac:dyDescent="0.4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c r="O70" s="1" t="str">
        <f t="shared" si="0"/>
        <v>May</v>
      </c>
      <c r="P70" s="1">
        <f t="shared" si="1"/>
        <v>2020</v>
      </c>
    </row>
    <row r="71" spans="2:16" ht="14.25" customHeight="1" x14ac:dyDescent="0.4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c r="O71" s="1" t="str">
        <f t="shared" ref="O71:O134" si="2">TEXT(D71, "mmm")</f>
        <v>May</v>
      </c>
      <c r="P71" s="1">
        <f t="shared" ref="P71:P134" si="3">YEAR(D71)</f>
        <v>2020</v>
      </c>
    </row>
    <row r="72" spans="2:16" ht="14.25" customHeight="1" x14ac:dyDescent="0.45">
      <c r="B72" s="5" t="s">
        <v>25</v>
      </c>
      <c r="C72" s="5">
        <v>1185732</v>
      </c>
      <c r="D72" s="6">
        <v>43958</v>
      </c>
      <c r="E72" s="5" t="s">
        <v>15</v>
      </c>
      <c r="F72" s="5" t="s">
        <v>16</v>
      </c>
      <c r="G72" s="5" t="s">
        <v>16</v>
      </c>
      <c r="H72" s="7" t="s">
        <v>22</v>
      </c>
      <c r="I72" s="8">
        <v>65</v>
      </c>
      <c r="J72" s="9">
        <v>900</v>
      </c>
      <c r="K72" s="10">
        <v>585000</v>
      </c>
      <c r="L72" s="10">
        <v>175500</v>
      </c>
      <c r="M72" s="11">
        <v>0.3</v>
      </c>
      <c r="N72" s="5" t="s">
        <v>24</v>
      </c>
      <c r="O72" s="1" t="str">
        <f t="shared" si="2"/>
        <v>May</v>
      </c>
      <c r="P72" s="1">
        <f t="shared" si="3"/>
        <v>2020</v>
      </c>
    </row>
    <row r="73" spans="2:16" ht="14.25" customHeight="1" x14ac:dyDescent="0.45">
      <c r="B73" s="5" t="s">
        <v>25</v>
      </c>
      <c r="C73" s="5">
        <v>1185732</v>
      </c>
      <c r="D73" s="6">
        <v>44030</v>
      </c>
      <c r="E73" s="5" t="s">
        <v>15</v>
      </c>
      <c r="F73" s="5" t="s">
        <v>16</v>
      </c>
      <c r="G73" s="5" t="s">
        <v>16</v>
      </c>
      <c r="H73" s="7" t="s">
        <v>23</v>
      </c>
      <c r="I73" s="8">
        <v>70</v>
      </c>
      <c r="J73" s="9">
        <v>1000</v>
      </c>
      <c r="K73" s="10">
        <v>700000</v>
      </c>
      <c r="L73" s="10">
        <v>175000</v>
      </c>
      <c r="M73" s="11">
        <v>0.25</v>
      </c>
      <c r="N73" s="5" t="s">
        <v>24</v>
      </c>
      <c r="O73" s="1" t="str">
        <f t="shared" si="2"/>
        <v>Jul</v>
      </c>
      <c r="P73" s="1">
        <f t="shared" si="3"/>
        <v>2020</v>
      </c>
    </row>
    <row r="74" spans="2:16" ht="14.25" customHeight="1" x14ac:dyDescent="0.45">
      <c r="B74" s="5" t="s">
        <v>26</v>
      </c>
      <c r="C74" s="5">
        <v>1197831</v>
      </c>
      <c r="D74" s="6">
        <v>44031</v>
      </c>
      <c r="E74" s="5" t="s">
        <v>15</v>
      </c>
      <c r="F74" s="5" t="s">
        <v>16</v>
      </c>
      <c r="G74" s="5" t="s">
        <v>16</v>
      </c>
      <c r="H74" s="7" t="s">
        <v>17</v>
      </c>
      <c r="I74" s="8">
        <v>25</v>
      </c>
      <c r="J74" s="9">
        <v>900</v>
      </c>
      <c r="K74" s="10">
        <v>225000</v>
      </c>
      <c r="L74" s="10">
        <v>78750</v>
      </c>
      <c r="M74" s="11">
        <v>0.35</v>
      </c>
      <c r="N74" s="5" t="s">
        <v>24</v>
      </c>
      <c r="O74" s="1" t="str">
        <f t="shared" si="2"/>
        <v>Jul</v>
      </c>
      <c r="P74" s="1">
        <f t="shared" si="3"/>
        <v>2020</v>
      </c>
    </row>
    <row r="75" spans="2:16" ht="14.25" customHeight="1" x14ac:dyDescent="0.45">
      <c r="B75" s="5" t="s">
        <v>26</v>
      </c>
      <c r="C75" s="5">
        <v>1197831</v>
      </c>
      <c r="D75" s="6">
        <v>44032</v>
      </c>
      <c r="E75" s="5" t="s">
        <v>15</v>
      </c>
      <c r="F75" s="5" t="s">
        <v>16</v>
      </c>
      <c r="G75" s="5" t="s">
        <v>16</v>
      </c>
      <c r="H75" s="7" t="s">
        <v>19</v>
      </c>
      <c r="I75" s="8">
        <v>35</v>
      </c>
      <c r="J75" s="9">
        <v>900</v>
      </c>
      <c r="K75" s="10">
        <v>315000</v>
      </c>
      <c r="L75" s="10">
        <v>110250</v>
      </c>
      <c r="M75" s="11">
        <v>0.35</v>
      </c>
      <c r="N75" s="5" t="s">
        <v>24</v>
      </c>
      <c r="O75" s="1" t="str">
        <f t="shared" si="2"/>
        <v>Jul</v>
      </c>
      <c r="P75" s="1">
        <f t="shared" si="3"/>
        <v>2020</v>
      </c>
    </row>
    <row r="76" spans="2:16" ht="14.25" customHeight="1" x14ac:dyDescent="0.45">
      <c r="B76" s="5" t="s">
        <v>26</v>
      </c>
      <c r="C76" s="5">
        <v>1197831</v>
      </c>
      <c r="D76" s="6">
        <v>44033</v>
      </c>
      <c r="E76" s="5" t="s">
        <v>15</v>
      </c>
      <c r="F76" s="5" t="s">
        <v>16</v>
      </c>
      <c r="G76" s="5" t="s">
        <v>16</v>
      </c>
      <c r="H76" s="7" t="s">
        <v>20</v>
      </c>
      <c r="I76" s="8">
        <v>35</v>
      </c>
      <c r="J76" s="9">
        <v>700</v>
      </c>
      <c r="K76" s="10">
        <v>245000</v>
      </c>
      <c r="L76" s="10">
        <v>85750</v>
      </c>
      <c r="M76" s="11">
        <v>0.35</v>
      </c>
      <c r="N76" s="5" t="s">
        <v>24</v>
      </c>
      <c r="O76" s="1" t="str">
        <f t="shared" si="2"/>
        <v>Jul</v>
      </c>
      <c r="P76" s="1">
        <f t="shared" si="3"/>
        <v>2020</v>
      </c>
    </row>
    <row r="77" spans="2:16" ht="14.25" customHeight="1" x14ac:dyDescent="0.45">
      <c r="B77" s="5" t="s">
        <v>26</v>
      </c>
      <c r="C77" s="5">
        <v>1197831</v>
      </c>
      <c r="D77" s="6">
        <v>44034</v>
      </c>
      <c r="E77" s="5" t="s">
        <v>15</v>
      </c>
      <c r="F77" s="5" t="s">
        <v>16</v>
      </c>
      <c r="G77" s="5" t="s">
        <v>16</v>
      </c>
      <c r="H77" s="7" t="s">
        <v>21</v>
      </c>
      <c r="I77" s="8">
        <v>35</v>
      </c>
      <c r="J77" s="9">
        <v>700</v>
      </c>
      <c r="K77" s="10">
        <v>245000</v>
      </c>
      <c r="L77" s="10">
        <v>110250</v>
      </c>
      <c r="M77" s="11">
        <v>0.45</v>
      </c>
      <c r="N77" s="5" t="s">
        <v>24</v>
      </c>
      <c r="O77" s="1" t="str">
        <f t="shared" si="2"/>
        <v>Jul</v>
      </c>
      <c r="P77" s="1">
        <f t="shared" si="3"/>
        <v>2020</v>
      </c>
    </row>
    <row r="78" spans="2:16" ht="14.25" customHeight="1" x14ac:dyDescent="0.45">
      <c r="B78" s="5" t="s">
        <v>26</v>
      </c>
      <c r="C78" s="5">
        <v>1197831</v>
      </c>
      <c r="D78" s="6">
        <v>44035</v>
      </c>
      <c r="E78" s="5" t="s">
        <v>27</v>
      </c>
      <c r="F78" s="5" t="s">
        <v>28</v>
      </c>
      <c r="G78" s="5" t="s">
        <v>29</v>
      </c>
      <c r="H78" s="7" t="s">
        <v>22</v>
      </c>
      <c r="I78" s="8">
        <v>40</v>
      </c>
      <c r="J78" s="9">
        <v>550</v>
      </c>
      <c r="K78" s="10">
        <v>220000</v>
      </c>
      <c r="L78" s="10">
        <v>66000</v>
      </c>
      <c r="M78" s="11">
        <v>0.3</v>
      </c>
      <c r="N78" s="5" t="s">
        <v>24</v>
      </c>
      <c r="O78" s="1" t="str">
        <f t="shared" si="2"/>
        <v>Jul</v>
      </c>
      <c r="P78" s="1">
        <f t="shared" si="3"/>
        <v>2020</v>
      </c>
    </row>
    <row r="79" spans="2:16" ht="14.25" customHeight="1" x14ac:dyDescent="0.45">
      <c r="B79" s="5" t="s">
        <v>26</v>
      </c>
      <c r="C79" s="5">
        <v>1197831</v>
      </c>
      <c r="D79" s="6">
        <v>44036</v>
      </c>
      <c r="E79" s="5" t="s">
        <v>27</v>
      </c>
      <c r="F79" s="5" t="s">
        <v>28</v>
      </c>
      <c r="G79" s="5" t="s">
        <v>29</v>
      </c>
      <c r="H79" s="7" t="s">
        <v>23</v>
      </c>
      <c r="I79" s="8">
        <v>35</v>
      </c>
      <c r="J79" s="9">
        <v>700</v>
      </c>
      <c r="K79" s="10">
        <v>245000</v>
      </c>
      <c r="L79" s="10">
        <v>122500</v>
      </c>
      <c r="M79" s="11">
        <v>0.5</v>
      </c>
      <c r="N79" s="5" t="s">
        <v>24</v>
      </c>
      <c r="O79" s="1" t="str">
        <f t="shared" si="2"/>
        <v>Jul</v>
      </c>
      <c r="P79" s="1">
        <f t="shared" si="3"/>
        <v>2020</v>
      </c>
    </row>
    <row r="80" spans="2:16" ht="14.25" customHeight="1" x14ac:dyDescent="0.45">
      <c r="B80" s="5" t="s">
        <v>26</v>
      </c>
      <c r="C80" s="5">
        <v>1197831</v>
      </c>
      <c r="D80" s="6">
        <v>44037</v>
      </c>
      <c r="E80" s="5" t="s">
        <v>27</v>
      </c>
      <c r="F80" s="5" t="s">
        <v>28</v>
      </c>
      <c r="G80" s="5" t="s">
        <v>29</v>
      </c>
      <c r="H80" s="7" t="s">
        <v>17</v>
      </c>
      <c r="I80" s="8">
        <v>25</v>
      </c>
      <c r="J80" s="9">
        <v>850</v>
      </c>
      <c r="K80" s="10">
        <v>212500</v>
      </c>
      <c r="L80" s="10">
        <v>74375</v>
      </c>
      <c r="M80" s="11">
        <v>0.35</v>
      </c>
      <c r="N80" s="5" t="s">
        <v>24</v>
      </c>
      <c r="O80" s="1" t="str">
        <f t="shared" si="2"/>
        <v>Jul</v>
      </c>
      <c r="P80" s="1">
        <f t="shared" si="3"/>
        <v>2020</v>
      </c>
    </row>
    <row r="81" spans="2:16" ht="14.25" customHeight="1" x14ac:dyDescent="0.45">
      <c r="B81" s="5" t="s">
        <v>26</v>
      </c>
      <c r="C81" s="5">
        <v>1197831</v>
      </c>
      <c r="D81" s="6">
        <v>44038</v>
      </c>
      <c r="E81" s="5" t="s">
        <v>27</v>
      </c>
      <c r="F81" s="5" t="s">
        <v>28</v>
      </c>
      <c r="G81" s="5" t="s">
        <v>29</v>
      </c>
      <c r="H81" s="7" t="s">
        <v>19</v>
      </c>
      <c r="I81" s="8">
        <v>35</v>
      </c>
      <c r="J81" s="9">
        <v>850</v>
      </c>
      <c r="K81" s="10">
        <v>297500</v>
      </c>
      <c r="L81" s="10">
        <v>104125</v>
      </c>
      <c r="M81" s="11">
        <v>0.35</v>
      </c>
      <c r="N81" s="5" t="s">
        <v>24</v>
      </c>
      <c r="O81" s="1" t="str">
        <f t="shared" si="2"/>
        <v>Jul</v>
      </c>
      <c r="P81" s="1">
        <f t="shared" si="3"/>
        <v>2020</v>
      </c>
    </row>
    <row r="82" spans="2:16" ht="14.25" customHeight="1" x14ac:dyDescent="0.45">
      <c r="B82" s="5" t="s">
        <v>26</v>
      </c>
      <c r="C82" s="5">
        <v>1197831</v>
      </c>
      <c r="D82" s="6">
        <v>44039</v>
      </c>
      <c r="E82" s="5" t="s">
        <v>27</v>
      </c>
      <c r="F82" s="5" t="s">
        <v>28</v>
      </c>
      <c r="G82" s="5" t="s">
        <v>29</v>
      </c>
      <c r="H82" s="7" t="s">
        <v>20</v>
      </c>
      <c r="I82" s="8">
        <v>35</v>
      </c>
      <c r="J82" s="9">
        <v>675</v>
      </c>
      <c r="K82" s="10">
        <v>236250</v>
      </c>
      <c r="L82" s="10">
        <v>82687.5</v>
      </c>
      <c r="M82" s="11">
        <v>0.35</v>
      </c>
      <c r="N82" s="5" t="s">
        <v>24</v>
      </c>
      <c r="O82" s="1" t="str">
        <f t="shared" si="2"/>
        <v>Jul</v>
      </c>
      <c r="P82" s="1">
        <f t="shared" si="3"/>
        <v>2020</v>
      </c>
    </row>
    <row r="83" spans="2:16" ht="14.25" customHeight="1" x14ac:dyDescent="0.45">
      <c r="B83" s="5" t="s">
        <v>26</v>
      </c>
      <c r="C83" s="5">
        <v>1197831</v>
      </c>
      <c r="D83" s="6">
        <v>44040</v>
      </c>
      <c r="E83" s="5" t="s">
        <v>27</v>
      </c>
      <c r="F83" s="5" t="s">
        <v>28</v>
      </c>
      <c r="G83" s="5" t="s">
        <v>29</v>
      </c>
      <c r="H83" s="7" t="s">
        <v>21</v>
      </c>
      <c r="I83" s="8">
        <v>35</v>
      </c>
      <c r="J83" s="9">
        <v>625</v>
      </c>
      <c r="K83" s="10">
        <v>218750</v>
      </c>
      <c r="L83" s="10">
        <v>98437.5</v>
      </c>
      <c r="M83" s="11">
        <v>0.45</v>
      </c>
      <c r="N83" s="5" t="s">
        <v>24</v>
      </c>
      <c r="O83" s="1" t="str">
        <f t="shared" si="2"/>
        <v>Jul</v>
      </c>
      <c r="P83" s="1">
        <f t="shared" si="3"/>
        <v>2020</v>
      </c>
    </row>
    <row r="84" spans="2:16" ht="14.25" customHeight="1" x14ac:dyDescent="0.45">
      <c r="B84" s="5" t="s">
        <v>26</v>
      </c>
      <c r="C84" s="5">
        <v>1197831</v>
      </c>
      <c r="D84" s="6">
        <v>44041</v>
      </c>
      <c r="E84" s="5" t="s">
        <v>27</v>
      </c>
      <c r="F84" s="5" t="s">
        <v>28</v>
      </c>
      <c r="G84" s="5" t="s">
        <v>29</v>
      </c>
      <c r="H84" s="7" t="s">
        <v>22</v>
      </c>
      <c r="I84" s="8">
        <v>40</v>
      </c>
      <c r="J84" s="9">
        <v>500</v>
      </c>
      <c r="K84" s="10">
        <v>200000</v>
      </c>
      <c r="L84" s="10">
        <v>60000</v>
      </c>
      <c r="M84" s="11">
        <v>0.3</v>
      </c>
      <c r="N84" s="5" t="s">
        <v>24</v>
      </c>
      <c r="O84" s="1" t="str">
        <f t="shared" si="2"/>
        <v>Jul</v>
      </c>
      <c r="P84" s="1">
        <f t="shared" si="3"/>
        <v>2020</v>
      </c>
    </row>
    <row r="85" spans="2:16" ht="14.25" customHeight="1" x14ac:dyDescent="0.45">
      <c r="B85" s="5" t="s">
        <v>26</v>
      </c>
      <c r="C85" s="5">
        <v>1197831</v>
      </c>
      <c r="D85" s="6">
        <v>44042</v>
      </c>
      <c r="E85" s="5" t="s">
        <v>27</v>
      </c>
      <c r="F85" s="5" t="s">
        <v>28</v>
      </c>
      <c r="G85" s="5" t="s">
        <v>29</v>
      </c>
      <c r="H85" s="7" t="s">
        <v>23</v>
      </c>
      <c r="I85" s="8">
        <v>35</v>
      </c>
      <c r="J85" s="9">
        <v>700</v>
      </c>
      <c r="K85" s="10">
        <v>245000</v>
      </c>
      <c r="L85" s="10">
        <v>122500</v>
      </c>
      <c r="M85" s="11">
        <v>0.5</v>
      </c>
      <c r="N85" s="5" t="s">
        <v>24</v>
      </c>
      <c r="O85" s="1" t="str">
        <f t="shared" si="2"/>
        <v>Jul</v>
      </c>
      <c r="P85" s="1">
        <f t="shared" si="3"/>
        <v>2020</v>
      </c>
    </row>
    <row r="86" spans="2:16" ht="14.25" customHeight="1" x14ac:dyDescent="0.45">
      <c r="B86" s="5" t="s">
        <v>26</v>
      </c>
      <c r="C86" s="5">
        <v>1197831</v>
      </c>
      <c r="D86" s="6">
        <v>44043</v>
      </c>
      <c r="E86" s="5" t="s">
        <v>27</v>
      </c>
      <c r="F86" s="5" t="s">
        <v>28</v>
      </c>
      <c r="G86" s="5" t="s">
        <v>29</v>
      </c>
      <c r="H86" s="7" t="s">
        <v>17</v>
      </c>
      <c r="I86" s="8">
        <v>30</v>
      </c>
      <c r="J86" s="9">
        <v>875</v>
      </c>
      <c r="K86" s="10">
        <v>262500</v>
      </c>
      <c r="L86" s="10">
        <v>91875</v>
      </c>
      <c r="M86" s="11">
        <v>0.35</v>
      </c>
      <c r="N86" s="5" t="s">
        <v>24</v>
      </c>
      <c r="O86" s="1" t="str">
        <f t="shared" si="2"/>
        <v>Jul</v>
      </c>
      <c r="P86" s="1">
        <f t="shared" si="3"/>
        <v>2020</v>
      </c>
    </row>
    <row r="87" spans="2:16" ht="14.25" customHeight="1" x14ac:dyDescent="0.45">
      <c r="B87" s="5" t="s">
        <v>26</v>
      </c>
      <c r="C87" s="5">
        <v>1197831</v>
      </c>
      <c r="D87" s="6">
        <v>44044</v>
      </c>
      <c r="E87" s="5" t="s">
        <v>27</v>
      </c>
      <c r="F87" s="5" t="s">
        <v>28</v>
      </c>
      <c r="G87" s="5" t="s">
        <v>29</v>
      </c>
      <c r="H87" s="7" t="s">
        <v>19</v>
      </c>
      <c r="I87" s="8">
        <v>40</v>
      </c>
      <c r="J87" s="9">
        <v>875</v>
      </c>
      <c r="K87" s="10">
        <v>350000</v>
      </c>
      <c r="L87" s="10">
        <v>122499.99999999999</v>
      </c>
      <c r="M87" s="11">
        <v>0.35</v>
      </c>
      <c r="N87" s="5" t="s">
        <v>24</v>
      </c>
      <c r="O87" s="1" t="str">
        <f t="shared" si="2"/>
        <v>Aug</v>
      </c>
      <c r="P87" s="1">
        <f t="shared" si="3"/>
        <v>2020</v>
      </c>
    </row>
    <row r="88" spans="2:16" ht="14.25" customHeight="1" x14ac:dyDescent="0.45">
      <c r="B88" s="5" t="s">
        <v>26</v>
      </c>
      <c r="C88" s="5">
        <v>1197831</v>
      </c>
      <c r="D88" s="6">
        <v>44045</v>
      </c>
      <c r="E88" s="5" t="s">
        <v>27</v>
      </c>
      <c r="F88" s="5" t="s">
        <v>28</v>
      </c>
      <c r="G88" s="5" t="s">
        <v>29</v>
      </c>
      <c r="H88" s="7" t="s">
        <v>20</v>
      </c>
      <c r="I88" s="8">
        <v>35</v>
      </c>
      <c r="J88" s="9">
        <v>700</v>
      </c>
      <c r="K88" s="10">
        <v>245000</v>
      </c>
      <c r="L88" s="10">
        <v>85750</v>
      </c>
      <c r="M88" s="11">
        <v>0.35</v>
      </c>
      <c r="N88" s="5" t="s">
        <v>24</v>
      </c>
      <c r="O88" s="1" t="str">
        <f t="shared" si="2"/>
        <v>Aug</v>
      </c>
      <c r="P88" s="1">
        <f t="shared" si="3"/>
        <v>2020</v>
      </c>
    </row>
    <row r="89" spans="2:16" ht="14.25" customHeight="1" x14ac:dyDescent="0.45">
      <c r="B89" s="5" t="s">
        <v>26</v>
      </c>
      <c r="C89" s="5">
        <v>1197831</v>
      </c>
      <c r="D89" s="6">
        <v>44046</v>
      </c>
      <c r="E89" s="5" t="s">
        <v>27</v>
      </c>
      <c r="F89" s="5" t="s">
        <v>28</v>
      </c>
      <c r="G89" s="5" t="s">
        <v>29</v>
      </c>
      <c r="H89" s="7" t="s">
        <v>21</v>
      </c>
      <c r="I89" s="8">
        <v>40</v>
      </c>
      <c r="J89" s="9">
        <v>600</v>
      </c>
      <c r="K89" s="10">
        <v>240000</v>
      </c>
      <c r="L89" s="10">
        <v>108000</v>
      </c>
      <c r="M89" s="11">
        <v>0.45</v>
      </c>
      <c r="N89" s="5" t="s">
        <v>24</v>
      </c>
      <c r="O89" s="1" t="str">
        <f t="shared" si="2"/>
        <v>Aug</v>
      </c>
      <c r="P89" s="1">
        <f t="shared" si="3"/>
        <v>2020</v>
      </c>
    </row>
    <row r="90" spans="2:16" ht="14.25" customHeight="1" x14ac:dyDescent="0.45">
      <c r="B90" s="5" t="s">
        <v>26</v>
      </c>
      <c r="C90" s="5">
        <v>1197831</v>
      </c>
      <c r="D90" s="6">
        <v>44047</v>
      </c>
      <c r="E90" s="5" t="s">
        <v>27</v>
      </c>
      <c r="F90" s="5" t="s">
        <v>28</v>
      </c>
      <c r="G90" s="5" t="s">
        <v>29</v>
      </c>
      <c r="H90" s="7" t="s">
        <v>22</v>
      </c>
      <c r="I90" s="8">
        <v>45</v>
      </c>
      <c r="J90" s="9">
        <v>500</v>
      </c>
      <c r="K90" s="10">
        <v>225000</v>
      </c>
      <c r="L90" s="10">
        <v>67500</v>
      </c>
      <c r="M90" s="11">
        <v>0.3</v>
      </c>
      <c r="N90" s="5" t="s">
        <v>24</v>
      </c>
      <c r="O90" s="1" t="str">
        <f t="shared" si="2"/>
        <v>Aug</v>
      </c>
      <c r="P90" s="1">
        <f t="shared" si="3"/>
        <v>2020</v>
      </c>
    </row>
    <row r="91" spans="2:16" ht="14.25" customHeight="1" x14ac:dyDescent="0.45">
      <c r="B91" s="5" t="s">
        <v>26</v>
      </c>
      <c r="C91" s="5">
        <v>1197831</v>
      </c>
      <c r="D91" s="6">
        <v>44048</v>
      </c>
      <c r="E91" s="5" t="s">
        <v>27</v>
      </c>
      <c r="F91" s="5" t="s">
        <v>28</v>
      </c>
      <c r="G91" s="5" t="s">
        <v>29</v>
      </c>
      <c r="H91" s="7" t="s">
        <v>23</v>
      </c>
      <c r="I91" s="8">
        <v>40</v>
      </c>
      <c r="J91" s="9">
        <v>650</v>
      </c>
      <c r="K91" s="10">
        <v>260000</v>
      </c>
      <c r="L91" s="10">
        <v>130000</v>
      </c>
      <c r="M91" s="11">
        <v>0.5</v>
      </c>
      <c r="N91" s="5" t="s">
        <v>24</v>
      </c>
      <c r="O91" s="1" t="str">
        <f t="shared" si="2"/>
        <v>Aug</v>
      </c>
      <c r="P91" s="1">
        <f t="shared" si="3"/>
        <v>2020</v>
      </c>
    </row>
    <row r="92" spans="2:16" ht="14.25" customHeight="1" x14ac:dyDescent="0.45">
      <c r="B92" s="5" t="s">
        <v>26</v>
      </c>
      <c r="C92" s="5">
        <v>1197831</v>
      </c>
      <c r="D92" s="6">
        <v>44049</v>
      </c>
      <c r="E92" s="5" t="s">
        <v>27</v>
      </c>
      <c r="F92" s="5" t="s">
        <v>28</v>
      </c>
      <c r="G92" s="5" t="s">
        <v>29</v>
      </c>
      <c r="H92" s="7" t="s">
        <v>17</v>
      </c>
      <c r="I92" s="8">
        <v>30</v>
      </c>
      <c r="J92" s="9">
        <v>900</v>
      </c>
      <c r="K92" s="10">
        <v>270000</v>
      </c>
      <c r="L92" s="10">
        <v>94500</v>
      </c>
      <c r="M92" s="11">
        <v>0.35</v>
      </c>
      <c r="N92" s="5" t="s">
        <v>24</v>
      </c>
      <c r="O92" s="1" t="str">
        <f t="shared" si="2"/>
        <v>Aug</v>
      </c>
      <c r="P92" s="1">
        <f t="shared" si="3"/>
        <v>2020</v>
      </c>
    </row>
    <row r="93" spans="2:16" ht="14.25" customHeight="1" x14ac:dyDescent="0.45">
      <c r="B93" s="5" t="s">
        <v>26</v>
      </c>
      <c r="C93" s="5">
        <v>1197831</v>
      </c>
      <c r="D93" s="6">
        <v>44050</v>
      </c>
      <c r="E93" s="5" t="s">
        <v>27</v>
      </c>
      <c r="F93" s="5" t="s">
        <v>28</v>
      </c>
      <c r="G93" s="5" t="s">
        <v>29</v>
      </c>
      <c r="H93" s="7" t="s">
        <v>19</v>
      </c>
      <c r="I93" s="8">
        <v>40</v>
      </c>
      <c r="J93" s="9">
        <v>900</v>
      </c>
      <c r="K93" s="10">
        <v>360000</v>
      </c>
      <c r="L93" s="10">
        <v>125999.99999999999</v>
      </c>
      <c r="M93" s="11">
        <v>0.35</v>
      </c>
      <c r="N93" s="5" t="s">
        <v>24</v>
      </c>
      <c r="O93" s="1" t="str">
        <f t="shared" si="2"/>
        <v>Aug</v>
      </c>
      <c r="P93" s="1">
        <f t="shared" si="3"/>
        <v>2020</v>
      </c>
    </row>
    <row r="94" spans="2:16" ht="14.25" customHeight="1" x14ac:dyDescent="0.45">
      <c r="B94" s="5" t="s">
        <v>26</v>
      </c>
      <c r="C94" s="5">
        <v>1197831</v>
      </c>
      <c r="D94" s="6">
        <v>44051</v>
      </c>
      <c r="E94" s="5" t="s">
        <v>27</v>
      </c>
      <c r="F94" s="5" t="s">
        <v>28</v>
      </c>
      <c r="G94" s="5" t="s">
        <v>29</v>
      </c>
      <c r="H94" s="7" t="s">
        <v>20</v>
      </c>
      <c r="I94" s="8">
        <v>35</v>
      </c>
      <c r="J94" s="9">
        <v>725</v>
      </c>
      <c r="K94" s="10">
        <v>253750</v>
      </c>
      <c r="L94" s="10">
        <v>88812.5</v>
      </c>
      <c r="M94" s="11">
        <v>0.35</v>
      </c>
      <c r="N94" s="5" t="s">
        <v>24</v>
      </c>
      <c r="O94" s="1" t="str">
        <f t="shared" si="2"/>
        <v>Aug</v>
      </c>
      <c r="P94" s="1">
        <f t="shared" si="3"/>
        <v>2020</v>
      </c>
    </row>
    <row r="95" spans="2:16" ht="14.25" customHeight="1" x14ac:dyDescent="0.45">
      <c r="B95" s="5" t="s">
        <v>26</v>
      </c>
      <c r="C95" s="5">
        <v>1197831</v>
      </c>
      <c r="D95" s="6">
        <v>44052</v>
      </c>
      <c r="E95" s="5" t="s">
        <v>27</v>
      </c>
      <c r="F95" s="5" t="s">
        <v>28</v>
      </c>
      <c r="G95" s="5" t="s">
        <v>29</v>
      </c>
      <c r="H95" s="7" t="s">
        <v>21</v>
      </c>
      <c r="I95" s="8">
        <v>40</v>
      </c>
      <c r="J95" s="9">
        <v>625</v>
      </c>
      <c r="K95" s="10">
        <v>250000</v>
      </c>
      <c r="L95" s="10">
        <v>112500</v>
      </c>
      <c r="M95" s="11">
        <v>0.45</v>
      </c>
      <c r="N95" s="5" t="s">
        <v>24</v>
      </c>
      <c r="O95" s="1" t="str">
        <f t="shared" si="2"/>
        <v>Aug</v>
      </c>
      <c r="P95" s="1">
        <f t="shared" si="3"/>
        <v>2020</v>
      </c>
    </row>
    <row r="96" spans="2:16" ht="14.25" customHeight="1" x14ac:dyDescent="0.45">
      <c r="B96" s="5" t="s">
        <v>25</v>
      </c>
      <c r="C96" s="5">
        <v>1197831</v>
      </c>
      <c r="D96" s="6">
        <v>44053</v>
      </c>
      <c r="E96" s="5" t="s">
        <v>27</v>
      </c>
      <c r="F96" s="5" t="s">
        <v>28</v>
      </c>
      <c r="G96" s="5" t="s">
        <v>29</v>
      </c>
      <c r="H96" s="7" t="s">
        <v>22</v>
      </c>
      <c r="I96" s="8">
        <v>45</v>
      </c>
      <c r="J96" s="9">
        <v>525</v>
      </c>
      <c r="K96" s="10">
        <v>236250</v>
      </c>
      <c r="L96" s="10">
        <v>70875</v>
      </c>
      <c r="M96" s="11">
        <v>0.3</v>
      </c>
      <c r="N96" s="5" t="s">
        <v>24</v>
      </c>
      <c r="O96" s="1" t="str">
        <f t="shared" si="2"/>
        <v>Aug</v>
      </c>
      <c r="P96" s="1">
        <f t="shared" si="3"/>
        <v>2020</v>
      </c>
    </row>
    <row r="97" spans="2:16" ht="14.25" customHeight="1" x14ac:dyDescent="0.45">
      <c r="B97" s="5" t="s">
        <v>25</v>
      </c>
      <c r="C97" s="5">
        <v>1197831</v>
      </c>
      <c r="D97" s="6">
        <v>44054</v>
      </c>
      <c r="E97" s="5" t="s">
        <v>27</v>
      </c>
      <c r="F97" s="5" t="s">
        <v>28</v>
      </c>
      <c r="G97" s="5" t="s">
        <v>29</v>
      </c>
      <c r="H97" s="7" t="s">
        <v>23</v>
      </c>
      <c r="I97" s="8">
        <v>40</v>
      </c>
      <c r="J97" s="9">
        <v>800</v>
      </c>
      <c r="K97" s="10">
        <v>320000</v>
      </c>
      <c r="L97" s="10">
        <v>160000</v>
      </c>
      <c r="M97" s="11">
        <v>0.5</v>
      </c>
      <c r="N97" s="5" t="s">
        <v>24</v>
      </c>
      <c r="O97" s="1" t="str">
        <f t="shared" si="2"/>
        <v>Aug</v>
      </c>
      <c r="P97" s="1">
        <f t="shared" si="3"/>
        <v>2020</v>
      </c>
    </row>
    <row r="98" spans="2:16" ht="14.25" customHeight="1" x14ac:dyDescent="0.45">
      <c r="B98" s="5" t="s">
        <v>25</v>
      </c>
      <c r="C98" s="5">
        <v>1197831</v>
      </c>
      <c r="D98" s="6">
        <v>44055</v>
      </c>
      <c r="E98" s="5" t="s">
        <v>27</v>
      </c>
      <c r="F98" s="5" t="s">
        <v>28</v>
      </c>
      <c r="G98" s="5" t="s">
        <v>29</v>
      </c>
      <c r="H98" s="7" t="s">
        <v>17</v>
      </c>
      <c r="I98" s="8">
        <v>30</v>
      </c>
      <c r="J98" s="9">
        <v>925</v>
      </c>
      <c r="K98" s="10">
        <v>277500</v>
      </c>
      <c r="L98" s="10">
        <v>97125</v>
      </c>
      <c r="M98" s="11">
        <v>0.35</v>
      </c>
      <c r="N98" s="5" t="s">
        <v>24</v>
      </c>
      <c r="O98" s="1" t="str">
        <f t="shared" si="2"/>
        <v>Aug</v>
      </c>
      <c r="P98" s="1">
        <f t="shared" si="3"/>
        <v>2020</v>
      </c>
    </row>
    <row r="99" spans="2:16" ht="14.25" customHeight="1" x14ac:dyDescent="0.45">
      <c r="B99" s="5" t="s">
        <v>25</v>
      </c>
      <c r="C99" s="5">
        <v>1197831</v>
      </c>
      <c r="D99" s="6">
        <v>44056</v>
      </c>
      <c r="E99" s="5" t="s">
        <v>27</v>
      </c>
      <c r="F99" s="5" t="s">
        <v>28</v>
      </c>
      <c r="G99" s="5" t="s">
        <v>29</v>
      </c>
      <c r="H99" s="7" t="s">
        <v>19</v>
      </c>
      <c r="I99" s="8">
        <v>40</v>
      </c>
      <c r="J99" s="9">
        <v>925</v>
      </c>
      <c r="K99" s="10">
        <v>370000</v>
      </c>
      <c r="L99" s="10">
        <v>129499.99999999999</v>
      </c>
      <c r="M99" s="11">
        <v>0.35</v>
      </c>
      <c r="N99" s="5" t="s">
        <v>24</v>
      </c>
      <c r="O99" s="1" t="str">
        <f t="shared" si="2"/>
        <v>Aug</v>
      </c>
      <c r="P99" s="1">
        <f t="shared" si="3"/>
        <v>2020</v>
      </c>
    </row>
    <row r="100" spans="2:16" ht="14.25" customHeight="1" x14ac:dyDescent="0.45">
      <c r="B100" s="5" t="s">
        <v>25</v>
      </c>
      <c r="C100" s="5">
        <v>1197831</v>
      </c>
      <c r="D100" s="6">
        <v>44057</v>
      </c>
      <c r="E100" s="5" t="s">
        <v>27</v>
      </c>
      <c r="F100" s="5" t="s">
        <v>28</v>
      </c>
      <c r="G100" s="5" t="s">
        <v>29</v>
      </c>
      <c r="H100" s="7" t="s">
        <v>20</v>
      </c>
      <c r="I100" s="8">
        <v>35</v>
      </c>
      <c r="J100" s="9">
        <v>775</v>
      </c>
      <c r="K100" s="10">
        <v>271250</v>
      </c>
      <c r="L100" s="10">
        <v>94937.5</v>
      </c>
      <c r="M100" s="11">
        <v>0.35</v>
      </c>
      <c r="N100" s="5" t="s">
        <v>24</v>
      </c>
      <c r="O100" s="1" t="str">
        <f t="shared" si="2"/>
        <v>Aug</v>
      </c>
      <c r="P100" s="1">
        <f t="shared" si="3"/>
        <v>2020</v>
      </c>
    </row>
    <row r="101" spans="2:16" ht="14.25" customHeight="1" x14ac:dyDescent="0.45">
      <c r="B101" s="5" t="s">
        <v>25</v>
      </c>
      <c r="C101" s="5">
        <v>1197831</v>
      </c>
      <c r="D101" s="6">
        <v>44058</v>
      </c>
      <c r="E101" s="5" t="s">
        <v>27</v>
      </c>
      <c r="F101" s="5" t="s">
        <v>28</v>
      </c>
      <c r="G101" s="5" t="s">
        <v>29</v>
      </c>
      <c r="H101" s="7" t="s">
        <v>21</v>
      </c>
      <c r="I101" s="8">
        <v>40</v>
      </c>
      <c r="J101" s="9">
        <v>700</v>
      </c>
      <c r="K101" s="10">
        <v>280000</v>
      </c>
      <c r="L101" s="10">
        <v>126000</v>
      </c>
      <c r="M101" s="11">
        <v>0.45</v>
      </c>
      <c r="N101" s="5" t="s">
        <v>24</v>
      </c>
      <c r="O101" s="1" t="str">
        <f t="shared" si="2"/>
        <v>Aug</v>
      </c>
      <c r="P101" s="1">
        <f t="shared" si="3"/>
        <v>2020</v>
      </c>
    </row>
    <row r="102" spans="2:16" ht="14.25" customHeight="1" x14ac:dyDescent="0.45">
      <c r="B102" s="5" t="s">
        <v>25</v>
      </c>
      <c r="C102" s="5">
        <v>1197831</v>
      </c>
      <c r="D102" s="6">
        <v>44059</v>
      </c>
      <c r="E102" s="5" t="s">
        <v>27</v>
      </c>
      <c r="F102" s="5" t="s">
        <v>28</v>
      </c>
      <c r="G102" s="5" t="s">
        <v>29</v>
      </c>
      <c r="H102" s="7" t="s">
        <v>22</v>
      </c>
      <c r="I102" s="8">
        <v>45</v>
      </c>
      <c r="J102" s="9">
        <v>600</v>
      </c>
      <c r="K102" s="10">
        <v>270000</v>
      </c>
      <c r="L102" s="10">
        <v>81000</v>
      </c>
      <c r="M102" s="11">
        <v>0.3</v>
      </c>
      <c r="N102" s="5" t="s">
        <v>24</v>
      </c>
      <c r="O102" s="1" t="str">
        <f t="shared" si="2"/>
        <v>Aug</v>
      </c>
      <c r="P102" s="1">
        <f t="shared" si="3"/>
        <v>2020</v>
      </c>
    </row>
    <row r="103" spans="2:16" ht="14.25" customHeight="1" x14ac:dyDescent="0.45">
      <c r="B103" s="5" t="s">
        <v>25</v>
      </c>
      <c r="C103" s="5">
        <v>1197831</v>
      </c>
      <c r="D103" s="6">
        <v>44060</v>
      </c>
      <c r="E103" s="5" t="s">
        <v>27</v>
      </c>
      <c r="F103" s="5" t="s">
        <v>28</v>
      </c>
      <c r="G103" s="5" t="s">
        <v>29</v>
      </c>
      <c r="H103" s="7" t="s">
        <v>23</v>
      </c>
      <c r="I103" s="8">
        <v>40</v>
      </c>
      <c r="J103" s="9">
        <v>950</v>
      </c>
      <c r="K103" s="10">
        <v>380000</v>
      </c>
      <c r="L103" s="10">
        <v>190000</v>
      </c>
      <c r="M103" s="11">
        <v>0.5</v>
      </c>
      <c r="N103" s="5" t="s">
        <v>24</v>
      </c>
      <c r="O103" s="1" t="str">
        <f t="shared" si="2"/>
        <v>Aug</v>
      </c>
      <c r="P103" s="1">
        <f t="shared" si="3"/>
        <v>2020</v>
      </c>
    </row>
    <row r="104" spans="2:16" ht="14.25" customHeight="1" x14ac:dyDescent="0.45">
      <c r="B104" s="5" t="s">
        <v>25</v>
      </c>
      <c r="C104" s="5">
        <v>1197831</v>
      </c>
      <c r="D104" s="6">
        <v>44061</v>
      </c>
      <c r="E104" s="5" t="s">
        <v>27</v>
      </c>
      <c r="F104" s="5" t="s">
        <v>28</v>
      </c>
      <c r="G104" s="5" t="s">
        <v>29</v>
      </c>
      <c r="H104" s="7" t="s">
        <v>17</v>
      </c>
      <c r="I104" s="8">
        <v>40</v>
      </c>
      <c r="J104" s="9">
        <v>950</v>
      </c>
      <c r="K104" s="10">
        <v>380000</v>
      </c>
      <c r="L104" s="10">
        <v>133000</v>
      </c>
      <c r="M104" s="11">
        <v>0.35</v>
      </c>
      <c r="N104" s="5" t="s">
        <v>24</v>
      </c>
      <c r="O104" s="1" t="str">
        <f t="shared" si="2"/>
        <v>Aug</v>
      </c>
      <c r="P104" s="1">
        <f t="shared" si="3"/>
        <v>2020</v>
      </c>
    </row>
    <row r="105" spans="2:16" ht="14.25" customHeight="1" x14ac:dyDescent="0.45">
      <c r="B105" s="5" t="s">
        <v>25</v>
      </c>
      <c r="C105" s="5">
        <v>1197831</v>
      </c>
      <c r="D105" s="6">
        <v>44062</v>
      </c>
      <c r="E105" s="5" t="s">
        <v>27</v>
      </c>
      <c r="F105" s="5" t="s">
        <v>28</v>
      </c>
      <c r="G105" s="5" t="s">
        <v>29</v>
      </c>
      <c r="H105" s="7" t="s">
        <v>19</v>
      </c>
      <c r="I105" s="8">
        <v>45</v>
      </c>
      <c r="J105" s="9">
        <v>950</v>
      </c>
      <c r="K105" s="10">
        <v>427500</v>
      </c>
      <c r="L105" s="10">
        <v>149625</v>
      </c>
      <c r="M105" s="11">
        <v>0.35</v>
      </c>
      <c r="N105" s="5" t="s">
        <v>24</v>
      </c>
      <c r="O105" s="1" t="str">
        <f t="shared" si="2"/>
        <v>Aug</v>
      </c>
      <c r="P105" s="1">
        <f t="shared" si="3"/>
        <v>2020</v>
      </c>
    </row>
    <row r="106" spans="2:16" ht="14.25" customHeight="1" x14ac:dyDescent="0.45">
      <c r="B106" s="5" t="s">
        <v>25</v>
      </c>
      <c r="C106" s="5">
        <v>1197831</v>
      </c>
      <c r="D106" s="6">
        <v>44063</v>
      </c>
      <c r="E106" s="5" t="s">
        <v>27</v>
      </c>
      <c r="F106" s="5" t="s">
        <v>28</v>
      </c>
      <c r="G106" s="5" t="s">
        <v>29</v>
      </c>
      <c r="H106" s="7" t="s">
        <v>20</v>
      </c>
      <c r="I106" s="8">
        <v>40</v>
      </c>
      <c r="J106" s="9">
        <v>800</v>
      </c>
      <c r="K106" s="10">
        <v>320000</v>
      </c>
      <c r="L106" s="10">
        <v>112000</v>
      </c>
      <c r="M106" s="11">
        <v>0.35</v>
      </c>
      <c r="N106" s="5" t="s">
        <v>24</v>
      </c>
      <c r="O106" s="1" t="str">
        <f t="shared" si="2"/>
        <v>Aug</v>
      </c>
      <c r="P106" s="1">
        <f t="shared" si="3"/>
        <v>2020</v>
      </c>
    </row>
    <row r="107" spans="2:16" ht="14.25" customHeight="1" x14ac:dyDescent="0.45">
      <c r="B107" s="5" t="s">
        <v>25</v>
      </c>
      <c r="C107" s="5">
        <v>1197831</v>
      </c>
      <c r="D107" s="6">
        <v>44064</v>
      </c>
      <c r="E107" s="5" t="s">
        <v>27</v>
      </c>
      <c r="F107" s="5" t="s">
        <v>28</v>
      </c>
      <c r="G107" s="5" t="s">
        <v>29</v>
      </c>
      <c r="H107" s="7" t="s">
        <v>21</v>
      </c>
      <c r="I107" s="8">
        <v>40</v>
      </c>
      <c r="J107" s="9">
        <v>750</v>
      </c>
      <c r="K107" s="10">
        <v>300000</v>
      </c>
      <c r="L107" s="10">
        <v>135000</v>
      </c>
      <c r="M107" s="11">
        <v>0.45</v>
      </c>
      <c r="N107" s="5" t="s">
        <v>24</v>
      </c>
      <c r="O107" s="1" t="str">
        <f t="shared" si="2"/>
        <v>Aug</v>
      </c>
      <c r="P107" s="1">
        <f t="shared" si="3"/>
        <v>2020</v>
      </c>
    </row>
    <row r="108" spans="2:16" ht="14.25" customHeight="1" x14ac:dyDescent="0.45">
      <c r="B108" s="5" t="s">
        <v>25</v>
      </c>
      <c r="C108" s="5">
        <v>1197831</v>
      </c>
      <c r="D108" s="6">
        <v>44065</v>
      </c>
      <c r="E108" s="5" t="s">
        <v>27</v>
      </c>
      <c r="F108" s="5" t="s">
        <v>28</v>
      </c>
      <c r="G108" s="5" t="s">
        <v>29</v>
      </c>
      <c r="H108" s="7" t="s">
        <v>22</v>
      </c>
      <c r="I108" s="8">
        <v>45</v>
      </c>
      <c r="J108" s="9">
        <v>650</v>
      </c>
      <c r="K108" s="10">
        <v>292500</v>
      </c>
      <c r="L108" s="10">
        <v>87750</v>
      </c>
      <c r="M108" s="11">
        <v>0.3</v>
      </c>
      <c r="N108" s="5" t="s">
        <v>24</v>
      </c>
      <c r="O108" s="1" t="str">
        <f t="shared" si="2"/>
        <v>Aug</v>
      </c>
      <c r="P108" s="1">
        <f t="shared" si="3"/>
        <v>2020</v>
      </c>
    </row>
    <row r="109" spans="2:16" ht="14.25" customHeight="1" x14ac:dyDescent="0.45">
      <c r="B109" s="5" t="s">
        <v>25</v>
      </c>
      <c r="C109" s="5">
        <v>1197831</v>
      </c>
      <c r="D109" s="6">
        <v>44066</v>
      </c>
      <c r="E109" s="5" t="s">
        <v>27</v>
      </c>
      <c r="F109" s="5" t="s">
        <v>28</v>
      </c>
      <c r="G109" s="5" t="s">
        <v>29</v>
      </c>
      <c r="H109" s="7" t="s">
        <v>23</v>
      </c>
      <c r="I109" s="8">
        <v>50</v>
      </c>
      <c r="J109" s="9">
        <v>1000</v>
      </c>
      <c r="K109" s="10">
        <v>500000</v>
      </c>
      <c r="L109" s="10">
        <v>250000</v>
      </c>
      <c r="M109" s="11">
        <v>0.5</v>
      </c>
      <c r="N109" s="5" t="s">
        <v>24</v>
      </c>
      <c r="O109" s="1" t="str">
        <f t="shared" si="2"/>
        <v>Aug</v>
      </c>
      <c r="P109" s="1">
        <f t="shared" si="3"/>
        <v>2020</v>
      </c>
    </row>
    <row r="110" spans="2:16" ht="14.25" customHeight="1" x14ac:dyDescent="0.45">
      <c r="B110" s="5" t="s">
        <v>25</v>
      </c>
      <c r="C110" s="5">
        <v>1197831</v>
      </c>
      <c r="D110" s="6">
        <v>44067</v>
      </c>
      <c r="E110" s="5" t="s">
        <v>27</v>
      </c>
      <c r="F110" s="5" t="s">
        <v>28</v>
      </c>
      <c r="G110" s="5" t="s">
        <v>29</v>
      </c>
      <c r="H110" s="7" t="s">
        <v>17</v>
      </c>
      <c r="I110" s="8">
        <v>40</v>
      </c>
      <c r="J110" s="9">
        <v>950</v>
      </c>
      <c r="K110" s="10">
        <v>380000</v>
      </c>
      <c r="L110" s="10">
        <v>133000</v>
      </c>
      <c r="M110" s="11">
        <v>0.35</v>
      </c>
      <c r="N110" s="5" t="s">
        <v>24</v>
      </c>
      <c r="O110" s="1" t="str">
        <f t="shared" si="2"/>
        <v>Aug</v>
      </c>
      <c r="P110" s="1">
        <f t="shared" si="3"/>
        <v>2020</v>
      </c>
    </row>
    <row r="111" spans="2:16" ht="14.25" customHeight="1" x14ac:dyDescent="0.45">
      <c r="B111" s="5" t="s">
        <v>25</v>
      </c>
      <c r="C111" s="5">
        <v>1197831</v>
      </c>
      <c r="D111" s="6">
        <v>44068</v>
      </c>
      <c r="E111" s="5" t="s">
        <v>27</v>
      </c>
      <c r="F111" s="5" t="s">
        <v>28</v>
      </c>
      <c r="G111" s="5" t="s">
        <v>29</v>
      </c>
      <c r="H111" s="7" t="s">
        <v>19</v>
      </c>
      <c r="I111" s="8">
        <v>45</v>
      </c>
      <c r="J111" s="9">
        <v>950</v>
      </c>
      <c r="K111" s="10">
        <v>427500</v>
      </c>
      <c r="L111" s="10">
        <v>149625</v>
      </c>
      <c r="M111" s="11">
        <v>0.35</v>
      </c>
      <c r="N111" s="5" t="s">
        <v>24</v>
      </c>
      <c r="O111" s="1" t="str">
        <f t="shared" si="2"/>
        <v>Aug</v>
      </c>
      <c r="P111" s="1">
        <f t="shared" si="3"/>
        <v>2020</v>
      </c>
    </row>
    <row r="112" spans="2:16" ht="14.25" customHeight="1" x14ac:dyDescent="0.45">
      <c r="B112" s="5" t="s">
        <v>25</v>
      </c>
      <c r="C112" s="5">
        <v>1197831</v>
      </c>
      <c r="D112" s="6">
        <v>44069</v>
      </c>
      <c r="E112" s="5" t="s">
        <v>27</v>
      </c>
      <c r="F112" s="5" t="s">
        <v>28</v>
      </c>
      <c r="G112" s="5" t="s">
        <v>29</v>
      </c>
      <c r="H112" s="7" t="s">
        <v>20</v>
      </c>
      <c r="I112" s="8">
        <v>40</v>
      </c>
      <c r="J112" s="9">
        <v>1100</v>
      </c>
      <c r="K112" s="10">
        <v>440000</v>
      </c>
      <c r="L112" s="10">
        <v>154000</v>
      </c>
      <c r="M112" s="11">
        <v>0.35</v>
      </c>
      <c r="N112" s="5" t="s">
        <v>24</v>
      </c>
      <c r="O112" s="1" t="str">
        <f t="shared" si="2"/>
        <v>Aug</v>
      </c>
      <c r="P112" s="1">
        <f t="shared" si="3"/>
        <v>2020</v>
      </c>
    </row>
    <row r="113" spans="2:16" ht="14.25" customHeight="1" x14ac:dyDescent="0.45">
      <c r="B113" s="5" t="s">
        <v>25</v>
      </c>
      <c r="C113" s="5">
        <v>1197831</v>
      </c>
      <c r="D113" s="6">
        <v>44070</v>
      </c>
      <c r="E113" s="5" t="s">
        <v>27</v>
      </c>
      <c r="F113" s="5" t="s">
        <v>28</v>
      </c>
      <c r="G113" s="5" t="s">
        <v>29</v>
      </c>
      <c r="H113" s="7" t="s">
        <v>21</v>
      </c>
      <c r="I113" s="8">
        <v>40</v>
      </c>
      <c r="J113" s="9">
        <v>700</v>
      </c>
      <c r="K113" s="10">
        <v>280000</v>
      </c>
      <c r="L113" s="10">
        <v>126000</v>
      </c>
      <c r="M113" s="11">
        <v>0.45</v>
      </c>
      <c r="N113" s="5" t="s">
        <v>24</v>
      </c>
      <c r="O113" s="1" t="str">
        <f t="shared" si="2"/>
        <v>Aug</v>
      </c>
      <c r="P113" s="1">
        <f t="shared" si="3"/>
        <v>2020</v>
      </c>
    </row>
    <row r="114" spans="2:16" ht="14.25" customHeight="1" x14ac:dyDescent="0.45">
      <c r="B114" s="5" t="s">
        <v>25</v>
      </c>
      <c r="C114" s="5">
        <v>1197831</v>
      </c>
      <c r="D114" s="6">
        <v>44071</v>
      </c>
      <c r="E114" s="5" t="s">
        <v>27</v>
      </c>
      <c r="F114" s="5" t="s">
        <v>28</v>
      </c>
      <c r="G114" s="5" t="s">
        <v>29</v>
      </c>
      <c r="H114" s="7" t="s">
        <v>22</v>
      </c>
      <c r="I114" s="8">
        <v>45</v>
      </c>
      <c r="J114" s="9">
        <v>700</v>
      </c>
      <c r="K114" s="10">
        <v>315000</v>
      </c>
      <c r="L114" s="10">
        <v>94500</v>
      </c>
      <c r="M114" s="11">
        <v>0.3</v>
      </c>
      <c r="N114" s="5" t="s">
        <v>24</v>
      </c>
      <c r="O114" s="1" t="str">
        <f t="shared" si="2"/>
        <v>Aug</v>
      </c>
      <c r="P114" s="1">
        <f t="shared" si="3"/>
        <v>2020</v>
      </c>
    </row>
    <row r="115" spans="2:16" ht="14.25" customHeight="1" x14ac:dyDescent="0.45">
      <c r="B115" s="5" t="s">
        <v>25</v>
      </c>
      <c r="C115" s="5">
        <v>1197831</v>
      </c>
      <c r="D115" s="6">
        <v>44072</v>
      </c>
      <c r="E115" s="5" t="s">
        <v>27</v>
      </c>
      <c r="F115" s="5" t="s">
        <v>28</v>
      </c>
      <c r="G115" s="5" t="s">
        <v>29</v>
      </c>
      <c r="H115" s="7" t="s">
        <v>23</v>
      </c>
      <c r="I115" s="8">
        <v>50</v>
      </c>
      <c r="J115" s="9">
        <v>975</v>
      </c>
      <c r="K115" s="10">
        <v>487500</v>
      </c>
      <c r="L115" s="10">
        <v>243750</v>
      </c>
      <c r="M115" s="11">
        <v>0.5</v>
      </c>
      <c r="N115" s="5" t="s">
        <v>24</v>
      </c>
      <c r="O115" s="1" t="str">
        <f t="shared" si="2"/>
        <v>Aug</v>
      </c>
      <c r="P115" s="1">
        <f t="shared" si="3"/>
        <v>2020</v>
      </c>
    </row>
    <row r="116" spans="2:16" ht="14.25" customHeight="1" x14ac:dyDescent="0.4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c r="O116" s="1" t="str">
        <f t="shared" si="2"/>
        <v>Aug</v>
      </c>
      <c r="P116" s="1">
        <f t="shared" si="3"/>
        <v>2020</v>
      </c>
    </row>
    <row r="117" spans="2:16" ht="14.25" customHeight="1" x14ac:dyDescent="0.45">
      <c r="B117" s="5" t="s">
        <v>25</v>
      </c>
      <c r="C117" s="5">
        <v>1197831</v>
      </c>
      <c r="D117" s="6">
        <v>44074</v>
      </c>
      <c r="E117" s="5" t="s">
        <v>27</v>
      </c>
      <c r="F117" s="5" t="s">
        <v>28</v>
      </c>
      <c r="G117" s="5" t="s">
        <v>29</v>
      </c>
      <c r="H117" s="7" t="s">
        <v>19</v>
      </c>
      <c r="I117" s="8">
        <v>45</v>
      </c>
      <c r="J117" s="9">
        <v>925</v>
      </c>
      <c r="K117" s="10">
        <v>416250</v>
      </c>
      <c r="L117" s="10">
        <v>145687.5</v>
      </c>
      <c r="M117" s="11">
        <v>0.35</v>
      </c>
      <c r="N117" s="5" t="s">
        <v>24</v>
      </c>
      <c r="O117" s="1" t="str">
        <f t="shared" si="2"/>
        <v>Aug</v>
      </c>
      <c r="P117" s="1">
        <f t="shared" si="3"/>
        <v>2020</v>
      </c>
    </row>
    <row r="118" spans="2:16" ht="14.25" customHeight="1" x14ac:dyDescent="0.45">
      <c r="B118" s="5" t="s">
        <v>25</v>
      </c>
      <c r="C118" s="5">
        <v>1197831</v>
      </c>
      <c r="D118" s="6">
        <v>44075</v>
      </c>
      <c r="E118" s="5" t="s">
        <v>27</v>
      </c>
      <c r="F118" s="5" t="s">
        <v>28</v>
      </c>
      <c r="G118" s="5" t="s">
        <v>29</v>
      </c>
      <c r="H118" s="7" t="s">
        <v>20</v>
      </c>
      <c r="I118" s="8">
        <v>40</v>
      </c>
      <c r="J118" s="9">
        <v>1100</v>
      </c>
      <c r="K118" s="10">
        <v>440000</v>
      </c>
      <c r="L118" s="10">
        <v>154000</v>
      </c>
      <c r="M118" s="11">
        <v>0.35</v>
      </c>
      <c r="N118" s="5" t="s">
        <v>24</v>
      </c>
      <c r="O118" s="1" t="str">
        <f t="shared" si="2"/>
        <v>Sep</v>
      </c>
      <c r="P118" s="1">
        <f t="shared" si="3"/>
        <v>2020</v>
      </c>
    </row>
    <row r="119" spans="2:16" ht="14.25" customHeight="1" x14ac:dyDescent="0.45">
      <c r="B119" s="5" t="s">
        <v>25</v>
      </c>
      <c r="C119" s="5">
        <v>1197831</v>
      </c>
      <c r="D119" s="6">
        <v>44076</v>
      </c>
      <c r="E119" s="5" t="s">
        <v>27</v>
      </c>
      <c r="F119" s="5" t="s">
        <v>28</v>
      </c>
      <c r="G119" s="5" t="s">
        <v>29</v>
      </c>
      <c r="H119" s="7" t="s">
        <v>21</v>
      </c>
      <c r="I119" s="8">
        <v>40</v>
      </c>
      <c r="J119" s="9">
        <v>650</v>
      </c>
      <c r="K119" s="10">
        <v>260000</v>
      </c>
      <c r="L119" s="10">
        <v>117000</v>
      </c>
      <c r="M119" s="11">
        <v>0.45</v>
      </c>
      <c r="N119" s="5" t="s">
        <v>24</v>
      </c>
      <c r="O119" s="1" t="str">
        <f t="shared" si="2"/>
        <v>Sep</v>
      </c>
      <c r="P119" s="1">
        <f t="shared" si="3"/>
        <v>2020</v>
      </c>
    </row>
    <row r="120" spans="2:16" ht="14.25" customHeight="1" x14ac:dyDescent="0.45">
      <c r="B120" s="5" t="s">
        <v>25</v>
      </c>
      <c r="C120" s="5">
        <v>1197831</v>
      </c>
      <c r="D120" s="6">
        <v>44077</v>
      </c>
      <c r="E120" s="5" t="s">
        <v>27</v>
      </c>
      <c r="F120" s="5" t="s">
        <v>28</v>
      </c>
      <c r="G120" s="5" t="s">
        <v>29</v>
      </c>
      <c r="H120" s="7" t="s">
        <v>22</v>
      </c>
      <c r="I120" s="8">
        <v>45</v>
      </c>
      <c r="J120" s="9">
        <v>650</v>
      </c>
      <c r="K120" s="10">
        <v>292500</v>
      </c>
      <c r="L120" s="10">
        <v>87750</v>
      </c>
      <c r="M120" s="11">
        <v>0.3</v>
      </c>
      <c r="N120" s="5" t="s">
        <v>24</v>
      </c>
      <c r="O120" s="1" t="str">
        <f t="shared" si="2"/>
        <v>Sep</v>
      </c>
      <c r="P120" s="1">
        <f t="shared" si="3"/>
        <v>2020</v>
      </c>
    </row>
    <row r="121" spans="2:16" ht="14.25" customHeight="1" x14ac:dyDescent="0.45">
      <c r="B121" s="5" t="s">
        <v>25</v>
      </c>
      <c r="C121" s="5">
        <v>1197831</v>
      </c>
      <c r="D121" s="6">
        <v>44078</v>
      </c>
      <c r="E121" s="5" t="s">
        <v>27</v>
      </c>
      <c r="F121" s="5" t="s">
        <v>28</v>
      </c>
      <c r="G121" s="5" t="s">
        <v>29</v>
      </c>
      <c r="H121" s="7" t="s">
        <v>23</v>
      </c>
      <c r="I121" s="8">
        <v>50</v>
      </c>
      <c r="J121" s="9">
        <v>900</v>
      </c>
      <c r="K121" s="10">
        <v>450000</v>
      </c>
      <c r="L121" s="10">
        <v>225000</v>
      </c>
      <c r="M121" s="11">
        <v>0.5</v>
      </c>
      <c r="N121" s="5" t="s">
        <v>24</v>
      </c>
      <c r="O121" s="1" t="str">
        <f t="shared" si="2"/>
        <v>Sep</v>
      </c>
      <c r="P121" s="1">
        <f t="shared" si="3"/>
        <v>2020</v>
      </c>
    </row>
    <row r="122" spans="2:16" ht="14.25" customHeight="1" x14ac:dyDescent="0.45">
      <c r="B122" s="5" t="s">
        <v>25</v>
      </c>
      <c r="C122" s="5">
        <v>1197831</v>
      </c>
      <c r="D122" s="6">
        <v>44079</v>
      </c>
      <c r="E122" s="5" t="s">
        <v>27</v>
      </c>
      <c r="F122" s="5" t="s">
        <v>28</v>
      </c>
      <c r="G122" s="5" t="s">
        <v>29</v>
      </c>
      <c r="H122" s="7" t="s">
        <v>17</v>
      </c>
      <c r="I122" s="8">
        <v>45</v>
      </c>
      <c r="J122" s="9">
        <v>850</v>
      </c>
      <c r="K122" s="10">
        <v>382500</v>
      </c>
      <c r="L122" s="10">
        <v>133875</v>
      </c>
      <c r="M122" s="11">
        <v>0.35</v>
      </c>
      <c r="N122" s="5" t="s">
        <v>24</v>
      </c>
      <c r="O122" s="1" t="str">
        <f t="shared" si="2"/>
        <v>Sep</v>
      </c>
      <c r="P122" s="1">
        <f t="shared" si="3"/>
        <v>2020</v>
      </c>
    </row>
    <row r="123" spans="2:16" ht="14.25" customHeight="1" x14ac:dyDescent="0.45">
      <c r="B123" s="5" t="s">
        <v>25</v>
      </c>
      <c r="C123" s="5">
        <v>1197831</v>
      </c>
      <c r="D123" s="6">
        <v>44080</v>
      </c>
      <c r="E123" s="5" t="s">
        <v>27</v>
      </c>
      <c r="F123" s="5" t="s">
        <v>28</v>
      </c>
      <c r="G123" s="5" t="s">
        <v>29</v>
      </c>
      <c r="H123" s="7" t="s">
        <v>19</v>
      </c>
      <c r="I123" s="8">
        <v>45</v>
      </c>
      <c r="J123" s="9">
        <v>850</v>
      </c>
      <c r="K123" s="10">
        <v>382500</v>
      </c>
      <c r="L123" s="10">
        <v>133875</v>
      </c>
      <c r="M123" s="11">
        <v>0.35</v>
      </c>
      <c r="N123" s="5" t="s">
        <v>24</v>
      </c>
      <c r="O123" s="1" t="str">
        <f t="shared" si="2"/>
        <v>Sep</v>
      </c>
      <c r="P123" s="1">
        <f t="shared" si="3"/>
        <v>2020</v>
      </c>
    </row>
    <row r="124" spans="2:16" ht="14.25" customHeight="1" x14ac:dyDescent="0.45">
      <c r="B124" s="5" t="s">
        <v>25</v>
      </c>
      <c r="C124" s="5">
        <v>1197831</v>
      </c>
      <c r="D124" s="6">
        <v>44081</v>
      </c>
      <c r="E124" s="5" t="s">
        <v>27</v>
      </c>
      <c r="F124" s="5" t="s">
        <v>28</v>
      </c>
      <c r="G124" s="5" t="s">
        <v>29</v>
      </c>
      <c r="H124" s="7" t="s">
        <v>20</v>
      </c>
      <c r="I124" s="8">
        <v>50</v>
      </c>
      <c r="J124" s="9">
        <v>900</v>
      </c>
      <c r="K124" s="10">
        <v>450000</v>
      </c>
      <c r="L124" s="10">
        <v>157500</v>
      </c>
      <c r="M124" s="11">
        <v>0.35</v>
      </c>
      <c r="N124" s="5" t="s">
        <v>24</v>
      </c>
      <c r="O124" s="1" t="str">
        <f t="shared" si="2"/>
        <v>Sep</v>
      </c>
      <c r="P124" s="1">
        <f t="shared" si="3"/>
        <v>2020</v>
      </c>
    </row>
    <row r="125" spans="2:16" ht="14.25" customHeight="1" x14ac:dyDescent="0.45">
      <c r="B125" s="5" t="s">
        <v>25</v>
      </c>
      <c r="C125" s="5">
        <v>1197831</v>
      </c>
      <c r="D125" s="6">
        <v>44082</v>
      </c>
      <c r="E125" s="5" t="s">
        <v>27</v>
      </c>
      <c r="F125" s="5" t="s">
        <v>28</v>
      </c>
      <c r="G125" s="5" t="s">
        <v>29</v>
      </c>
      <c r="H125" s="7" t="s">
        <v>21</v>
      </c>
      <c r="I125" s="8">
        <v>50</v>
      </c>
      <c r="J125" s="9">
        <v>625</v>
      </c>
      <c r="K125" s="10">
        <v>312500</v>
      </c>
      <c r="L125" s="10">
        <v>140625</v>
      </c>
      <c r="M125" s="11">
        <v>0.45</v>
      </c>
      <c r="N125" s="5" t="s">
        <v>24</v>
      </c>
      <c r="O125" s="1" t="str">
        <f t="shared" si="2"/>
        <v>Sep</v>
      </c>
      <c r="P125" s="1">
        <f t="shared" si="3"/>
        <v>2020</v>
      </c>
    </row>
    <row r="126" spans="2:16" ht="14.25" customHeight="1" x14ac:dyDescent="0.45">
      <c r="B126" s="5" t="s">
        <v>25</v>
      </c>
      <c r="C126" s="5">
        <v>1197831</v>
      </c>
      <c r="D126" s="6">
        <v>44083</v>
      </c>
      <c r="E126" s="5" t="s">
        <v>27</v>
      </c>
      <c r="F126" s="5" t="s">
        <v>28</v>
      </c>
      <c r="G126" s="5" t="s">
        <v>29</v>
      </c>
      <c r="H126" s="7" t="s">
        <v>22</v>
      </c>
      <c r="I126" s="8">
        <v>45</v>
      </c>
      <c r="J126" s="9">
        <v>625</v>
      </c>
      <c r="K126" s="10">
        <v>281250</v>
      </c>
      <c r="L126" s="10">
        <v>84375</v>
      </c>
      <c r="M126" s="11">
        <v>0.3</v>
      </c>
      <c r="N126" s="5" t="s">
        <v>24</v>
      </c>
      <c r="O126" s="1" t="str">
        <f t="shared" si="2"/>
        <v>Sep</v>
      </c>
      <c r="P126" s="1">
        <f t="shared" si="3"/>
        <v>2020</v>
      </c>
    </row>
    <row r="127" spans="2:16" ht="14.25" customHeight="1" x14ac:dyDescent="0.4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c r="O127" s="1" t="str">
        <f t="shared" si="2"/>
        <v>Sep</v>
      </c>
      <c r="P127" s="1">
        <f t="shared" si="3"/>
        <v>2020</v>
      </c>
    </row>
    <row r="128" spans="2:16" ht="14.25" customHeight="1" x14ac:dyDescent="0.4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c r="O128" s="1" t="str">
        <f t="shared" si="2"/>
        <v>Sep</v>
      </c>
      <c r="P128" s="1">
        <f t="shared" si="3"/>
        <v>2020</v>
      </c>
    </row>
    <row r="129" spans="2:16" ht="14.25" customHeight="1" x14ac:dyDescent="0.4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c r="O129" s="1" t="str">
        <f t="shared" si="2"/>
        <v>Sep</v>
      </c>
      <c r="P129" s="1">
        <f t="shared" si="3"/>
        <v>2020</v>
      </c>
    </row>
    <row r="130" spans="2:16" ht="14.25" customHeight="1" x14ac:dyDescent="0.45">
      <c r="B130" s="5" t="s">
        <v>25</v>
      </c>
      <c r="C130" s="5">
        <v>1197831</v>
      </c>
      <c r="D130" s="6">
        <v>44087</v>
      </c>
      <c r="E130" s="5" t="s">
        <v>27</v>
      </c>
      <c r="F130" s="5" t="s">
        <v>28</v>
      </c>
      <c r="G130" s="5" t="s">
        <v>29</v>
      </c>
      <c r="H130" s="7" t="s">
        <v>20</v>
      </c>
      <c r="I130" s="8">
        <v>50</v>
      </c>
      <c r="J130" s="9">
        <v>750</v>
      </c>
      <c r="K130" s="10">
        <v>375000</v>
      </c>
      <c r="L130" s="10">
        <v>131250</v>
      </c>
      <c r="M130" s="11">
        <v>0.35</v>
      </c>
      <c r="N130" s="5" t="s">
        <v>24</v>
      </c>
      <c r="O130" s="1" t="str">
        <f t="shared" si="2"/>
        <v>Sep</v>
      </c>
      <c r="P130" s="1">
        <f t="shared" si="3"/>
        <v>2020</v>
      </c>
    </row>
    <row r="131" spans="2:16" ht="14.25" customHeight="1" x14ac:dyDescent="0.45">
      <c r="B131" s="5" t="s">
        <v>25</v>
      </c>
      <c r="C131" s="5">
        <v>1197831</v>
      </c>
      <c r="D131" s="6">
        <v>44088</v>
      </c>
      <c r="E131" s="5" t="s">
        <v>27</v>
      </c>
      <c r="F131" s="5" t="s">
        <v>28</v>
      </c>
      <c r="G131" s="5" t="s">
        <v>29</v>
      </c>
      <c r="H131" s="7" t="s">
        <v>21</v>
      </c>
      <c r="I131" s="8">
        <v>50</v>
      </c>
      <c r="J131" s="9">
        <v>600</v>
      </c>
      <c r="K131" s="10">
        <v>300000</v>
      </c>
      <c r="L131" s="10">
        <v>135000</v>
      </c>
      <c r="M131" s="11">
        <v>0.45</v>
      </c>
      <c r="N131" s="5" t="s">
        <v>24</v>
      </c>
      <c r="O131" s="1" t="str">
        <f t="shared" si="2"/>
        <v>Sep</v>
      </c>
      <c r="P131" s="1">
        <f t="shared" si="3"/>
        <v>2020</v>
      </c>
    </row>
    <row r="132" spans="2:16" ht="14.25" customHeight="1" x14ac:dyDescent="0.45">
      <c r="B132" s="5" t="s">
        <v>25</v>
      </c>
      <c r="C132" s="5">
        <v>1197831</v>
      </c>
      <c r="D132" s="6">
        <v>44089</v>
      </c>
      <c r="E132" s="5" t="s">
        <v>27</v>
      </c>
      <c r="F132" s="5" t="s">
        <v>28</v>
      </c>
      <c r="G132" s="5" t="s">
        <v>29</v>
      </c>
      <c r="H132" s="7" t="s">
        <v>22</v>
      </c>
      <c r="I132" s="8">
        <v>45</v>
      </c>
      <c r="J132" s="9">
        <v>575</v>
      </c>
      <c r="K132" s="10">
        <v>258750</v>
      </c>
      <c r="L132" s="10">
        <v>77625</v>
      </c>
      <c r="M132" s="11">
        <v>0.3</v>
      </c>
      <c r="N132" s="5" t="s">
        <v>24</v>
      </c>
      <c r="O132" s="1" t="str">
        <f t="shared" si="2"/>
        <v>Sep</v>
      </c>
      <c r="P132" s="1">
        <f t="shared" si="3"/>
        <v>2020</v>
      </c>
    </row>
    <row r="133" spans="2:16" ht="14.25" customHeight="1" x14ac:dyDescent="0.4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c r="O133" s="1" t="str">
        <f t="shared" si="2"/>
        <v>Sep</v>
      </c>
      <c r="P133" s="1">
        <f t="shared" si="3"/>
        <v>2020</v>
      </c>
    </row>
    <row r="134" spans="2:16" ht="14.25" customHeight="1" x14ac:dyDescent="0.45">
      <c r="B134" s="5" t="s">
        <v>25</v>
      </c>
      <c r="C134" s="5">
        <v>1197831</v>
      </c>
      <c r="D134" s="6">
        <v>44124</v>
      </c>
      <c r="E134" s="5" t="s">
        <v>27</v>
      </c>
      <c r="F134" s="5" t="s">
        <v>28</v>
      </c>
      <c r="G134" s="5" t="s">
        <v>29</v>
      </c>
      <c r="H134" s="7" t="s">
        <v>17</v>
      </c>
      <c r="I134" s="8">
        <v>45</v>
      </c>
      <c r="J134" s="9">
        <v>900</v>
      </c>
      <c r="K134" s="10">
        <v>405000</v>
      </c>
      <c r="L134" s="10">
        <v>141750</v>
      </c>
      <c r="M134" s="11">
        <v>0.35</v>
      </c>
      <c r="N134" s="5" t="s">
        <v>24</v>
      </c>
      <c r="O134" s="1" t="str">
        <f t="shared" si="2"/>
        <v>Oct</v>
      </c>
      <c r="P134" s="1">
        <f t="shared" si="3"/>
        <v>2020</v>
      </c>
    </row>
    <row r="135" spans="2:16" ht="14.25" customHeight="1" x14ac:dyDescent="0.45">
      <c r="B135" s="5" t="s">
        <v>25</v>
      </c>
      <c r="C135" s="5">
        <v>1197831</v>
      </c>
      <c r="D135" s="6">
        <v>44125</v>
      </c>
      <c r="E135" s="5" t="s">
        <v>27</v>
      </c>
      <c r="F135" s="5" t="s">
        <v>28</v>
      </c>
      <c r="G135" s="5" t="s">
        <v>29</v>
      </c>
      <c r="H135" s="7" t="s">
        <v>19</v>
      </c>
      <c r="I135" s="8">
        <v>45</v>
      </c>
      <c r="J135" s="9">
        <v>900</v>
      </c>
      <c r="K135" s="10">
        <v>405000</v>
      </c>
      <c r="L135" s="10">
        <v>141750</v>
      </c>
      <c r="M135" s="11">
        <v>0.35</v>
      </c>
      <c r="N135" s="5" t="s">
        <v>24</v>
      </c>
      <c r="O135" s="1" t="str">
        <f t="shared" ref="O135:O198" si="4">TEXT(D135, "mmm")</f>
        <v>Oct</v>
      </c>
      <c r="P135" s="1">
        <f t="shared" ref="P135:P198" si="5">YEAR(D135)</f>
        <v>2020</v>
      </c>
    </row>
    <row r="136" spans="2:16" ht="14.25" customHeight="1" x14ac:dyDescent="0.45">
      <c r="B136" s="5" t="s">
        <v>25</v>
      </c>
      <c r="C136" s="5">
        <v>1197831</v>
      </c>
      <c r="D136" s="6">
        <v>44126</v>
      </c>
      <c r="E136" s="5" t="s">
        <v>27</v>
      </c>
      <c r="F136" s="5" t="s">
        <v>28</v>
      </c>
      <c r="G136" s="5" t="s">
        <v>29</v>
      </c>
      <c r="H136" s="7" t="s">
        <v>20</v>
      </c>
      <c r="I136" s="8">
        <v>50</v>
      </c>
      <c r="J136" s="9">
        <v>825</v>
      </c>
      <c r="K136" s="10">
        <v>412500</v>
      </c>
      <c r="L136" s="10">
        <v>144375</v>
      </c>
      <c r="M136" s="11">
        <v>0.35</v>
      </c>
      <c r="N136" s="5" t="s">
        <v>24</v>
      </c>
      <c r="O136" s="1" t="str">
        <f t="shared" si="4"/>
        <v>Oct</v>
      </c>
      <c r="P136" s="1">
        <f t="shared" si="5"/>
        <v>2020</v>
      </c>
    </row>
    <row r="137" spans="2:16" ht="14.25" customHeight="1" x14ac:dyDescent="0.45">
      <c r="B137" s="5" t="s">
        <v>25</v>
      </c>
      <c r="C137" s="5">
        <v>1197831</v>
      </c>
      <c r="D137" s="6">
        <v>44127</v>
      </c>
      <c r="E137" s="5" t="s">
        <v>27</v>
      </c>
      <c r="F137" s="5" t="s">
        <v>28</v>
      </c>
      <c r="G137" s="5" t="s">
        <v>29</v>
      </c>
      <c r="H137" s="7" t="s">
        <v>21</v>
      </c>
      <c r="I137" s="8">
        <v>50</v>
      </c>
      <c r="J137" s="9">
        <v>675</v>
      </c>
      <c r="K137" s="10">
        <v>337500</v>
      </c>
      <c r="L137" s="10">
        <v>151875</v>
      </c>
      <c r="M137" s="11">
        <v>0.45</v>
      </c>
      <c r="N137" s="5" t="s">
        <v>24</v>
      </c>
      <c r="O137" s="1" t="str">
        <f t="shared" si="4"/>
        <v>Oct</v>
      </c>
      <c r="P137" s="1">
        <f t="shared" si="5"/>
        <v>2020</v>
      </c>
    </row>
    <row r="138" spans="2:16" ht="14.25" customHeight="1" x14ac:dyDescent="0.45">
      <c r="B138" s="5" t="s">
        <v>25</v>
      </c>
      <c r="C138" s="5">
        <v>1197831</v>
      </c>
      <c r="D138" s="6">
        <v>44128</v>
      </c>
      <c r="E138" s="5" t="s">
        <v>27</v>
      </c>
      <c r="F138" s="5" t="s">
        <v>28</v>
      </c>
      <c r="G138" s="5" t="s">
        <v>29</v>
      </c>
      <c r="H138" s="7" t="s">
        <v>22</v>
      </c>
      <c r="I138" s="8">
        <v>45</v>
      </c>
      <c r="J138" s="9">
        <v>650</v>
      </c>
      <c r="K138" s="10">
        <v>292500</v>
      </c>
      <c r="L138" s="10">
        <v>87750</v>
      </c>
      <c r="M138" s="11">
        <v>0.3</v>
      </c>
      <c r="N138" s="5" t="s">
        <v>24</v>
      </c>
      <c r="O138" s="1" t="str">
        <f t="shared" si="4"/>
        <v>Oct</v>
      </c>
      <c r="P138" s="1">
        <f t="shared" si="5"/>
        <v>2020</v>
      </c>
    </row>
    <row r="139" spans="2:16" ht="14.25" customHeight="1" x14ac:dyDescent="0.4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c r="O139" s="1" t="str">
        <f t="shared" si="4"/>
        <v>Oct</v>
      </c>
      <c r="P139" s="1">
        <f t="shared" si="5"/>
        <v>2020</v>
      </c>
    </row>
    <row r="140" spans="2:16" ht="14.25" customHeight="1" x14ac:dyDescent="0.45">
      <c r="B140" s="5" t="s">
        <v>25</v>
      </c>
      <c r="C140" s="5">
        <v>1197831</v>
      </c>
      <c r="D140" s="6">
        <v>44130</v>
      </c>
      <c r="E140" s="5" t="s">
        <v>27</v>
      </c>
      <c r="F140" s="5" t="s">
        <v>28</v>
      </c>
      <c r="G140" s="5" t="s">
        <v>29</v>
      </c>
      <c r="H140" s="7" t="s">
        <v>17</v>
      </c>
      <c r="I140" s="8">
        <v>45</v>
      </c>
      <c r="J140" s="9">
        <v>950</v>
      </c>
      <c r="K140" s="10">
        <v>427500</v>
      </c>
      <c r="L140" s="10">
        <v>149625</v>
      </c>
      <c r="M140" s="11">
        <v>0.35</v>
      </c>
      <c r="N140" s="5" t="s">
        <v>24</v>
      </c>
      <c r="O140" s="1" t="str">
        <f t="shared" si="4"/>
        <v>Oct</v>
      </c>
      <c r="P140" s="1">
        <f t="shared" si="5"/>
        <v>2020</v>
      </c>
    </row>
    <row r="141" spans="2:16" ht="14.25" customHeight="1" x14ac:dyDescent="0.45">
      <c r="B141" s="5" t="s">
        <v>25</v>
      </c>
      <c r="C141" s="5">
        <v>1197831</v>
      </c>
      <c r="D141" s="6">
        <v>44131</v>
      </c>
      <c r="E141" s="5" t="s">
        <v>27</v>
      </c>
      <c r="F141" s="5" t="s">
        <v>28</v>
      </c>
      <c r="G141" s="5" t="s">
        <v>29</v>
      </c>
      <c r="H141" s="7" t="s">
        <v>19</v>
      </c>
      <c r="I141" s="8">
        <v>45</v>
      </c>
      <c r="J141" s="9">
        <v>950</v>
      </c>
      <c r="K141" s="10">
        <v>427500</v>
      </c>
      <c r="L141" s="10">
        <v>149625</v>
      </c>
      <c r="M141" s="11">
        <v>0.35</v>
      </c>
      <c r="N141" s="5" t="s">
        <v>24</v>
      </c>
      <c r="O141" s="1" t="str">
        <f t="shared" si="4"/>
        <v>Oct</v>
      </c>
      <c r="P141" s="1">
        <f t="shared" si="5"/>
        <v>2020</v>
      </c>
    </row>
    <row r="142" spans="2:16" ht="14.25" customHeight="1" x14ac:dyDescent="0.45">
      <c r="B142" s="5" t="s">
        <v>25</v>
      </c>
      <c r="C142" s="5">
        <v>1197831</v>
      </c>
      <c r="D142" s="6">
        <v>44132</v>
      </c>
      <c r="E142" s="5" t="s">
        <v>27</v>
      </c>
      <c r="F142" s="5" t="s">
        <v>28</v>
      </c>
      <c r="G142" s="5" t="s">
        <v>29</v>
      </c>
      <c r="H142" s="7" t="s">
        <v>20</v>
      </c>
      <c r="I142" s="8">
        <v>50</v>
      </c>
      <c r="J142" s="9">
        <v>850</v>
      </c>
      <c r="K142" s="10">
        <v>425000</v>
      </c>
      <c r="L142" s="10">
        <v>148750</v>
      </c>
      <c r="M142" s="11">
        <v>0.35</v>
      </c>
      <c r="N142" s="5" t="s">
        <v>24</v>
      </c>
      <c r="O142" s="1" t="str">
        <f t="shared" si="4"/>
        <v>Oct</v>
      </c>
      <c r="P142" s="1">
        <f t="shared" si="5"/>
        <v>2020</v>
      </c>
    </row>
    <row r="143" spans="2:16" ht="14.25" customHeight="1" x14ac:dyDescent="0.45">
      <c r="B143" s="5" t="s">
        <v>25</v>
      </c>
      <c r="C143" s="5">
        <v>1197831</v>
      </c>
      <c r="D143" s="6">
        <v>44133</v>
      </c>
      <c r="E143" s="5" t="s">
        <v>27</v>
      </c>
      <c r="F143" s="5" t="s">
        <v>28</v>
      </c>
      <c r="G143" s="5" t="s">
        <v>29</v>
      </c>
      <c r="H143" s="7" t="s">
        <v>21</v>
      </c>
      <c r="I143" s="8">
        <v>50</v>
      </c>
      <c r="J143" s="9">
        <v>700</v>
      </c>
      <c r="K143" s="10">
        <v>350000</v>
      </c>
      <c r="L143" s="10">
        <v>157500</v>
      </c>
      <c r="M143" s="11">
        <v>0.45</v>
      </c>
      <c r="N143" s="5" t="s">
        <v>24</v>
      </c>
      <c r="O143" s="1" t="str">
        <f t="shared" si="4"/>
        <v>Oct</v>
      </c>
      <c r="P143" s="1">
        <f t="shared" si="5"/>
        <v>2020</v>
      </c>
    </row>
    <row r="144" spans="2:16" ht="14.25" customHeight="1" x14ac:dyDescent="0.45">
      <c r="B144" s="5" t="s">
        <v>25</v>
      </c>
      <c r="C144" s="5">
        <v>1197831</v>
      </c>
      <c r="D144" s="6">
        <v>44134</v>
      </c>
      <c r="E144" s="5" t="s">
        <v>27</v>
      </c>
      <c r="F144" s="5" t="s">
        <v>28</v>
      </c>
      <c r="G144" s="5" t="s">
        <v>29</v>
      </c>
      <c r="H144" s="7" t="s">
        <v>22</v>
      </c>
      <c r="I144" s="8">
        <v>45</v>
      </c>
      <c r="J144" s="9">
        <v>650</v>
      </c>
      <c r="K144" s="10">
        <v>292500</v>
      </c>
      <c r="L144" s="10">
        <v>87750</v>
      </c>
      <c r="M144" s="11">
        <v>0.3</v>
      </c>
      <c r="N144" s="5" t="s">
        <v>24</v>
      </c>
      <c r="O144" s="1" t="str">
        <f t="shared" si="4"/>
        <v>Oct</v>
      </c>
      <c r="P144" s="1">
        <f t="shared" si="5"/>
        <v>2020</v>
      </c>
    </row>
    <row r="145" spans="2:16" ht="14.25" customHeight="1" x14ac:dyDescent="0.4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c r="O145" s="1" t="str">
        <f t="shared" si="4"/>
        <v>Oct</v>
      </c>
      <c r="P145" s="1">
        <f t="shared" si="5"/>
        <v>2020</v>
      </c>
    </row>
    <row r="146" spans="2:16" ht="14.25" customHeight="1" x14ac:dyDescent="0.4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c r="O146" s="1" t="str">
        <f t="shared" si="4"/>
        <v>Nov</v>
      </c>
      <c r="P146" s="1">
        <f t="shared" si="5"/>
        <v>2020</v>
      </c>
    </row>
    <row r="147" spans="2:16" ht="14.25" customHeight="1" x14ac:dyDescent="0.45">
      <c r="B147" s="5" t="s">
        <v>30</v>
      </c>
      <c r="C147" s="5">
        <v>1128299</v>
      </c>
      <c r="D147" s="6">
        <v>44137</v>
      </c>
      <c r="E147" s="5" t="s">
        <v>27</v>
      </c>
      <c r="F147" s="5" t="s">
        <v>28</v>
      </c>
      <c r="G147" s="5" t="s">
        <v>29</v>
      </c>
      <c r="H147" s="7" t="s">
        <v>19</v>
      </c>
      <c r="I147" s="8">
        <v>50</v>
      </c>
      <c r="J147" s="9">
        <v>775</v>
      </c>
      <c r="K147" s="10">
        <v>387500</v>
      </c>
      <c r="L147" s="10">
        <v>77500</v>
      </c>
      <c r="M147" s="11">
        <v>0.2</v>
      </c>
      <c r="N147" s="5" t="s">
        <v>24</v>
      </c>
      <c r="O147" s="1" t="str">
        <f t="shared" si="4"/>
        <v>Nov</v>
      </c>
      <c r="P147" s="1">
        <f t="shared" si="5"/>
        <v>2020</v>
      </c>
    </row>
    <row r="148" spans="2:16" ht="14.25" customHeight="1" x14ac:dyDescent="0.4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c r="O148" s="1" t="str">
        <f t="shared" si="4"/>
        <v>Nov</v>
      </c>
      <c r="P148" s="1">
        <f t="shared" si="5"/>
        <v>2020</v>
      </c>
    </row>
    <row r="149" spans="2:16" ht="14.25" customHeight="1" x14ac:dyDescent="0.45">
      <c r="B149" s="5" t="s">
        <v>30</v>
      </c>
      <c r="C149" s="5">
        <v>1128299</v>
      </c>
      <c r="D149" s="6">
        <v>44139</v>
      </c>
      <c r="E149" s="5" t="s">
        <v>27</v>
      </c>
      <c r="F149" s="5" t="s">
        <v>28</v>
      </c>
      <c r="G149" s="5" t="s">
        <v>29</v>
      </c>
      <c r="H149" s="7" t="s">
        <v>21</v>
      </c>
      <c r="I149" s="8">
        <v>50</v>
      </c>
      <c r="J149" s="9">
        <v>625</v>
      </c>
      <c r="K149" s="10">
        <v>312500</v>
      </c>
      <c r="L149" s="10">
        <v>93750</v>
      </c>
      <c r="M149" s="11">
        <v>0.3</v>
      </c>
      <c r="N149" s="5" t="s">
        <v>24</v>
      </c>
      <c r="O149" s="1" t="str">
        <f t="shared" si="4"/>
        <v>Nov</v>
      </c>
      <c r="P149" s="1">
        <f t="shared" si="5"/>
        <v>2020</v>
      </c>
    </row>
    <row r="150" spans="2:16" ht="14.25" customHeight="1" x14ac:dyDescent="0.4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c r="O150" s="1" t="str">
        <f t="shared" si="4"/>
        <v>Nov</v>
      </c>
      <c r="P150" s="1">
        <f t="shared" si="5"/>
        <v>2020</v>
      </c>
    </row>
    <row r="151" spans="2:16" ht="14.25" customHeight="1" x14ac:dyDescent="0.4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c r="O151" s="1" t="str">
        <f t="shared" si="4"/>
        <v>Nov</v>
      </c>
      <c r="P151" s="1">
        <f t="shared" si="5"/>
        <v>2020</v>
      </c>
    </row>
    <row r="152" spans="2:16" ht="14.25" customHeight="1" x14ac:dyDescent="0.4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c r="O152" s="1" t="str">
        <f t="shared" si="4"/>
        <v>Nov</v>
      </c>
      <c r="P152" s="1">
        <f t="shared" si="5"/>
        <v>2020</v>
      </c>
    </row>
    <row r="153" spans="2:16" ht="14.25" customHeight="1" x14ac:dyDescent="0.45">
      <c r="B153" s="5" t="s">
        <v>30</v>
      </c>
      <c r="C153" s="5">
        <v>1128299</v>
      </c>
      <c r="D153" s="6">
        <v>44143</v>
      </c>
      <c r="E153" s="5" t="s">
        <v>31</v>
      </c>
      <c r="F153" s="5" t="s">
        <v>32</v>
      </c>
      <c r="G153" s="5" t="s">
        <v>33</v>
      </c>
      <c r="H153" s="7" t="s">
        <v>19</v>
      </c>
      <c r="I153" s="8">
        <v>50</v>
      </c>
      <c r="J153" s="9">
        <v>725</v>
      </c>
      <c r="K153" s="10">
        <v>362500</v>
      </c>
      <c r="L153" s="10">
        <v>72500</v>
      </c>
      <c r="M153" s="11">
        <v>0.2</v>
      </c>
      <c r="N153" s="5" t="s">
        <v>24</v>
      </c>
      <c r="O153" s="1" t="str">
        <f t="shared" si="4"/>
        <v>Nov</v>
      </c>
      <c r="P153" s="1">
        <f t="shared" si="5"/>
        <v>2020</v>
      </c>
    </row>
    <row r="154" spans="2:16" ht="14.25" customHeight="1" x14ac:dyDescent="0.4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c r="O154" s="1" t="str">
        <f t="shared" si="4"/>
        <v>Nov</v>
      </c>
      <c r="P154" s="1">
        <f t="shared" si="5"/>
        <v>2020</v>
      </c>
    </row>
    <row r="155" spans="2:16" ht="14.25" customHeight="1" x14ac:dyDescent="0.45">
      <c r="B155" s="5" t="s">
        <v>30</v>
      </c>
      <c r="C155" s="5">
        <v>1128299</v>
      </c>
      <c r="D155" s="6">
        <v>44145</v>
      </c>
      <c r="E155" s="5" t="s">
        <v>31</v>
      </c>
      <c r="F155" s="5" t="s">
        <v>32</v>
      </c>
      <c r="G155" s="5" t="s">
        <v>33</v>
      </c>
      <c r="H155" s="7" t="s">
        <v>21</v>
      </c>
      <c r="I155" s="8">
        <v>50</v>
      </c>
      <c r="J155" s="9">
        <v>575</v>
      </c>
      <c r="K155" s="10">
        <v>287500</v>
      </c>
      <c r="L155" s="10">
        <v>86250</v>
      </c>
      <c r="M155" s="11">
        <v>0.3</v>
      </c>
      <c r="N155" s="5" t="s">
        <v>24</v>
      </c>
      <c r="O155" s="1" t="str">
        <f t="shared" si="4"/>
        <v>Nov</v>
      </c>
      <c r="P155" s="1">
        <f t="shared" si="5"/>
        <v>2020</v>
      </c>
    </row>
    <row r="156" spans="2:16" ht="14.25" customHeight="1" x14ac:dyDescent="0.4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c r="O156" s="1" t="str">
        <f t="shared" si="4"/>
        <v>Nov</v>
      </c>
      <c r="P156" s="1">
        <f t="shared" si="5"/>
        <v>2020</v>
      </c>
    </row>
    <row r="157" spans="2:16" ht="14.25" customHeight="1" x14ac:dyDescent="0.4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c r="O157" s="1" t="str">
        <f t="shared" si="4"/>
        <v>Nov</v>
      </c>
      <c r="P157" s="1">
        <f t="shared" si="5"/>
        <v>2020</v>
      </c>
    </row>
    <row r="158" spans="2:16" ht="14.25" customHeight="1" x14ac:dyDescent="0.4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c r="O158" s="1" t="str">
        <f t="shared" si="4"/>
        <v>Nov</v>
      </c>
      <c r="P158" s="1">
        <f t="shared" si="5"/>
        <v>2020</v>
      </c>
    </row>
    <row r="159" spans="2:16" ht="14.25" customHeight="1" x14ac:dyDescent="0.45">
      <c r="B159" s="5" t="s">
        <v>30</v>
      </c>
      <c r="C159" s="5">
        <v>1128299</v>
      </c>
      <c r="D159" s="6">
        <v>44149</v>
      </c>
      <c r="E159" s="5" t="s">
        <v>31</v>
      </c>
      <c r="F159" s="5" t="s">
        <v>32</v>
      </c>
      <c r="G159" s="5" t="s">
        <v>33</v>
      </c>
      <c r="H159" s="7" t="s">
        <v>19</v>
      </c>
      <c r="I159" s="8">
        <v>60</v>
      </c>
      <c r="J159" s="9">
        <v>700</v>
      </c>
      <c r="K159" s="10">
        <v>420000</v>
      </c>
      <c r="L159" s="10">
        <v>84000</v>
      </c>
      <c r="M159" s="11">
        <v>0.2</v>
      </c>
      <c r="N159" s="5" t="s">
        <v>24</v>
      </c>
      <c r="O159" s="1" t="str">
        <f t="shared" si="4"/>
        <v>Nov</v>
      </c>
      <c r="P159" s="1">
        <f t="shared" si="5"/>
        <v>2020</v>
      </c>
    </row>
    <row r="160" spans="2:16" ht="14.25" customHeight="1" x14ac:dyDescent="0.4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c r="O160" s="1" t="str">
        <f t="shared" si="4"/>
        <v>Nov</v>
      </c>
      <c r="P160" s="1">
        <f t="shared" si="5"/>
        <v>2020</v>
      </c>
    </row>
    <row r="161" spans="2:16" ht="14.25" customHeight="1" x14ac:dyDescent="0.45">
      <c r="B161" s="5" t="s">
        <v>30</v>
      </c>
      <c r="C161" s="5">
        <v>1128299</v>
      </c>
      <c r="D161" s="6">
        <v>44187</v>
      </c>
      <c r="E161" s="5" t="s">
        <v>31</v>
      </c>
      <c r="F161" s="5" t="s">
        <v>32</v>
      </c>
      <c r="G161" s="5" t="s">
        <v>33</v>
      </c>
      <c r="H161" s="7" t="s">
        <v>21</v>
      </c>
      <c r="I161" s="8">
        <v>60</v>
      </c>
      <c r="J161" s="9">
        <v>600</v>
      </c>
      <c r="K161" s="10">
        <v>360000</v>
      </c>
      <c r="L161" s="10">
        <v>108000</v>
      </c>
      <c r="M161" s="11">
        <v>0.3</v>
      </c>
      <c r="N161" s="5" t="s">
        <v>24</v>
      </c>
      <c r="O161" s="1" t="str">
        <f t="shared" si="4"/>
        <v>Dec</v>
      </c>
      <c r="P161" s="1">
        <f t="shared" si="5"/>
        <v>2020</v>
      </c>
    </row>
    <row r="162" spans="2:16" ht="14.25" customHeight="1" x14ac:dyDescent="0.45">
      <c r="B162" s="5" t="s">
        <v>30</v>
      </c>
      <c r="C162" s="5">
        <v>1128299</v>
      </c>
      <c r="D162" s="6">
        <v>44188</v>
      </c>
      <c r="E162" s="5" t="s">
        <v>31</v>
      </c>
      <c r="F162" s="5" t="s">
        <v>32</v>
      </c>
      <c r="G162" s="5" t="s">
        <v>33</v>
      </c>
      <c r="H162" s="7" t="s">
        <v>22</v>
      </c>
      <c r="I162" s="8">
        <v>65</v>
      </c>
      <c r="J162" s="9">
        <v>500</v>
      </c>
      <c r="K162" s="10">
        <v>325000</v>
      </c>
      <c r="L162" s="10">
        <v>162500</v>
      </c>
      <c r="M162" s="11">
        <v>0.5</v>
      </c>
      <c r="N162" s="5" t="s">
        <v>24</v>
      </c>
      <c r="O162" s="1" t="str">
        <f t="shared" si="4"/>
        <v>Dec</v>
      </c>
      <c r="P162" s="1">
        <f t="shared" si="5"/>
        <v>2020</v>
      </c>
    </row>
    <row r="163" spans="2:16" ht="14.25" customHeight="1" x14ac:dyDescent="0.4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c r="O163" s="1" t="str">
        <f t="shared" si="4"/>
        <v>Dec</v>
      </c>
      <c r="P163" s="1">
        <f t="shared" si="5"/>
        <v>2020</v>
      </c>
    </row>
    <row r="164" spans="2:16" ht="14.25" customHeight="1" x14ac:dyDescent="0.4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c r="O164" s="1" t="str">
        <f t="shared" si="4"/>
        <v>Dec</v>
      </c>
      <c r="P164" s="1">
        <f t="shared" si="5"/>
        <v>2020</v>
      </c>
    </row>
    <row r="165" spans="2:16" ht="14.25" customHeight="1" x14ac:dyDescent="0.45">
      <c r="B165" s="5" t="s">
        <v>30</v>
      </c>
      <c r="C165" s="5">
        <v>1128299</v>
      </c>
      <c r="D165" s="6">
        <v>44191</v>
      </c>
      <c r="E165" s="5" t="s">
        <v>31</v>
      </c>
      <c r="F165" s="5" t="s">
        <v>32</v>
      </c>
      <c r="G165" s="5" t="s">
        <v>33</v>
      </c>
      <c r="H165" s="7" t="s">
        <v>19</v>
      </c>
      <c r="I165" s="8">
        <v>65</v>
      </c>
      <c r="J165" s="9">
        <v>675</v>
      </c>
      <c r="K165" s="10">
        <v>438750</v>
      </c>
      <c r="L165" s="10">
        <v>87750</v>
      </c>
      <c r="M165" s="11">
        <v>0.2</v>
      </c>
      <c r="N165" s="5" t="s">
        <v>24</v>
      </c>
      <c r="O165" s="1" t="str">
        <f t="shared" si="4"/>
        <v>Dec</v>
      </c>
      <c r="P165" s="1">
        <f t="shared" si="5"/>
        <v>2020</v>
      </c>
    </row>
    <row r="166" spans="2:16" ht="14.25" customHeight="1" x14ac:dyDescent="0.4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c r="O166" s="1" t="str">
        <f t="shared" si="4"/>
        <v>Dec</v>
      </c>
      <c r="P166" s="1">
        <f t="shared" si="5"/>
        <v>2020</v>
      </c>
    </row>
    <row r="167" spans="2:16" ht="14.25" customHeight="1" x14ac:dyDescent="0.45">
      <c r="B167" s="5" t="s">
        <v>30</v>
      </c>
      <c r="C167" s="5">
        <v>1128299</v>
      </c>
      <c r="D167" s="6">
        <v>44193</v>
      </c>
      <c r="E167" s="5" t="s">
        <v>31</v>
      </c>
      <c r="F167" s="5" t="s">
        <v>32</v>
      </c>
      <c r="G167" s="5" t="s">
        <v>33</v>
      </c>
      <c r="H167" s="7" t="s">
        <v>21</v>
      </c>
      <c r="I167" s="8">
        <v>60</v>
      </c>
      <c r="J167" s="9">
        <v>625</v>
      </c>
      <c r="K167" s="10">
        <v>375000</v>
      </c>
      <c r="L167" s="10">
        <v>112500</v>
      </c>
      <c r="M167" s="11">
        <v>0.3</v>
      </c>
      <c r="N167" s="5" t="s">
        <v>24</v>
      </c>
      <c r="O167" s="1" t="str">
        <f t="shared" si="4"/>
        <v>Dec</v>
      </c>
      <c r="P167" s="1">
        <f t="shared" si="5"/>
        <v>2020</v>
      </c>
    </row>
    <row r="168" spans="2:16" ht="14.25" customHeight="1" x14ac:dyDescent="0.45">
      <c r="B168" s="5" t="s">
        <v>30</v>
      </c>
      <c r="C168" s="5">
        <v>1128299</v>
      </c>
      <c r="D168" s="6">
        <v>44194</v>
      </c>
      <c r="E168" s="5" t="s">
        <v>31</v>
      </c>
      <c r="F168" s="5" t="s">
        <v>32</v>
      </c>
      <c r="G168" s="5" t="s">
        <v>33</v>
      </c>
      <c r="H168" s="7" t="s">
        <v>22</v>
      </c>
      <c r="I168" s="8">
        <v>65</v>
      </c>
      <c r="J168" s="9">
        <v>525</v>
      </c>
      <c r="K168" s="10">
        <v>341250</v>
      </c>
      <c r="L168" s="10">
        <v>170625</v>
      </c>
      <c r="M168" s="11">
        <v>0.5</v>
      </c>
      <c r="N168" s="5" t="s">
        <v>24</v>
      </c>
      <c r="O168" s="1" t="str">
        <f t="shared" si="4"/>
        <v>Dec</v>
      </c>
      <c r="P168" s="1">
        <f t="shared" si="5"/>
        <v>2020</v>
      </c>
    </row>
    <row r="169" spans="2:16" ht="14.25" customHeight="1" x14ac:dyDescent="0.4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c r="O169" s="1" t="str">
        <f t="shared" si="4"/>
        <v>Dec</v>
      </c>
      <c r="P169" s="1">
        <f t="shared" si="5"/>
        <v>2020</v>
      </c>
    </row>
    <row r="170" spans="2:16" ht="14.25" customHeight="1" x14ac:dyDescent="0.45">
      <c r="B170" s="5" t="s">
        <v>30</v>
      </c>
      <c r="C170" s="5">
        <v>1128299</v>
      </c>
      <c r="D170" s="6">
        <v>44196</v>
      </c>
      <c r="E170" s="5" t="s">
        <v>31</v>
      </c>
      <c r="F170" s="5" t="s">
        <v>32</v>
      </c>
      <c r="G170" s="5" t="s">
        <v>33</v>
      </c>
      <c r="H170" s="7" t="s">
        <v>17</v>
      </c>
      <c r="I170" s="8">
        <v>60</v>
      </c>
      <c r="J170" s="9">
        <v>900</v>
      </c>
      <c r="K170" s="10">
        <v>540000</v>
      </c>
      <c r="L170" s="10">
        <v>216000</v>
      </c>
      <c r="M170" s="11">
        <v>0.4</v>
      </c>
      <c r="N170" s="5" t="s">
        <v>24</v>
      </c>
      <c r="O170" s="1" t="str">
        <f t="shared" si="4"/>
        <v>Dec</v>
      </c>
      <c r="P170" s="1">
        <f t="shared" si="5"/>
        <v>2020</v>
      </c>
    </row>
    <row r="171" spans="2:16" ht="14.25" customHeight="1" x14ac:dyDescent="0.45">
      <c r="B171" s="5" t="s">
        <v>30</v>
      </c>
      <c r="C171" s="5">
        <v>1128299</v>
      </c>
      <c r="D171" s="6">
        <v>44197</v>
      </c>
      <c r="E171" s="5" t="s">
        <v>31</v>
      </c>
      <c r="F171" s="5" t="s">
        <v>32</v>
      </c>
      <c r="G171" s="5" t="s">
        <v>33</v>
      </c>
      <c r="H171" s="7" t="s">
        <v>19</v>
      </c>
      <c r="I171" s="8">
        <v>65</v>
      </c>
      <c r="J171" s="9">
        <v>750</v>
      </c>
      <c r="K171" s="10">
        <v>487500</v>
      </c>
      <c r="L171" s="10">
        <v>121875</v>
      </c>
      <c r="M171" s="11">
        <v>0.25</v>
      </c>
      <c r="N171" s="5" t="s">
        <v>24</v>
      </c>
      <c r="O171" s="1" t="str">
        <f t="shared" si="4"/>
        <v>Jan</v>
      </c>
      <c r="P171" s="1">
        <f t="shared" si="5"/>
        <v>2021</v>
      </c>
    </row>
    <row r="172" spans="2:16" ht="14.25" customHeight="1" x14ac:dyDescent="0.45">
      <c r="B172" s="5" t="s">
        <v>30</v>
      </c>
      <c r="C172" s="5">
        <v>1128299</v>
      </c>
      <c r="D172" s="6">
        <v>44198</v>
      </c>
      <c r="E172" s="5" t="s">
        <v>31</v>
      </c>
      <c r="F172" s="5" t="s">
        <v>32</v>
      </c>
      <c r="G172" s="5" t="s">
        <v>33</v>
      </c>
      <c r="H172" s="7" t="s">
        <v>20</v>
      </c>
      <c r="I172" s="8">
        <v>65</v>
      </c>
      <c r="J172" s="9">
        <v>750</v>
      </c>
      <c r="K172" s="10">
        <v>487500</v>
      </c>
      <c r="L172" s="10">
        <v>195000</v>
      </c>
      <c r="M172" s="11">
        <v>0.4</v>
      </c>
      <c r="N172" s="5" t="s">
        <v>24</v>
      </c>
      <c r="O172" s="1" t="str">
        <f t="shared" si="4"/>
        <v>Jan</v>
      </c>
      <c r="P172" s="1">
        <f t="shared" si="5"/>
        <v>2021</v>
      </c>
    </row>
    <row r="173" spans="2:16" ht="14.25" customHeight="1" x14ac:dyDescent="0.45">
      <c r="B173" s="5" t="s">
        <v>30</v>
      </c>
      <c r="C173" s="5">
        <v>1128299</v>
      </c>
      <c r="D173" s="6">
        <v>44199</v>
      </c>
      <c r="E173" s="5" t="s">
        <v>31</v>
      </c>
      <c r="F173" s="5" t="s">
        <v>32</v>
      </c>
      <c r="G173" s="5" t="s">
        <v>33</v>
      </c>
      <c r="H173" s="7" t="s">
        <v>21</v>
      </c>
      <c r="I173" s="8">
        <v>60</v>
      </c>
      <c r="J173" s="9">
        <v>650</v>
      </c>
      <c r="K173" s="10">
        <v>390000</v>
      </c>
      <c r="L173" s="10">
        <v>136500</v>
      </c>
      <c r="M173" s="11">
        <v>0.35</v>
      </c>
      <c r="N173" s="5" t="s">
        <v>24</v>
      </c>
      <c r="O173" s="1" t="str">
        <f t="shared" si="4"/>
        <v>Jan</v>
      </c>
      <c r="P173" s="1">
        <f t="shared" si="5"/>
        <v>2021</v>
      </c>
    </row>
    <row r="174" spans="2:16" ht="14.25" customHeight="1" x14ac:dyDescent="0.4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c r="O174" s="1" t="str">
        <f t="shared" si="4"/>
        <v>Jan</v>
      </c>
      <c r="P174" s="1">
        <f t="shared" si="5"/>
        <v>2021</v>
      </c>
    </row>
    <row r="175" spans="2:16" ht="14.25" customHeight="1" x14ac:dyDescent="0.45">
      <c r="B175" s="5" t="s">
        <v>30</v>
      </c>
      <c r="C175" s="5">
        <v>1128299</v>
      </c>
      <c r="D175" s="6">
        <v>44201</v>
      </c>
      <c r="E175" s="5" t="s">
        <v>31</v>
      </c>
      <c r="F175" s="5" t="s">
        <v>32</v>
      </c>
      <c r="G175" s="5" t="s">
        <v>33</v>
      </c>
      <c r="H175" s="7" t="s">
        <v>23</v>
      </c>
      <c r="I175" s="8">
        <v>80</v>
      </c>
      <c r="J175" s="9">
        <v>725</v>
      </c>
      <c r="K175" s="10">
        <v>580000</v>
      </c>
      <c r="L175" s="10">
        <v>116000</v>
      </c>
      <c r="M175" s="11">
        <v>0.2</v>
      </c>
      <c r="N175" s="5" t="s">
        <v>24</v>
      </c>
      <c r="O175" s="1" t="str">
        <f t="shared" si="4"/>
        <v>Jan</v>
      </c>
      <c r="P175" s="1">
        <f t="shared" si="5"/>
        <v>2021</v>
      </c>
    </row>
    <row r="176" spans="2:16" ht="14.25" customHeight="1" x14ac:dyDescent="0.45">
      <c r="B176" s="5" t="s">
        <v>30</v>
      </c>
      <c r="C176" s="5">
        <v>1128299</v>
      </c>
      <c r="D176" s="6">
        <v>44202</v>
      </c>
      <c r="E176" s="5" t="s">
        <v>31</v>
      </c>
      <c r="F176" s="5" t="s">
        <v>32</v>
      </c>
      <c r="G176" s="5" t="s">
        <v>33</v>
      </c>
      <c r="H176" s="7" t="s">
        <v>17</v>
      </c>
      <c r="I176" s="8">
        <v>60</v>
      </c>
      <c r="J176" s="9">
        <v>975</v>
      </c>
      <c r="K176" s="10">
        <v>585000</v>
      </c>
      <c r="L176" s="10">
        <v>234000</v>
      </c>
      <c r="M176" s="11">
        <v>0.4</v>
      </c>
      <c r="N176" s="5" t="s">
        <v>24</v>
      </c>
      <c r="O176" s="1" t="str">
        <f t="shared" si="4"/>
        <v>Jan</v>
      </c>
      <c r="P176" s="1">
        <f t="shared" si="5"/>
        <v>2021</v>
      </c>
    </row>
    <row r="177" spans="2:16" ht="14.25" customHeight="1" x14ac:dyDescent="0.45">
      <c r="B177" s="5" t="s">
        <v>30</v>
      </c>
      <c r="C177" s="5">
        <v>1128299</v>
      </c>
      <c r="D177" s="6">
        <v>44203</v>
      </c>
      <c r="E177" s="5" t="s">
        <v>31</v>
      </c>
      <c r="F177" s="5" t="s">
        <v>32</v>
      </c>
      <c r="G177" s="5" t="s">
        <v>33</v>
      </c>
      <c r="H177" s="7" t="s">
        <v>19</v>
      </c>
      <c r="I177" s="8">
        <v>65</v>
      </c>
      <c r="J177" s="9">
        <v>825</v>
      </c>
      <c r="K177" s="10">
        <v>536250</v>
      </c>
      <c r="L177" s="10">
        <v>134062.5</v>
      </c>
      <c r="M177" s="11">
        <v>0.25</v>
      </c>
      <c r="N177" s="5" t="s">
        <v>24</v>
      </c>
      <c r="O177" s="1" t="str">
        <f t="shared" si="4"/>
        <v>Jan</v>
      </c>
      <c r="P177" s="1">
        <f t="shared" si="5"/>
        <v>2021</v>
      </c>
    </row>
    <row r="178" spans="2:16" ht="14.25" customHeight="1" x14ac:dyDescent="0.45">
      <c r="B178" s="5" t="s">
        <v>30</v>
      </c>
      <c r="C178" s="5">
        <v>1128299</v>
      </c>
      <c r="D178" s="6">
        <v>44204</v>
      </c>
      <c r="E178" s="5" t="s">
        <v>31</v>
      </c>
      <c r="F178" s="5" t="s">
        <v>32</v>
      </c>
      <c r="G178" s="5" t="s">
        <v>33</v>
      </c>
      <c r="H178" s="7" t="s">
        <v>20</v>
      </c>
      <c r="I178" s="8">
        <v>65</v>
      </c>
      <c r="J178" s="9">
        <v>825</v>
      </c>
      <c r="K178" s="10">
        <v>536250</v>
      </c>
      <c r="L178" s="10">
        <v>214500</v>
      </c>
      <c r="M178" s="11">
        <v>0.4</v>
      </c>
      <c r="N178" s="5" t="s">
        <v>24</v>
      </c>
      <c r="O178" s="1" t="str">
        <f t="shared" si="4"/>
        <v>Jan</v>
      </c>
      <c r="P178" s="1">
        <f t="shared" si="5"/>
        <v>2021</v>
      </c>
    </row>
    <row r="179" spans="2:16" ht="14.25" customHeight="1" x14ac:dyDescent="0.45">
      <c r="B179" s="5" t="s">
        <v>30</v>
      </c>
      <c r="C179" s="5">
        <v>1128299</v>
      </c>
      <c r="D179" s="6">
        <v>44205</v>
      </c>
      <c r="E179" s="5" t="s">
        <v>31</v>
      </c>
      <c r="F179" s="5" t="s">
        <v>32</v>
      </c>
      <c r="G179" s="5" t="s">
        <v>33</v>
      </c>
      <c r="H179" s="7" t="s">
        <v>21</v>
      </c>
      <c r="I179" s="8">
        <v>60</v>
      </c>
      <c r="J179" s="9">
        <v>700</v>
      </c>
      <c r="K179" s="10">
        <v>420000</v>
      </c>
      <c r="L179" s="10">
        <v>147000</v>
      </c>
      <c r="M179" s="11">
        <v>0.35</v>
      </c>
      <c r="N179" s="5" t="s">
        <v>24</v>
      </c>
      <c r="O179" s="1" t="str">
        <f t="shared" si="4"/>
        <v>Jan</v>
      </c>
      <c r="P179" s="1">
        <f t="shared" si="5"/>
        <v>2021</v>
      </c>
    </row>
    <row r="180" spans="2:16" ht="14.25" customHeight="1" x14ac:dyDescent="0.4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c r="O180" s="1" t="str">
        <f t="shared" si="4"/>
        <v>Jan</v>
      </c>
      <c r="P180" s="1">
        <f t="shared" si="5"/>
        <v>2021</v>
      </c>
    </row>
    <row r="181" spans="2:16" ht="14.25" customHeight="1" x14ac:dyDescent="0.45">
      <c r="B181" s="5" t="s">
        <v>30</v>
      </c>
      <c r="C181" s="5">
        <v>1128299</v>
      </c>
      <c r="D181" s="6">
        <v>44207</v>
      </c>
      <c r="E181" s="5" t="s">
        <v>31</v>
      </c>
      <c r="F181" s="5" t="s">
        <v>32</v>
      </c>
      <c r="G181" s="5" t="s">
        <v>33</v>
      </c>
      <c r="H181" s="7" t="s">
        <v>23</v>
      </c>
      <c r="I181" s="8">
        <v>80</v>
      </c>
      <c r="J181" s="9">
        <v>875</v>
      </c>
      <c r="K181" s="10">
        <v>700000</v>
      </c>
      <c r="L181" s="10">
        <v>140000</v>
      </c>
      <c r="M181" s="11">
        <v>0.2</v>
      </c>
      <c r="N181" s="5" t="s">
        <v>24</v>
      </c>
      <c r="O181" s="1" t="str">
        <f t="shared" si="4"/>
        <v>Jan</v>
      </c>
      <c r="P181" s="1">
        <f t="shared" si="5"/>
        <v>2021</v>
      </c>
    </row>
    <row r="182" spans="2:16" ht="14.25" customHeight="1" x14ac:dyDescent="0.4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c r="O182" s="1" t="str">
        <f t="shared" si="4"/>
        <v>Jan</v>
      </c>
      <c r="P182" s="1">
        <f t="shared" si="5"/>
        <v>2021</v>
      </c>
    </row>
    <row r="183" spans="2:16" ht="14.25" customHeight="1" x14ac:dyDescent="0.45">
      <c r="B183" s="5" t="s">
        <v>30</v>
      </c>
      <c r="C183" s="5">
        <v>1128299</v>
      </c>
      <c r="D183" s="6">
        <v>44209</v>
      </c>
      <c r="E183" s="5" t="s">
        <v>31</v>
      </c>
      <c r="F183" s="5" t="s">
        <v>32</v>
      </c>
      <c r="G183" s="5" t="s">
        <v>33</v>
      </c>
      <c r="H183" s="7" t="s">
        <v>19</v>
      </c>
      <c r="I183" s="8">
        <v>65</v>
      </c>
      <c r="J183" s="9">
        <v>875</v>
      </c>
      <c r="K183" s="10">
        <v>568750</v>
      </c>
      <c r="L183" s="10">
        <v>113750</v>
      </c>
      <c r="M183" s="11">
        <v>0.2</v>
      </c>
      <c r="N183" s="5" t="s">
        <v>24</v>
      </c>
      <c r="O183" s="1" t="str">
        <f t="shared" si="4"/>
        <v>Jan</v>
      </c>
      <c r="P183" s="1">
        <f t="shared" si="5"/>
        <v>2021</v>
      </c>
    </row>
    <row r="184" spans="2:16" ht="14.25" customHeight="1" x14ac:dyDescent="0.4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c r="O184" s="1" t="str">
        <f t="shared" si="4"/>
        <v>Jan</v>
      </c>
      <c r="P184" s="1">
        <f t="shared" si="5"/>
        <v>2021</v>
      </c>
    </row>
    <row r="185" spans="2:16" ht="14.25" customHeight="1" x14ac:dyDescent="0.45">
      <c r="B185" s="5" t="s">
        <v>30</v>
      </c>
      <c r="C185" s="5">
        <v>1128299</v>
      </c>
      <c r="D185" s="6">
        <v>44211</v>
      </c>
      <c r="E185" s="5" t="s">
        <v>31</v>
      </c>
      <c r="F185" s="5" t="s">
        <v>32</v>
      </c>
      <c r="G185" s="5" t="s">
        <v>33</v>
      </c>
      <c r="H185" s="7" t="s">
        <v>21</v>
      </c>
      <c r="I185" s="8">
        <v>60</v>
      </c>
      <c r="J185" s="9">
        <v>725</v>
      </c>
      <c r="K185" s="10">
        <v>435000</v>
      </c>
      <c r="L185" s="10">
        <v>130500</v>
      </c>
      <c r="M185" s="11">
        <v>0.3</v>
      </c>
      <c r="N185" s="5" t="s">
        <v>24</v>
      </c>
      <c r="O185" s="1" t="str">
        <f t="shared" si="4"/>
        <v>Jan</v>
      </c>
      <c r="P185" s="1">
        <f t="shared" si="5"/>
        <v>2021</v>
      </c>
    </row>
    <row r="186" spans="2:16" ht="14.25" customHeight="1" x14ac:dyDescent="0.45">
      <c r="B186" s="5" t="s">
        <v>30</v>
      </c>
      <c r="C186" s="5">
        <v>1128299</v>
      </c>
      <c r="D186" s="6">
        <v>44212</v>
      </c>
      <c r="E186" s="5" t="s">
        <v>31</v>
      </c>
      <c r="F186" s="5" t="s">
        <v>32</v>
      </c>
      <c r="G186" s="5" t="s">
        <v>33</v>
      </c>
      <c r="H186" s="7" t="s">
        <v>22</v>
      </c>
      <c r="I186" s="8">
        <v>65</v>
      </c>
      <c r="J186" s="9">
        <v>775</v>
      </c>
      <c r="K186" s="10">
        <v>503750</v>
      </c>
      <c r="L186" s="10">
        <v>251875</v>
      </c>
      <c r="M186" s="11">
        <v>0.5</v>
      </c>
      <c r="N186" s="5" t="s">
        <v>24</v>
      </c>
      <c r="O186" s="1" t="str">
        <f t="shared" si="4"/>
        <v>Jan</v>
      </c>
      <c r="P186" s="1">
        <f t="shared" si="5"/>
        <v>2021</v>
      </c>
    </row>
    <row r="187" spans="2:16" ht="14.25" customHeight="1" x14ac:dyDescent="0.4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c r="O187" s="1" t="str">
        <f t="shared" si="4"/>
        <v>Jan</v>
      </c>
      <c r="P187" s="1">
        <f t="shared" si="5"/>
        <v>2021</v>
      </c>
    </row>
    <row r="188" spans="2:16" ht="14.25" customHeight="1" x14ac:dyDescent="0.4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c r="O188" s="1" t="str">
        <f t="shared" si="4"/>
        <v>Jan</v>
      </c>
      <c r="P188" s="1">
        <f t="shared" si="5"/>
        <v>2021</v>
      </c>
    </row>
    <row r="189" spans="2:16" ht="14.25" customHeight="1" x14ac:dyDescent="0.45">
      <c r="B189" s="5" t="s">
        <v>30</v>
      </c>
      <c r="C189" s="5">
        <v>1128299</v>
      </c>
      <c r="D189" s="6">
        <v>44215</v>
      </c>
      <c r="E189" s="5" t="s">
        <v>31</v>
      </c>
      <c r="F189" s="5" t="s">
        <v>32</v>
      </c>
      <c r="G189" s="5" t="s">
        <v>33</v>
      </c>
      <c r="H189" s="7" t="s">
        <v>19</v>
      </c>
      <c r="I189" s="8">
        <v>70</v>
      </c>
      <c r="J189" s="9">
        <v>925</v>
      </c>
      <c r="K189" s="10">
        <v>647500</v>
      </c>
      <c r="L189" s="10">
        <v>129500</v>
      </c>
      <c r="M189" s="11">
        <v>0.2</v>
      </c>
      <c r="N189" s="5" t="s">
        <v>24</v>
      </c>
      <c r="O189" s="1" t="str">
        <f t="shared" si="4"/>
        <v>Jan</v>
      </c>
      <c r="P189" s="1">
        <f t="shared" si="5"/>
        <v>2021</v>
      </c>
    </row>
    <row r="190" spans="2:16" ht="14.25" customHeight="1" x14ac:dyDescent="0.4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c r="O190" s="1" t="str">
        <f t="shared" si="4"/>
        <v>Jan</v>
      </c>
      <c r="P190" s="1">
        <f t="shared" si="5"/>
        <v>2021</v>
      </c>
    </row>
    <row r="191" spans="2:16" ht="14.25" customHeight="1" x14ac:dyDescent="0.45">
      <c r="B191" s="5" t="s">
        <v>30</v>
      </c>
      <c r="C191" s="5">
        <v>1128299</v>
      </c>
      <c r="D191" s="6">
        <v>44217</v>
      </c>
      <c r="E191" s="5" t="s">
        <v>31</v>
      </c>
      <c r="F191" s="5" t="s">
        <v>32</v>
      </c>
      <c r="G191" s="5" t="s">
        <v>33</v>
      </c>
      <c r="H191" s="7" t="s">
        <v>21</v>
      </c>
      <c r="I191" s="8">
        <v>65</v>
      </c>
      <c r="J191" s="9">
        <v>750</v>
      </c>
      <c r="K191" s="10">
        <v>487500</v>
      </c>
      <c r="L191" s="10">
        <v>146250</v>
      </c>
      <c r="M191" s="11">
        <v>0.3</v>
      </c>
      <c r="N191" s="5" t="s">
        <v>24</v>
      </c>
      <c r="O191" s="1" t="str">
        <f t="shared" si="4"/>
        <v>Jan</v>
      </c>
      <c r="P191" s="1">
        <f t="shared" si="5"/>
        <v>2021</v>
      </c>
    </row>
    <row r="192" spans="2:16" ht="14.25" customHeight="1" x14ac:dyDescent="0.45">
      <c r="B192" s="5" t="s">
        <v>30</v>
      </c>
      <c r="C192" s="5">
        <v>1128299</v>
      </c>
      <c r="D192" s="6">
        <v>44218</v>
      </c>
      <c r="E192" s="5" t="s">
        <v>31</v>
      </c>
      <c r="F192" s="5" t="s">
        <v>32</v>
      </c>
      <c r="G192" s="5" t="s">
        <v>33</v>
      </c>
      <c r="H192" s="7" t="s">
        <v>22</v>
      </c>
      <c r="I192" s="8">
        <v>75</v>
      </c>
      <c r="J192" s="9">
        <v>750</v>
      </c>
      <c r="K192" s="10">
        <v>562500</v>
      </c>
      <c r="L192" s="10">
        <v>281250</v>
      </c>
      <c r="M192" s="11">
        <v>0.5</v>
      </c>
      <c r="N192" s="5" t="s">
        <v>24</v>
      </c>
      <c r="O192" s="1" t="str">
        <f t="shared" si="4"/>
        <v>Jan</v>
      </c>
      <c r="P192" s="1">
        <f t="shared" si="5"/>
        <v>2021</v>
      </c>
    </row>
    <row r="193" spans="2:16" ht="14.25" customHeight="1" x14ac:dyDescent="0.4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c r="O193" s="1" t="str">
        <f t="shared" si="4"/>
        <v>Jan</v>
      </c>
      <c r="P193" s="1">
        <f t="shared" si="5"/>
        <v>2021</v>
      </c>
    </row>
    <row r="194" spans="2:16" ht="14.25" customHeight="1" x14ac:dyDescent="0.4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c r="O194" s="1" t="str">
        <f t="shared" si="4"/>
        <v>Jan</v>
      </c>
      <c r="P194" s="1">
        <f t="shared" si="5"/>
        <v>2021</v>
      </c>
    </row>
    <row r="195" spans="2:16" ht="14.25" customHeight="1" x14ac:dyDescent="0.4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c r="O195" s="1" t="str">
        <f t="shared" si="4"/>
        <v>Jan</v>
      </c>
      <c r="P195" s="1">
        <f t="shared" si="5"/>
        <v>2021</v>
      </c>
    </row>
    <row r="196" spans="2:16" ht="14.25" customHeight="1" x14ac:dyDescent="0.4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c r="O196" s="1" t="str">
        <f t="shared" si="4"/>
        <v>Jan</v>
      </c>
      <c r="P196" s="1">
        <f t="shared" si="5"/>
        <v>2021</v>
      </c>
    </row>
    <row r="197" spans="2:16" ht="14.25" customHeight="1" x14ac:dyDescent="0.4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c r="O197" s="1" t="str">
        <f t="shared" si="4"/>
        <v>Jan</v>
      </c>
      <c r="P197" s="1">
        <f t="shared" si="5"/>
        <v>2021</v>
      </c>
    </row>
    <row r="198" spans="2:16" ht="14.25" customHeight="1" x14ac:dyDescent="0.4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c r="O198" s="1" t="str">
        <f t="shared" si="4"/>
        <v>Jan</v>
      </c>
      <c r="P198" s="1">
        <f t="shared" si="5"/>
        <v>2021</v>
      </c>
    </row>
    <row r="199" spans="2:16" ht="14.25" customHeight="1" x14ac:dyDescent="0.45">
      <c r="B199" s="5" t="s">
        <v>30</v>
      </c>
      <c r="C199" s="5">
        <v>1128299</v>
      </c>
      <c r="D199" s="6">
        <v>44225</v>
      </c>
      <c r="E199" s="5" t="s">
        <v>31</v>
      </c>
      <c r="F199" s="5" t="s">
        <v>32</v>
      </c>
      <c r="G199" s="5" t="s">
        <v>33</v>
      </c>
      <c r="H199" s="7" t="s">
        <v>23</v>
      </c>
      <c r="I199" s="8">
        <v>70</v>
      </c>
      <c r="J199" s="9">
        <v>775</v>
      </c>
      <c r="K199" s="10">
        <v>542500</v>
      </c>
      <c r="L199" s="10">
        <v>54250</v>
      </c>
      <c r="M199" s="11">
        <v>0.1</v>
      </c>
      <c r="N199" s="5" t="s">
        <v>24</v>
      </c>
      <c r="O199" s="1" t="str">
        <f t="shared" ref="O199:O262" si="6">TEXT(D199, "mmm")</f>
        <v>Jan</v>
      </c>
      <c r="P199" s="1">
        <f t="shared" ref="P199:P262" si="7">YEAR(D199)</f>
        <v>2021</v>
      </c>
    </row>
    <row r="200" spans="2:16" ht="14.25" customHeight="1" x14ac:dyDescent="0.4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c r="O200" s="1" t="str">
        <f t="shared" si="6"/>
        <v>Jan</v>
      </c>
      <c r="P200" s="1">
        <f t="shared" si="7"/>
        <v>2021</v>
      </c>
    </row>
    <row r="201" spans="2:16" ht="14.25" customHeight="1" x14ac:dyDescent="0.4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c r="O201" s="1" t="str">
        <f t="shared" si="6"/>
        <v>Jan</v>
      </c>
      <c r="P201" s="1">
        <f t="shared" si="7"/>
        <v>2021</v>
      </c>
    </row>
    <row r="202" spans="2:16" ht="14.25" customHeight="1" x14ac:dyDescent="0.4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c r="O202" s="1" t="str">
        <f t="shared" si="6"/>
        <v>Feb</v>
      </c>
      <c r="P202" s="1">
        <f t="shared" si="7"/>
        <v>2021</v>
      </c>
    </row>
    <row r="203" spans="2:16" ht="14.25" customHeight="1" x14ac:dyDescent="0.4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c r="O203" s="1" t="str">
        <f t="shared" si="6"/>
        <v>Feb</v>
      </c>
      <c r="P203" s="1">
        <f t="shared" si="7"/>
        <v>2021</v>
      </c>
    </row>
    <row r="204" spans="2:16" ht="14.25" customHeight="1" x14ac:dyDescent="0.4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c r="O204" s="1" t="str">
        <f t="shared" si="6"/>
        <v>Feb</v>
      </c>
      <c r="P204" s="1">
        <f t="shared" si="7"/>
        <v>2021</v>
      </c>
    </row>
    <row r="205" spans="2:16" ht="14.25" customHeight="1" x14ac:dyDescent="0.45">
      <c r="B205" s="5" t="s">
        <v>30</v>
      </c>
      <c r="C205" s="5">
        <v>1128299</v>
      </c>
      <c r="D205" s="6">
        <v>44231</v>
      </c>
      <c r="E205" s="5" t="s">
        <v>31</v>
      </c>
      <c r="F205" s="5" t="s">
        <v>32</v>
      </c>
      <c r="G205" s="5" t="s">
        <v>33</v>
      </c>
      <c r="H205" s="7" t="s">
        <v>23</v>
      </c>
      <c r="I205" s="8">
        <v>70</v>
      </c>
      <c r="J205" s="9">
        <v>700</v>
      </c>
      <c r="K205" s="10">
        <v>490000</v>
      </c>
      <c r="L205" s="10">
        <v>49000</v>
      </c>
      <c r="M205" s="11">
        <v>0.1</v>
      </c>
      <c r="N205" s="5" t="s">
        <v>24</v>
      </c>
      <c r="O205" s="1" t="str">
        <f t="shared" si="6"/>
        <v>Feb</v>
      </c>
      <c r="P205" s="1">
        <f t="shared" si="7"/>
        <v>2021</v>
      </c>
    </row>
    <row r="206" spans="2:16" ht="14.25" customHeight="1" x14ac:dyDescent="0.4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c r="O206" s="1" t="str">
        <f t="shared" si="6"/>
        <v>Feb</v>
      </c>
      <c r="P206" s="1">
        <f t="shared" si="7"/>
        <v>2021</v>
      </c>
    </row>
    <row r="207" spans="2:16" ht="14.25" customHeight="1" x14ac:dyDescent="0.4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c r="O207" s="1" t="str">
        <f t="shared" si="6"/>
        <v>Feb</v>
      </c>
      <c r="P207" s="1">
        <f t="shared" si="7"/>
        <v>2021</v>
      </c>
    </row>
    <row r="208" spans="2:16" ht="14.25" customHeight="1" x14ac:dyDescent="0.4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c r="O208" s="1" t="str">
        <f t="shared" si="6"/>
        <v>Feb</v>
      </c>
      <c r="P208" s="1">
        <f t="shared" si="7"/>
        <v>2021</v>
      </c>
    </row>
    <row r="209" spans="2:16" ht="14.25" customHeight="1" x14ac:dyDescent="0.4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c r="O209" s="1" t="str">
        <f t="shared" si="6"/>
        <v>Feb</v>
      </c>
      <c r="P209" s="1">
        <f t="shared" si="7"/>
        <v>2021</v>
      </c>
    </row>
    <row r="210" spans="2:16" ht="14.25" customHeight="1" x14ac:dyDescent="0.4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c r="O210" s="1" t="str">
        <f t="shared" si="6"/>
        <v>Feb</v>
      </c>
      <c r="P210" s="1">
        <f t="shared" si="7"/>
        <v>2021</v>
      </c>
    </row>
    <row r="211" spans="2:16" ht="14.25" customHeight="1" x14ac:dyDescent="0.45">
      <c r="B211" s="5" t="s">
        <v>30</v>
      </c>
      <c r="C211" s="5">
        <v>1128299</v>
      </c>
      <c r="D211" s="6">
        <v>44237</v>
      </c>
      <c r="E211" s="5" t="s">
        <v>31</v>
      </c>
      <c r="F211" s="5" t="s">
        <v>32</v>
      </c>
      <c r="G211" s="5" t="s">
        <v>33</v>
      </c>
      <c r="H211" s="7" t="s">
        <v>23</v>
      </c>
      <c r="I211" s="8">
        <v>70</v>
      </c>
      <c r="J211" s="9">
        <v>775</v>
      </c>
      <c r="K211" s="10">
        <v>542500</v>
      </c>
      <c r="L211" s="10">
        <v>54250</v>
      </c>
      <c r="M211" s="11">
        <v>0.1</v>
      </c>
      <c r="N211" s="5" t="s">
        <v>24</v>
      </c>
      <c r="O211" s="1" t="str">
        <f t="shared" si="6"/>
        <v>Feb</v>
      </c>
      <c r="P211" s="1">
        <f t="shared" si="7"/>
        <v>2021</v>
      </c>
    </row>
    <row r="212" spans="2:16" ht="14.25" customHeight="1" x14ac:dyDescent="0.4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c r="O212" s="1" t="str">
        <f t="shared" si="6"/>
        <v>Feb</v>
      </c>
      <c r="P212" s="1">
        <f t="shared" si="7"/>
        <v>2021</v>
      </c>
    </row>
    <row r="213" spans="2:16" ht="14.25" customHeight="1" x14ac:dyDescent="0.4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c r="O213" s="1" t="str">
        <f t="shared" si="6"/>
        <v>Feb</v>
      </c>
      <c r="P213" s="1">
        <f t="shared" si="7"/>
        <v>2021</v>
      </c>
    </row>
    <row r="214" spans="2:16" ht="14.25" customHeight="1" x14ac:dyDescent="0.4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c r="O214" s="1" t="str">
        <f t="shared" si="6"/>
        <v>Feb</v>
      </c>
      <c r="P214" s="1">
        <f t="shared" si="7"/>
        <v>2021</v>
      </c>
    </row>
    <row r="215" spans="2:16" ht="14.25" customHeight="1" x14ac:dyDescent="0.4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c r="O215" s="1" t="str">
        <f t="shared" si="6"/>
        <v>Feb</v>
      </c>
      <c r="P215" s="1">
        <f t="shared" si="7"/>
        <v>2021</v>
      </c>
    </row>
    <row r="216" spans="2:16" ht="14.25" customHeight="1" x14ac:dyDescent="0.4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c r="O216" s="1" t="str">
        <f t="shared" si="6"/>
        <v>Feb</v>
      </c>
      <c r="P216" s="1">
        <f t="shared" si="7"/>
        <v>2021</v>
      </c>
    </row>
    <row r="217" spans="2:16" ht="14.25" customHeight="1" x14ac:dyDescent="0.45">
      <c r="B217" s="5" t="s">
        <v>30</v>
      </c>
      <c r="C217" s="5">
        <v>1128299</v>
      </c>
      <c r="D217" s="6">
        <v>44243</v>
      </c>
      <c r="E217" s="5" t="s">
        <v>31</v>
      </c>
      <c r="F217" s="5" t="s">
        <v>32</v>
      </c>
      <c r="G217" s="5" t="s">
        <v>33</v>
      </c>
      <c r="H217" s="7" t="s">
        <v>23</v>
      </c>
      <c r="I217" s="8">
        <v>70</v>
      </c>
      <c r="J217" s="9">
        <v>800</v>
      </c>
      <c r="K217" s="10">
        <v>560000</v>
      </c>
      <c r="L217" s="10">
        <v>56000</v>
      </c>
      <c r="M217" s="11">
        <v>0.1</v>
      </c>
      <c r="N217" s="5" t="s">
        <v>24</v>
      </c>
      <c r="O217" s="1" t="str">
        <f t="shared" si="6"/>
        <v>Feb</v>
      </c>
      <c r="P217" s="1">
        <f t="shared" si="7"/>
        <v>2021</v>
      </c>
    </row>
    <row r="218" spans="2:16" ht="14.25" customHeight="1" x14ac:dyDescent="0.45">
      <c r="B218" s="5" t="s">
        <v>34</v>
      </c>
      <c r="C218" s="5">
        <v>1189833</v>
      </c>
      <c r="D218" s="6">
        <v>44244</v>
      </c>
      <c r="E218" s="5" t="s">
        <v>31</v>
      </c>
      <c r="F218" s="5" t="s">
        <v>32</v>
      </c>
      <c r="G218" s="5" t="s">
        <v>33</v>
      </c>
      <c r="H218" s="7" t="s">
        <v>17</v>
      </c>
      <c r="I218" s="8">
        <v>35</v>
      </c>
      <c r="J218" s="9">
        <v>700</v>
      </c>
      <c r="K218" s="10">
        <v>245000</v>
      </c>
      <c r="L218" s="10">
        <v>98000</v>
      </c>
      <c r="M218" s="11">
        <v>0.4</v>
      </c>
      <c r="N218" s="5" t="s">
        <v>24</v>
      </c>
      <c r="O218" s="1" t="str">
        <f t="shared" si="6"/>
        <v>Feb</v>
      </c>
      <c r="P218" s="1">
        <f t="shared" si="7"/>
        <v>2021</v>
      </c>
    </row>
    <row r="219" spans="2:16" ht="14.25" customHeight="1" x14ac:dyDescent="0.45">
      <c r="B219" s="5" t="s">
        <v>34</v>
      </c>
      <c r="C219" s="5">
        <v>1189833</v>
      </c>
      <c r="D219" s="6">
        <v>44245</v>
      </c>
      <c r="E219" s="5" t="s">
        <v>31</v>
      </c>
      <c r="F219" s="5" t="s">
        <v>32</v>
      </c>
      <c r="G219" s="5" t="s">
        <v>33</v>
      </c>
      <c r="H219" s="7" t="s">
        <v>19</v>
      </c>
      <c r="I219" s="8">
        <v>45</v>
      </c>
      <c r="J219" s="9">
        <v>700</v>
      </c>
      <c r="K219" s="10">
        <v>315000</v>
      </c>
      <c r="L219" s="10">
        <v>78750</v>
      </c>
      <c r="M219" s="11">
        <v>0.25</v>
      </c>
      <c r="N219" s="5" t="s">
        <v>24</v>
      </c>
      <c r="O219" s="1" t="str">
        <f t="shared" si="6"/>
        <v>Feb</v>
      </c>
      <c r="P219" s="1">
        <f t="shared" si="7"/>
        <v>2021</v>
      </c>
    </row>
    <row r="220" spans="2:16" ht="14.25" customHeight="1" x14ac:dyDescent="0.45">
      <c r="B220" s="5" t="s">
        <v>34</v>
      </c>
      <c r="C220" s="5">
        <v>1189833</v>
      </c>
      <c r="D220" s="6">
        <v>44264</v>
      </c>
      <c r="E220" s="5" t="s">
        <v>31</v>
      </c>
      <c r="F220" s="5" t="s">
        <v>32</v>
      </c>
      <c r="G220" s="5" t="s">
        <v>33</v>
      </c>
      <c r="H220" s="7" t="s">
        <v>20</v>
      </c>
      <c r="I220" s="8">
        <v>45</v>
      </c>
      <c r="J220" s="9">
        <v>700</v>
      </c>
      <c r="K220" s="10">
        <v>315000</v>
      </c>
      <c r="L220" s="10">
        <v>126000</v>
      </c>
      <c r="M220" s="11">
        <v>0.4</v>
      </c>
      <c r="N220" s="5" t="s">
        <v>24</v>
      </c>
      <c r="O220" s="1" t="str">
        <f t="shared" si="6"/>
        <v>Mar</v>
      </c>
      <c r="P220" s="1">
        <f t="shared" si="7"/>
        <v>2021</v>
      </c>
    </row>
    <row r="221" spans="2:16" ht="14.25" customHeight="1" x14ac:dyDescent="0.45">
      <c r="B221" s="5" t="s">
        <v>34</v>
      </c>
      <c r="C221" s="5">
        <v>1189833</v>
      </c>
      <c r="D221" s="6">
        <v>44265</v>
      </c>
      <c r="E221" s="5" t="s">
        <v>31</v>
      </c>
      <c r="F221" s="5" t="s">
        <v>32</v>
      </c>
      <c r="G221" s="5" t="s">
        <v>33</v>
      </c>
      <c r="H221" s="7" t="s">
        <v>21</v>
      </c>
      <c r="I221" s="8">
        <v>45</v>
      </c>
      <c r="J221" s="9">
        <v>550</v>
      </c>
      <c r="K221" s="10">
        <v>247500</v>
      </c>
      <c r="L221" s="10">
        <v>86625</v>
      </c>
      <c r="M221" s="11">
        <v>0.35</v>
      </c>
      <c r="N221" s="5" t="s">
        <v>24</v>
      </c>
      <c r="O221" s="1" t="str">
        <f t="shared" si="6"/>
        <v>Mar</v>
      </c>
      <c r="P221" s="1">
        <f t="shared" si="7"/>
        <v>2021</v>
      </c>
    </row>
    <row r="222" spans="2:16" ht="14.25" customHeight="1" x14ac:dyDescent="0.4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c r="O222" s="1" t="str">
        <f t="shared" si="6"/>
        <v>Mar</v>
      </c>
      <c r="P222" s="1">
        <f t="shared" si="7"/>
        <v>2021</v>
      </c>
    </row>
    <row r="223" spans="2:16" ht="14.25" customHeight="1" x14ac:dyDescent="0.45">
      <c r="B223" s="5" t="s">
        <v>34</v>
      </c>
      <c r="C223" s="5">
        <v>1189833</v>
      </c>
      <c r="D223" s="6">
        <v>44267</v>
      </c>
      <c r="E223" s="5" t="s">
        <v>31</v>
      </c>
      <c r="F223" s="5" t="s">
        <v>32</v>
      </c>
      <c r="G223" s="5" t="s">
        <v>35</v>
      </c>
      <c r="H223" s="7" t="s">
        <v>23</v>
      </c>
      <c r="I223" s="8">
        <v>45</v>
      </c>
      <c r="J223" s="9">
        <v>700</v>
      </c>
      <c r="K223" s="10">
        <v>315000</v>
      </c>
      <c r="L223" s="10">
        <v>63000</v>
      </c>
      <c r="M223" s="11">
        <v>0.2</v>
      </c>
      <c r="N223" s="5" t="s">
        <v>24</v>
      </c>
      <c r="O223" s="1" t="str">
        <f t="shared" si="6"/>
        <v>Mar</v>
      </c>
      <c r="P223" s="1">
        <f t="shared" si="7"/>
        <v>2021</v>
      </c>
    </row>
    <row r="224" spans="2:16" ht="14.25" customHeight="1" x14ac:dyDescent="0.45">
      <c r="B224" s="5" t="s">
        <v>34</v>
      </c>
      <c r="C224" s="5">
        <v>1189833</v>
      </c>
      <c r="D224" s="6">
        <v>44268</v>
      </c>
      <c r="E224" s="5" t="s">
        <v>31</v>
      </c>
      <c r="F224" s="5" t="s">
        <v>32</v>
      </c>
      <c r="G224" s="5" t="s">
        <v>35</v>
      </c>
      <c r="H224" s="7" t="s">
        <v>17</v>
      </c>
      <c r="I224" s="8">
        <v>35</v>
      </c>
      <c r="J224" s="9">
        <v>750</v>
      </c>
      <c r="K224" s="10">
        <v>262500</v>
      </c>
      <c r="L224" s="10">
        <v>105000</v>
      </c>
      <c r="M224" s="11">
        <v>0.4</v>
      </c>
      <c r="N224" s="5" t="s">
        <v>24</v>
      </c>
      <c r="O224" s="1" t="str">
        <f t="shared" si="6"/>
        <v>Mar</v>
      </c>
      <c r="P224" s="1">
        <f t="shared" si="7"/>
        <v>2021</v>
      </c>
    </row>
    <row r="225" spans="2:16" ht="14.25" customHeight="1" x14ac:dyDescent="0.45">
      <c r="B225" s="5" t="s">
        <v>34</v>
      </c>
      <c r="C225" s="5">
        <v>1189833</v>
      </c>
      <c r="D225" s="6">
        <v>44269</v>
      </c>
      <c r="E225" s="5" t="s">
        <v>31</v>
      </c>
      <c r="F225" s="5" t="s">
        <v>32</v>
      </c>
      <c r="G225" s="5" t="s">
        <v>35</v>
      </c>
      <c r="H225" s="7" t="s">
        <v>19</v>
      </c>
      <c r="I225" s="8">
        <v>45</v>
      </c>
      <c r="J225" s="9">
        <v>650</v>
      </c>
      <c r="K225" s="10">
        <v>292500</v>
      </c>
      <c r="L225" s="10">
        <v>73125</v>
      </c>
      <c r="M225" s="11">
        <v>0.25</v>
      </c>
      <c r="N225" s="5" t="s">
        <v>24</v>
      </c>
      <c r="O225" s="1" t="str">
        <f t="shared" si="6"/>
        <v>Mar</v>
      </c>
      <c r="P225" s="1">
        <f t="shared" si="7"/>
        <v>2021</v>
      </c>
    </row>
    <row r="226" spans="2:16" ht="14.25" customHeight="1" x14ac:dyDescent="0.45">
      <c r="B226" s="5" t="s">
        <v>34</v>
      </c>
      <c r="C226" s="5">
        <v>1189833</v>
      </c>
      <c r="D226" s="6">
        <v>44270</v>
      </c>
      <c r="E226" s="5" t="s">
        <v>31</v>
      </c>
      <c r="F226" s="5" t="s">
        <v>32</v>
      </c>
      <c r="G226" s="5" t="s">
        <v>35</v>
      </c>
      <c r="H226" s="7" t="s">
        <v>20</v>
      </c>
      <c r="I226" s="8">
        <v>45</v>
      </c>
      <c r="J226" s="9">
        <v>675</v>
      </c>
      <c r="K226" s="10">
        <v>303750</v>
      </c>
      <c r="L226" s="10">
        <v>121500</v>
      </c>
      <c r="M226" s="11">
        <v>0.4</v>
      </c>
      <c r="N226" s="5" t="s">
        <v>24</v>
      </c>
      <c r="O226" s="1" t="str">
        <f t="shared" si="6"/>
        <v>Mar</v>
      </c>
      <c r="P226" s="1">
        <f t="shared" si="7"/>
        <v>2021</v>
      </c>
    </row>
    <row r="227" spans="2:16" ht="14.25" customHeight="1" x14ac:dyDescent="0.45">
      <c r="B227" s="5" t="s">
        <v>34</v>
      </c>
      <c r="C227" s="5">
        <v>1189833</v>
      </c>
      <c r="D227" s="6">
        <v>44271</v>
      </c>
      <c r="E227" s="5" t="s">
        <v>31</v>
      </c>
      <c r="F227" s="5" t="s">
        <v>32</v>
      </c>
      <c r="G227" s="5" t="s">
        <v>35</v>
      </c>
      <c r="H227" s="7" t="s">
        <v>21</v>
      </c>
      <c r="I227" s="8">
        <v>45</v>
      </c>
      <c r="J227" s="9">
        <v>525</v>
      </c>
      <c r="K227" s="10">
        <v>236250</v>
      </c>
      <c r="L227" s="10">
        <v>82687.5</v>
      </c>
      <c r="M227" s="11">
        <v>0.35</v>
      </c>
      <c r="N227" s="5" t="s">
        <v>24</v>
      </c>
      <c r="O227" s="1" t="str">
        <f t="shared" si="6"/>
        <v>Mar</v>
      </c>
      <c r="P227" s="1">
        <f t="shared" si="7"/>
        <v>2021</v>
      </c>
    </row>
    <row r="228" spans="2:16" ht="14.25" customHeight="1" x14ac:dyDescent="0.4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c r="O228" s="1" t="str">
        <f t="shared" si="6"/>
        <v>Mar</v>
      </c>
      <c r="P228" s="1">
        <f t="shared" si="7"/>
        <v>2021</v>
      </c>
    </row>
    <row r="229" spans="2:16" ht="14.25" customHeight="1" x14ac:dyDescent="0.45">
      <c r="B229" s="5" t="s">
        <v>34</v>
      </c>
      <c r="C229" s="5">
        <v>1189833</v>
      </c>
      <c r="D229" s="6">
        <v>44273</v>
      </c>
      <c r="E229" s="5" t="s">
        <v>31</v>
      </c>
      <c r="F229" s="5" t="s">
        <v>32</v>
      </c>
      <c r="G229" s="5" t="s">
        <v>35</v>
      </c>
      <c r="H229" s="7" t="s">
        <v>23</v>
      </c>
      <c r="I229" s="8">
        <v>45</v>
      </c>
      <c r="J229" s="9">
        <v>650</v>
      </c>
      <c r="K229" s="10">
        <v>292500</v>
      </c>
      <c r="L229" s="10">
        <v>58500</v>
      </c>
      <c r="M229" s="11">
        <v>0.2</v>
      </c>
      <c r="N229" s="5" t="s">
        <v>24</v>
      </c>
      <c r="O229" s="1" t="str">
        <f t="shared" si="6"/>
        <v>Mar</v>
      </c>
      <c r="P229" s="1">
        <f t="shared" si="7"/>
        <v>2021</v>
      </c>
    </row>
    <row r="230" spans="2:16" ht="14.25" customHeight="1" x14ac:dyDescent="0.45">
      <c r="B230" s="5" t="s">
        <v>34</v>
      </c>
      <c r="C230" s="5">
        <v>1189833</v>
      </c>
      <c r="D230" s="6">
        <v>44274</v>
      </c>
      <c r="E230" s="5" t="s">
        <v>31</v>
      </c>
      <c r="F230" s="5" t="s">
        <v>32</v>
      </c>
      <c r="G230" s="5" t="s">
        <v>35</v>
      </c>
      <c r="H230" s="7" t="s">
        <v>17</v>
      </c>
      <c r="I230" s="8">
        <v>35</v>
      </c>
      <c r="J230" s="9">
        <v>800</v>
      </c>
      <c r="K230" s="10">
        <v>280000</v>
      </c>
      <c r="L230" s="10">
        <v>112000</v>
      </c>
      <c r="M230" s="11">
        <v>0.4</v>
      </c>
      <c r="N230" s="5" t="s">
        <v>24</v>
      </c>
      <c r="O230" s="1" t="str">
        <f t="shared" si="6"/>
        <v>Mar</v>
      </c>
      <c r="P230" s="1">
        <f t="shared" si="7"/>
        <v>2021</v>
      </c>
    </row>
    <row r="231" spans="2:16" ht="14.25" customHeight="1" x14ac:dyDescent="0.45">
      <c r="B231" s="5" t="s">
        <v>34</v>
      </c>
      <c r="C231" s="5">
        <v>1189833</v>
      </c>
      <c r="D231" s="6">
        <v>44275</v>
      </c>
      <c r="E231" s="5" t="s">
        <v>31</v>
      </c>
      <c r="F231" s="5" t="s">
        <v>32</v>
      </c>
      <c r="G231" s="5" t="s">
        <v>35</v>
      </c>
      <c r="H231" s="7" t="s">
        <v>19</v>
      </c>
      <c r="I231" s="8">
        <v>45</v>
      </c>
      <c r="J231" s="9">
        <v>650</v>
      </c>
      <c r="K231" s="10">
        <v>292500</v>
      </c>
      <c r="L231" s="10">
        <v>73125</v>
      </c>
      <c r="M231" s="11">
        <v>0.25</v>
      </c>
      <c r="N231" s="5" t="s">
        <v>24</v>
      </c>
      <c r="O231" s="1" t="str">
        <f t="shared" si="6"/>
        <v>Mar</v>
      </c>
      <c r="P231" s="1">
        <f t="shared" si="7"/>
        <v>2021</v>
      </c>
    </row>
    <row r="232" spans="2:16" ht="14.25" customHeight="1" x14ac:dyDescent="0.45">
      <c r="B232" s="5" t="s">
        <v>34</v>
      </c>
      <c r="C232" s="5">
        <v>1189833</v>
      </c>
      <c r="D232" s="6">
        <v>44276</v>
      </c>
      <c r="E232" s="5" t="s">
        <v>31</v>
      </c>
      <c r="F232" s="5" t="s">
        <v>32</v>
      </c>
      <c r="G232" s="5" t="s">
        <v>35</v>
      </c>
      <c r="H232" s="7" t="s">
        <v>20</v>
      </c>
      <c r="I232" s="8">
        <v>45</v>
      </c>
      <c r="J232" s="9">
        <v>650</v>
      </c>
      <c r="K232" s="10">
        <v>292500</v>
      </c>
      <c r="L232" s="10">
        <v>117000</v>
      </c>
      <c r="M232" s="11">
        <v>0.4</v>
      </c>
      <c r="N232" s="5" t="s">
        <v>24</v>
      </c>
      <c r="O232" s="1" t="str">
        <f t="shared" si="6"/>
        <v>Mar</v>
      </c>
      <c r="P232" s="1">
        <f t="shared" si="7"/>
        <v>2021</v>
      </c>
    </row>
    <row r="233" spans="2:16" ht="14.25" customHeight="1" x14ac:dyDescent="0.45">
      <c r="B233" s="5" t="s">
        <v>34</v>
      </c>
      <c r="C233" s="5">
        <v>1189833</v>
      </c>
      <c r="D233" s="6">
        <v>44277</v>
      </c>
      <c r="E233" s="5" t="s">
        <v>31</v>
      </c>
      <c r="F233" s="5" t="s">
        <v>32</v>
      </c>
      <c r="G233" s="5" t="s">
        <v>35</v>
      </c>
      <c r="H233" s="7" t="s">
        <v>21</v>
      </c>
      <c r="I233" s="8">
        <v>45</v>
      </c>
      <c r="J233" s="9">
        <v>550</v>
      </c>
      <c r="K233" s="10">
        <v>247500</v>
      </c>
      <c r="L233" s="10">
        <v>86625</v>
      </c>
      <c r="M233" s="11">
        <v>0.35</v>
      </c>
      <c r="N233" s="5" t="s">
        <v>24</v>
      </c>
      <c r="O233" s="1" t="str">
        <f t="shared" si="6"/>
        <v>Mar</v>
      </c>
      <c r="P233" s="1">
        <f t="shared" si="7"/>
        <v>2021</v>
      </c>
    </row>
    <row r="234" spans="2:16" ht="14.25" customHeight="1" x14ac:dyDescent="0.4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c r="O234" s="1" t="str">
        <f t="shared" si="6"/>
        <v>Mar</v>
      </c>
      <c r="P234" s="1">
        <f t="shared" si="7"/>
        <v>2021</v>
      </c>
    </row>
    <row r="235" spans="2:16" ht="14.25" customHeight="1" x14ac:dyDescent="0.45">
      <c r="B235" s="5" t="s">
        <v>34</v>
      </c>
      <c r="C235" s="5">
        <v>1189833</v>
      </c>
      <c r="D235" s="6">
        <v>44292</v>
      </c>
      <c r="E235" s="5" t="s">
        <v>31</v>
      </c>
      <c r="F235" s="5" t="s">
        <v>32</v>
      </c>
      <c r="G235" s="5" t="s">
        <v>35</v>
      </c>
      <c r="H235" s="7" t="s">
        <v>23</v>
      </c>
      <c r="I235" s="8">
        <v>45</v>
      </c>
      <c r="J235" s="9">
        <v>625</v>
      </c>
      <c r="K235" s="10">
        <v>281250</v>
      </c>
      <c r="L235" s="10">
        <v>56250</v>
      </c>
      <c r="M235" s="11">
        <v>0.2</v>
      </c>
      <c r="N235" s="5" t="s">
        <v>24</v>
      </c>
      <c r="O235" s="1" t="str">
        <f t="shared" si="6"/>
        <v>Apr</v>
      </c>
      <c r="P235" s="1">
        <f t="shared" si="7"/>
        <v>2021</v>
      </c>
    </row>
    <row r="236" spans="2:16" ht="14.25" customHeight="1" x14ac:dyDescent="0.45">
      <c r="B236" s="5" t="s">
        <v>34</v>
      </c>
      <c r="C236" s="5">
        <v>1189833</v>
      </c>
      <c r="D236" s="6">
        <v>44293</v>
      </c>
      <c r="E236" s="5" t="s">
        <v>31</v>
      </c>
      <c r="F236" s="5" t="s">
        <v>32</v>
      </c>
      <c r="G236" s="5" t="s">
        <v>35</v>
      </c>
      <c r="H236" s="7" t="s">
        <v>17</v>
      </c>
      <c r="I236" s="8">
        <v>45</v>
      </c>
      <c r="J236" s="9">
        <v>800</v>
      </c>
      <c r="K236" s="10">
        <v>360000</v>
      </c>
      <c r="L236" s="10">
        <v>144000</v>
      </c>
      <c r="M236" s="11">
        <v>0.4</v>
      </c>
      <c r="N236" s="5" t="s">
        <v>24</v>
      </c>
      <c r="O236" s="1" t="str">
        <f t="shared" si="6"/>
        <v>Apr</v>
      </c>
      <c r="P236" s="1">
        <f t="shared" si="7"/>
        <v>2021</v>
      </c>
    </row>
    <row r="237" spans="2:16" ht="14.25" customHeight="1" x14ac:dyDescent="0.45">
      <c r="B237" s="5" t="s">
        <v>34</v>
      </c>
      <c r="C237" s="5">
        <v>1189833</v>
      </c>
      <c r="D237" s="6">
        <v>44294</v>
      </c>
      <c r="E237" s="5" t="s">
        <v>31</v>
      </c>
      <c r="F237" s="5" t="s">
        <v>32</v>
      </c>
      <c r="G237" s="5" t="s">
        <v>35</v>
      </c>
      <c r="H237" s="7" t="s">
        <v>19</v>
      </c>
      <c r="I237" s="8">
        <v>50</v>
      </c>
      <c r="J237" s="9">
        <v>600</v>
      </c>
      <c r="K237" s="10">
        <v>300000</v>
      </c>
      <c r="L237" s="10">
        <v>75000</v>
      </c>
      <c r="M237" s="11">
        <v>0.25</v>
      </c>
      <c r="N237" s="5" t="s">
        <v>24</v>
      </c>
      <c r="O237" s="1" t="str">
        <f t="shared" si="6"/>
        <v>Apr</v>
      </c>
      <c r="P237" s="1">
        <f t="shared" si="7"/>
        <v>2021</v>
      </c>
    </row>
    <row r="238" spans="2:16" ht="14.25" customHeight="1" x14ac:dyDescent="0.45">
      <c r="B238" s="5" t="s">
        <v>34</v>
      </c>
      <c r="C238" s="5">
        <v>1189833</v>
      </c>
      <c r="D238" s="6">
        <v>44295</v>
      </c>
      <c r="E238" s="5" t="s">
        <v>31</v>
      </c>
      <c r="F238" s="5" t="s">
        <v>32</v>
      </c>
      <c r="G238" s="5" t="s">
        <v>35</v>
      </c>
      <c r="H238" s="7" t="s">
        <v>20</v>
      </c>
      <c r="I238" s="8">
        <v>50</v>
      </c>
      <c r="J238" s="9">
        <v>625</v>
      </c>
      <c r="K238" s="10">
        <v>312500</v>
      </c>
      <c r="L238" s="10">
        <v>125000</v>
      </c>
      <c r="M238" s="11">
        <v>0.4</v>
      </c>
      <c r="N238" s="5" t="s">
        <v>24</v>
      </c>
      <c r="O238" s="1" t="str">
        <f t="shared" si="6"/>
        <v>Apr</v>
      </c>
      <c r="P238" s="1">
        <f t="shared" si="7"/>
        <v>2021</v>
      </c>
    </row>
    <row r="239" spans="2:16" ht="14.25" customHeight="1" x14ac:dyDescent="0.45">
      <c r="B239" s="5" t="s">
        <v>34</v>
      </c>
      <c r="C239" s="5">
        <v>1189833</v>
      </c>
      <c r="D239" s="6">
        <v>44296</v>
      </c>
      <c r="E239" s="5" t="s">
        <v>31</v>
      </c>
      <c r="F239" s="5" t="s">
        <v>32</v>
      </c>
      <c r="G239" s="5" t="s">
        <v>35</v>
      </c>
      <c r="H239" s="7" t="s">
        <v>21</v>
      </c>
      <c r="I239" s="8">
        <v>45</v>
      </c>
      <c r="J239" s="9">
        <v>525</v>
      </c>
      <c r="K239" s="10">
        <v>236250</v>
      </c>
      <c r="L239" s="10">
        <v>82687.5</v>
      </c>
      <c r="M239" s="11">
        <v>0.35</v>
      </c>
      <c r="N239" s="5" t="s">
        <v>24</v>
      </c>
      <c r="O239" s="1" t="str">
        <f t="shared" si="6"/>
        <v>Apr</v>
      </c>
      <c r="P239" s="1">
        <f t="shared" si="7"/>
        <v>2021</v>
      </c>
    </row>
    <row r="240" spans="2:16" ht="14.25" customHeight="1" x14ac:dyDescent="0.4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c r="O240" s="1" t="str">
        <f t="shared" si="6"/>
        <v>Apr</v>
      </c>
      <c r="P240" s="1">
        <f t="shared" si="7"/>
        <v>2021</v>
      </c>
    </row>
    <row r="241" spans="2:16" ht="14.25" customHeight="1" x14ac:dyDescent="0.45">
      <c r="B241" s="5" t="s">
        <v>34</v>
      </c>
      <c r="C241" s="5">
        <v>1189833</v>
      </c>
      <c r="D241" s="6">
        <v>44298</v>
      </c>
      <c r="E241" s="5" t="s">
        <v>31</v>
      </c>
      <c r="F241" s="5" t="s">
        <v>32</v>
      </c>
      <c r="G241" s="5" t="s">
        <v>35</v>
      </c>
      <c r="H241" s="7" t="s">
        <v>23</v>
      </c>
      <c r="I241" s="8">
        <v>65</v>
      </c>
      <c r="J241" s="9">
        <v>600</v>
      </c>
      <c r="K241" s="10">
        <v>390000</v>
      </c>
      <c r="L241" s="10">
        <v>78000</v>
      </c>
      <c r="M241" s="11">
        <v>0.2</v>
      </c>
      <c r="N241" s="5" t="s">
        <v>24</v>
      </c>
      <c r="O241" s="1" t="str">
        <f t="shared" si="6"/>
        <v>Apr</v>
      </c>
      <c r="P241" s="1">
        <f t="shared" si="7"/>
        <v>2021</v>
      </c>
    </row>
    <row r="242" spans="2:16" ht="14.25" customHeight="1" x14ac:dyDescent="0.45">
      <c r="B242" s="5" t="s">
        <v>34</v>
      </c>
      <c r="C242" s="5">
        <v>1189833</v>
      </c>
      <c r="D242" s="6">
        <v>44299</v>
      </c>
      <c r="E242" s="5" t="s">
        <v>31</v>
      </c>
      <c r="F242" s="5" t="s">
        <v>32</v>
      </c>
      <c r="G242" s="5" t="s">
        <v>35</v>
      </c>
      <c r="H242" s="7" t="s">
        <v>17</v>
      </c>
      <c r="I242" s="8">
        <v>45</v>
      </c>
      <c r="J242" s="9">
        <v>800</v>
      </c>
      <c r="K242" s="10">
        <v>360000</v>
      </c>
      <c r="L242" s="10">
        <v>144000</v>
      </c>
      <c r="M242" s="11">
        <v>0.4</v>
      </c>
      <c r="N242" s="5" t="s">
        <v>24</v>
      </c>
      <c r="O242" s="1" t="str">
        <f t="shared" si="6"/>
        <v>Apr</v>
      </c>
      <c r="P242" s="1">
        <f t="shared" si="7"/>
        <v>2021</v>
      </c>
    </row>
    <row r="243" spans="2:16" ht="14.25" customHeight="1" x14ac:dyDescent="0.45">
      <c r="B243" s="5" t="s">
        <v>34</v>
      </c>
      <c r="C243" s="5">
        <v>1189833</v>
      </c>
      <c r="D243" s="6">
        <v>44300</v>
      </c>
      <c r="E243" s="5" t="s">
        <v>31</v>
      </c>
      <c r="F243" s="5" t="s">
        <v>32</v>
      </c>
      <c r="G243" s="5" t="s">
        <v>35</v>
      </c>
      <c r="H243" s="7" t="s">
        <v>19</v>
      </c>
      <c r="I243" s="8">
        <v>50</v>
      </c>
      <c r="J243" s="9">
        <v>650</v>
      </c>
      <c r="K243" s="10">
        <v>325000</v>
      </c>
      <c r="L243" s="10">
        <v>81250</v>
      </c>
      <c r="M243" s="11">
        <v>0.25</v>
      </c>
      <c r="N243" s="5" t="s">
        <v>24</v>
      </c>
      <c r="O243" s="1" t="str">
        <f t="shared" si="6"/>
        <v>Apr</v>
      </c>
      <c r="P243" s="1">
        <f t="shared" si="7"/>
        <v>2021</v>
      </c>
    </row>
    <row r="244" spans="2:16" ht="14.25" customHeight="1" x14ac:dyDescent="0.45">
      <c r="B244" s="5" t="s">
        <v>34</v>
      </c>
      <c r="C244" s="5">
        <v>1189833</v>
      </c>
      <c r="D244" s="6">
        <v>44301</v>
      </c>
      <c r="E244" s="5" t="s">
        <v>31</v>
      </c>
      <c r="F244" s="5" t="s">
        <v>32</v>
      </c>
      <c r="G244" s="5" t="s">
        <v>35</v>
      </c>
      <c r="H244" s="7" t="s">
        <v>20</v>
      </c>
      <c r="I244" s="8">
        <v>50</v>
      </c>
      <c r="J244" s="9">
        <v>650</v>
      </c>
      <c r="K244" s="10">
        <v>325000</v>
      </c>
      <c r="L244" s="10">
        <v>130000</v>
      </c>
      <c r="M244" s="11">
        <v>0.4</v>
      </c>
      <c r="N244" s="5" t="s">
        <v>24</v>
      </c>
      <c r="O244" s="1" t="str">
        <f t="shared" si="6"/>
        <v>Apr</v>
      </c>
      <c r="P244" s="1">
        <f t="shared" si="7"/>
        <v>2021</v>
      </c>
    </row>
    <row r="245" spans="2:16" ht="14.25" customHeight="1" x14ac:dyDescent="0.45">
      <c r="B245" s="5" t="s">
        <v>34</v>
      </c>
      <c r="C245" s="5">
        <v>1189833</v>
      </c>
      <c r="D245" s="6">
        <v>44302</v>
      </c>
      <c r="E245" s="5" t="s">
        <v>31</v>
      </c>
      <c r="F245" s="5" t="s">
        <v>32</v>
      </c>
      <c r="G245" s="5" t="s">
        <v>35</v>
      </c>
      <c r="H245" s="7" t="s">
        <v>21</v>
      </c>
      <c r="I245" s="8">
        <v>45</v>
      </c>
      <c r="J245" s="9">
        <v>550</v>
      </c>
      <c r="K245" s="10">
        <v>247500</v>
      </c>
      <c r="L245" s="10">
        <v>86625</v>
      </c>
      <c r="M245" s="11">
        <v>0.35</v>
      </c>
      <c r="N245" s="5" t="s">
        <v>24</v>
      </c>
      <c r="O245" s="1" t="str">
        <f t="shared" si="6"/>
        <v>Apr</v>
      </c>
      <c r="P245" s="1">
        <f t="shared" si="7"/>
        <v>2021</v>
      </c>
    </row>
    <row r="246" spans="2:16" ht="14.25" customHeight="1" x14ac:dyDescent="0.4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c r="O246" s="1" t="str">
        <f t="shared" si="6"/>
        <v>Apr</v>
      </c>
      <c r="P246" s="1">
        <f t="shared" si="7"/>
        <v>2021</v>
      </c>
    </row>
    <row r="247" spans="2:16" ht="14.25" customHeight="1" x14ac:dyDescent="0.45">
      <c r="B247" s="5" t="s">
        <v>34</v>
      </c>
      <c r="C247" s="5">
        <v>1189833</v>
      </c>
      <c r="D247" s="6">
        <v>44304</v>
      </c>
      <c r="E247" s="5" t="s">
        <v>31</v>
      </c>
      <c r="F247" s="5" t="s">
        <v>32</v>
      </c>
      <c r="G247" s="5" t="s">
        <v>35</v>
      </c>
      <c r="H247" s="7" t="s">
        <v>23</v>
      </c>
      <c r="I247" s="8">
        <v>65</v>
      </c>
      <c r="J247" s="9">
        <v>625</v>
      </c>
      <c r="K247" s="10">
        <v>406250</v>
      </c>
      <c r="L247" s="10">
        <v>81250</v>
      </c>
      <c r="M247" s="11">
        <v>0.2</v>
      </c>
      <c r="N247" s="5" t="s">
        <v>24</v>
      </c>
      <c r="O247" s="1" t="str">
        <f t="shared" si="6"/>
        <v>Apr</v>
      </c>
      <c r="P247" s="1">
        <f t="shared" si="7"/>
        <v>2021</v>
      </c>
    </row>
    <row r="248" spans="2:16" ht="14.25" customHeight="1" x14ac:dyDescent="0.45">
      <c r="B248" s="5" t="s">
        <v>34</v>
      </c>
      <c r="C248" s="5">
        <v>1189833</v>
      </c>
      <c r="D248" s="6">
        <v>44305</v>
      </c>
      <c r="E248" s="5" t="s">
        <v>31</v>
      </c>
      <c r="F248" s="5" t="s">
        <v>32</v>
      </c>
      <c r="G248" s="5" t="s">
        <v>35</v>
      </c>
      <c r="H248" s="7" t="s">
        <v>17</v>
      </c>
      <c r="I248" s="8">
        <v>45</v>
      </c>
      <c r="J248" s="9">
        <v>900</v>
      </c>
      <c r="K248" s="10">
        <v>405000</v>
      </c>
      <c r="L248" s="10">
        <v>162000</v>
      </c>
      <c r="M248" s="11">
        <v>0.4</v>
      </c>
      <c r="N248" s="5" t="s">
        <v>24</v>
      </c>
      <c r="O248" s="1" t="str">
        <f t="shared" si="6"/>
        <v>Apr</v>
      </c>
      <c r="P248" s="1">
        <f t="shared" si="7"/>
        <v>2021</v>
      </c>
    </row>
    <row r="249" spans="2:16" ht="14.25" customHeight="1" x14ac:dyDescent="0.45">
      <c r="B249" s="5" t="s">
        <v>34</v>
      </c>
      <c r="C249" s="5">
        <v>1189833</v>
      </c>
      <c r="D249" s="6">
        <v>44306</v>
      </c>
      <c r="E249" s="5" t="s">
        <v>31</v>
      </c>
      <c r="F249" s="5" t="s">
        <v>32</v>
      </c>
      <c r="G249" s="5" t="s">
        <v>35</v>
      </c>
      <c r="H249" s="7" t="s">
        <v>19</v>
      </c>
      <c r="I249" s="8">
        <v>50</v>
      </c>
      <c r="J249" s="9">
        <v>750</v>
      </c>
      <c r="K249" s="10">
        <v>375000</v>
      </c>
      <c r="L249" s="10">
        <v>93750</v>
      </c>
      <c r="M249" s="11">
        <v>0.25</v>
      </c>
      <c r="N249" s="5" t="s">
        <v>24</v>
      </c>
      <c r="O249" s="1" t="str">
        <f t="shared" si="6"/>
        <v>Apr</v>
      </c>
      <c r="P249" s="1">
        <f t="shared" si="7"/>
        <v>2021</v>
      </c>
    </row>
    <row r="250" spans="2:16" ht="14.25" customHeight="1" x14ac:dyDescent="0.45">
      <c r="B250" s="5" t="s">
        <v>34</v>
      </c>
      <c r="C250" s="5">
        <v>1189833</v>
      </c>
      <c r="D250" s="6">
        <v>44307</v>
      </c>
      <c r="E250" s="5" t="s">
        <v>31</v>
      </c>
      <c r="F250" s="5" t="s">
        <v>32</v>
      </c>
      <c r="G250" s="5" t="s">
        <v>35</v>
      </c>
      <c r="H250" s="7" t="s">
        <v>20</v>
      </c>
      <c r="I250" s="8">
        <v>50</v>
      </c>
      <c r="J250" s="9">
        <v>750</v>
      </c>
      <c r="K250" s="10">
        <v>375000</v>
      </c>
      <c r="L250" s="10">
        <v>150000</v>
      </c>
      <c r="M250" s="11">
        <v>0.4</v>
      </c>
      <c r="N250" s="5" t="s">
        <v>24</v>
      </c>
      <c r="O250" s="1" t="str">
        <f t="shared" si="6"/>
        <v>Apr</v>
      </c>
      <c r="P250" s="1">
        <f t="shared" si="7"/>
        <v>2021</v>
      </c>
    </row>
    <row r="251" spans="2:16" ht="14.25" customHeight="1" x14ac:dyDescent="0.45">
      <c r="B251" s="5" t="s">
        <v>34</v>
      </c>
      <c r="C251" s="5">
        <v>1189833</v>
      </c>
      <c r="D251" s="6">
        <v>44308</v>
      </c>
      <c r="E251" s="5" t="s">
        <v>31</v>
      </c>
      <c r="F251" s="5" t="s">
        <v>32</v>
      </c>
      <c r="G251" s="5" t="s">
        <v>35</v>
      </c>
      <c r="H251" s="7" t="s">
        <v>21</v>
      </c>
      <c r="I251" s="8">
        <v>45</v>
      </c>
      <c r="J251" s="9">
        <v>625</v>
      </c>
      <c r="K251" s="10">
        <v>281250</v>
      </c>
      <c r="L251" s="10">
        <v>98437.5</v>
      </c>
      <c r="M251" s="11">
        <v>0.35</v>
      </c>
      <c r="N251" s="5" t="s">
        <v>24</v>
      </c>
      <c r="O251" s="1" t="str">
        <f t="shared" si="6"/>
        <v>Apr</v>
      </c>
      <c r="P251" s="1">
        <f t="shared" si="7"/>
        <v>2021</v>
      </c>
    </row>
    <row r="252" spans="2:16" ht="14.25" customHeight="1" x14ac:dyDescent="0.4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c r="O252" s="1" t="str">
        <f t="shared" si="6"/>
        <v>Apr</v>
      </c>
      <c r="P252" s="1">
        <f t="shared" si="7"/>
        <v>2021</v>
      </c>
    </row>
    <row r="253" spans="2:16" ht="14.25" customHeight="1" x14ac:dyDescent="0.45">
      <c r="B253" s="5" t="s">
        <v>34</v>
      </c>
      <c r="C253" s="5">
        <v>1189833</v>
      </c>
      <c r="D253" s="6">
        <v>44310</v>
      </c>
      <c r="E253" s="5" t="s">
        <v>31</v>
      </c>
      <c r="F253" s="5" t="s">
        <v>32</v>
      </c>
      <c r="G253" s="5" t="s">
        <v>35</v>
      </c>
      <c r="H253" s="7" t="s">
        <v>23</v>
      </c>
      <c r="I253" s="8">
        <v>65</v>
      </c>
      <c r="J253" s="9">
        <v>800</v>
      </c>
      <c r="K253" s="10">
        <v>520000</v>
      </c>
      <c r="L253" s="10">
        <v>104000</v>
      </c>
      <c r="M253" s="11">
        <v>0.2</v>
      </c>
      <c r="N253" s="5" t="s">
        <v>24</v>
      </c>
      <c r="O253" s="1" t="str">
        <f t="shared" si="6"/>
        <v>Apr</v>
      </c>
      <c r="P253" s="1">
        <f t="shared" si="7"/>
        <v>2021</v>
      </c>
    </row>
    <row r="254" spans="2:16" ht="14.25" customHeight="1" x14ac:dyDescent="0.45">
      <c r="B254" s="5" t="s">
        <v>34</v>
      </c>
      <c r="C254" s="5">
        <v>1189833</v>
      </c>
      <c r="D254" s="6">
        <v>44311</v>
      </c>
      <c r="E254" s="5" t="s">
        <v>31</v>
      </c>
      <c r="F254" s="5" t="s">
        <v>32</v>
      </c>
      <c r="G254" s="5" t="s">
        <v>35</v>
      </c>
      <c r="H254" s="7" t="s">
        <v>17</v>
      </c>
      <c r="I254" s="8">
        <v>45</v>
      </c>
      <c r="J254" s="9">
        <v>950</v>
      </c>
      <c r="K254" s="10">
        <v>427500</v>
      </c>
      <c r="L254" s="10">
        <v>171000</v>
      </c>
      <c r="M254" s="11">
        <v>0.4</v>
      </c>
      <c r="N254" s="5" t="s">
        <v>24</v>
      </c>
      <c r="O254" s="1" t="str">
        <f t="shared" si="6"/>
        <v>Apr</v>
      </c>
      <c r="P254" s="1">
        <f t="shared" si="7"/>
        <v>2021</v>
      </c>
    </row>
    <row r="255" spans="2:16" ht="14.25" customHeight="1" x14ac:dyDescent="0.45">
      <c r="B255" s="5" t="s">
        <v>34</v>
      </c>
      <c r="C255" s="5">
        <v>1189833</v>
      </c>
      <c r="D255" s="6">
        <v>44312</v>
      </c>
      <c r="E255" s="5" t="s">
        <v>31</v>
      </c>
      <c r="F255" s="5" t="s">
        <v>32</v>
      </c>
      <c r="G255" s="5" t="s">
        <v>35</v>
      </c>
      <c r="H255" s="7" t="s">
        <v>19</v>
      </c>
      <c r="I255" s="8">
        <v>50</v>
      </c>
      <c r="J255" s="9">
        <v>800</v>
      </c>
      <c r="K255" s="10">
        <v>400000</v>
      </c>
      <c r="L255" s="10">
        <v>100000</v>
      </c>
      <c r="M255" s="11">
        <v>0.25</v>
      </c>
      <c r="N255" s="5" t="s">
        <v>24</v>
      </c>
      <c r="O255" s="1" t="str">
        <f t="shared" si="6"/>
        <v>Apr</v>
      </c>
      <c r="P255" s="1">
        <f t="shared" si="7"/>
        <v>2021</v>
      </c>
    </row>
    <row r="256" spans="2:16" ht="14.25" customHeight="1" x14ac:dyDescent="0.45">
      <c r="B256" s="5" t="s">
        <v>34</v>
      </c>
      <c r="C256" s="5">
        <v>1189833</v>
      </c>
      <c r="D256" s="6">
        <v>44313</v>
      </c>
      <c r="E256" s="5" t="s">
        <v>31</v>
      </c>
      <c r="F256" s="5" t="s">
        <v>32</v>
      </c>
      <c r="G256" s="5" t="s">
        <v>35</v>
      </c>
      <c r="H256" s="7" t="s">
        <v>20</v>
      </c>
      <c r="I256" s="8">
        <v>50</v>
      </c>
      <c r="J256" s="9">
        <v>750</v>
      </c>
      <c r="K256" s="10">
        <v>375000</v>
      </c>
      <c r="L256" s="10">
        <v>150000</v>
      </c>
      <c r="M256" s="11">
        <v>0.4</v>
      </c>
      <c r="N256" s="5" t="s">
        <v>24</v>
      </c>
      <c r="O256" s="1" t="str">
        <f t="shared" si="6"/>
        <v>Apr</v>
      </c>
      <c r="P256" s="1">
        <f t="shared" si="7"/>
        <v>2021</v>
      </c>
    </row>
    <row r="257" spans="2:16" ht="14.25" customHeight="1" x14ac:dyDescent="0.45">
      <c r="B257" s="5" t="s">
        <v>34</v>
      </c>
      <c r="C257" s="5">
        <v>1189833</v>
      </c>
      <c r="D257" s="6">
        <v>44314</v>
      </c>
      <c r="E257" s="5" t="s">
        <v>31</v>
      </c>
      <c r="F257" s="5" t="s">
        <v>32</v>
      </c>
      <c r="G257" s="5" t="s">
        <v>35</v>
      </c>
      <c r="H257" s="7" t="s">
        <v>21</v>
      </c>
      <c r="I257" s="8">
        <v>45</v>
      </c>
      <c r="J257" s="9">
        <v>650</v>
      </c>
      <c r="K257" s="10">
        <v>292500</v>
      </c>
      <c r="L257" s="10">
        <v>102375</v>
      </c>
      <c r="M257" s="11">
        <v>0.35</v>
      </c>
      <c r="N257" s="5" t="s">
        <v>24</v>
      </c>
      <c r="O257" s="1" t="str">
        <f t="shared" si="6"/>
        <v>Apr</v>
      </c>
      <c r="P257" s="1">
        <f t="shared" si="7"/>
        <v>2021</v>
      </c>
    </row>
    <row r="258" spans="2:16" ht="14.25" customHeight="1" x14ac:dyDescent="0.4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c r="O258" s="1" t="str">
        <f t="shared" si="6"/>
        <v>Apr</v>
      </c>
      <c r="P258" s="1">
        <f t="shared" si="7"/>
        <v>2021</v>
      </c>
    </row>
    <row r="259" spans="2:16" ht="14.25" customHeight="1" x14ac:dyDescent="0.45">
      <c r="B259" s="5" t="s">
        <v>34</v>
      </c>
      <c r="C259" s="5">
        <v>1189833</v>
      </c>
      <c r="D259" s="6">
        <v>44316</v>
      </c>
      <c r="E259" s="5" t="s">
        <v>31</v>
      </c>
      <c r="F259" s="5" t="s">
        <v>32</v>
      </c>
      <c r="G259" s="5" t="s">
        <v>35</v>
      </c>
      <c r="H259" s="7" t="s">
        <v>23</v>
      </c>
      <c r="I259" s="8">
        <v>65</v>
      </c>
      <c r="J259" s="9">
        <v>700</v>
      </c>
      <c r="K259" s="10">
        <v>455000</v>
      </c>
      <c r="L259" s="10">
        <v>91000</v>
      </c>
      <c r="M259" s="11">
        <v>0.2</v>
      </c>
      <c r="N259" s="5" t="s">
        <v>24</v>
      </c>
      <c r="O259" s="1" t="str">
        <f t="shared" si="6"/>
        <v>Apr</v>
      </c>
      <c r="P259" s="1">
        <f t="shared" si="7"/>
        <v>2021</v>
      </c>
    </row>
    <row r="260" spans="2:16" ht="14.25" customHeight="1" x14ac:dyDescent="0.45">
      <c r="B260" s="5" t="s">
        <v>34</v>
      </c>
      <c r="C260" s="5">
        <v>1189833</v>
      </c>
      <c r="D260" s="6">
        <v>44317</v>
      </c>
      <c r="E260" s="5" t="s">
        <v>31</v>
      </c>
      <c r="F260" s="5" t="s">
        <v>32</v>
      </c>
      <c r="G260" s="5" t="s">
        <v>35</v>
      </c>
      <c r="H260" s="7" t="s">
        <v>17</v>
      </c>
      <c r="I260" s="8">
        <v>50</v>
      </c>
      <c r="J260" s="9">
        <v>900</v>
      </c>
      <c r="K260" s="10">
        <v>450000</v>
      </c>
      <c r="L260" s="10">
        <v>180000</v>
      </c>
      <c r="M260" s="11">
        <v>0.4</v>
      </c>
      <c r="N260" s="5" t="s">
        <v>24</v>
      </c>
      <c r="O260" s="1" t="str">
        <f t="shared" si="6"/>
        <v>May</v>
      </c>
      <c r="P260" s="1">
        <f t="shared" si="7"/>
        <v>2021</v>
      </c>
    </row>
    <row r="261" spans="2:16" ht="14.25" customHeight="1" x14ac:dyDescent="0.4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c r="O261" s="1" t="str">
        <f t="shared" si="6"/>
        <v>May</v>
      </c>
      <c r="P261" s="1">
        <f t="shared" si="7"/>
        <v>2021</v>
      </c>
    </row>
    <row r="262" spans="2:16" ht="14.25" customHeight="1" x14ac:dyDescent="0.45">
      <c r="B262" s="5" t="s">
        <v>34</v>
      </c>
      <c r="C262" s="5">
        <v>1189833</v>
      </c>
      <c r="D262" s="6">
        <v>44319</v>
      </c>
      <c r="E262" s="5" t="s">
        <v>31</v>
      </c>
      <c r="F262" s="5" t="s">
        <v>32</v>
      </c>
      <c r="G262" s="5" t="s">
        <v>35</v>
      </c>
      <c r="H262" s="7" t="s">
        <v>20</v>
      </c>
      <c r="I262" s="8">
        <v>50</v>
      </c>
      <c r="J262" s="9">
        <v>725</v>
      </c>
      <c r="K262" s="10">
        <v>362500</v>
      </c>
      <c r="L262" s="10">
        <v>145000</v>
      </c>
      <c r="M262" s="11">
        <v>0.4</v>
      </c>
      <c r="N262" s="5" t="s">
        <v>24</v>
      </c>
      <c r="O262" s="1" t="str">
        <f t="shared" si="6"/>
        <v>May</v>
      </c>
      <c r="P262" s="1">
        <f t="shared" si="7"/>
        <v>2021</v>
      </c>
    </row>
    <row r="263" spans="2:16" ht="14.25" customHeight="1" x14ac:dyDescent="0.4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c r="O263" s="1" t="str">
        <f t="shared" ref="O263:O326" si="8">TEXT(D263, "mmm")</f>
        <v>May</v>
      </c>
      <c r="P263" s="1">
        <f t="shared" ref="P263:P326" si="9">YEAR(D263)</f>
        <v>2021</v>
      </c>
    </row>
    <row r="264" spans="2:16" ht="14.25" customHeight="1" x14ac:dyDescent="0.4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c r="O264" s="1" t="str">
        <f t="shared" si="8"/>
        <v>May</v>
      </c>
      <c r="P264" s="1">
        <f t="shared" si="9"/>
        <v>2021</v>
      </c>
    </row>
    <row r="265" spans="2:16" ht="14.25" customHeight="1" x14ac:dyDescent="0.45">
      <c r="B265" s="5" t="s">
        <v>34</v>
      </c>
      <c r="C265" s="5">
        <v>1189833</v>
      </c>
      <c r="D265" s="6">
        <v>44322</v>
      </c>
      <c r="E265" s="5" t="s">
        <v>31</v>
      </c>
      <c r="F265" s="5" t="s">
        <v>32</v>
      </c>
      <c r="G265" s="5" t="s">
        <v>35</v>
      </c>
      <c r="H265" s="7" t="s">
        <v>23</v>
      </c>
      <c r="I265" s="8">
        <v>65</v>
      </c>
      <c r="J265" s="9">
        <v>650</v>
      </c>
      <c r="K265" s="10">
        <v>422500</v>
      </c>
      <c r="L265" s="10">
        <v>84500</v>
      </c>
      <c r="M265" s="11">
        <v>0.2</v>
      </c>
      <c r="N265" s="5" t="s">
        <v>24</v>
      </c>
      <c r="O265" s="1" t="str">
        <f t="shared" si="8"/>
        <v>May</v>
      </c>
      <c r="P265" s="1">
        <f t="shared" si="9"/>
        <v>2021</v>
      </c>
    </row>
    <row r="266" spans="2:16" ht="14.25" customHeight="1" x14ac:dyDescent="0.45">
      <c r="B266" s="5" t="s">
        <v>34</v>
      </c>
      <c r="C266" s="5">
        <v>1189833</v>
      </c>
      <c r="D266" s="6">
        <v>44323</v>
      </c>
      <c r="E266" s="5" t="s">
        <v>31</v>
      </c>
      <c r="F266" s="5" t="s">
        <v>32</v>
      </c>
      <c r="G266" s="5" t="s">
        <v>35</v>
      </c>
      <c r="H266" s="7" t="s">
        <v>17</v>
      </c>
      <c r="I266" s="8">
        <v>50</v>
      </c>
      <c r="J266" s="9">
        <v>850</v>
      </c>
      <c r="K266" s="10">
        <v>425000</v>
      </c>
      <c r="L266" s="10">
        <v>170000</v>
      </c>
      <c r="M266" s="11">
        <v>0.4</v>
      </c>
      <c r="N266" s="5" t="s">
        <v>24</v>
      </c>
      <c r="O266" s="1" t="str">
        <f t="shared" si="8"/>
        <v>May</v>
      </c>
      <c r="P266" s="1">
        <f t="shared" si="9"/>
        <v>2021</v>
      </c>
    </row>
    <row r="267" spans="2:16" ht="14.25" customHeight="1" x14ac:dyDescent="0.4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c r="O267" s="1" t="str">
        <f t="shared" si="8"/>
        <v>May</v>
      </c>
      <c r="P267" s="1">
        <f t="shared" si="9"/>
        <v>2021</v>
      </c>
    </row>
    <row r="268" spans="2:16" ht="14.25" customHeight="1" x14ac:dyDescent="0.45">
      <c r="B268" s="5" t="s">
        <v>34</v>
      </c>
      <c r="C268" s="5">
        <v>1189833</v>
      </c>
      <c r="D268" s="6">
        <v>44325</v>
      </c>
      <c r="E268" s="5" t="s">
        <v>31</v>
      </c>
      <c r="F268" s="5" t="s">
        <v>32</v>
      </c>
      <c r="G268" s="5" t="s">
        <v>35</v>
      </c>
      <c r="H268" s="7" t="s">
        <v>20</v>
      </c>
      <c r="I268" s="8">
        <v>50</v>
      </c>
      <c r="J268" s="9">
        <v>700</v>
      </c>
      <c r="K268" s="10">
        <v>350000</v>
      </c>
      <c r="L268" s="10">
        <v>140000</v>
      </c>
      <c r="M268" s="11">
        <v>0.4</v>
      </c>
      <c r="N268" s="5" t="s">
        <v>24</v>
      </c>
      <c r="O268" s="1" t="str">
        <f t="shared" si="8"/>
        <v>May</v>
      </c>
      <c r="P268" s="1">
        <f t="shared" si="9"/>
        <v>2021</v>
      </c>
    </row>
    <row r="269" spans="2:16" ht="14.25" customHeight="1" x14ac:dyDescent="0.45">
      <c r="B269" s="5" t="s">
        <v>34</v>
      </c>
      <c r="C269" s="5">
        <v>1189833</v>
      </c>
      <c r="D269" s="6">
        <v>44326</v>
      </c>
      <c r="E269" s="5" t="s">
        <v>31</v>
      </c>
      <c r="F269" s="5" t="s">
        <v>32</v>
      </c>
      <c r="G269" s="5" t="s">
        <v>35</v>
      </c>
      <c r="H269" s="7" t="s">
        <v>21</v>
      </c>
      <c r="I269" s="8">
        <v>50</v>
      </c>
      <c r="J269" s="9">
        <v>650</v>
      </c>
      <c r="K269" s="10">
        <v>325000</v>
      </c>
      <c r="L269" s="10">
        <v>113750</v>
      </c>
      <c r="M269" s="11">
        <v>0.35</v>
      </c>
      <c r="N269" s="5" t="s">
        <v>24</v>
      </c>
      <c r="O269" s="1" t="str">
        <f t="shared" si="8"/>
        <v>May</v>
      </c>
      <c r="P269" s="1">
        <f t="shared" si="9"/>
        <v>2021</v>
      </c>
    </row>
    <row r="270" spans="2:16" ht="14.25" customHeight="1" x14ac:dyDescent="0.4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c r="O270" s="1" t="str">
        <f t="shared" si="8"/>
        <v>May</v>
      </c>
      <c r="P270" s="1">
        <f t="shared" si="9"/>
        <v>2021</v>
      </c>
    </row>
    <row r="271" spans="2:16" ht="14.25" customHeight="1" x14ac:dyDescent="0.45">
      <c r="B271" s="5" t="s">
        <v>34</v>
      </c>
      <c r="C271" s="5">
        <v>1189833</v>
      </c>
      <c r="D271" s="6">
        <v>44328</v>
      </c>
      <c r="E271" s="5" t="s">
        <v>31</v>
      </c>
      <c r="F271" s="5" t="s">
        <v>32</v>
      </c>
      <c r="G271" s="5" t="s">
        <v>35</v>
      </c>
      <c r="H271" s="7" t="s">
        <v>23</v>
      </c>
      <c r="I271" s="8">
        <v>65</v>
      </c>
      <c r="J271" s="9">
        <v>700</v>
      </c>
      <c r="K271" s="10">
        <v>455000</v>
      </c>
      <c r="L271" s="10">
        <v>91000</v>
      </c>
      <c r="M271" s="11">
        <v>0.2</v>
      </c>
      <c r="N271" s="5" t="s">
        <v>24</v>
      </c>
      <c r="O271" s="1" t="str">
        <f t="shared" si="8"/>
        <v>May</v>
      </c>
      <c r="P271" s="1">
        <f t="shared" si="9"/>
        <v>2021</v>
      </c>
    </row>
    <row r="272" spans="2:16" ht="14.25" customHeight="1" x14ac:dyDescent="0.45">
      <c r="B272" s="5" t="s">
        <v>34</v>
      </c>
      <c r="C272" s="5">
        <v>1189833</v>
      </c>
      <c r="D272" s="6">
        <v>44329</v>
      </c>
      <c r="E272" s="5" t="s">
        <v>31</v>
      </c>
      <c r="F272" s="5" t="s">
        <v>32</v>
      </c>
      <c r="G272" s="5" t="s">
        <v>35</v>
      </c>
      <c r="H272" s="7" t="s">
        <v>17</v>
      </c>
      <c r="I272" s="8">
        <v>50</v>
      </c>
      <c r="J272" s="9">
        <v>800</v>
      </c>
      <c r="K272" s="10">
        <v>400000</v>
      </c>
      <c r="L272" s="10">
        <v>160000</v>
      </c>
      <c r="M272" s="11">
        <v>0.4</v>
      </c>
      <c r="N272" s="5" t="s">
        <v>24</v>
      </c>
      <c r="O272" s="1" t="str">
        <f t="shared" si="8"/>
        <v>May</v>
      </c>
      <c r="P272" s="1">
        <f t="shared" si="9"/>
        <v>2021</v>
      </c>
    </row>
    <row r="273" spans="2:16" ht="14.25" customHeight="1" x14ac:dyDescent="0.4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c r="O273" s="1" t="str">
        <f t="shared" si="8"/>
        <v>May</v>
      </c>
      <c r="P273" s="1">
        <f t="shared" si="9"/>
        <v>2021</v>
      </c>
    </row>
    <row r="274" spans="2:16" ht="14.25" customHeight="1" x14ac:dyDescent="0.45">
      <c r="B274" s="5" t="s">
        <v>34</v>
      </c>
      <c r="C274" s="5">
        <v>1189833</v>
      </c>
      <c r="D274" s="6">
        <v>44331</v>
      </c>
      <c r="E274" s="5" t="s">
        <v>31</v>
      </c>
      <c r="F274" s="5" t="s">
        <v>32</v>
      </c>
      <c r="G274" s="5" t="s">
        <v>35</v>
      </c>
      <c r="H274" s="7" t="s">
        <v>20</v>
      </c>
      <c r="I274" s="8">
        <v>50</v>
      </c>
      <c r="J274" s="9">
        <v>650</v>
      </c>
      <c r="K274" s="10">
        <v>325000</v>
      </c>
      <c r="L274" s="10">
        <v>130000</v>
      </c>
      <c r="M274" s="11">
        <v>0.4</v>
      </c>
      <c r="N274" s="5" t="s">
        <v>24</v>
      </c>
      <c r="O274" s="1" t="str">
        <f t="shared" si="8"/>
        <v>May</v>
      </c>
      <c r="P274" s="1">
        <f t="shared" si="9"/>
        <v>2021</v>
      </c>
    </row>
    <row r="275" spans="2:16" ht="14.25" customHeight="1" x14ac:dyDescent="0.45">
      <c r="B275" s="5" t="s">
        <v>34</v>
      </c>
      <c r="C275" s="5">
        <v>1189833</v>
      </c>
      <c r="D275" s="6">
        <v>44332</v>
      </c>
      <c r="E275" s="5" t="s">
        <v>31</v>
      </c>
      <c r="F275" s="5" t="s">
        <v>32</v>
      </c>
      <c r="G275" s="5" t="s">
        <v>35</v>
      </c>
      <c r="H275" s="7" t="s">
        <v>21</v>
      </c>
      <c r="I275" s="8">
        <v>50</v>
      </c>
      <c r="J275" s="9">
        <v>625</v>
      </c>
      <c r="K275" s="10">
        <v>312500</v>
      </c>
      <c r="L275" s="10">
        <v>109375</v>
      </c>
      <c r="M275" s="11">
        <v>0.35</v>
      </c>
      <c r="N275" s="5" t="s">
        <v>24</v>
      </c>
      <c r="O275" s="1" t="str">
        <f t="shared" si="8"/>
        <v>May</v>
      </c>
      <c r="P275" s="1">
        <f t="shared" si="9"/>
        <v>2021</v>
      </c>
    </row>
    <row r="276" spans="2:16" ht="14.25" customHeight="1" x14ac:dyDescent="0.4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c r="O276" s="1" t="str">
        <f t="shared" si="8"/>
        <v>May</v>
      </c>
      <c r="P276" s="1">
        <f t="shared" si="9"/>
        <v>2021</v>
      </c>
    </row>
    <row r="277" spans="2:16" ht="14.25" customHeight="1" x14ac:dyDescent="0.45">
      <c r="B277" s="5" t="s">
        <v>34</v>
      </c>
      <c r="C277" s="5">
        <v>1189833</v>
      </c>
      <c r="D277" s="6">
        <v>44334</v>
      </c>
      <c r="E277" s="5" t="s">
        <v>31</v>
      </c>
      <c r="F277" s="5" t="s">
        <v>32</v>
      </c>
      <c r="G277" s="5" t="s">
        <v>35</v>
      </c>
      <c r="H277" s="7" t="s">
        <v>23</v>
      </c>
      <c r="I277" s="8">
        <v>65</v>
      </c>
      <c r="J277" s="9">
        <v>650</v>
      </c>
      <c r="K277" s="10">
        <v>422500</v>
      </c>
      <c r="L277" s="10">
        <v>84500</v>
      </c>
      <c r="M277" s="11">
        <v>0.2</v>
      </c>
      <c r="N277" s="5" t="s">
        <v>24</v>
      </c>
      <c r="O277" s="1" t="str">
        <f t="shared" si="8"/>
        <v>May</v>
      </c>
      <c r="P277" s="1">
        <f t="shared" si="9"/>
        <v>2021</v>
      </c>
    </row>
    <row r="278" spans="2:16" ht="14.25" customHeight="1" x14ac:dyDescent="0.45">
      <c r="B278" s="5" t="s">
        <v>34</v>
      </c>
      <c r="C278" s="5">
        <v>1189833</v>
      </c>
      <c r="D278" s="6">
        <v>44335</v>
      </c>
      <c r="E278" s="5" t="s">
        <v>31</v>
      </c>
      <c r="F278" s="5" t="s">
        <v>32</v>
      </c>
      <c r="G278" s="5" t="s">
        <v>35</v>
      </c>
      <c r="H278" s="7" t="s">
        <v>17</v>
      </c>
      <c r="I278" s="8">
        <v>50</v>
      </c>
      <c r="J278" s="9">
        <v>825</v>
      </c>
      <c r="K278" s="10">
        <v>412500</v>
      </c>
      <c r="L278" s="10">
        <v>165000</v>
      </c>
      <c r="M278" s="11">
        <v>0.4</v>
      </c>
      <c r="N278" s="5" t="s">
        <v>24</v>
      </c>
      <c r="O278" s="1" t="str">
        <f t="shared" si="8"/>
        <v>May</v>
      </c>
      <c r="P278" s="1">
        <f t="shared" si="9"/>
        <v>2021</v>
      </c>
    </row>
    <row r="279" spans="2:16" ht="14.25" customHeight="1" x14ac:dyDescent="0.4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c r="O279" s="1" t="str">
        <f t="shared" si="8"/>
        <v>May</v>
      </c>
      <c r="P279" s="1">
        <f t="shared" si="9"/>
        <v>2021</v>
      </c>
    </row>
    <row r="280" spans="2:16" ht="14.25" customHeight="1" x14ac:dyDescent="0.45">
      <c r="B280" s="5" t="s">
        <v>34</v>
      </c>
      <c r="C280" s="5">
        <v>1189833</v>
      </c>
      <c r="D280" s="6">
        <v>44337</v>
      </c>
      <c r="E280" s="5" t="s">
        <v>31</v>
      </c>
      <c r="F280" s="5" t="s">
        <v>32</v>
      </c>
      <c r="G280" s="5" t="s">
        <v>35</v>
      </c>
      <c r="H280" s="7" t="s">
        <v>20</v>
      </c>
      <c r="I280" s="8">
        <v>50</v>
      </c>
      <c r="J280" s="9">
        <v>675</v>
      </c>
      <c r="K280" s="10">
        <v>337500</v>
      </c>
      <c r="L280" s="10">
        <v>135000</v>
      </c>
      <c r="M280" s="11">
        <v>0.4</v>
      </c>
      <c r="N280" s="5" t="s">
        <v>24</v>
      </c>
      <c r="O280" s="1" t="str">
        <f t="shared" si="8"/>
        <v>May</v>
      </c>
      <c r="P280" s="1">
        <f t="shared" si="9"/>
        <v>2021</v>
      </c>
    </row>
    <row r="281" spans="2:16" ht="14.25" customHeight="1" x14ac:dyDescent="0.45">
      <c r="B281" s="5" t="s">
        <v>34</v>
      </c>
      <c r="C281" s="5">
        <v>1189833</v>
      </c>
      <c r="D281" s="6">
        <v>44338</v>
      </c>
      <c r="E281" s="5" t="s">
        <v>31</v>
      </c>
      <c r="F281" s="5" t="s">
        <v>32</v>
      </c>
      <c r="G281" s="5" t="s">
        <v>35</v>
      </c>
      <c r="H281" s="7" t="s">
        <v>21</v>
      </c>
      <c r="I281" s="8">
        <v>50</v>
      </c>
      <c r="J281" s="9">
        <v>650</v>
      </c>
      <c r="K281" s="10">
        <v>325000</v>
      </c>
      <c r="L281" s="10">
        <v>113750</v>
      </c>
      <c r="M281" s="11">
        <v>0.35</v>
      </c>
      <c r="N281" s="5" t="s">
        <v>24</v>
      </c>
      <c r="O281" s="1" t="str">
        <f t="shared" si="8"/>
        <v>May</v>
      </c>
      <c r="P281" s="1">
        <f t="shared" si="9"/>
        <v>2021</v>
      </c>
    </row>
    <row r="282" spans="2:16" ht="14.25" customHeight="1" x14ac:dyDescent="0.4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c r="O282" s="1" t="str">
        <f t="shared" si="8"/>
        <v>May</v>
      </c>
      <c r="P282" s="1">
        <f t="shared" si="9"/>
        <v>2021</v>
      </c>
    </row>
    <row r="283" spans="2:16" ht="14.25" customHeight="1" x14ac:dyDescent="0.45">
      <c r="B283" s="5" t="s">
        <v>34</v>
      </c>
      <c r="C283" s="5">
        <v>1189833</v>
      </c>
      <c r="D283" s="6">
        <v>44340</v>
      </c>
      <c r="E283" s="5" t="s">
        <v>31</v>
      </c>
      <c r="F283" s="5" t="s">
        <v>32</v>
      </c>
      <c r="G283" s="5" t="s">
        <v>35</v>
      </c>
      <c r="H283" s="7" t="s">
        <v>23</v>
      </c>
      <c r="I283" s="8">
        <v>65</v>
      </c>
      <c r="J283" s="9">
        <v>700</v>
      </c>
      <c r="K283" s="10">
        <v>455000</v>
      </c>
      <c r="L283" s="10">
        <v>91000</v>
      </c>
      <c r="M283" s="11">
        <v>0.2</v>
      </c>
      <c r="N283" s="5" t="s">
        <v>24</v>
      </c>
      <c r="O283" s="1" t="str">
        <f t="shared" si="8"/>
        <v>May</v>
      </c>
      <c r="P283" s="1">
        <f t="shared" si="9"/>
        <v>2021</v>
      </c>
    </row>
    <row r="284" spans="2:16" ht="14.25" customHeight="1" x14ac:dyDescent="0.45">
      <c r="B284" s="5" t="s">
        <v>34</v>
      </c>
      <c r="C284" s="5">
        <v>1189833</v>
      </c>
      <c r="D284" s="6">
        <v>44341</v>
      </c>
      <c r="E284" s="5" t="s">
        <v>31</v>
      </c>
      <c r="F284" s="5" t="s">
        <v>32</v>
      </c>
      <c r="G284" s="5" t="s">
        <v>35</v>
      </c>
      <c r="H284" s="7" t="s">
        <v>17</v>
      </c>
      <c r="I284" s="8">
        <v>50</v>
      </c>
      <c r="J284" s="9">
        <v>900</v>
      </c>
      <c r="K284" s="10">
        <v>450000</v>
      </c>
      <c r="L284" s="10">
        <v>180000</v>
      </c>
      <c r="M284" s="11">
        <v>0.4</v>
      </c>
      <c r="N284" s="5" t="s">
        <v>24</v>
      </c>
      <c r="O284" s="1" t="str">
        <f t="shared" si="8"/>
        <v>May</v>
      </c>
      <c r="P284" s="1">
        <f t="shared" si="9"/>
        <v>2021</v>
      </c>
    </row>
    <row r="285" spans="2:16" ht="14.25" customHeight="1" x14ac:dyDescent="0.4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c r="O285" s="1" t="str">
        <f t="shared" si="8"/>
        <v>May</v>
      </c>
      <c r="P285" s="1">
        <f t="shared" si="9"/>
        <v>2021</v>
      </c>
    </row>
    <row r="286" spans="2:16" ht="14.25" customHeight="1" x14ac:dyDescent="0.45">
      <c r="B286" s="5" t="s">
        <v>34</v>
      </c>
      <c r="C286" s="5">
        <v>1189833</v>
      </c>
      <c r="D286" s="6">
        <v>44343</v>
      </c>
      <c r="E286" s="5" t="s">
        <v>31</v>
      </c>
      <c r="F286" s="5" t="s">
        <v>32</v>
      </c>
      <c r="G286" s="5" t="s">
        <v>35</v>
      </c>
      <c r="H286" s="7" t="s">
        <v>20</v>
      </c>
      <c r="I286" s="8">
        <v>50</v>
      </c>
      <c r="J286" s="9">
        <v>700</v>
      </c>
      <c r="K286" s="10">
        <v>350000</v>
      </c>
      <c r="L286" s="10">
        <v>140000</v>
      </c>
      <c r="M286" s="11">
        <v>0.4</v>
      </c>
      <c r="N286" s="5" t="s">
        <v>24</v>
      </c>
      <c r="O286" s="1" t="str">
        <f t="shared" si="8"/>
        <v>May</v>
      </c>
      <c r="P286" s="1">
        <f t="shared" si="9"/>
        <v>2021</v>
      </c>
    </row>
    <row r="287" spans="2:16" ht="14.25" customHeight="1" x14ac:dyDescent="0.4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c r="O287" s="1" t="str">
        <f t="shared" si="8"/>
        <v>May</v>
      </c>
      <c r="P287" s="1">
        <f t="shared" si="9"/>
        <v>2021</v>
      </c>
    </row>
    <row r="288" spans="2:16" ht="14.25" customHeight="1" x14ac:dyDescent="0.4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c r="O288" s="1" t="str">
        <f t="shared" si="8"/>
        <v>May</v>
      </c>
      <c r="P288" s="1">
        <f t="shared" si="9"/>
        <v>2021</v>
      </c>
    </row>
    <row r="289" spans="2:16" ht="14.25" customHeight="1" x14ac:dyDescent="0.45">
      <c r="B289" s="5" t="s">
        <v>34</v>
      </c>
      <c r="C289" s="5">
        <v>1189833</v>
      </c>
      <c r="D289" s="6">
        <v>44346</v>
      </c>
      <c r="E289" s="5" t="s">
        <v>31</v>
      </c>
      <c r="F289" s="5" t="s">
        <v>32</v>
      </c>
      <c r="G289" s="5" t="s">
        <v>35</v>
      </c>
      <c r="H289" s="7" t="s">
        <v>23</v>
      </c>
      <c r="I289" s="8">
        <v>65</v>
      </c>
      <c r="J289" s="9">
        <v>725</v>
      </c>
      <c r="K289" s="10">
        <v>471250</v>
      </c>
      <c r="L289" s="10">
        <v>94250</v>
      </c>
      <c r="M289" s="11">
        <v>0.2</v>
      </c>
      <c r="N289" s="5" t="s">
        <v>24</v>
      </c>
      <c r="O289" s="1" t="str">
        <f t="shared" si="8"/>
        <v>May</v>
      </c>
      <c r="P289" s="1">
        <f t="shared" si="9"/>
        <v>2021</v>
      </c>
    </row>
    <row r="290" spans="2:16" ht="14.25" customHeight="1" x14ac:dyDescent="0.45">
      <c r="B290" s="5" t="s">
        <v>14</v>
      </c>
      <c r="C290" s="5">
        <v>1185732</v>
      </c>
      <c r="D290" s="6">
        <v>44347</v>
      </c>
      <c r="E290" s="5" t="s">
        <v>31</v>
      </c>
      <c r="F290" s="5" t="s">
        <v>32</v>
      </c>
      <c r="G290" s="5" t="s">
        <v>35</v>
      </c>
      <c r="H290" s="7" t="s">
        <v>17</v>
      </c>
      <c r="I290" s="8">
        <v>45</v>
      </c>
      <c r="J290" s="9">
        <v>475</v>
      </c>
      <c r="K290" s="10">
        <v>213750</v>
      </c>
      <c r="L290" s="10">
        <v>85500</v>
      </c>
      <c r="M290" s="11">
        <v>0.4</v>
      </c>
      <c r="N290" s="5" t="s">
        <v>24</v>
      </c>
      <c r="O290" s="1" t="str">
        <f t="shared" si="8"/>
        <v>May</v>
      </c>
      <c r="P290" s="1">
        <f t="shared" si="9"/>
        <v>2021</v>
      </c>
    </row>
    <row r="291" spans="2:16" ht="14.25" customHeight="1" x14ac:dyDescent="0.45">
      <c r="B291" s="5" t="s">
        <v>14</v>
      </c>
      <c r="C291" s="5">
        <v>1185732</v>
      </c>
      <c r="D291" s="6">
        <v>44348</v>
      </c>
      <c r="E291" s="5" t="s">
        <v>31</v>
      </c>
      <c r="F291" s="5" t="s">
        <v>32</v>
      </c>
      <c r="G291" s="5" t="s">
        <v>35</v>
      </c>
      <c r="H291" s="7" t="s">
        <v>19</v>
      </c>
      <c r="I291" s="8">
        <v>45</v>
      </c>
      <c r="J291" s="9">
        <v>275</v>
      </c>
      <c r="K291" s="10">
        <v>123750</v>
      </c>
      <c r="L291" s="10">
        <v>43312.5</v>
      </c>
      <c r="M291" s="11">
        <v>0.35</v>
      </c>
      <c r="N291" s="5" t="s">
        <v>24</v>
      </c>
      <c r="O291" s="1" t="str">
        <f t="shared" si="8"/>
        <v>Jun</v>
      </c>
      <c r="P291" s="1">
        <f t="shared" si="9"/>
        <v>2021</v>
      </c>
    </row>
    <row r="292" spans="2:16" ht="14.25" customHeight="1" x14ac:dyDescent="0.45">
      <c r="B292" s="5" t="s">
        <v>14</v>
      </c>
      <c r="C292" s="5">
        <v>1185732</v>
      </c>
      <c r="D292" s="6">
        <v>44349</v>
      </c>
      <c r="E292" s="5" t="s">
        <v>31</v>
      </c>
      <c r="F292" s="5" t="s">
        <v>32</v>
      </c>
      <c r="G292" s="5" t="s">
        <v>35</v>
      </c>
      <c r="H292" s="7" t="s">
        <v>20</v>
      </c>
      <c r="I292" s="8">
        <v>35</v>
      </c>
      <c r="J292" s="9">
        <v>275</v>
      </c>
      <c r="K292" s="10">
        <v>96250</v>
      </c>
      <c r="L292" s="10">
        <v>33687.5</v>
      </c>
      <c r="M292" s="11">
        <v>0.35</v>
      </c>
      <c r="N292" s="5" t="s">
        <v>24</v>
      </c>
      <c r="O292" s="1" t="str">
        <f t="shared" si="8"/>
        <v>Jun</v>
      </c>
      <c r="P292" s="1">
        <f t="shared" si="9"/>
        <v>2021</v>
      </c>
    </row>
    <row r="293" spans="2:16" ht="14.25" customHeight="1" x14ac:dyDescent="0.45">
      <c r="B293" s="5" t="s">
        <v>14</v>
      </c>
      <c r="C293" s="5">
        <v>1185732</v>
      </c>
      <c r="D293" s="6">
        <v>44350</v>
      </c>
      <c r="E293" s="5" t="s">
        <v>31</v>
      </c>
      <c r="F293" s="5" t="s">
        <v>32</v>
      </c>
      <c r="G293" s="5" t="s">
        <v>35</v>
      </c>
      <c r="H293" s="7" t="s">
        <v>21</v>
      </c>
      <c r="I293" s="8">
        <v>40</v>
      </c>
      <c r="J293" s="9">
        <v>125</v>
      </c>
      <c r="K293" s="10">
        <v>50000</v>
      </c>
      <c r="L293" s="10">
        <v>20000</v>
      </c>
      <c r="M293" s="11">
        <v>0.4</v>
      </c>
      <c r="N293" s="5" t="s">
        <v>24</v>
      </c>
      <c r="O293" s="1" t="str">
        <f t="shared" si="8"/>
        <v>Jun</v>
      </c>
      <c r="P293" s="1">
        <f t="shared" si="9"/>
        <v>2021</v>
      </c>
    </row>
    <row r="294" spans="2:16" ht="14.25" customHeight="1" x14ac:dyDescent="0.4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c r="O294" s="1" t="str">
        <f t="shared" si="8"/>
        <v>Jun</v>
      </c>
      <c r="P294" s="1">
        <f t="shared" si="9"/>
        <v>2021</v>
      </c>
    </row>
    <row r="295" spans="2:16" ht="14.25" customHeight="1" x14ac:dyDescent="0.45">
      <c r="B295" s="5" t="s">
        <v>14</v>
      </c>
      <c r="C295" s="5">
        <v>1185732</v>
      </c>
      <c r="D295" s="6">
        <v>44352</v>
      </c>
      <c r="E295" s="5" t="s">
        <v>36</v>
      </c>
      <c r="F295" s="5" t="s">
        <v>37</v>
      </c>
      <c r="G295" s="5" t="s">
        <v>38</v>
      </c>
      <c r="H295" s="7" t="s">
        <v>23</v>
      </c>
      <c r="I295" s="8">
        <v>45</v>
      </c>
      <c r="J295" s="9">
        <v>275</v>
      </c>
      <c r="K295" s="10">
        <v>123750</v>
      </c>
      <c r="L295" s="10">
        <v>61875</v>
      </c>
      <c r="M295" s="11">
        <v>0.5</v>
      </c>
      <c r="N295" s="5" t="s">
        <v>24</v>
      </c>
      <c r="O295" s="1" t="str">
        <f t="shared" si="8"/>
        <v>Jun</v>
      </c>
      <c r="P295" s="1">
        <f t="shared" si="9"/>
        <v>2021</v>
      </c>
    </row>
    <row r="296" spans="2:16" ht="14.25" customHeight="1" x14ac:dyDescent="0.45">
      <c r="B296" s="5" t="s">
        <v>14</v>
      </c>
      <c r="C296" s="5">
        <v>1185732</v>
      </c>
      <c r="D296" s="6">
        <v>44353</v>
      </c>
      <c r="E296" s="5" t="s">
        <v>36</v>
      </c>
      <c r="F296" s="5" t="s">
        <v>37</v>
      </c>
      <c r="G296" s="5" t="s">
        <v>38</v>
      </c>
      <c r="H296" s="7" t="s">
        <v>17</v>
      </c>
      <c r="I296" s="8">
        <v>45</v>
      </c>
      <c r="J296" s="9">
        <v>525</v>
      </c>
      <c r="K296" s="10">
        <v>236250</v>
      </c>
      <c r="L296" s="10">
        <v>94500</v>
      </c>
      <c r="M296" s="11">
        <v>0.4</v>
      </c>
      <c r="N296" s="5" t="s">
        <v>24</v>
      </c>
      <c r="O296" s="1" t="str">
        <f t="shared" si="8"/>
        <v>Jun</v>
      </c>
      <c r="P296" s="1">
        <f t="shared" si="9"/>
        <v>2021</v>
      </c>
    </row>
    <row r="297" spans="2:16" ht="14.25" customHeight="1" x14ac:dyDescent="0.45">
      <c r="B297" s="5" t="s">
        <v>14</v>
      </c>
      <c r="C297" s="5">
        <v>1185732</v>
      </c>
      <c r="D297" s="6">
        <v>44354</v>
      </c>
      <c r="E297" s="5" t="s">
        <v>36</v>
      </c>
      <c r="F297" s="5" t="s">
        <v>37</v>
      </c>
      <c r="G297" s="5" t="s">
        <v>38</v>
      </c>
      <c r="H297" s="7" t="s">
        <v>19</v>
      </c>
      <c r="I297" s="8">
        <v>45</v>
      </c>
      <c r="J297" s="9">
        <v>175</v>
      </c>
      <c r="K297" s="10">
        <v>78750</v>
      </c>
      <c r="L297" s="10">
        <v>27562.5</v>
      </c>
      <c r="M297" s="11">
        <v>0.35</v>
      </c>
      <c r="N297" s="5" t="s">
        <v>24</v>
      </c>
      <c r="O297" s="1" t="str">
        <f t="shared" si="8"/>
        <v>Jun</v>
      </c>
      <c r="P297" s="1">
        <f t="shared" si="9"/>
        <v>2021</v>
      </c>
    </row>
    <row r="298" spans="2:16" ht="14.25" customHeight="1" x14ac:dyDescent="0.45">
      <c r="B298" s="5" t="s">
        <v>14</v>
      </c>
      <c r="C298" s="5">
        <v>1185732</v>
      </c>
      <c r="D298" s="6">
        <v>44355</v>
      </c>
      <c r="E298" s="5" t="s">
        <v>36</v>
      </c>
      <c r="F298" s="5" t="s">
        <v>37</v>
      </c>
      <c r="G298" s="5" t="s">
        <v>38</v>
      </c>
      <c r="H298" s="7" t="s">
        <v>20</v>
      </c>
      <c r="I298" s="8">
        <v>35</v>
      </c>
      <c r="J298" s="9">
        <v>225</v>
      </c>
      <c r="K298" s="10">
        <v>78750</v>
      </c>
      <c r="L298" s="10">
        <v>27562.5</v>
      </c>
      <c r="M298" s="11">
        <v>0.35</v>
      </c>
      <c r="N298" s="5" t="s">
        <v>24</v>
      </c>
      <c r="O298" s="1" t="str">
        <f t="shared" si="8"/>
        <v>Jun</v>
      </c>
      <c r="P298" s="1">
        <f t="shared" si="9"/>
        <v>2021</v>
      </c>
    </row>
    <row r="299" spans="2:16" ht="14.25" customHeight="1" x14ac:dyDescent="0.45">
      <c r="B299" s="5" t="s">
        <v>14</v>
      </c>
      <c r="C299" s="5">
        <v>1185732</v>
      </c>
      <c r="D299" s="6">
        <v>44356</v>
      </c>
      <c r="E299" s="5" t="s">
        <v>36</v>
      </c>
      <c r="F299" s="5" t="s">
        <v>37</v>
      </c>
      <c r="G299" s="5" t="s">
        <v>38</v>
      </c>
      <c r="H299" s="7" t="s">
        <v>21</v>
      </c>
      <c r="I299" s="8">
        <v>40</v>
      </c>
      <c r="J299" s="9">
        <v>100</v>
      </c>
      <c r="K299" s="10">
        <v>40000</v>
      </c>
      <c r="L299" s="10">
        <v>16000</v>
      </c>
      <c r="M299" s="11">
        <v>0.4</v>
      </c>
      <c r="N299" s="5" t="s">
        <v>24</v>
      </c>
      <c r="O299" s="1" t="str">
        <f t="shared" si="8"/>
        <v>Jun</v>
      </c>
      <c r="P299" s="1">
        <f t="shared" si="9"/>
        <v>2021</v>
      </c>
    </row>
    <row r="300" spans="2:16" ht="14.25" customHeight="1" x14ac:dyDescent="0.4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c r="O300" s="1" t="str">
        <f t="shared" si="8"/>
        <v>Jun</v>
      </c>
      <c r="P300" s="1">
        <f t="shared" si="9"/>
        <v>2021</v>
      </c>
    </row>
    <row r="301" spans="2:16" ht="14.25" customHeight="1" x14ac:dyDescent="0.45">
      <c r="B301" s="5" t="s">
        <v>14</v>
      </c>
      <c r="C301" s="5">
        <v>1185732</v>
      </c>
      <c r="D301" s="6">
        <v>44358</v>
      </c>
      <c r="E301" s="5" t="s">
        <v>36</v>
      </c>
      <c r="F301" s="5" t="s">
        <v>37</v>
      </c>
      <c r="G301" s="5" t="s">
        <v>38</v>
      </c>
      <c r="H301" s="7" t="s">
        <v>23</v>
      </c>
      <c r="I301" s="8">
        <v>45</v>
      </c>
      <c r="J301" s="9">
        <v>275</v>
      </c>
      <c r="K301" s="10">
        <v>123750</v>
      </c>
      <c r="L301" s="10">
        <v>61875</v>
      </c>
      <c r="M301" s="11">
        <v>0.5</v>
      </c>
      <c r="N301" s="5" t="s">
        <v>24</v>
      </c>
      <c r="O301" s="1" t="str">
        <f t="shared" si="8"/>
        <v>Jun</v>
      </c>
      <c r="P301" s="1">
        <f t="shared" si="9"/>
        <v>2021</v>
      </c>
    </row>
    <row r="302" spans="2:16" ht="14.25" customHeight="1" x14ac:dyDescent="0.45">
      <c r="B302" s="5" t="s">
        <v>14</v>
      </c>
      <c r="C302" s="5">
        <v>1185732</v>
      </c>
      <c r="D302" s="6">
        <v>44359</v>
      </c>
      <c r="E302" s="5" t="s">
        <v>36</v>
      </c>
      <c r="F302" s="5" t="s">
        <v>37</v>
      </c>
      <c r="G302" s="5" t="s">
        <v>38</v>
      </c>
      <c r="H302" s="7" t="s">
        <v>17</v>
      </c>
      <c r="I302" s="8">
        <v>50</v>
      </c>
      <c r="J302" s="9">
        <v>495</v>
      </c>
      <c r="K302" s="10">
        <v>247500</v>
      </c>
      <c r="L302" s="10">
        <v>99000</v>
      </c>
      <c r="M302" s="11">
        <v>0.4</v>
      </c>
      <c r="N302" s="5" t="s">
        <v>24</v>
      </c>
      <c r="O302" s="1" t="str">
        <f t="shared" si="8"/>
        <v>Jun</v>
      </c>
      <c r="P302" s="1">
        <f t="shared" si="9"/>
        <v>2021</v>
      </c>
    </row>
    <row r="303" spans="2:16" ht="14.25" customHeight="1" x14ac:dyDescent="0.45">
      <c r="B303" s="5" t="s">
        <v>14</v>
      </c>
      <c r="C303" s="5">
        <v>1185732</v>
      </c>
      <c r="D303" s="6">
        <v>44360</v>
      </c>
      <c r="E303" s="5" t="s">
        <v>36</v>
      </c>
      <c r="F303" s="5" t="s">
        <v>37</v>
      </c>
      <c r="G303" s="5" t="s">
        <v>38</v>
      </c>
      <c r="H303" s="7" t="s">
        <v>19</v>
      </c>
      <c r="I303" s="8">
        <v>50</v>
      </c>
      <c r="J303" s="9">
        <v>200</v>
      </c>
      <c r="K303" s="10">
        <v>100000</v>
      </c>
      <c r="L303" s="10">
        <v>35000</v>
      </c>
      <c r="M303" s="11">
        <v>0.35</v>
      </c>
      <c r="N303" s="5" t="s">
        <v>24</v>
      </c>
      <c r="O303" s="1" t="str">
        <f t="shared" si="8"/>
        <v>Jun</v>
      </c>
      <c r="P303" s="1">
        <f t="shared" si="9"/>
        <v>2021</v>
      </c>
    </row>
    <row r="304" spans="2:16" ht="14.25" customHeight="1" x14ac:dyDescent="0.4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c r="O304" s="1" t="str">
        <f t="shared" si="8"/>
        <v>Jun</v>
      </c>
      <c r="P304" s="1">
        <f t="shared" si="9"/>
        <v>2021</v>
      </c>
    </row>
    <row r="305" spans="2:16" ht="14.25" customHeight="1" x14ac:dyDescent="0.45">
      <c r="B305" s="5" t="s">
        <v>14</v>
      </c>
      <c r="C305" s="5">
        <v>1185732</v>
      </c>
      <c r="D305" s="6">
        <v>44362</v>
      </c>
      <c r="E305" s="5" t="s">
        <v>36</v>
      </c>
      <c r="F305" s="5" t="s">
        <v>37</v>
      </c>
      <c r="G305" s="5" t="s">
        <v>38</v>
      </c>
      <c r="H305" s="7" t="s">
        <v>21</v>
      </c>
      <c r="I305" s="8">
        <v>45</v>
      </c>
      <c r="J305" s="9">
        <v>75</v>
      </c>
      <c r="K305" s="10">
        <v>33750</v>
      </c>
      <c r="L305" s="10">
        <v>13500</v>
      </c>
      <c r="M305" s="11">
        <v>0.4</v>
      </c>
      <c r="N305" s="5" t="s">
        <v>24</v>
      </c>
      <c r="O305" s="1" t="str">
        <f t="shared" si="8"/>
        <v>Jun</v>
      </c>
      <c r="P305" s="1">
        <f t="shared" si="9"/>
        <v>2021</v>
      </c>
    </row>
    <row r="306" spans="2:16" ht="14.25" customHeight="1" x14ac:dyDescent="0.45">
      <c r="B306" s="5" t="s">
        <v>14</v>
      </c>
      <c r="C306" s="5">
        <v>1185732</v>
      </c>
      <c r="D306" s="6">
        <v>44363</v>
      </c>
      <c r="E306" s="5" t="s">
        <v>36</v>
      </c>
      <c r="F306" s="5" t="s">
        <v>37</v>
      </c>
      <c r="G306" s="5" t="s">
        <v>38</v>
      </c>
      <c r="H306" s="7" t="s">
        <v>22</v>
      </c>
      <c r="I306" s="8">
        <v>60</v>
      </c>
      <c r="J306" s="9">
        <v>125</v>
      </c>
      <c r="K306" s="10">
        <v>75000</v>
      </c>
      <c r="L306" s="10">
        <v>26250</v>
      </c>
      <c r="M306" s="11">
        <v>0.35</v>
      </c>
      <c r="N306" s="5" t="s">
        <v>24</v>
      </c>
      <c r="O306" s="1" t="str">
        <f t="shared" si="8"/>
        <v>Jun</v>
      </c>
      <c r="P306" s="1">
        <f t="shared" si="9"/>
        <v>2021</v>
      </c>
    </row>
    <row r="307" spans="2:16" ht="14.25" customHeight="1" x14ac:dyDescent="0.45">
      <c r="B307" s="5" t="s">
        <v>14</v>
      </c>
      <c r="C307" s="5">
        <v>1185732</v>
      </c>
      <c r="D307" s="6">
        <v>44364</v>
      </c>
      <c r="E307" s="5" t="s">
        <v>36</v>
      </c>
      <c r="F307" s="5" t="s">
        <v>37</v>
      </c>
      <c r="G307" s="5" t="s">
        <v>38</v>
      </c>
      <c r="H307" s="7" t="s">
        <v>23</v>
      </c>
      <c r="I307" s="8">
        <v>50</v>
      </c>
      <c r="J307" s="9">
        <v>225</v>
      </c>
      <c r="K307" s="10">
        <v>112500</v>
      </c>
      <c r="L307" s="10">
        <v>56250</v>
      </c>
      <c r="M307" s="11">
        <v>0.5</v>
      </c>
      <c r="N307" s="5" t="s">
        <v>24</v>
      </c>
      <c r="O307" s="1" t="str">
        <f t="shared" si="8"/>
        <v>Jun</v>
      </c>
      <c r="P307" s="1">
        <f t="shared" si="9"/>
        <v>2021</v>
      </c>
    </row>
    <row r="308" spans="2:16" ht="14.25" customHeight="1" x14ac:dyDescent="0.45">
      <c r="B308" s="5" t="s">
        <v>14</v>
      </c>
      <c r="C308" s="5">
        <v>1185732</v>
      </c>
      <c r="D308" s="6">
        <v>44365</v>
      </c>
      <c r="E308" s="5" t="s">
        <v>36</v>
      </c>
      <c r="F308" s="5" t="s">
        <v>37</v>
      </c>
      <c r="G308" s="5" t="s">
        <v>38</v>
      </c>
      <c r="H308" s="7" t="s">
        <v>17</v>
      </c>
      <c r="I308" s="8">
        <v>50</v>
      </c>
      <c r="J308" s="9">
        <v>450</v>
      </c>
      <c r="K308" s="10">
        <v>225000</v>
      </c>
      <c r="L308" s="10">
        <v>90000</v>
      </c>
      <c r="M308" s="11">
        <v>0.4</v>
      </c>
      <c r="N308" s="5" t="s">
        <v>24</v>
      </c>
      <c r="O308" s="1" t="str">
        <f t="shared" si="8"/>
        <v>Jun</v>
      </c>
      <c r="P308" s="1">
        <f t="shared" si="9"/>
        <v>2021</v>
      </c>
    </row>
    <row r="309" spans="2:16" ht="14.25" customHeight="1" x14ac:dyDescent="0.45">
      <c r="B309" s="5" t="s">
        <v>14</v>
      </c>
      <c r="C309" s="5">
        <v>1185732</v>
      </c>
      <c r="D309" s="6">
        <v>44366</v>
      </c>
      <c r="E309" s="5" t="s">
        <v>36</v>
      </c>
      <c r="F309" s="5" t="s">
        <v>37</v>
      </c>
      <c r="G309" s="5" t="s">
        <v>38</v>
      </c>
      <c r="H309" s="7" t="s">
        <v>19</v>
      </c>
      <c r="I309" s="8">
        <v>50</v>
      </c>
      <c r="J309" s="9">
        <v>150</v>
      </c>
      <c r="K309" s="10">
        <v>75000</v>
      </c>
      <c r="L309" s="10">
        <v>26250</v>
      </c>
      <c r="M309" s="11">
        <v>0.35</v>
      </c>
      <c r="N309" s="5" t="s">
        <v>24</v>
      </c>
      <c r="O309" s="1" t="str">
        <f t="shared" si="8"/>
        <v>Jun</v>
      </c>
      <c r="P309" s="1">
        <f t="shared" si="9"/>
        <v>2021</v>
      </c>
    </row>
    <row r="310" spans="2:16" ht="14.25" customHeight="1" x14ac:dyDescent="0.45">
      <c r="B310" s="5" t="s">
        <v>14</v>
      </c>
      <c r="C310" s="5">
        <v>1185732</v>
      </c>
      <c r="D310" s="6">
        <v>44367</v>
      </c>
      <c r="E310" s="5" t="s">
        <v>36</v>
      </c>
      <c r="F310" s="5" t="s">
        <v>37</v>
      </c>
      <c r="G310" s="5" t="s">
        <v>38</v>
      </c>
      <c r="H310" s="7" t="s">
        <v>20</v>
      </c>
      <c r="I310" s="8">
        <v>40</v>
      </c>
      <c r="J310" s="9">
        <v>150</v>
      </c>
      <c r="K310" s="10">
        <v>60000</v>
      </c>
      <c r="L310" s="10">
        <v>21000</v>
      </c>
      <c r="M310" s="11">
        <v>0.35</v>
      </c>
      <c r="N310" s="5" t="s">
        <v>24</v>
      </c>
      <c r="O310" s="1" t="str">
        <f t="shared" si="8"/>
        <v>Jun</v>
      </c>
      <c r="P310" s="1">
        <f t="shared" si="9"/>
        <v>2021</v>
      </c>
    </row>
    <row r="311" spans="2:16" ht="14.25" customHeight="1" x14ac:dyDescent="0.45">
      <c r="B311" s="5" t="s">
        <v>14</v>
      </c>
      <c r="C311" s="5">
        <v>1185732</v>
      </c>
      <c r="D311" s="6">
        <v>44368</v>
      </c>
      <c r="E311" s="5" t="s">
        <v>36</v>
      </c>
      <c r="F311" s="5" t="s">
        <v>37</v>
      </c>
      <c r="G311" s="5" t="s">
        <v>38</v>
      </c>
      <c r="H311" s="7" t="s">
        <v>21</v>
      </c>
      <c r="I311" s="8">
        <v>45</v>
      </c>
      <c r="J311" s="9">
        <v>75</v>
      </c>
      <c r="K311" s="10">
        <v>33750</v>
      </c>
      <c r="L311" s="10">
        <v>13500</v>
      </c>
      <c r="M311" s="11">
        <v>0.4</v>
      </c>
      <c r="N311" s="5" t="s">
        <v>24</v>
      </c>
      <c r="O311" s="1" t="str">
        <f t="shared" si="8"/>
        <v>Jun</v>
      </c>
      <c r="P311" s="1">
        <f t="shared" si="9"/>
        <v>2021</v>
      </c>
    </row>
    <row r="312" spans="2:16" ht="14.25" customHeight="1" x14ac:dyDescent="0.45">
      <c r="B312" s="5" t="s">
        <v>14</v>
      </c>
      <c r="C312" s="5">
        <v>1185732</v>
      </c>
      <c r="D312" s="6">
        <v>44369</v>
      </c>
      <c r="E312" s="5" t="s">
        <v>36</v>
      </c>
      <c r="F312" s="5" t="s">
        <v>37</v>
      </c>
      <c r="G312" s="5" t="s">
        <v>38</v>
      </c>
      <c r="H312" s="7" t="s">
        <v>22</v>
      </c>
      <c r="I312" s="8">
        <v>60</v>
      </c>
      <c r="J312" s="9">
        <v>100</v>
      </c>
      <c r="K312" s="10">
        <v>60000</v>
      </c>
      <c r="L312" s="10">
        <v>21000</v>
      </c>
      <c r="M312" s="11">
        <v>0.35</v>
      </c>
      <c r="N312" s="5" t="s">
        <v>24</v>
      </c>
      <c r="O312" s="1" t="str">
        <f t="shared" si="8"/>
        <v>Jun</v>
      </c>
      <c r="P312" s="1">
        <f t="shared" si="9"/>
        <v>2021</v>
      </c>
    </row>
    <row r="313" spans="2:16" ht="14.25" customHeight="1" x14ac:dyDescent="0.45">
      <c r="B313" s="5" t="s">
        <v>14</v>
      </c>
      <c r="C313" s="5">
        <v>1185732</v>
      </c>
      <c r="D313" s="6">
        <v>44370</v>
      </c>
      <c r="E313" s="5" t="s">
        <v>36</v>
      </c>
      <c r="F313" s="5" t="s">
        <v>37</v>
      </c>
      <c r="G313" s="5" t="s">
        <v>38</v>
      </c>
      <c r="H313" s="7" t="s">
        <v>23</v>
      </c>
      <c r="I313" s="8">
        <v>50</v>
      </c>
      <c r="J313" s="9">
        <v>225</v>
      </c>
      <c r="K313" s="10">
        <v>112500</v>
      </c>
      <c r="L313" s="10">
        <v>56250</v>
      </c>
      <c r="M313" s="11">
        <v>0.5</v>
      </c>
      <c r="N313" s="5" t="s">
        <v>24</v>
      </c>
      <c r="O313" s="1" t="str">
        <f t="shared" si="8"/>
        <v>Jun</v>
      </c>
      <c r="P313" s="1">
        <f t="shared" si="9"/>
        <v>2021</v>
      </c>
    </row>
    <row r="314" spans="2:16" ht="14.25" customHeight="1" x14ac:dyDescent="0.45">
      <c r="B314" s="5" t="s">
        <v>14</v>
      </c>
      <c r="C314" s="5">
        <v>1185732</v>
      </c>
      <c r="D314" s="6">
        <v>44371</v>
      </c>
      <c r="E314" s="5" t="s">
        <v>36</v>
      </c>
      <c r="F314" s="5" t="s">
        <v>37</v>
      </c>
      <c r="G314" s="5" t="s">
        <v>38</v>
      </c>
      <c r="H314" s="7" t="s">
        <v>17</v>
      </c>
      <c r="I314" s="8">
        <v>60</v>
      </c>
      <c r="J314" s="9">
        <v>495</v>
      </c>
      <c r="K314" s="10">
        <v>297000</v>
      </c>
      <c r="L314" s="10">
        <v>118800</v>
      </c>
      <c r="M314" s="11">
        <v>0.4</v>
      </c>
      <c r="N314" s="5" t="s">
        <v>24</v>
      </c>
      <c r="O314" s="1" t="str">
        <f t="shared" si="8"/>
        <v>Jun</v>
      </c>
      <c r="P314" s="1">
        <f t="shared" si="9"/>
        <v>2021</v>
      </c>
    </row>
    <row r="315" spans="2:16" ht="14.25" customHeight="1" x14ac:dyDescent="0.4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c r="O315" s="1" t="str">
        <f t="shared" si="8"/>
        <v>Jun</v>
      </c>
      <c r="P315" s="1">
        <f t="shared" si="9"/>
        <v>2021</v>
      </c>
    </row>
    <row r="316" spans="2:16" ht="14.25" customHeight="1" x14ac:dyDescent="0.4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c r="O316" s="1" t="str">
        <f t="shared" si="8"/>
        <v>Jun</v>
      </c>
      <c r="P316" s="1">
        <f t="shared" si="9"/>
        <v>2021</v>
      </c>
    </row>
    <row r="317" spans="2:16" ht="14.25" customHeight="1" x14ac:dyDescent="0.45">
      <c r="B317" s="5" t="s">
        <v>14</v>
      </c>
      <c r="C317" s="5">
        <v>1185732</v>
      </c>
      <c r="D317" s="6">
        <v>44374</v>
      </c>
      <c r="E317" s="5" t="s">
        <v>36</v>
      </c>
      <c r="F317" s="5" t="s">
        <v>37</v>
      </c>
      <c r="G317" s="5" t="s">
        <v>38</v>
      </c>
      <c r="H317" s="7" t="s">
        <v>21</v>
      </c>
      <c r="I317" s="8">
        <v>50</v>
      </c>
      <c r="J317" s="9">
        <v>100</v>
      </c>
      <c r="K317" s="10">
        <v>50000</v>
      </c>
      <c r="L317" s="10">
        <v>20000</v>
      </c>
      <c r="M317" s="11">
        <v>0.4</v>
      </c>
      <c r="N317" s="5" t="s">
        <v>24</v>
      </c>
      <c r="O317" s="1" t="str">
        <f t="shared" si="8"/>
        <v>Jun</v>
      </c>
      <c r="P317" s="1">
        <f t="shared" si="9"/>
        <v>2021</v>
      </c>
    </row>
    <row r="318" spans="2:16" ht="14.25" customHeight="1" x14ac:dyDescent="0.45">
      <c r="B318" s="5" t="s">
        <v>14</v>
      </c>
      <c r="C318" s="5">
        <v>1185732</v>
      </c>
      <c r="D318" s="6">
        <v>44375</v>
      </c>
      <c r="E318" s="5" t="s">
        <v>36</v>
      </c>
      <c r="F318" s="5" t="s">
        <v>37</v>
      </c>
      <c r="G318" s="5" t="s">
        <v>38</v>
      </c>
      <c r="H318" s="7" t="s">
        <v>22</v>
      </c>
      <c r="I318" s="8">
        <v>60</v>
      </c>
      <c r="J318" s="9">
        <v>125</v>
      </c>
      <c r="K318" s="10">
        <v>75000</v>
      </c>
      <c r="L318" s="10">
        <v>26250</v>
      </c>
      <c r="M318" s="11">
        <v>0.35</v>
      </c>
      <c r="N318" s="5" t="s">
        <v>24</v>
      </c>
      <c r="O318" s="1" t="str">
        <f t="shared" si="8"/>
        <v>Jun</v>
      </c>
      <c r="P318" s="1">
        <f t="shared" si="9"/>
        <v>2021</v>
      </c>
    </row>
    <row r="319" spans="2:16" ht="14.25" customHeight="1" x14ac:dyDescent="0.45">
      <c r="B319" s="5" t="s">
        <v>14</v>
      </c>
      <c r="C319" s="5">
        <v>1185732</v>
      </c>
      <c r="D319" s="6">
        <v>44376</v>
      </c>
      <c r="E319" s="5" t="s">
        <v>36</v>
      </c>
      <c r="F319" s="5" t="s">
        <v>37</v>
      </c>
      <c r="G319" s="5" t="s">
        <v>38</v>
      </c>
      <c r="H319" s="7" t="s">
        <v>23</v>
      </c>
      <c r="I319" s="8">
        <v>65</v>
      </c>
      <c r="J319" s="9">
        <v>250</v>
      </c>
      <c r="K319" s="10">
        <v>162500</v>
      </c>
      <c r="L319" s="10">
        <v>81250</v>
      </c>
      <c r="M319" s="11">
        <v>0.5</v>
      </c>
      <c r="N319" s="5" t="s">
        <v>24</v>
      </c>
      <c r="O319" s="1" t="str">
        <f t="shared" si="8"/>
        <v>Jun</v>
      </c>
      <c r="P319" s="1">
        <f t="shared" si="9"/>
        <v>2021</v>
      </c>
    </row>
    <row r="320" spans="2:16" ht="14.25" customHeight="1" x14ac:dyDescent="0.45">
      <c r="B320" s="5" t="s">
        <v>14</v>
      </c>
      <c r="C320" s="5">
        <v>1185732</v>
      </c>
      <c r="D320" s="6">
        <v>44377</v>
      </c>
      <c r="E320" s="5" t="s">
        <v>36</v>
      </c>
      <c r="F320" s="5" t="s">
        <v>37</v>
      </c>
      <c r="G320" s="5" t="s">
        <v>38</v>
      </c>
      <c r="H320" s="7" t="s">
        <v>17</v>
      </c>
      <c r="I320" s="8">
        <v>50</v>
      </c>
      <c r="J320" s="9">
        <v>500</v>
      </c>
      <c r="K320" s="10">
        <v>250000</v>
      </c>
      <c r="L320" s="10">
        <v>100000</v>
      </c>
      <c r="M320" s="11">
        <v>0.4</v>
      </c>
      <c r="N320" s="5" t="s">
        <v>24</v>
      </c>
      <c r="O320" s="1" t="str">
        <f t="shared" si="8"/>
        <v>Jun</v>
      </c>
      <c r="P320" s="1">
        <f t="shared" si="9"/>
        <v>2021</v>
      </c>
    </row>
    <row r="321" spans="2:16" ht="14.25" customHeight="1" x14ac:dyDescent="0.4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c r="O321" s="1" t="str">
        <f t="shared" si="8"/>
        <v>Jul</v>
      </c>
      <c r="P321" s="1">
        <f t="shared" si="9"/>
        <v>2021</v>
      </c>
    </row>
    <row r="322" spans="2:16" ht="14.25" customHeight="1" x14ac:dyDescent="0.45">
      <c r="B322" s="5" t="s">
        <v>14</v>
      </c>
      <c r="C322" s="5">
        <v>1185732</v>
      </c>
      <c r="D322" s="6">
        <v>44379</v>
      </c>
      <c r="E322" s="5" t="s">
        <v>36</v>
      </c>
      <c r="F322" s="5" t="s">
        <v>37</v>
      </c>
      <c r="G322" s="5" t="s">
        <v>38</v>
      </c>
      <c r="H322" s="7" t="s">
        <v>20</v>
      </c>
      <c r="I322" s="8">
        <v>40</v>
      </c>
      <c r="J322" s="9">
        <v>200</v>
      </c>
      <c r="K322" s="10">
        <v>80000</v>
      </c>
      <c r="L322" s="10">
        <v>28000</v>
      </c>
      <c r="M322" s="11">
        <v>0.35</v>
      </c>
      <c r="N322" s="5" t="s">
        <v>24</v>
      </c>
      <c r="O322" s="1" t="str">
        <f t="shared" si="8"/>
        <v>Jul</v>
      </c>
      <c r="P322" s="1">
        <f t="shared" si="9"/>
        <v>2021</v>
      </c>
    </row>
    <row r="323" spans="2:16" ht="14.25" customHeight="1" x14ac:dyDescent="0.45">
      <c r="B323" s="5" t="s">
        <v>14</v>
      </c>
      <c r="C323" s="5">
        <v>1185732</v>
      </c>
      <c r="D323" s="6">
        <v>44380</v>
      </c>
      <c r="E323" s="5" t="s">
        <v>36</v>
      </c>
      <c r="F323" s="5" t="s">
        <v>37</v>
      </c>
      <c r="G323" s="5" t="s">
        <v>38</v>
      </c>
      <c r="H323" s="7" t="s">
        <v>21</v>
      </c>
      <c r="I323" s="8">
        <v>40</v>
      </c>
      <c r="J323" s="9">
        <v>175</v>
      </c>
      <c r="K323" s="10">
        <v>70000</v>
      </c>
      <c r="L323" s="10">
        <v>28000</v>
      </c>
      <c r="M323" s="11">
        <v>0.4</v>
      </c>
      <c r="N323" s="5" t="s">
        <v>24</v>
      </c>
      <c r="O323" s="1" t="str">
        <f t="shared" si="8"/>
        <v>Jul</v>
      </c>
      <c r="P323" s="1">
        <f t="shared" si="9"/>
        <v>2021</v>
      </c>
    </row>
    <row r="324" spans="2:16" ht="14.25" customHeight="1" x14ac:dyDescent="0.4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c r="O324" s="1" t="str">
        <f t="shared" si="8"/>
        <v>Jul</v>
      </c>
      <c r="P324" s="1">
        <f t="shared" si="9"/>
        <v>2021</v>
      </c>
    </row>
    <row r="325" spans="2:16" ht="14.25" customHeight="1" x14ac:dyDescent="0.4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c r="O325" s="1" t="str">
        <f t="shared" si="8"/>
        <v>Jul</v>
      </c>
      <c r="P325" s="1">
        <f t="shared" si="9"/>
        <v>2021</v>
      </c>
    </row>
    <row r="326" spans="2:16" ht="14.25" customHeight="1" x14ac:dyDescent="0.45">
      <c r="B326" s="5" t="s">
        <v>14</v>
      </c>
      <c r="C326" s="5">
        <v>1185732</v>
      </c>
      <c r="D326" s="6">
        <v>44383</v>
      </c>
      <c r="E326" s="5" t="s">
        <v>36</v>
      </c>
      <c r="F326" s="5" t="s">
        <v>37</v>
      </c>
      <c r="G326" s="5" t="s">
        <v>38</v>
      </c>
      <c r="H326" s="7" t="s">
        <v>17</v>
      </c>
      <c r="I326" s="8">
        <v>50</v>
      </c>
      <c r="J326" s="9">
        <v>575</v>
      </c>
      <c r="K326" s="10">
        <v>287500</v>
      </c>
      <c r="L326" s="10">
        <v>115000</v>
      </c>
      <c r="M326" s="11">
        <v>0.4</v>
      </c>
      <c r="N326" s="5" t="s">
        <v>24</v>
      </c>
      <c r="O326" s="1" t="str">
        <f t="shared" si="8"/>
        <v>Jul</v>
      </c>
      <c r="P326" s="1">
        <f t="shared" si="9"/>
        <v>2021</v>
      </c>
    </row>
    <row r="327" spans="2:16" ht="14.25" customHeight="1" x14ac:dyDescent="0.4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c r="O327" s="1" t="str">
        <f t="shared" ref="O327:O390" si="10">TEXT(D327, "mmm")</f>
        <v>Jul</v>
      </c>
      <c r="P327" s="1">
        <f t="shared" ref="P327:P390" si="11">YEAR(D327)</f>
        <v>2021</v>
      </c>
    </row>
    <row r="328" spans="2:16" ht="14.25" customHeight="1" x14ac:dyDescent="0.45">
      <c r="B328" s="5" t="s">
        <v>14</v>
      </c>
      <c r="C328" s="5">
        <v>1185732</v>
      </c>
      <c r="D328" s="6">
        <v>44385</v>
      </c>
      <c r="E328" s="5" t="s">
        <v>36</v>
      </c>
      <c r="F328" s="5" t="s">
        <v>37</v>
      </c>
      <c r="G328" s="5" t="s">
        <v>38</v>
      </c>
      <c r="H328" s="7" t="s">
        <v>20</v>
      </c>
      <c r="I328" s="8">
        <v>40</v>
      </c>
      <c r="J328" s="9">
        <v>250</v>
      </c>
      <c r="K328" s="10">
        <v>100000</v>
      </c>
      <c r="L328" s="10">
        <v>35000</v>
      </c>
      <c r="M328" s="11">
        <v>0.35</v>
      </c>
      <c r="N328" s="5" t="s">
        <v>24</v>
      </c>
      <c r="O328" s="1" t="str">
        <f t="shared" si="10"/>
        <v>Jul</v>
      </c>
      <c r="P328" s="1">
        <f t="shared" si="11"/>
        <v>2021</v>
      </c>
    </row>
    <row r="329" spans="2:16" ht="14.25" customHeight="1" x14ac:dyDescent="0.45">
      <c r="B329" s="5" t="s">
        <v>14</v>
      </c>
      <c r="C329" s="5">
        <v>1185732</v>
      </c>
      <c r="D329" s="6">
        <v>44386</v>
      </c>
      <c r="E329" s="5" t="s">
        <v>36</v>
      </c>
      <c r="F329" s="5" t="s">
        <v>37</v>
      </c>
      <c r="G329" s="5" t="s">
        <v>38</v>
      </c>
      <c r="H329" s="7" t="s">
        <v>21</v>
      </c>
      <c r="I329" s="8">
        <v>40</v>
      </c>
      <c r="J329" s="9">
        <v>200</v>
      </c>
      <c r="K329" s="10">
        <v>80000</v>
      </c>
      <c r="L329" s="10">
        <v>32000</v>
      </c>
      <c r="M329" s="11">
        <v>0.4</v>
      </c>
      <c r="N329" s="5" t="s">
        <v>24</v>
      </c>
      <c r="O329" s="1" t="str">
        <f t="shared" si="10"/>
        <v>Jul</v>
      </c>
      <c r="P329" s="1">
        <f t="shared" si="11"/>
        <v>2021</v>
      </c>
    </row>
    <row r="330" spans="2:16" ht="14.25" customHeight="1" x14ac:dyDescent="0.45">
      <c r="B330" s="5" t="s">
        <v>14</v>
      </c>
      <c r="C330" s="5">
        <v>1185732</v>
      </c>
      <c r="D330" s="6">
        <v>44387</v>
      </c>
      <c r="E330" s="5" t="s">
        <v>36</v>
      </c>
      <c r="F330" s="5" t="s">
        <v>37</v>
      </c>
      <c r="G330" s="5" t="s">
        <v>38</v>
      </c>
      <c r="H330" s="7" t="s">
        <v>22</v>
      </c>
      <c r="I330" s="8">
        <v>50</v>
      </c>
      <c r="J330" s="9">
        <v>225</v>
      </c>
      <c r="K330" s="10">
        <v>112500</v>
      </c>
      <c r="L330" s="10">
        <v>39375</v>
      </c>
      <c r="M330" s="11">
        <v>0.35</v>
      </c>
      <c r="N330" s="5" t="s">
        <v>24</v>
      </c>
      <c r="O330" s="1" t="str">
        <f t="shared" si="10"/>
        <v>Jul</v>
      </c>
      <c r="P330" s="1">
        <f t="shared" si="11"/>
        <v>2021</v>
      </c>
    </row>
    <row r="331" spans="2:16" ht="14.25" customHeight="1" x14ac:dyDescent="0.4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c r="O331" s="1" t="str">
        <f t="shared" si="10"/>
        <v>Jul</v>
      </c>
      <c r="P331" s="1">
        <f t="shared" si="11"/>
        <v>2021</v>
      </c>
    </row>
    <row r="332" spans="2:16" ht="14.25" customHeight="1" x14ac:dyDescent="0.45">
      <c r="B332" s="5" t="s">
        <v>14</v>
      </c>
      <c r="C332" s="5">
        <v>1185732</v>
      </c>
      <c r="D332" s="6">
        <v>44389</v>
      </c>
      <c r="E332" s="5" t="s">
        <v>36</v>
      </c>
      <c r="F332" s="5" t="s">
        <v>37</v>
      </c>
      <c r="G332" s="5" t="s">
        <v>38</v>
      </c>
      <c r="H332" s="7" t="s">
        <v>17</v>
      </c>
      <c r="I332" s="8">
        <v>50</v>
      </c>
      <c r="J332" s="9">
        <v>550</v>
      </c>
      <c r="K332" s="10">
        <v>275000</v>
      </c>
      <c r="L332" s="10">
        <v>110000</v>
      </c>
      <c r="M332" s="11">
        <v>0.4</v>
      </c>
      <c r="N332" s="5" t="s">
        <v>24</v>
      </c>
      <c r="O332" s="1" t="str">
        <f t="shared" si="10"/>
        <v>Jul</v>
      </c>
      <c r="P332" s="1">
        <f t="shared" si="11"/>
        <v>2021</v>
      </c>
    </row>
    <row r="333" spans="2:16" ht="14.25" customHeight="1" x14ac:dyDescent="0.4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c r="O333" s="1" t="str">
        <f t="shared" si="10"/>
        <v>Jul</v>
      </c>
      <c r="P333" s="1">
        <f t="shared" si="11"/>
        <v>2021</v>
      </c>
    </row>
    <row r="334" spans="2:16" ht="14.25" customHeight="1" x14ac:dyDescent="0.45">
      <c r="B334" s="5" t="s">
        <v>14</v>
      </c>
      <c r="C334" s="5">
        <v>1185732</v>
      </c>
      <c r="D334" s="6">
        <v>44391</v>
      </c>
      <c r="E334" s="5" t="s">
        <v>36</v>
      </c>
      <c r="F334" s="5" t="s">
        <v>37</v>
      </c>
      <c r="G334" s="5" t="s">
        <v>38</v>
      </c>
      <c r="H334" s="7" t="s">
        <v>20</v>
      </c>
      <c r="I334" s="8">
        <v>40</v>
      </c>
      <c r="J334" s="9">
        <v>250</v>
      </c>
      <c r="K334" s="10">
        <v>100000</v>
      </c>
      <c r="L334" s="10">
        <v>35000</v>
      </c>
      <c r="M334" s="11">
        <v>0.35</v>
      </c>
      <c r="N334" s="5" t="s">
        <v>24</v>
      </c>
      <c r="O334" s="1" t="str">
        <f t="shared" si="10"/>
        <v>Jul</v>
      </c>
      <c r="P334" s="1">
        <f t="shared" si="11"/>
        <v>2021</v>
      </c>
    </row>
    <row r="335" spans="2:16" ht="14.25" customHeight="1" x14ac:dyDescent="0.45">
      <c r="B335" s="5" t="s">
        <v>14</v>
      </c>
      <c r="C335" s="5">
        <v>1185732</v>
      </c>
      <c r="D335" s="6">
        <v>44392</v>
      </c>
      <c r="E335" s="5" t="s">
        <v>36</v>
      </c>
      <c r="F335" s="5" t="s">
        <v>37</v>
      </c>
      <c r="G335" s="5" t="s">
        <v>38</v>
      </c>
      <c r="H335" s="7" t="s">
        <v>21</v>
      </c>
      <c r="I335" s="8">
        <v>40</v>
      </c>
      <c r="J335" s="9">
        <v>225</v>
      </c>
      <c r="K335" s="10">
        <v>90000</v>
      </c>
      <c r="L335" s="10">
        <v>36000</v>
      </c>
      <c r="M335" s="11">
        <v>0.4</v>
      </c>
      <c r="N335" s="5" t="s">
        <v>24</v>
      </c>
      <c r="O335" s="1" t="str">
        <f t="shared" si="10"/>
        <v>Jul</v>
      </c>
      <c r="P335" s="1">
        <f t="shared" si="11"/>
        <v>2021</v>
      </c>
    </row>
    <row r="336" spans="2:16" ht="14.25" customHeight="1" x14ac:dyDescent="0.45">
      <c r="B336" s="5" t="s">
        <v>14</v>
      </c>
      <c r="C336" s="5">
        <v>1185732</v>
      </c>
      <c r="D336" s="6">
        <v>44393</v>
      </c>
      <c r="E336" s="5" t="s">
        <v>36</v>
      </c>
      <c r="F336" s="5" t="s">
        <v>37</v>
      </c>
      <c r="G336" s="5" t="s">
        <v>38</v>
      </c>
      <c r="H336" s="7" t="s">
        <v>22</v>
      </c>
      <c r="I336" s="8">
        <v>50</v>
      </c>
      <c r="J336" s="9">
        <v>200</v>
      </c>
      <c r="K336" s="10">
        <v>100000</v>
      </c>
      <c r="L336" s="10">
        <v>35000</v>
      </c>
      <c r="M336" s="11">
        <v>0.35</v>
      </c>
      <c r="N336" s="5" t="s">
        <v>24</v>
      </c>
      <c r="O336" s="1" t="str">
        <f t="shared" si="10"/>
        <v>Jul</v>
      </c>
      <c r="P336" s="1">
        <f t="shared" si="11"/>
        <v>2021</v>
      </c>
    </row>
    <row r="337" spans="2:16" ht="14.25" customHeight="1" x14ac:dyDescent="0.4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c r="O337" s="1" t="str">
        <f t="shared" si="10"/>
        <v>Jul</v>
      </c>
      <c r="P337" s="1">
        <f t="shared" si="11"/>
        <v>2021</v>
      </c>
    </row>
    <row r="338" spans="2:16" ht="14.25" customHeight="1" x14ac:dyDescent="0.45">
      <c r="B338" s="5" t="s">
        <v>14</v>
      </c>
      <c r="C338" s="5">
        <v>1185732</v>
      </c>
      <c r="D338" s="6">
        <v>44395</v>
      </c>
      <c r="E338" s="5" t="s">
        <v>36</v>
      </c>
      <c r="F338" s="5" t="s">
        <v>37</v>
      </c>
      <c r="G338" s="5" t="s">
        <v>38</v>
      </c>
      <c r="H338" s="7" t="s">
        <v>17</v>
      </c>
      <c r="I338" s="8">
        <v>50</v>
      </c>
      <c r="J338" s="9">
        <v>500</v>
      </c>
      <c r="K338" s="10">
        <v>250000</v>
      </c>
      <c r="L338" s="10">
        <v>100000</v>
      </c>
      <c r="M338" s="11">
        <v>0.4</v>
      </c>
      <c r="N338" s="5" t="s">
        <v>24</v>
      </c>
      <c r="O338" s="1" t="str">
        <f t="shared" si="10"/>
        <v>Jul</v>
      </c>
      <c r="P338" s="1">
        <f t="shared" si="11"/>
        <v>2021</v>
      </c>
    </row>
    <row r="339" spans="2:16" ht="14.25" customHeight="1" x14ac:dyDescent="0.4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c r="O339" s="1" t="str">
        <f t="shared" si="10"/>
        <v>Jul</v>
      </c>
      <c r="P339" s="1">
        <f t="shared" si="11"/>
        <v>2021</v>
      </c>
    </row>
    <row r="340" spans="2:16" ht="14.25" customHeight="1" x14ac:dyDescent="0.45">
      <c r="B340" s="5" t="s">
        <v>14</v>
      </c>
      <c r="C340" s="5">
        <v>1185732</v>
      </c>
      <c r="D340" s="6">
        <v>44397</v>
      </c>
      <c r="E340" s="5" t="s">
        <v>36</v>
      </c>
      <c r="F340" s="5" t="s">
        <v>37</v>
      </c>
      <c r="G340" s="5" t="s">
        <v>38</v>
      </c>
      <c r="H340" s="7" t="s">
        <v>20</v>
      </c>
      <c r="I340" s="8">
        <v>40</v>
      </c>
      <c r="J340" s="9">
        <v>200</v>
      </c>
      <c r="K340" s="10">
        <v>80000</v>
      </c>
      <c r="L340" s="10">
        <v>28000</v>
      </c>
      <c r="M340" s="11">
        <v>0.35</v>
      </c>
      <c r="N340" s="5" t="s">
        <v>24</v>
      </c>
      <c r="O340" s="1" t="str">
        <f t="shared" si="10"/>
        <v>Jul</v>
      </c>
      <c r="P340" s="1">
        <f t="shared" si="11"/>
        <v>2021</v>
      </c>
    </row>
    <row r="341" spans="2:16" ht="14.25" customHeight="1" x14ac:dyDescent="0.45">
      <c r="B341" s="5" t="s">
        <v>14</v>
      </c>
      <c r="C341" s="5">
        <v>1185732</v>
      </c>
      <c r="D341" s="6">
        <v>44398</v>
      </c>
      <c r="E341" s="5" t="s">
        <v>36</v>
      </c>
      <c r="F341" s="5" t="s">
        <v>37</v>
      </c>
      <c r="G341" s="5" t="s">
        <v>38</v>
      </c>
      <c r="H341" s="7" t="s">
        <v>21</v>
      </c>
      <c r="I341" s="8">
        <v>40</v>
      </c>
      <c r="J341" s="9">
        <v>175</v>
      </c>
      <c r="K341" s="10">
        <v>70000</v>
      </c>
      <c r="L341" s="10">
        <v>28000</v>
      </c>
      <c r="M341" s="11">
        <v>0.4</v>
      </c>
      <c r="N341" s="5" t="s">
        <v>24</v>
      </c>
      <c r="O341" s="1" t="str">
        <f t="shared" si="10"/>
        <v>Jul</v>
      </c>
      <c r="P341" s="1">
        <f t="shared" si="11"/>
        <v>2021</v>
      </c>
    </row>
    <row r="342" spans="2:16" ht="14.25" customHeight="1" x14ac:dyDescent="0.4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c r="O342" s="1" t="str">
        <f t="shared" si="10"/>
        <v>Jul</v>
      </c>
      <c r="P342" s="1">
        <f t="shared" si="11"/>
        <v>2021</v>
      </c>
    </row>
    <row r="343" spans="2:16" ht="14.25" customHeight="1" x14ac:dyDescent="0.4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c r="O343" s="1" t="str">
        <f t="shared" si="10"/>
        <v>Jul</v>
      </c>
      <c r="P343" s="1">
        <f t="shared" si="11"/>
        <v>2021</v>
      </c>
    </row>
    <row r="344" spans="2:16" ht="14.25" customHeight="1" x14ac:dyDescent="0.45">
      <c r="B344" s="5" t="s">
        <v>14</v>
      </c>
      <c r="C344" s="5">
        <v>1185732</v>
      </c>
      <c r="D344" s="6">
        <v>44401</v>
      </c>
      <c r="E344" s="5" t="s">
        <v>36</v>
      </c>
      <c r="F344" s="5" t="s">
        <v>37</v>
      </c>
      <c r="G344" s="5" t="s">
        <v>38</v>
      </c>
      <c r="H344" s="7" t="s">
        <v>17</v>
      </c>
      <c r="I344" s="8">
        <v>60</v>
      </c>
      <c r="J344" s="9">
        <v>425</v>
      </c>
      <c r="K344" s="10">
        <v>255000</v>
      </c>
      <c r="L344" s="10">
        <v>102000</v>
      </c>
      <c r="M344" s="11">
        <v>0.4</v>
      </c>
      <c r="N344" s="5" t="s">
        <v>24</v>
      </c>
      <c r="O344" s="1" t="str">
        <f t="shared" si="10"/>
        <v>Jul</v>
      </c>
      <c r="P344" s="1">
        <f t="shared" si="11"/>
        <v>2021</v>
      </c>
    </row>
    <row r="345" spans="2:16" ht="14.25" customHeight="1" x14ac:dyDescent="0.45">
      <c r="B345" s="5" t="s">
        <v>14</v>
      </c>
      <c r="C345" s="5">
        <v>1185732</v>
      </c>
      <c r="D345" s="6">
        <v>44402</v>
      </c>
      <c r="E345" s="5" t="s">
        <v>36</v>
      </c>
      <c r="F345" s="5" t="s">
        <v>37</v>
      </c>
      <c r="G345" s="5" t="s">
        <v>38</v>
      </c>
      <c r="H345" s="7" t="s">
        <v>19</v>
      </c>
      <c r="I345" s="8">
        <v>50</v>
      </c>
      <c r="J345" s="9">
        <v>250</v>
      </c>
      <c r="K345" s="10">
        <v>125000</v>
      </c>
      <c r="L345" s="10">
        <v>43750</v>
      </c>
      <c r="M345" s="11">
        <v>0.35</v>
      </c>
      <c r="N345" s="5" t="s">
        <v>24</v>
      </c>
      <c r="O345" s="1" t="str">
        <f t="shared" si="10"/>
        <v>Jul</v>
      </c>
      <c r="P345" s="1">
        <f t="shared" si="11"/>
        <v>2021</v>
      </c>
    </row>
    <row r="346" spans="2:16" ht="14.25" customHeight="1" x14ac:dyDescent="0.45">
      <c r="B346" s="5" t="s">
        <v>14</v>
      </c>
      <c r="C346" s="5">
        <v>1185732</v>
      </c>
      <c r="D346" s="6">
        <v>44403</v>
      </c>
      <c r="E346" s="5" t="s">
        <v>36</v>
      </c>
      <c r="F346" s="5" t="s">
        <v>37</v>
      </c>
      <c r="G346" s="5" t="s">
        <v>38</v>
      </c>
      <c r="H346" s="7" t="s">
        <v>20</v>
      </c>
      <c r="I346" s="8">
        <v>50</v>
      </c>
      <c r="J346" s="9">
        <v>150</v>
      </c>
      <c r="K346" s="10">
        <v>75000</v>
      </c>
      <c r="L346" s="10">
        <v>26250</v>
      </c>
      <c r="M346" s="11">
        <v>0.35</v>
      </c>
      <c r="N346" s="5" t="s">
        <v>24</v>
      </c>
      <c r="O346" s="1" t="str">
        <f t="shared" si="10"/>
        <v>Jul</v>
      </c>
      <c r="P346" s="1">
        <f t="shared" si="11"/>
        <v>2021</v>
      </c>
    </row>
    <row r="347" spans="2:16" ht="14.25" customHeight="1" x14ac:dyDescent="0.45">
      <c r="B347" s="5" t="s">
        <v>14</v>
      </c>
      <c r="C347" s="5">
        <v>1185732</v>
      </c>
      <c r="D347" s="6">
        <v>44404</v>
      </c>
      <c r="E347" s="5" t="s">
        <v>36</v>
      </c>
      <c r="F347" s="5" t="s">
        <v>37</v>
      </c>
      <c r="G347" s="5" t="s">
        <v>38</v>
      </c>
      <c r="H347" s="7" t="s">
        <v>21</v>
      </c>
      <c r="I347" s="8">
        <v>50</v>
      </c>
      <c r="J347" s="9">
        <v>125</v>
      </c>
      <c r="K347" s="10">
        <v>62500</v>
      </c>
      <c r="L347" s="10">
        <v>25000</v>
      </c>
      <c r="M347" s="11">
        <v>0.4</v>
      </c>
      <c r="N347" s="5" t="s">
        <v>24</v>
      </c>
      <c r="O347" s="1" t="str">
        <f t="shared" si="10"/>
        <v>Jul</v>
      </c>
      <c r="P347" s="1">
        <f t="shared" si="11"/>
        <v>2021</v>
      </c>
    </row>
    <row r="348" spans="2:16" ht="14.25" customHeight="1" x14ac:dyDescent="0.45">
      <c r="B348" s="5" t="s">
        <v>14</v>
      </c>
      <c r="C348" s="5">
        <v>1185732</v>
      </c>
      <c r="D348" s="6">
        <v>44405</v>
      </c>
      <c r="E348" s="5" t="s">
        <v>36</v>
      </c>
      <c r="F348" s="5" t="s">
        <v>37</v>
      </c>
      <c r="G348" s="5" t="s">
        <v>38</v>
      </c>
      <c r="H348" s="7" t="s">
        <v>22</v>
      </c>
      <c r="I348" s="8">
        <v>60</v>
      </c>
      <c r="J348" s="9">
        <v>125</v>
      </c>
      <c r="K348" s="10">
        <v>75000</v>
      </c>
      <c r="L348" s="10">
        <v>26250</v>
      </c>
      <c r="M348" s="11">
        <v>0.35</v>
      </c>
      <c r="N348" s="5" t="s">
        <v>24</v>
      </c>
      <c r="O348" s="1" t="str">
        <f t="shared" si="10"/>
        <v>Jul</v>
      </c>
      <c r="P348" s="1">
        <f t="shared" si="11"/>
        <v>2021</v>
      </c>
    </row>
    <row r="349" spans="2:16" ht="14.25" customHeight="1" x14ac:dyDescent="0.4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c r="O349" s="1" t="str">
        <f t="shared" si="10"/>
        <v>Jul</v>
      </c>
      <c r="P349" s="1">
        <f t="shared" si="11"/>
        <v>2021</v>
      </c>
    </row>
    <row r="350" spans="2:16" ht="14.25" customHeight="1" x14ac:dyDescent="0.45">
      <c r="B350" s="5" t="s">
        <v>14</v>
      </c>
      <c r="C350" s="5">
        <v>1185732</v>
      </c>
      <c r="D350" s="6">
        <v>44407</v>
      </c>
      <c r="E350" s="5" t="s">
        <v>36</v>
      </c>
      <c r="F350" s="5" t="s">
        <v>37</v>
      </c>
      <c r="G350" s="5" t="s">
        <v>38</v>
      </c>
      <c r="H350" s="7" t="s">
        <v>17</v>
      </c>
      <c r="I350" s="8">
        <v>60</v>
      </c>
      <c r="J350" s="9">
        <v>400</v>
      </c>
      <c r="K350" s="10">
        <v>240000</v>
      </c>
      <c r="L350" s="10">
        <v>96000</v>
      </c>
      <c r="M350" s="11">
        <v>0.4</v>
      </c>
      <c r="N350" s="5" t="s">
        <v>24</v>
      </c>
      <c r="O350" s="1" t="str">
        <f t="shared" si="10"/>
        <v>Jul</v>
      </c>
      <c r="P350" s="1">
        <f t="shared" si="11"/>
        <v>2021</v>
      </c>
    </row>
    <row r="351" spans="2:16" ht="14.25" customHeight="1" x14ac:dyDescent="0.45">
      <c r="B351" s="5" t="s">
        <v>14</v>
      </c>
      <c r="C351" s="5">
        <v>1185732</v>
      </c>
      <c r="D351" s="6">
        <v>44408</v>
      </c>
      <c r="E351" s="5" t="s">
        <v>36</v>
      </c>
      <c r="F351" s="5" t="s">
        <v>37</v>
      </c>
      <c r="G351" s="5" t="s">
        <v>38</v>
      </c>
      <c r="H351" s="7" t="s">
        <v>19</v>
      </c>
      <c r="I351" s="8">
        <v>50</v>
      </c>
      <c r="J351" s="9">
        <v>250</v>
      </c>
      <c r="K351" s="10">
        <v>125000</v>
      </c>
      <c r="L351" s="10">
        <v>43750</v>
      </c>
      <c r="M351" s="11">
        <v>0.35</v>
      </c>
      <c r="N351" s="5" t="s">
        <v>24</v>
      </c>
      <c r="O351" s="1" t="str">
        <f t="shared" si="10"/>
        <v>Jul</v>
      </c>
      <c r="P351" s="1">
        <f t="shared" si="11"/>
        <v>2021</v>
      </c>
    </row>
    <row r="352" spans="2:16" ht="14.25" customHeight="1" x14ac:dyDescent="0.45">
      <c r="B352" s="5" t="s">
        <v>14</v>
      </c>
      <c r="C352" s="5">
        <v>1185732</v>
      </c>
      <c r="D352" s="6">
        <v>44409</v>
      </c>
      <c r="E352" s="5" t="s">
        <v>36</v>
      </c>
      <c r="F352" s="5" t="s">
        <v>37</v>
      </c>
      <c r="G352" s="5" t="s">
        <v>38</v>
      </c>
      <c r="H352" s="7" t="s">
        <v>20</v>
      </c>
      <c r="I352" s="8">
        <v>50</v>
      </c>
      <c r="J352" s="9">
        <v>195</v>
      </c>
      <c r="K352" s="10">
        <v>97500</v>
      </c>
      <c r="L352" s="10">
        <v>34125</v>
      </c>
      <c r="M352" s="11">
        <v>0.35</v>
      </c>
      <c r="N352" s="5" t="s">
        <v>24</v>
      </c>
      <c r="O352" s="1" t="str">
        <f t="shared" si="10"/>
        <v>Aug</v>
      </c>
      <c r="P352" s="1">
        <f t="shared" si="11"/>
        <v>2021</v>
      </c>
    </row>
    <row r="353" spans="2:16" ht="14.25" customHeight="1" x14ac:dyDescent="0.45">
      <c r="B353" s="5" t="s">
        <v>14</v>
      </c>
      <c r="C353" s="5">
        <v>1185732</v>
      </c>
      <c r="D353" s="6">
        <v>44410</v>
      </c>
      <c r="E353" s="5" t="s">
        <v>36</v>
      </c>
      <c r="F353" s="5" t="s">
        <v>37</v>
      </c>
      <c r="G353" s="5" t="s">
        <v>38</v>
      </c>
      <c r="H353" s="7" t="s">
        <v>21</v>
      </c>
      <c r="I353" s="8">
        <v>50</v>
      </c>
      <c r="J353" s="9">
        <v>175</v>
      </c>
      <c r="K353" s="10">
        <v>87500</v>
      </c>
      <c r="L353" s="10">
        <v>35000</v>
      </c>
      <c r="M353" s="11">
        <v>0.4</v>
      </c>
      <c r="N353" s="5" t="s">
        <v>24</v>
      </c>
      <c r="O353" s="1" t="str">
        <f t="shared" si="10"/>
        <v>Aug</v>
      </c>
      <c r="P353" s="1">
        <f t="shared" si="11"/>
        <v>2021</v>
      </c>
    </row>
    <row r="354" spans="2:16" ht="14.25" customHeight="1" x14ac:dyDescent="0.4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c r="O354" s="1" t="str">
        <f t="shared" si="10"/>
        <v>Aug</v>
      </c>
      <c r="P354" s="1">
        <f t="shared" si="11"/>
        <v>2021</v>
      </c>
    </row>
    <row r="355" spans="2:16" ht="14.25" customHeight="1" x14ac:dyDescent="0.4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c r="O355" s="1" t="str">
        <f t="shared" si="10"/>
        <v>Aug</v>
      </c>
      <c r="P355" s="1">
        <f t="shared" si="11"/>
        <v>2021</v>
      </c>
    </row>
    <row r="356" spans="2:16" ht="14.25" customHeight="1" x14ac:dyDescent="0.45">
      <c r="B356" s="5" t="s">
        <v>14</v>
      </c>
      <c r="C356" s="5">
        <v>1185732</v>
      </c>
      <c r="D356" s="6">
        <v>44413</v>
      </c>
      <c r="E356" s="5" t="s">
        <v>36</v>
      </c>
      <c r="F356" s="5" t="s">
        <v>37</v>
      </c>
      <c r="G356" s="5" t="s">
        <v>38</v>
      </c>
      <c r="H356" s="7" t="s">
        <v>17</v>
      </c>
      <c r="I356" s="8">
        <v>60</v>
      </c>
      <c r="J356" s="9">
        <v>500</v>
      </c>
      <c r="K356" s="10">
        <v>300000</v>
      </c>
      <c r="L356" s="10">
        <v>120000</v>
      </c>
      <c r="M356" s="11">
        <v>0.4</v>
      </c>
      <c r="N356" s="5" t="s">
        <v>24</v>
      </c>
      <c r="O356" s="1" t="str">
        <f t="shared" si="10"/>
        <v>Aug</v>
      </c>
      <c r="P356" s="1">
        <f t="shared" si="11"/>
        <v>2021</v>
      </c>
    </row>
    <row r="357" spans="2:16" ht="14.25" customHeight="1" x14ac:dyDescent="0.45">
      <c r="B357" s="5" t="s">
        <v>14</v>
      </c>
      <c r="C357" s="5">
        <v>1185732</v>
      </c>
      <c r="D357" s="6">
        <v>44414</v>
      </c>
      <c r="E357" s="5" t="s">
        <v>36</v>
      </c>
      <c r="F357" s="5" t="s">
        <v>37</v>
      </c>
      <c r="G357" s="5" t="s">
        <v>38</v>
      </c>
      <c r="H357" s="7" t="s">
        <v>19</v>
      </c>
      <c r="I357" s="8">
        <v>50</v>
      </c>
      <c r="J357" s="9">
        <v>300</v>
      </c>
      <c r="K357" s="10">
        <v>150000</v>
      </c>
      <c r="L357" s="10">
        <v>52500</v>
      </c>
      <c r="M357" s="11">
        <v>0.35</v>
      </c>
      <c r="N357" s="5" t="s">
        <v>24</v>
      </c>
      <c r="O357" s="1" t="str">
        <f t="shared" si="10"/>
        <v>Aug</v>
      </c>
      <c r="P357" s="1">
        <f t="shared" si="11"/>
        <v>2021</v>
      </c>
    </row>
    <row r="358" spans="2:16" ht="14.25" customHeight="1" x14ac:dyDescent="0.45">
      <c r="B358" s="5" t="s">
        <v>14</v>
      </c>
      <c r="C358" s="5">
        <v>1185732</v>
      </c>
      <c r="D358" s="6">
        <v>44415</v>
      </c>
      <c r="E358" s="5" t="s">
        <v>36</v>
      </c>
      <c r="F358" s="5" t="s">
        <v>37</v>
      </c>
      <c r="G358" s="5" t="s">
        <v>38</v>
      </c>
      <c r="H358" s="7" t="s">
        <v>20</v>
      </c>
      <c r="I358" s="8">
        <v>50</v>
      </c>
      <c r="J358" s="9">
        <v>250</v>
      </c>
      <c r="K358" s="10">
        <v>125000</v>
      </c>
      <c r="L358" s="10">
        <v>43750</v>
      </c>
      <c r="M358" s="11">
        <v>0.35</v>
      </c>
      <c r="N358" s="5" t="s">
        <v>24</v>
      </c>
      <c r="O358" s="1" t="str">
        <f t="shared" si="10"/>
        <v>Aug</v>
      </c>
      <c r="P358" s="1">
        <f t="shared" si="11"/>
        <v>2021</v>
      </c>
    </row>
    <row r="359" spans="2:16" ht="14.25" customHeight="1" x14ac:dyDescent="0.45">
      <c r="B359" s="5" t="s">
        <v>14</v>
      </c>
      <c r="C359" s="5">
        <v>1185732</v>
      </c>
      <c r="D359" s="6">
        <v>44416</v>
      </c>
      <c r="E359" s="5" t="s">
        <v>36</v>
      </c>
      <c r="F359" s="5" t="s">
        <v>37</v>
      </c>
      <c r="G359" s="5" t="s">
        <v>38</v>
      </c>
      <c r="H359" s="7" t="s">
        <v>21</v>
      </c>
      <c r="I359" s="8">
        <v>50</v>
      </c>
      <c r="J359" s="9">
        <v>200</v>
      </c>
      <c r="K359" s="10">
        <v>100000</v>
      </c>
      <c r="L359" s="10">
        <v>40000</v>
      </c>
      <c r="M359" s="11">
        <v>0.4</v>
      </c>
      <c r="N359" s="5" t="s">
        <v>24</v>
      </c>
      <c r="O359" s="1" t="str">
        <f t="shared" si="10"/>
        <v>Aug</v>
      </c>
      <c r="P359" s="1">
        <f t="shared" si="11"/>
        <v>2021</v>
      </c>
    </row>
    <row r="360" spans="2:16" ht="14.25" customHeight="1" x14ac:dyDescent="0.45">
      <c r="B360" s="5" t="s">
        <v>14</v>
      </c>
      <c r="C360" s="5">
        <v>1185732</v>
      </c>
      <c r="D360" s="6">
        <v>44417</v>
      </c>
      <c r="E360" s="5" t="s">
        <v>36</v>
      </c>
      <c r="F360" s="5" t="s">
        <v>37</v>
      </c>
      <c r="G360" s="5" t="s">
        <v>38</v>
      </c>
      <c r="H360" s="7" t="s">
        <v>22</v>
      </c>
      <c r="I360" s="8">
        <v>60</v>
      </c>
      <c r="J360" s="9">
        <v>200</v>
      </c>
      <c r="K360" s="10">
        <v>120000</v>
      </c>
      <c r="L360" s="10">
        <v>42000</v>
      </c>
      <c r="M360" s="11">
        <v>0.35</v>
      </c>
      <c r="N360" s="5" t="s">
        <v>24</v>
      </c>
      <c r="O360" s="1" t="str">
        <f t="shared" si="10"/>
        <v>Aug</v>
      </c>
      <c r="P360" s="1">
        <f t="shared" si="11"/>
        <v>2021</v>
      </c>
    </row>
    <row r="361" spans="2:16" ht="14.25" customHeight="1" x14ac:dyDescent="0.4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c r="O361" s="1" t="str">
        <f t="shared" si="10"/>
        <v>Aug</v>
      </c>
      <c r="P361" s="1">
        <f t="shared" si="11"/>
        <v>2021</v>
      </c>
    </row>
    <row r="362" spans="2:16" ht="14.25" customHeight="1" x14ac:dyDescent="0.45">
      <c r="B362" s="5" t="s">
        <v>26</v>
      </c>
      <c r="C362" s="5">
        <v>1197831</v>
      </c>
      <c r="D362" s="6">
        <v>44419</v>
      </c>
      <c r="E362" s="5" t="s">
        <v>36</v>
      </c>
      <c r="F362" s="5" t="s">
        <v>37</v>
      </c>
      <c r="G362" s="5" t="s">
        <v>38</v>
      </c>
      <c r="H362" s="7" t="s">
        <v>17</v>
      </c>
      <c r="I362" s="8">
        <v>20</v>
      </c>
      <c r="J362" s="9">
        <v>725</v>
      </c>
      <c r="K362" s="10">
        <v>145000</v>
      </c>
      <c r="L362" s="10">
        <v>43500</v>
      </c>
      <c r="M362" s="11">
        <v>0.3</v>
      </c>
      <c r="N362" s="5" t="s">
        <v>24</v>
      </c>
      <c r="O362" s="1" t="str">
        <f t="shared" si="10"/>
        <v>Aug</v>
      </c>
      <c r="P362" s="1">
        <f t="shared" si="11"/>
        <v>2021</v>
      </c>
    </row>
    <row r="363" spans="2:16" ht="14.25" customHeight="1" x14ac:dyDescent="0.45">
      <c r="B363" s="5" t="s">
        <v>26</v>
      </c>
      <c r="C363" s="5">
        <v>1197831</v>
      </c>
      <c r="D363" s="6">
        <v>44420</v>
      </c>
      <c r="E363" s="5" t="s">
        <v>36</v>
      </c>
      <c r="F363" s="5" t="s">
        <v>37</v>
      </c>
      <c r="G363" s="5" t="s">
        <v>38</v>
      </c>
      <c r="H363" s="7" t="s">
        <v>19</v>
      </c>
      <c r="I363" s="8">
        <v>30</v>
      </c>
      <c r="J363" s="9">
        <v>725</v>
      </c>
      <c r="K363" s="10">
        <v>217500</v>
      </c>
      <c r="L363" s="10">
        <v>65250</v>
      </c>
      <c r="M363" s="11">
        <v>0.3</v>
      </c>
      <c r="N363" s="5" t="s">
        <v>24</v>
      </c>
      <c r="O363" s="1" t="str">
        <f t="shared" si="10"/>
        <v>Aug</v>
      </c>
      <c r="P363" s="1">
        <f t="shared" si="11"/>
        <v>2021</v>
      </c>
    </row>
    <row r="364" spans="2:16" ht="14.25" customHeight="1" x14ac:dyDescent="0.45">
      <c r="B364" s="5" t="s">
        <v>26</v>
      </c>
      <c r="C364" s="5">
        <v>1197831</v>
      </c>
      <c r="D364" s="6">
        <v>44421</v>
      </c>
      <c r="E364" s="5" t="s">
        <v>36</v>
      </c>
      <c r="F364" s="5" t="s">
        <v>37</v>
      </c>
      <c r="G364" s="5" t="s">
        <v>38</v>
      </c>
      <c r="H364" s="7" t="s">
        <v>20</v>
      </c>
      <c r="I364" s="8">
        <v>30</v>
      </c>
      <c r="J364" s="9">
        <v>525</v>
      </c>
      <c r="K364" s="10">
        <v>157500</v>
      </c>
      <c r="L364" s="10">
        <v>47250</v>
      </c>
      <c r="M364" s="11">
        <v>0.3</v>
      </c>
      <c r="N364" s="5" t="s">
        <v>24</v>
      </c>
      <c r="O364" s="1" t="str">
        <f t="shared" si="10"/>
        <v>Aug</v>
      </c>
      <c r="P364" s="1">
        <f t="shared" si="11"/>
        <v>2021</v>
      </c>
    </row>
    <row r="365" spans="2:16" ht="14.25" customHeight="1" x14ac:dyDescent="0.45">
      <c r="B365" s="5" t="s">
        <v>26</v>
      </c>
      <c r="C365" s="5">
        <v>1197831</v>
      </c>
      <c r="D365" s="6">
        <v>44422</v>
      </c>
      <c r="E365" s="5" t="s">
        <v>36</v>
      </c>
      <c r="F365" s="5" t="s">
        <v>37</v>
      </c>
      <c r="G365" s="5" t="s">
        <v>38</v>
      </c>
      <c r="H365" s="7" t="s">
        <v>21</v>
      </c>
      <c r="I365" s="8">
        <v>35</v>
      </c>
      <c r="J365" s="9">
        <v>525</v>
      </c>
      <c r="K365" s="10">
        <v>183750</v>
      </c>
      <c r="L365" s="10">
        <v>73500</v>
      </c>
      <c r="M365" s="11">
        <v>0.4</v>
      </c>
      <c r="N365" s="5" t="s">
        <v>24</v>
      </c>
      <c r="O365" s="1" t="str">
        <f t="shared" si="10"/>
        <v>Aug</v>
      </c>
      <c r="P365" s="1">
        <f t="shared" si="11"/>
        <v>2021</v>
      </c>
    </row>
    <row r="366" spans="2:16" ht="14.25" customHeight="1" x14ac:dyDescent="0.45">
      <c r="B366" s="5" t="s">
        <v>26</v>
      </c>
      <c r="C366" s="5">
        <v>1197831</v>
      </c>
      <c r="D366" s="6">
        <v>44423</v>
      </c>
      <c r="E366" s="5" t="s">
        <v>27</v>
      </c>
      <c r="F366" s="5" t="s">
        <v>28</v>
      </c>
      <c r="G366" s="5" t="s">
        <v>39</v>
      </c>
      <c r="H366" s="7" t="s">
        <v>22</v>
      </c>
      <c r="I366" s="8">
        <v>40</v>
      </c>
      <c r="J366" s="9">
        <v>375</v>
      </c>
      <c r="K366" s="10">
        <v>150000</v>
      </c>
      <c r="L366" s="10">
        <v>37500</v>
      </c>
      <c r="M366" s="11">
        <v>0.25</v>
      </c>
      <c r="N366" s="5" t="s">
        <v>24</v>
      </c>
      <c r="O366" s="1" t="str">
        <f t="shared" si="10"/>
        <v>Aug</v>
      </c>
      <c r="P366" s="1">
        <f t="shared" si="11"/>
        <v>2021</v>
      </c>
    </row>
    <row r="367" spans="2:16" ht="14.25" customHeight="1" x14ac:dyDescent="0.45">
      <c r="B367" s="5" t="s">
        <v>26</v>
      </c>
      <c r="C367" s="5">
        <v>1197831</v>
      </c>
      <c r="D367" s="6">
        <v>44424</v>
      </c>
      <c r="E367" s="5" t="s">
        <v>27</v>
      </c>
      <c r="F367" s="5" t="s">
        <v>28</v>
      </c>
      <c r="G367" s="5" t="s">
        <v>39</v>
      </c>
      <c r="H367" s="7" t="s">
        <v>23</v>
      </c>
      <c r="I367" s="8">
        <v>35</v>
      </c>
      <c r="J367" s="9">
        <v>525</v>
      </c>
      <c r="K367" s="10">
        <v>183750</v>
      </c>
      <c r="L367" s="10">
        <v>82687.5</v>
      </c>
      <c r="M367" s="11">
        <v>0.45</v>
      </c>
      <c r="N367" s="5" t="s">
        <v>24</v>
      </c>
      <c r="O367" s="1" t="str">
        <f t="shared" si="10"/>
        <v>Aug</v>
      </c>
      <c r="P367" s="1">
        <f t="shared" si="11"/>
        <v>2021</v>
      </c>
    </row>
    <row r="368" spans="2:16" ht="14.25" customHeight="1" x14ac:dyDescent="0.45">
      <c r="B368" s="5" t="s">
        <v>26</v>
      </c>
      <c r="C368" s="5">
        <v>1197831</v>
      </c>
      <c r="D368" s="6">
        <v>44425</v>
      </c>
      <c r="E368" s="5" t="s">
        <v>27</v>
      </c>
      <c r="F368" s="5" t="s">
        <v>28</v>
      </c>
      <c r="G368" s="5" t="s">
        <v>39</v>
      </c>
      <c r="H368" s="7" t="s">
        <v>17</v>
      </c>
      <c r="I368" s="8">
        <v>25</v>
      </c>
      <c r="J368" s="9">
        <v>675</v>
      </c>
      <c r="K368" s="10">
        <v>168750</v>
      </c>
      <c r="L368" s="10">
        <v>50625</v>
      </c>
      <c r="M368" s="11">
        <v>0.3</v>
      </c>
      <c r="N368" s="5" t="s">
        <v>24</v>
      </c>
      <c r="O368" s="1" t="str">
        <f t="shared" si="10"/>
        <v>Aug</v>
      </c>
      <c r="P368" s="1">
        <f t="shared" si="11"/>
        <v>2021</v>
      </c>
    </row>
    <row r="369" spans="2:16" ht="14.25" customHeight="1" x14ac:dyDescent="0.45">
      <c r="B369" s="5" t="s">
        <v>26</v>
      </c>
      <c r="C369" s="5">
        <v>1197831</v>
      </c>
      <c r="D369" s="6">
        <v>44426</v>
      </c>
      <c r="E369" s="5" t="s">
        <v>27</v>
      </c>
      <c r="F369" s="5" t="s">
        <v>28</v>
      </c>
      <c r="G369" s="5" t="s">
        <v>39</v>
      </c>
      <c r="H369" s="7" t="s">
        <v>19</v>
      </c>
      <c r="I369" s="8">
        <v>35</v>
      </c>
      <c r="J369" s="9">
        <v>650</v>
      </c>
      <c r="K369" s="10">
        <v>227500</v>
      </c>
      <c r="L369" s="10">
        <v>68250</v>
      </c>
      <c r="M369" s="11">
        <v>0.3</v>
      </c>
      <c r="N369" s="5" t="s">
        <v>24</v>
      </c>
      <c r="O369" s="1" t="str">
        <f t="shared" si="10"/>
        <v>Aug</v>
      </c>
      <c r="P369" s="1">
        <f t="shared" si="11"/>
        <v>2021</v>
      </c>
    </row>
    <row r="370" spans="2:16" ht="14.25" customHeight="1" x14ac:dyDescent="0.45">
      <c r="B370" s="5" t="s">
        <v>26</v>
      </c>
      <c r="C370" s="5">
        <v>1197831</v>
      </c>
      <c r="D370" s="6">
        <v>44427</v>
      </c>
      <c r="E370" s="5" t="s">
        <v>27</v>
      </c>
      <c r="F370" s="5" t="s">
        <v>28</v>
      </c>
      <c r="G370" s="5" t="s">
        <v>39</v>
      </c>
      <c r="H370" s="7" t="s">
        <v>20</v>
      </c>
      <c r="I370" s="8">
        <v>35</v>
      </c>
      <c r="J370" s="9">
        <v>475</v>
      </c>
      <c r="K370" s="10">
        <v>166250</v>
      </c>
      <c r="L370" s="10">
        <v>49875</v>
      </c>
      <c r="M370" s="11">
        <v>0.3</v>
      </c>
      <c r="N370" s="5" t="s">
        <v>24</v>
      </c>
      <c r="O370" s="1" t="str">
        <f t="shared" si="10"/>
        <v>Aug</v>
      </c>
      <c r="P370" s="1">
        <f t="shared" si="11"/>
        <v>2021</v>
      </c>
    </row>
    <row r="371" spans="2:16" ht="14.25" customHeight="1" x14ac:dyDescent="0.45">
      <c r="B371" s="5" t="s">
        <v>26</v>
      </c>
      <c r="C371" s="5">
        <v>1197831</v>
      </c>
      <c r="D371" s="6">
        <v>44428</v>
      </c>
      <c r="E371" s="5" t="s">
        <v>27</v>
      </c>
      <c r="F371" s="5" t="s">
        <v>28</v>
      </c>
      <c r="G371" s="5" t="s">
        <v>39</v>
      </c>
      <c r="H371" s="7" t="s">
        <v>21</v>
      </c>
      <c r="I371" s="8">
        <v>35</v>
      </c>
      <c r="J371" s="9">
        <v>425</v>
      </c>
      <c r="K371" s="10">
        <v>148750</v>
      </c>
      <c r="L371" s="10">
        <v>59500</v>
      </c>
      <c r="M371" s="11">
        <v>0.4</v>
      </c>
      <c r="N371" s="5" t="s">
        <v>24</v>
      </c>
      <c r="O371" s="1" t="str">
        <f t="shared" si="10"/>
        <v>Aug</v>
      </c>
      <c r="P371" s="1">
        <f t="shared" si="11"/>
        <v>2021</v>
      </c>
    </row>
    <row r="372" spans="2:16" ht="14.25" customHeight="1" x14ac:dyDescent="0.45">
      <c r="B372" s="5" t="s">
        <v>26</v>
      </c>
      <c r="C372" s="5">
        <v>1197831</v>
      </c>
      <c r="D372" s="6">
        <v>44429</v>
      </c>
      <c r="E372" s="5" t="s">
        <v>27</v>
      </c>
      <c r="F372" s="5" t="s">
        <v>28</v>
      </c>
      <c r="G372" s="5" t="s">
        <v>39</v>
      </c>
      <c r="H372" s="7" t="s">
        <v>22</v>
      </c>
      <c r="I372" s="8">
        <v>40</v>
      </c>
      <c r="J372" s="9">
        <v>300</v>
      </c>
      <c r="K372" s="10">
        <v>120000</v>
      </c>
      <c r="L372" s="10">
        <v>30000</v>
      </c>
      <c r="M372" s="11">
        <v>0.25</v>
      </c>
      <c r="N372" s="5" t="s">
        <v>24</v>
      </c>
      <c r="O372" s="1" t="str">
        <f t="shared" si="10"/>
        <v>Aug</v>
      </c>
      <c r="P372" s="1">
        <f t="shared" si="11"/>
        <v>2021</v>
      </c>
    </row>
    <row r="373" spans="2:16" ht="14.25" customHeight="1" x14ac:dyDescent="0.45">
      <c r="B373" s="5" t="s">
        <v>26</v>
      </c>
      <c r="C373" s="5">
        <v>1197831</v>
      </c>
      <c r="D373" s="6">
        <v>44430</v>
      </c>
      <c r="E373" s="5" t="s">
        <v>27</v>
      </c>
      <c r="F373" s="5" t="s">
        <v>28</v>
      </c>
      <c r="G373" s="5" t="s">
        <v>39</v>
      </c>
      <c r="H373" s="7" t="s">
        <v>23</v>
      </c>
      <c r="I373" s="8">
        <v>35</v>
      </c>
      <c r="J373" s="9">
        <v>500</v>
      </c>
      <c r="K373" s="10">
        <v>175000</v>
      </c>
      <c r="L373" s="10">
        <v>78750</v>
      </c>
      <c r="M373" s="11">
        <v>0.45</v>
      </c>
      <c r="N373" s="5" t="s">
        <v>24</v>
      </c>
      <c r="O373" s="1" t="str">
        <f t="shared" si="10"/>
        <v>Aug</v>
      </c>
      <c r="P373" s="1">
        <f t="shared" si="11"/>
        <v>2021</v>
      </c>
    </row>
    <row r="374" spans="2:16" ht="14.25" customHeight="1" x14ac:dyDescent="0.45">
      <c r="B374" s="5" t="s">
        <v>26</v>
      </c>
      <c r="C374" s="5">
        <v>1197831</v>
      </c>
      <c r="D374" s="6">
        <v>44431</v>
      </c>
      <c r="E374" s="5" t="s">
        <v>27</v>
      </c>
      <c r="F374" s="5" t="s">
        <v>28</v>
      </c>
      <c r="G374" s="5" t="s">
        <v>39</v>
      </c>
      <c r="H374" s="7" t="s">
        <v>17</v>
      </c>
      <c r="I374" s="8">
        <v>30</v>
      </c>
      <c r="J374" s="9">
        <v>675</v>
      </c>
      <c r="K374" s="10">
        <v>202500</v>
      </c>
      <c r="L374" s="10">
        <v>70875</v>
      </c>
      <c r="M374" s="11">
        <v>0.35</v>
      </c>
      <c r="N374" s="5" t="s">
        <v>24</v>
      </c>
      <c r="O374" s="1" t="str">
        <f t="shared" si="10"/>
        <v>Aug</v>
      </c>
      <c r="P374" s="1">
        <f t="shared" si="11"/>
        <v>2021</v>
      </c>
    </row>
    <row r="375" spans="2:16" ht="14.25" customHeight="1" x14ac:dyDescent="0.45">
      <c r="B375" s="5" t="s">
        <v>26</v>
      </c>
      <c r="C375" s="5">
        <v>1197831</v>
      </c>
      <c r="D375" s="6">
        <v>44432</v>
      </c>
      <c r="E375" s="5" t="s">
        <v>27</v>
      </c>
      <c r="F375" s="5" t="s">
        <v>28</v>
      </c>
      <c r="G375" s="5" t="s">
        <v>39</v>
      </c>
      <c r="H375" s="7" t="s">
        <v>19</v>
      </c>
      <c r="I375" s="8">
        <v>40</v>
      </c>
      <c r="J375" s="9">
        <v>675</v>
      </c>
      <c r="K375" s="10">
        <v>270000</v>
      </c>
      <c r="L375" s="10">
        <v>94500</v>
      </c>
      <c r="M375" s="11">
        <v>0.35</v>
      </c>
      <c r="N375" s="5" t="s">
        <v>24</v>
      </c>
      <c r="O375" s="1" t="str">
        <f t="shared" si="10"/>
        <v>Aug</v>
      </c>
      <c r="P375" s="1">
        <f t="shared" si="11"/>
        <v>2021</v>
      </c>
    </row>
    <row r="376" spans="2:16" ht="14.25" customHeight="1" x14ac:dyDescent="0.45">
      <c r="B376" s="5" t="s">
        <v>26</v>
      </c>
      <c r="C376" s="5">
        <v>1197831</v>
      </c>
      <c r="D376" s="6">
        <v>44433</v>
      </c>
      <c r="E376" s="5" t="s">
        <v>27</v>
      </c>
      <c r="F376" s="5" t="s">
        <v>28</v>
      </c>
      <c r="G376" s="5" t="s">
        <v>39</v>
      </c>
      <c r="H376" s="7" t="s">
        <v>20</v>
      </c>
      <c r="I376" s="8">
        <v>30</v>
      </c>
      <c r="J376" s="9">
        <v>500</v>
      </c>
      <c r="K376" s="10">
        <v>150000</v>
      </c>
      <c r="L376" s="10">
        <v>52500</v>
      </c>
      <c r="M376" s="11">
        <v>0.35</v>
      </c>
      <c r="N376" s="5" t="s">
        <v>24</v>
      </c>
      <c r="O376" s="1" t="str">
        <f t="shared" si="10"/>
        <v>Aug</v>
      </c>
      <c r="P376" s="1">
        <f t="shared" si="11"/>
        <v>2021</v>
      </c>
    </row>
    <row r="377" spans="2:16" ht="14.25" customHeight="1" x14ac:dyDescent="0.45">
      <c r="B377" s="5" t="s">
        <v>26</v>
      </c>
      <c r="C377" s="5">
        <v>1197831</v>
      </c>
      <c r="D377" s="6">
        <v>44434</v>
      </c>
      <c r="E377" s="5" t="s">
        <v>27</v>
      </c>
      <c r="F377" s="5" t="s">
        <v>28</v>
      </c>
      <c r="G377" s="5" t="s">
        <v>39</v>
      </c>
      <c r="H377" s="7" t="s">
        <v>21</v>
      </c>
      <c r="I377" s="8">
        <v>35</v>
      </c>
      <c r="J377" s="9">
        <v>400</v>
      </c>
      <c r="K377" s="10">
        <v>140000</v>
      </c>
      <c r="L377" s="10">
        <v>63000</v>
      </c>
      <c r="M377" s="11">
        <v>0.45</v>
      </c>
      <c r="N377" s="5" t="s">
        <v>24</v>
      </c>
      <c r="O377" s="1" t="str">
        <f t="shared" si="10"/>
        <v>Aug</v>
      </c>
      <c r="P377" s="1">
        <f t="shared" si="11"/>
        <v>2021</v>
      </c>
    </row>
    <row r="378" spans="2:16" ht="14.25" customHeight="1" x14ac:dyDescent="0.45">
      <c r="B378" s="5" t="s">
        <v>26</v>
      </c>
      <c r="C378" s="5">
        <v>1197831</v>
      </c>
      <c r="D378" s="6">
        <v>44435</v>
      </c>
      <c r="E378" s="5" t="s">
        <v>27</v>
      </c>
      <c r="F378" s="5" t="s">
        <v>28</v>
      </c>
      <c r="G378" s="5" t="s">
        <v>39</v>
      </c>
      <c r="H378" s="7" t="s">
        <v>22</v>
      </c>
      <c r="I378" s="8">
        <v>40</v>
      </c>
      <c r="J378" s="9">
        <v>300</v>
      </c>
      <c r="K378" s="10">
        <v>120000</v>
      </c>
      <c r="L378" s="10">
        <v>36000</v>
      </c>
      <c r="M378" s="11">
        <v>0.3</v>
      </c>
      <c r="N378" s="5" t="s">
        <v>24</v>
      </c>
      <c r="O378" s="1" t="str">
        <f t="shared" si="10"/>
        <v>Aug</v>
      </c>
      <c r="P378" s="1">
        <f t="shared" si="11"/>
        <v>2021</v>
      </c>
    </row>
    <row r="379" spans="2:16" ht="14.25" customHeight="1" x14ac:dyDescent="0.45">
      <c r="B379" s="5" t="s">
        <v>26</v>
      </c>
      <c r="C379" s="5">
        <v>1197831</v>
      </c>
      <c r="D379" s="6">
        <v>44436</v>
      </c>
      <c r="E379" s="5" t="s">
        <v>27</v>
      </c>
      <c r="F379" s="5" t="s">
        <v>28</v>
      </c>
      <c r="G379" s="5" t="s">
        <v>39</v>
      </c>
      <c r="H379" s="7" t="s">
        <v>23</v>
      </c>
      <c r="I379" s="8">
        <v>35</v>
      </c>
      <c r="J379" s="9">
        <v>450</v>
      </c>
      <c r="K379" s="10">
        <v>157500</v>
      </c>
      <c r="L379" s="10">
        <v>78750</v>
      </c>
      <c r="M379" s="11">
        <v>0.5</v>
      </c>
      <c r="N379" s="5" t="s">
        <v>24</v>
      </c>
      <c r="O379" s="1" t="str">
        <f t="shared" si="10"/>
        <v>Aug</v>
      </c>
      <c r="P379" s="1">
        <f t="shared" si="11"/>
        <v>2021</v>
      </c>
    </row>
    <row r="380" spans="2:16" ht="14.25" customHeight="1" x14ac:dyDescent="0.45">
      <c r="B380" s="5" t="s">
        <v>26</v>
      </c>
      <c r="C380" s="5">
        <v>1197831</v>
      </c>
      <c r="D380" s="6">
        <v>44437</v>
      </c>
      <c r="E380" s="5" t="s">
        <v>27</v>
      </c>
      <c r="F380" s="5" t="s">
        <v>28</v>
      </c>
      <c r="G380" s="5" t="s">
        <v>39</v>
      </c>
      <c r="H380" s="7" t="s">
        <v>17</v>
      </c>
      <c r="I380" s="8">
        <v>20</v>
      </c>
      <c r="J380" s="9">
        <v>700</v>
      </c>
      <c r="K380" s="10">
        <v>140000</v>
      </c>
      <c r="L380" s="10">
        <v>49000</v>
      </c>
      <c r="M380" s="11">
        <v>0.35</v>
      </c>
      <c r="N380" s="5" t="s">
        <v>24</v>
      </c>
      <c r="O380" s="1" t="str">
        <f t="shared" si="10"/>
        <v>Aug</v>
      </c>
      <c r="P380" s="1">
        <f t="shared" si="11"/>
        <v>2021</v>
      </c>
    </row>
    <row r="381" spans="2:16" ht="14.25" customHeight="1" x14ac:dyDescent="0.4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c r="O381" s="1" t="str">
        <f t="shared" si="10"/>
        <v>Aug</v>
      </c>
      <c r="P381" s="1">
        <f t="shared" si="11"/>
        <v>2021</v>
      </c>
    </row>
    <row r="382" spans="2:16" ht="14.25" customHeight="1" x14ac:dyDescent="0.4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c r="O382" s="1" t="str">
        <f t="shared" si="10"/>
        <v>Aug</v>
      </c>
      <c r="P382" s="1">
        <f t="shared" si="11"/>
        <v>2021</v>
      </c>
    </row>
    <row r="383" spans="2:16" ht="14.25" customHeight="1" x14ac:dyDescent="0.4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c r="O383" s="1" t="str">
        <f t="shared" si="10"/>
        <v>Sep</v>
      </c>
      <c r="P383" s="1">
        <f t="shared" si="11"/>
        <v>2021</v>
      </c>
    </row>
    <row r="384" spans="2:16" ht="14.25" customHeight="1" x14ac:dyDescent="0.45">
      <c r="B384" s="5" t="s">
        <v>26</v>
      </c>
      <c r="C384" s="5">
        <v>1197831</v>
      </c>
      <c r="D384" s="6">
        <v>44441</v>
      </c>
      <c r="E384" s="5" t="s">
        <v>27</v>
      </c>
      <c r="F384" s="5" t="s">
        <v>28</v>
      </c>
      <c r="G384" s="5" t="s">
        <v>39</v>
      </c>
      <c r="H384" s="7" t="s">
        <v>22</v>
      </c>
      <c r="I384" s="8">
        <v>35</v>
      </c>
      <c r="J384" s="9">
        <v>325</v>
      </c>
      <c r="K384" s="10">
        <v>113750</v>
      </c>
      <c r="L384" s="10">
        <v>34125</v>
      </c>
      <c r="M384" s="11">
        <v>0.3</v>
      </c>
      <c r="N384" s="5" t="s">
        <v>24</v>
      </c>
      <c r="O384" s="1" t="str">
        <f t="shared" si="10"/>
        <v>Sep</v>
      </c>
      <c r="P384" s="1">
        <f t="shared" si="11"/>
        <v>2021</v>
      </c>
    </row>
    <row r="385" spans="2:16" ht="14.25" customHeight="1" x14ac:dyDescent="0.4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c r="O385" s="1" t="str">
        <f t="shared" si="10"/>
        <v>Sep</v>
      </c>
      <c r="P385" s="1">
        <f t="shared" si="11"/>
        <v>2021</v>
      </c>
    </row>
    <row r="386" spans="2:16" ht="14.25" customHeight="1" x14ac:dyDescent="0.45">
      <c r="B386" s="5" t="s">
        <v>26</v>
      </c>
      <c r="C386" s="5">
        <v>1197831</v>
      </c>
      <c r="D386" s="6">
        <v>44443</v>
      </c>
      <c r="E386" s="5" t="s">
        <v>27</v>
      </c>
      <c r="F386" s="5" t="s">
        <v>28</v>
      </c>
      <c r="G386" s="5" t="s">
        <v>39</v>
      </c>
      <c r="H386" s="7" t="s">
        <v>17</v>
      </c>
      <c r="I386" s="8">
        <v>20</v>
      </c>
      <c r="J386" s="9">
        <v>750</v>
      </c>
      <c r="K386" s="10">
        <v>150000</v>
      </c>
      <c r="L386" s="10">
        <v>52500</v>
      </c>
      <c r="M386" s="11">
        <v>0.35</v>
      </c>
      <c r="N386" s="5" t="s">
        <v>24</v>
      </c>
      <c r="O386" s="1" t="str">
        <f t="shared" si="10"/>
        <v>Sep</v>
      </c>
      <c r="P386" s="1">
        <f t="shared" si="11"/>
        <v>2021</v>
      </c>
    </row>
    <row r="387" spans="2:16" ht="14.25" customHeight="1" x14ac:dyDescent="0.4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c r="O387" s="1" t="str">
        <f t="shared" si="10"/>
        <v>Sep</v>
      </c>
      <c r="P387" s="1">
        <f t="shared" si="11"/>
        <v>2021</v>
      </c>
    </row>
    <row r="388" spans="2:16" ht="14.25" customHeight="1" x14ac:dyDescent="0.4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c r="O388" s="1" t="str">
        <f t="shared" si="10"/>
        <v>Sep</v>
      </c>
      <c r="P388" s="1">
        <f t="shared" si="11"/>
        <v>2021</v>
      </c>
    </row>
    <row r="389" spans="2:16" ht="14.25" customHeight="1" x14ac:dyDescent="0.45">
      <c r="B389" s="5" t="s">
        <v>26</v>
      </c>
      <c r="C389" s="5">
        <v>1197831</v>
      </c>
      <c r="D389" s="6">
        <v>44446</v>
      </c>
      <c r="E389" s="5" t="s">
        <v>27</v>
      </c>
      <c r="F389" s="5" t="s">
        <v>28</v>
      </c>
      <c r="G389" s="5" t="s">
        <v>39</v>
      </c>
      <c r="H389" s="7" t="s">
        <v>21</v>
      </c>
      <c r="I389" s="8">
        <v>35</v>
      </c>
      <c r="J389" s="9">
        <v>550</v>
      </c>
      <c r="K389" s="10">
        <v>192500</v>
      </c>
      <c r="L389" s="10">
        <v>86625</v>
      </c>
      <c r="M389" s="11">
        <v>0.45</v>
      </c>
      <c r="N389" s="5" t="s">
        <v>24</v>
      </c>
      <c r="O389" s="1" t="str">
        <f t="shared" si="10"/>
        <v>Sep</v>
      </c>
      <c r="P389" s="1">
        <f t="shared" si="11"/>
        <v>2021</v>
      </c>
    </row>
    <row r="390" spans="2:16" ht="14.25" customHeight="1" x14ac:dyDescent="0.45">
      <c r="B390" s="5" t="s">
        <v>26</v>
      </c>
      <c r="C390" s="5">
        <v>1197831</v>
      </c>
      <c r="D390" s="6">
        <v>44447</v>
      </c>
      <c r="E390" s="5" t="s">
        <v>27</v>
      </c>
      <c r="F390" s="5" t="s">
        <v>28</v>
      </c>
      <c r="G390" s="5" t="s">
        <v>39</v>
      </c>
      <c r="H390" s="7" t="s">
        <v>22</v>
      </c>
      <c r="I390" s="8">
        <v>50</v>
      </c>
      <c r="J390" s="9">
        <v>450</v>
      </c>
      <c r="K390" s="10">
        <v>225000</v>
      </c>
      <c r="L390" s="10">
        <v>67500</v>
      </c>
      <c r="M390" s="11">
        <v>0.3</v>
      </c>
      <c r="N390" s="5" t="s">
        <v>24</v>
      </c>
      <c r="O390" s="1" t="str">
        <f t="shared" si="10"/>
        <v>Sep</v>
      </c>
      <c r="P390" s="1">
        <f t="shared" si="11"/>
        <v>2021</v>
      </c>
    </row>
    <row r="391" spans="2:16" ht="14.25" customHeight="1" x14ac:dyDescent="0.45">
      <c r="B391" s="5" t="s">
        <v>26</v>
      </c>
      <c r="C391" s="5">
        <v>1197831</v>
      </c>
      <c r="D391" s="6">
        <v>44448</v>
      </c>
      <c r="E391" s="5" t="s">
        <v>27</v>
      </c>
      <c r="F391" s="5" t="s">
        <v>28</v>
      </c>
      <c r="G391" s="5" t="s">
        <v>39</v>
      </c>
      <c r="H391" s="7" t="s">
        <v>23</v>
      </c>
      <c r="I391" s="8">
        <v>45</v>
      </c>
      <c r="J391" s="9">
        <v>800</v>
      </c>
      <c r="K391" s="10">
        <v>360000</v>
      </c>
      <c r="L391" s="10">
        <v>180000</v>
      </c>
      <c r="M391" s="11">
        <v>0.5</v>
      </c>
      <c r="N391" s="5" t="s">
        <v>24</v>
      </c>
      <c r="O391" s="1" t="str">
        <f t="shared" ref="O391:O454" si="12">TEXT(D391, "mmm")</f>
        <v>Sep</v>
      </c>
      <c r="P391" s="1">
        <f t="shared" ref="P391:P454" si="13">YEAR(D391)</f>
        <v>2021</v>
      </c>
    </row>
    <row r="392" spans="2:16" ht="14.25" customHeight="1" x14ac:dyDescent="0.4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c r="O392" s="1" t="str">
        <f t="shared" si="12"/>
        <v>Sep</v>
      </c>
      <c r="P392" s="1">
        <f t="shared" si="13"/>
        <v>2021</v>
      </c>
    </row>
    <row r="393" spans="2:16" ht="14.25" customHeight="1" x14ac:dyDescent="0.45">
      <c r="B393" s="5" t="s">
        <v>26</v>
      </c>
      <c r="C393" s="5">
        <v>1197831</v>
      </c>
      <c r="D393" s="6">
        <v>44450</v>
      </c>
      <c r="E393" s="5" t="s">
        <v>27</v>
      </c>
      <c r="F393" s="5" t="s">
        <v>28</v>
      </c>
      <c r="G393" s="5" t="s">
        <v>39</v>
      </c>
      <c r="H393" s="7" t="s">
        <v>19</v>
      </c>
      <c r="I393" s="8">
        <v>50</v>
      </c>
      <c r="J393" s="9">
        <v>800</v>
      </c>
      <c r="K393" s="10">
        <v>400000</v>
      </c>
      <c r="L393" s="10">
        <v>140000</v>
      </c>
      <c r="M393" s="11">
        <v>0.35</v>
      </c>
      <c r="N393" s="5" t="s">
        <v>24</v>
      </c>
      <c r="O393" s="1" t="str">
        <f t="shared" si="12"/>
        <v>Sep</v>
      </c>
      <c r="P393" s="1">
        <f t="shared" si="13"/>
        <v>2021</v>
      </c>
    </row>
    <row r="394" spans="2:16" ht="14.25" customHeight="1" x14ac:dyDescent="0.45">
      <c r="B394" s="5" t="s">
        <v>26</v>
      </c>
      <c r="C394" s="5">
        <v>1197831</v>
      </c>
      <c r="D394" s="6">
        <v>44451</v>
      </c>
      <c r="E394" s="5" t="s">
        <v>27</v>
      </c>
      <c r="F394" s="5" t="s">
        <v>28</v>
      </c>
      <c r="G394" s="5" t="s">
        <v>39</v>
      </c>
      <c r="H394" s="7" t="s">
        <v>20</v>
      </c>
      <c r="I394" s="8">
        <v>45</v>
      </c>
      <c r="J394" s="9">
        <v>650</v>
      </c>
      <c r="K394" s="10">
        <v>292500</v>
      </c>
      <c r="L394" s="10">
        <v>102375</v>
      </c>
      <c r="M394" s="11">
        <v>0.35</v>
      </c>
      <c r="N394" s="5" t="s">
        <v>24</v>
      </c>
      <c r="O394" s="1" t="str">
        <f t="shared" si="12"/>
        <v>Sep</v>
      </c>
      <c r="P394" s="1">
        <f t="shared" si="13"/>
        <v>2021</v>
      </c>
    </row>
    <row r="395" spans="2:16" ht="14.25" customHeight="1" x14ac:dyDescent="0.45">
      <c r="B395" s="5" t="s">
        <v>26</v>
      </c>
      <c r="C395" s="5">
        <v>1197831</v>
      </c>
      <c r="D395" s="6">
        <v>44452</v>
      </c>
      <c r="E395" s="5" t="s">
        <v>27</v>
      </c>
      <c r="F395" s="5" t="s">
        <v>28</v>
      </c>
      <c r="G395" s="5" t="s">
        <v>39</v>
      </c>
      <c r="H395" s="7" t="s">
        <v>21</v>
      </c>
      <c r="I395" s="8">
        <v>45</v>
      </c>
      <c r="J395" s="9">
        <v>600</v>
      </c>
      <c r="K395" s="10">
        <v>270000</v>
      </c>
      <c r="L395" s="10">
        <v>121500</v>
      </c>
      <c r="M395" s="11">
        <v>0.45</v>
      </c>
      <c r="N395" s="5" t="s">
        <v>24</v>
      </c>
      <c r="O395" s="1" t="str">
        <f t="shared" si="12"/>
        <v>Sep</v>
      </c>
      <c r="P395" s="1">
        <f t="shared" si="13"/>
        <v>2021</v>
      </c>
    </row>
    <row r="396" spans="2:16" ht="14.25" customHeight="1" x14ac:dyDescent="0.45">
      <c r="B396" s="5" t="s">
        <v>26</v>
      </c>
      <c r="C396" s="5">
        <v>1197831</v>
      </c>
      <c r="D396" s="6">
        <v>44453</v>
      </c>
      <c r="E396" s="5" t="s">
        <v>27</v>
      </c>
      <c r="F396" s="5" t="s">
        <v>28</v>
      </c>
      <c r="G396" s="5" t="s">
        <v>39</v>
      </c>
      <c r="H396" s="7" t="s">
        <v>22</v>
      </c>
      <c r="I396" s="8">
        <v>50</v>
      </c>
      <c r="J396" s="9">
        <v>500</v>
      </c>
      <c r="K396" s="10">
        <v>250000</v>
      </c>
      <c r="L396" s="10">
        <v>75000</v>
      </c>
      <c r="M396" s="11">
        <v>0.3</v>
      </c>
      <c r="N396" s="5" t="s">
        <v>24</v>
      </c>
      <c r="O396" s="1" t="str">
        <f t="shared" si="12"/>
        <v>Sep</v>
      </c>
      <c r="P396" s="1">
        <f t="shared" si="13"/>
        <v>2021</v>
      </c>
    </row>
    <row r="397" spans="2:16" ht="14.25" customHeight="1" x14ac:dyDescent="0.4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c r="O397" s="1" t="str">
        <f t="shared" si="12"/>
        <v>Sep</v>
      </c>
      <c r="P397" s="1">
        <f t="shared" si="13"/>
        <v>2021</v>
      </c>
    </row>
    <row r="398" spans="2:16" ht="14.25" customHeight="1" x14ac:dyDescent="0.4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c r="O398" s="1" t="str">
        <f t="shared" si="12"/>
        <v>Sep</v>
      </c>
      <c r="P398" s="1">
        <f t="shared" si="13"/>
        <v>2021</v>
      </c>
    </row>
    <row r="399" spans="2:16" ht="14.25" customHeight="1" x14ac:dyDescent="0.4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c r="O399" s="1" t="str">
        <f t="shared" si="12"/>
        <v>Sep</v>
      </c>
      <c r="P399" s="1">
        <f t="shared" si="13"/>
        <v>2021</v>
      </c>
    </row>
    <row r="400" spans="2:16" ht="14.25" customHeight="1" x14ac:dyDescent="0.4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c r="O400" s="1" t="str">
        <f t="shared" si="12"/>
        <v>Sep</v>
      </c>
      <c r="P400" s="1">
        <f t="shared" si="13"/>
        <v>2021</v>
      </c>
    </row>
    <row r="401" spans="2:16" ht="14.25" customHeight="1" x14ac:dyDescent="0.45">
      <c r="B401" s="5" t="s">
        <v>26</v>
      </c>
      <c r="C401" s="5">
        <v>1197831</v>
      </c>
      <c r="D401" s="6">
        <v>44458</v>
      </c>
      <c r="E401" s="5" t="s">
        <v>27</v>
      </c>
      <c r="F401" s="5" t="s">
        <v>28</v>
      </c>
      <c r="G401" s="5" t="s">
        <v>39</v>
      </c>
      <c r="H401" s="7" t="s">
        <v>21</v>
      </c>
      <c r="I401" s="8">
        <v>45</v>
      </c>
      <c r="J401" s="9">
        <v>575</v>
      </c>
      <c r="K401" s="10">
        <v>258750</v>
      </c>
      <c r="L401" s="10">
        <v>129375</v>
      </c>
      <c r="M401" s="11">
        <v>0.5</v>
      </c>
      <c r="N401" s="5" t="s">
        <v>24</v>
      </c>
      <c r="O401" s="1" t="str">
        <f t="shared" si="12"/>
        <v>Sep</v>
      </c>
      <c r="P401" s="1">
        <f t="shared" si="13"/>
        <v>2021</v>
      </c>
    </row>
    <row r="402" spans="2:16" ht="14.25" customHeight="1" x14ac:dyDescent="0.45">
      <c r="B402" s="5" t="s">
        <v>26</v>
      </c>
      <c r="C402" s="5">
        <v>1197831</v>
      </c>
      <c r="D402" s="6">
        <v>44459</v>
      </c>
      <c r="E402" s="5" t="s">
        <v>27</v>
      </c>
      <c r="F402" s="5" t="s">
        <v>28</v>
      </c>
      <c r="G402" s="5" t="s">
        <v>39</v>
      </c>
      <c r="H402" s="7" t="s">
        <v>22</v>
      </c>
      <c r="I402" s="8">
        <v>50</v>
      </c>
      <c r="J402" s="9">
        <v>575</v>
      </c>
      <c r="K402" s="10">
        <v>287500</v>
      </c>
      <c r="L402" s="10">
        <v>100625</v>
      </c>
      <c r="M402" s="11">
        <v>0.35</v>
      </c>
      <c r="N402" s="5" t="s">
        <v>24</v>
      </c>
      <c r="O402" s="1" t="str">
        <f t="shared" si="12"/>
        <v>Sep</v>
      </c>
      <c r="P402" s="1">
        <f t="shared" si="13"/>
        <v>2021</v>
      </c>
    </row>
    <row r="403" spans="2:16" ht="14.25" customHeight="1" x14ac:dyDescent="0.4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c r="O403" s="1" t="str">
        <f t="shared" si="12"/>
        <v>Sep</v>
      </c>
      <c r="P403" s="1">
        <f t="shared" si="13"/>
        <v>2021</v>
      </c>
    </row>
    <row r="404" spans="2:16" ht="14.25" customHeight="1" x14ac:dyDescent="0.4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c r="O404" s="1" t="str">
        <f t="shared" si="12"/>
        <v>Sep</v>
      </c>
      <c r="P404" s="1">
        <f t="shared" si="13"/>
        <v>2021</v>
      </c>
    </row>
    <row r="405" spans="2:16" ht="14.25" customHeight="1" x14ac:dyDescent="0.4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c r="O405" s="1" t="str">
        <f t="shared" si="12"/>
        <v>Sep</v>
      </c>
      <c r="P405" s="1">
        <f t="shared" si="13"/>
        <v>2021</v>
      </c>
    </row>
    <row r="406" spans="2:16" ht="14.25" customHeight="1" x14ac:dyDescent="0.4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c r="O406" s="1" t="str">
        <f t="shared" si="12"/>
        <v>Sep</v>
      </c>
      <c r="P406" s="1">
        <f t="shared" si="13"/>
        <v>2021</v>
      </c>
    </row>
    <row r="407" spans="2:16" ht="14.25" customHeight="1" x14ac:dyDescent="0.45">
      <c r="B407" s="5" t="s">
        <v>26</v>
      </c>
      <c r="C407" s="5">
        <v>1197831</v>
      </c>
      <c r="D407" s="6">
        <v>44464</v>
      </c>
      <c r="E407" s="5" t="s">
        <v>27</v>
      </c>
      <c r="F407" s="5" t="s">
        <v>28</v>
      </c>
      <c r="G407" s="5" t="s">
        <v>39</v>
      </c>
      <c r="H407" s="7" t="s">
        <v>21</v>
      </c>
      <c r="I407" s="8">
        <v>50</v>
      </c>
      <c r="J407" s="9">
        <v>525</v>
      </c>
      <c r="K407" s="10">
        <v>262500</v>
      </c>
      <c r="L407" s="10">
        <v>131250</v>
      </c>
      <c r="M407" s="11">
        <v>0.5</v>
      </c>
      <c r="N407" s="5" t="s">
        <v>24</v>
      </c>
      <c r="O407" s="1" t="str">
        <f t="shared" si="12"/>
        <v>Sep</v>
      </c>
      <c r="P407" s="1">
        <f t="shared" si="13"/>
        <v>2021</v>
      </c>
    </row>
    <row r="408" spans="2:16" ht="14.25" customHeight="1" x14ac:dyDescent="0.4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c r="O408" s="1" t="str">
        <f t="shared" si="12"/>
        <v>Sep</v>
      </c>
      <c r="P408" s="1">
        <f t="shared" si="13"/>
        <v>2021</v>
      </c>
    </row>
    <row r="409" spans="2:16" ht="14.25" customHeight="1" x14ac:dyDescent="0.4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c r="O409" s="1" t="str">
        <f t="shared" si="12"/>
        <v>Sep</v>
      </c>
      <c r="P409" s="1">
        <f t="shared" si="13"/>
        <v>2021</v>
      </c>
    </row>
    <row r="410" spans="2:16" ht="14.25" customHeight="1" x14ac:dyDescent="0.4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c r="O410" s="1" t="str">
        <f t="shared" si="12"/>
        <v>Sep</v>
      </c>
      <c r="P410" s="1">
        <f t="shared" si="13"/>
        <v>2021</v>
      </c>
    </row>
    <row r="411" spans="2:16" ht="14.25" customHeight="1" x14ac:dyDescent="0.4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c r="O411" s="1" t="str">
        <f t="shared" si="12"/>
        <v>Sep</v>
      </c>
      <c r="P411" s="1">
        <f t="shared" si="13"/>
        <v>2021</v>
      </c>
    </row>
    <row r="412" spans="2:16" ht="14.25" customHeight="1" x14ac:dyDescent="0.4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c r="O412" s="1" t="str">
        <f t="shared" si="12"/>
        <v>Sep</v>
      </c>
      <c r="P412" s="1">
        <f t="shared" si="13"/>
        <v>2021</v>
      </c>
    </row>
    <row r="413" spans="2:16" ht="14.25" customHeight="1" x14ac:dyDescent="0.45">
      <c r="B413" s="5" t="s">
        <v>26</v>
      </c>
      <c r="C413" s="5">
        <v>1197831</v>
      </c>
      <c r="D413" s="6">
        <v>44470</v>
      </c>
      <c r="E413" s="5" t="s">
        <v>27</v>
      </c>
      <c r="F413" s="5" t="s">
        <v>28</v>
      </c>
      <c r="G413" s="5" t="s">
        <v>39</v>
      </c>
      <c r="H413" s="7" t="s">
        <v>21</v>
      </c>
      <c r="I413" s="8">
        <v>60</v>
      </c>
      <c r="J413" s="9">
        <v>450</v>
      </c>
      <c r="K413" s="10">
        <v>270000</v>
      </c>
      <c r="L413" s="10">
        <v>135000</v>
      </c>
      <c r="M413" s="11">
        <v>0.5</v>
      </c>
      <c r="N413" s="5" t="s">
        <v>24</v>
      </c>
      <c r="O413" s="1" t="str">
        <f t="shared" si="12"/>
        <v>Oct</v>
      </c>
      <c r="P413" s="1">
        <f t="shared" si="13"/>
        <v>2021</v>
      </c>
    </row>
    <row r="414" spans="2:16" ht="14.25" customHeight="1" x14ac:dyDescent="0.4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c r="O414" s="1" t="str">
        <f t="shared" si="12"/>
        <v>Oct</v>
      </c>
      <c r="P414" s="1">
        <f t="shared" si="13"/>
        <v>2021</v>
      </c>
    </row>
    <row r="415" spans="2:16" ht="14.25" customHeight="1" x14ac:dyDescent="0.4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c r="O415" s="1" t="str">
        <f t="shared" si="12"/>
        <v>Oct</v>
      </c>
      <c r="P415" s="1">
        <f t="shared" si="13"/>
        <v>2021</v>
      </c>
    </row>
    <row r="416" spans="2:16" ht="14.25" customHeight="1" x14ac:dyDescent="0.4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c r="O416" s="1" t="str">
        <f t="shared" si="12"/>
        <v>Oct</v>
      </c>
      <c r="P416" s="1">
        <f t="shared" si="13"/>
        <v>2021</v>
      </c>
    </row>
    <row r="417" spans="2:16" ht="14.25" customHeight="1" x14ac:dyDescent="0.4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c r="O417" s="1" t="str">
        <f t="shared" si="12"/>
        <v>Oct</v>
      </c>
      <c r="P417" s="1">
        <f t="shared" si="13"/>
        <v>2021</v>
      </c>
    </row>
    <row r="418" spans="2:16" ht="14.25" customHeight="1" x14ac:dyDescent="0.4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c r="O418" s="1" t="str">
        <f t="shared" si="12"/>
        <v>Oct</v>
      </c>
      <c r="P418" s="1">
        <f t="shared" si="13"/>
        <v>2021</v>
      </c>
    </row>
    <row r="419" spans="2:16" ht="14.25" customHeight="1" x14ac:dyDescent="0.45">
      <c r="B419" s="5" t="s">
        <v>26</v>
      </c>
      <c r="C419" s="5">
        <v>1197831</v>
      </c>
      <c r="D419" s="6">
        <v>44476</v>
      </c>
      <c r="E419" s="5" t="s">
        <v>27</v>
      </c>
      <c r="F419" s="5" t="s">
        <v>28</v>
      </c>
      <c r="G419" s="5" t="s">
        <v>39</v>
      </c>
      <c r="H419" s="7" t="s">
        <v>21</v>
      </c>
      <c r="I419" s="8">
        <v>45</v>
      </c>
      <c r="J419" s="9">
        <v>425</v>
      </c>
      <c r="K419" s="10">
        <v>191250</v>
      </c>
      <c r="L419" s="10">
        <v>95625</v>
      </c>
      <c r="M419" s="11">
        <v>0.5</v>
      </c>
      <c r="N419" s="5" t="s">
        <v>24</v>
      </c>
      <c r="O419" s="1" t="str">
        <f t="shared" si="12"/>
        <v>Oct</v>
      </c>
      <c r="P419" s="1">
        <f t="shared" si="13"/>
        <v>2021</v>
      </c>
    </row>
    <row r="420" spans="2:16" ht="14.25" customHeight="1" x14ac:dyDescent="0.45">
      <c r="B420" s="5" t="s">
        <v>26</v>
      </c>
      <c r="C420" s="5">
        <v>1197831</v>
      </c>
      <c r="D420" s="6">
        <v>44477</v>
      </c>
      <c r="E420" s="5" t="s">
        <v>27</v>
      </c>
      <c r="F420" s="5" t="s">
        <v>28</v>
      </c>
      <c r="G420" s="5" t="s">
        <v>39</v>
      </c>
      <c r="H420" s="7" t="s">
        <v>22</v>
      </c>
      <c r="I420" s="8">
        <v>40</v>
      </c>
      <c r="J420" s="9">
        <v>400</v>
      </c>
      <c r="K420" s="10">
        <v>160000</v>
      </c>
      <c r="L420" s="10">
        <v>56000</v>
      </c>
      <c r="M420" s="11">
        <v>0.35</v>
      </c>
      <c r="N420" s="5" t="s">
        <v>24</v>
      </c>
      <c r="O420" s="1" t="str">
        <f t="shared" si="12"/>
        <v>Oct</v>
      </c>
      <c r="P420" s="1">
        <f t="shared" si="13"/>
        <v>2021</v>
      </c>
    </row>
    <row r="421" spans="2:16" ht="14.25" customHeight="1" x14ac:dyDescent="0.4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c r="O421" s="1" t="str">
        <f t="shared" si="12"/>
        <v>Oct</v>
      </c>
      <c r="P421" s="1">
        <f t="shared" si="13"/>
        <v>2021</v>
      </c>
    </row>
    <row r="422" spans="2:16" ht="14.25" customHeight="1" x14ac:dyDescent="0.4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c r="O422" s="1" t="str">
        <f t="shared" si="12"/>
        <v>Oct</v>
      </c>
      <c r="P422" s="1">
        <f t="shared" si="13"/>
        <v>2021</v>
      </c>
    </row>
    <row r="423" spans="2:16" ht="14.25" customHeight="1" x14ac:dyDescent="0.4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c r="O423" s="1" t="str">
        <f t="shared" si="12"/>
        <v>Oct</v>
      </c>
      <c r="P423" s="1">
        <f t="shared" si="13"/>
        <v>2021</v>
      </c>
    </row>
    <row r="424" spans="2:16" ht="14.25" customHeight="1" x14ac:dyDescent="0.4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c r="O424" s="1" t="str">
        <f t="shared" si="12"/>
        <v>Oct</v>
      </c>
      <c r="P424" s="1">
        <f t="shared" si="13"/>
        <v>2021</v>
      </c>
    </row>
    <row r="425" spans="2:16" ht="14.25" customHeight="1" x14ac:dyDescent="0.45">
      <c r="B425" s="5" t="s">
        <v>26</v>
      </c>
      <c r="C425" s="5">
        <v>1197831</v>
      </c>
      <c r="D425" s="6">
        <v>44482</v>
      </c>
      <c r="E425" s="5" t="s">
        <v>27</v>
      </c>
      <c r="F425" s="5" t="s">
        <v>28</v>
      </c>
      <c r="G425" s="5" t="s">
        <v>39</v>
      </c>
      <c r="H425" s="7" t="s">
        <v>21</v>
      </c>
      <c r="I425" s="8">
        <v>65</v>
      </c>
      <c r="J425" s="9">
        <v>500</v>
      </c>
      <c r="K425" s="10">
        <v>325000</v>
      </c>
      <c r="L425" s="10">
        <v>162500</v>
      </c>
      <c r="M425" s="11">
        <v>0.5</v>
      </c>
      <c r="N425" s="5" t="s">
        <v>24</v>
      </c>
      <c r="O425" s="1" t="str">
        <f t="shared" si="12"/>
        <v>Oct</v>
      </c>
      <c r="P425" s="1">
        <f t="shared" si="13"/>
        <v>2021</v>
      </c>
    </row>
    <row r="426" spans="2:16" ht="14.25" customHeight="1" x14ac:dyDescent="0.45">
      <c r="B426" s="5" t="s">
        <v>26</v>
      </c>
      <c r="C426" s="5">
        <v>1197831</v>
      </c>
      <c r="D426" s="6">
        <v>44483</v>
      </c>
      <c r="E426" s="5" t="s">
        <v>27</v>
      </c>
      <c r="F426" s="5" t="s">
        <v>28</v>
      </c>
      <c r="G426" s="5" t="s">
        <v>39</v>
      </c>
      <c r="H426" s="7" t="s">
        <v>22</v>
      </c>
      <c r="I426" s="8">
        <v>60</v>
      </c>
      <c r="J426" s="9">
        <v>475</v>
      </c>
      <c r="K426" s="10">
        <v>285000</v>
      </c>
      <c r="L426" s="10">
        <v>99750</v>
      </c>
      <c r="M426" s="11">
        <v>0.35</v>
      </c>
      <c r="N426" s="5" t="s">
        <v>24</v>
      </c>
      <c r="O426" s="1" t="str">
        <f t="shared" si="12"/>
        <v>Oct</v>
      </c>
      <c r="P426" s="1">
        <f t="shared" si="13"/>
        <v>2021</v>
      </c>
    </row>
    <row r="427" spans="2:16" ht="14.25" customHeight="1" x14ac:dyDescent="0.4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c r="O427" s="1" t="str">
        <f t="shared" si="12"/>
        <v>Oct</v>
      </c>
      <c r="P427" s="1">
        <f t="shared" si="13"/>
        <v>2021</v>
      </c>
    </row>
    <row r="428" spans="2:16" ht="14.25" customHeight="1" x14ac:dyDescent="0.4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c r="O428" s="1" t="str">
        <f t="shared" si="12"/>
        <v>Oct</v>
      </c>
      <c r="P428" s="1">
        <f t="shared" si="13"/>
        <v>2021</v>
      </c>
    </row>
    <row r="429" spans="2:16" ht="14.25" customHeight="1" x14ac:dyDescent="0.4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c r="O429" s="1" t="str">
        <f t="shared" si="12"/>
        <v>Oct</v>
      </c>
      <c r="P429" s="1">
        <f t="shared" si="13"/>
        <v>2021</v>
      </c>
    </row>
    <row r="430" spans="2:16" ht="14.25" customHeight="1" x14ac:dyDescent="0.4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c r="O430" s="1" t="str">
        <f t="shared" si="12"/>
        <v>Oct</v>
      </c>
      <c r="P430" s="1">
        <f t="shared" si="13"/>
        <v>2021</v>
      </c>
    </row>
    <row r="431" spans="2:16" ht="14.25" customHeight="1" x14ac:dyDescent="0.45">
      <c r="B431" s="5" t="s">
        <v>26</v>
      </c>
      <c r="C431" s="5">
        <v>1197831</v>
      </c>
      <c r="D431" s="6">
        <v>44488</v>
      </c>
      <c r="E431" s="5" t="s">
        <v>27</v>
      </c>
      <c r="F431" s="5" t="s">
        <v>28</v>
      </c>
      <c r="G431" s="5" t="s">
        <v>39</v>
      </c>
      <c r="H431" s="7" t="s">
        <v>21</v>
      </c>
      <c r="I431" s="8">
        <v>65</v>
      </c>
      <c r="J431" s="9">
        <v>575</v>
      </c>
      <c r="K431" s="10">
        <v>373750</v>
      </c>
      <c r="L431" s="10">
        <v>186875</v>
      </c>
      <c r="M431" s="11">
        <v>0.5</v>
      </c>
      <c r="N431" s="5" t="s">
        <v>24</v>
      </c>
      <c r="O431" s="1" t="str">
        <f t="shared" si="12"/>
        <v>Oct</v>
      </c>
      <c r="P431" s="1">
        <f t="shared" si="13"/>
        <v>2021</v>
      </c>
    </row>
    <row r="432" spans="2:16" ht="14.25" customHeight="1" x14ac:dyDescent="0.45">
      <c r="B432" s="5" t="s">
        <v>26</v>
      </c>
      <c r="C432" s="5">
        <v>1197831</v>
      </c>
      <c r="D432" s="6">
        <v>44489</v>
      </c>
      <c r="E432" s="5" t="s">
        <v>27</v>
      </c>
      <c r="F432" s="5" t="s">
        <v>28</v>
      </c>
      <c r="G432" s="5" t="s">
        <v>39</v>
      </c>
      <c r="H432" s="7" t="s">
        <v>22</v>
      </c>
      <c r="I432" s="8">
        <v>60</v>
      </c>
      <c r="J432" s="9">
        <v>525</v>
      </c>
      <c r="K432" s="10">
        <v>315000</v>
      </c>
      <c r="L432" s="10">
        <v>110250</v>
      </c>
      <c r="M432" s="11">
        <v>0.35</v>
      </c>
      <c r="N432" s="5" t="s">
        <v>24</v>
      </c>
      <c r="O432" s="1" t="str">
        <f t="shared" si="12"/>
        <v>Oct</v>
      </c>
      <c r="P432" s="1">
        <f t="shared" si="13"/>
        <v>2021</v>
      </c>
    </row>
    <row r="433" spans="2:16" ht="14.25" customHeight="1" x14ac:dyDescent="0.4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c r="O433" s="1" t="str">
        <f t="shared" si="12"/>
        <v>Oct</v>
      </c>
      <c r="P433" s="1">
        <f t="shared" si="13"/>
        <v>2021</v>
      </c>
    </row>
    <row r="434" spans="2:16" ht="14.25" customHeight="1" x14ac:dyDescent="0.4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c r="O434" s="1" t="str">
        <f t="shared" si="12"/>
        <v>Oct</v>
      </c>
      <c r="P434" s="1">
        <f t="shared" si="13"/>
        <v>2021</v>
      </c>
    </row>
    <row r="435" spans="2:16" ht="14.25" customHeight="1" x14ac:dyDescent="0.45">
      <c r="B435" s="5" t="s">
        <v>14</v>
      </c>
      <c r="C435" s="5">
        <v>1185732</v>
      </c>
      <c r="D435" s="6">
        <v>44492</v>
      </c>
      <c r="E435" s="5" t="s">
        <v>27</v>
      </c>
      <c r="F435" s="5" t="s">
        <v>28</v>
      </c>
      <c r="G435" s="5" t="s">
        <v>39</v>
      </c>
      <c r="H435" s="7" t="s">
        <v>19</v>
      </c>
      <c r="I435" s="8">
        <v>45</v>
      </c>
      <c r="J435" s="9">
        <v>225</v>
      </c>
      <c r="K435" s="10">
        <v>101250</v>
      </c>
      <c r="L435" s="10">
        <v>35437.5</v>
      </c>
      <c r="M435" s="11">
        <v>0.35</v>
      </c>
      <c r="N435" s="5" t="s">
        <v>24</v>
      </c>
      <c r="O435" s="1" t="str">
        <f t="shared" si="12"/>
        <v>Oct</v>
      </c>
      <c r="P435" s="1">
        <f t="shared" si="13"/>
        <v>2021</v>
      </c>
    </row>
    <row r="436" spans="2:16" ht="14.25" customHeight="1" x14ac:dyDescent="0.4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c r="O436" s="1" t="str">
        <f t="shared" si="12"/>
        <v>Oct</v>
      </c>
      <c r="P436" s="1">
        <f t="shared" si="13"/>
        <v>2021</v>
      </c>
    </row>
    <row r="437" spans="2:16" ht="14.25" customHeight="1" x14ac:dyDescent="0.4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c r="O437" s="1" t="str">
        <f t="shared" si="12"/>
        <v>Oct</v>
      </c>
      <c r="P437" s="1">
        <f t="shared" si="13"/>
        <v>2021</v>
      </c>
    </row>
    <row r="438" spans="2:16" ht="14.25" customHeight="1" x14ac:dyDescent="0.4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c r="O438" s="1" t="str">
        <f t="shared" si="12"/>
        <v>Oct</v>
      </c>
      <c r="P438" s="1">
        <f t="shared" si="13"/>
        <v>2021</v>
      </c>
    </row>
    <row r="439" spans="2:16" ht="14.25" customHeight="1" x14ac:dyDescent="0.45">
      <c r="B439" s="5" t="s">
        <v>14</v>
      </c>
      <c r="C439" s="5">
        <v>1185732</v>
      </c>
      <c r="D439" s="6">
        <v>44496</v>
      </c>
      <c r="E439" s="5" t="s">
        <v>15</v>
      </c>
      <c r="F439" s="5" t="s">
        <v>40</v>
      </c>
      <c r="G439" s="5" t="s">
        <v>41</v>
      </c>
      <c r="H439" s="7" t="s">
        <v>23</v>
      </c>
      <c r="I439" s="8">
        <v>45</v>
      </c>
      <c r="J439" s="9">
        <v>225</v>
      </c>
      <c r="K439" s="10">
        <v>101250</v>
      </c>
      <c r="L439" s="10">
        <v>30375</v>
      </c>
      <c r="M439" s="11">
        <v>0.3</v>
      </c>
      <c r="N439" s="5" t="s">
        <v>24</v>
      </c>
      <c r="O439" s="1" t="str">
        <f t="shared" si="12"/>
        <v>Oct</v>
      </c>
      <c r="P439" s="1">
        <f t="shared" si="13"/>
        <v>2021</v>
      </c>
    </row>
    <row r="440" spans="2:16" ht="14.25" customHeight="1" x14ac:dyDescent="0.4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c r="O440" s="1" t="str">
        <f t="shared" si="12"/>
        <v>Oct</v>
      </c>
      <c r="P440" s="1">
        <f t="shared" si="13"/>
        <v>2021</v>
      </c>
    </row>
    <row r="441" spans="2:16" ht="14.25" customHeight="1" x14ac:dyDescent="0.45">
      <c r="B441" s="5" t="s">
        <v>14</v>
      </c>
      <c r="C441" s="5">
        <v>1185732</v>
      </c>
      <c r="D441" s="6">
        <v>44498</v>
      </c>
      <c r="E441" s="5" t="s">
        <v>15</v>
      </c>
      <c r="F441" s="5" t="s">
        <v>40</v>
      </c>
      <c r="G441" s="5" t="s">
        <v>41</v>
      </c>
      <c r="H441" s="7" t="s">
        <v>19</v>
      </c>
      <c r="I441" s="8">
        <v>45</v>
      </c>
      <c r="J441" s="9">
        <v>125</v>
      </c>
      <c r="K441" s="10">
        <v>56250</v>
      </c>
      <c r="L441" s="10">
        <v>19687.5</v>
      </c>
      <c r="M441" s="11">
        <v>0.35</v>
      </c>
      <c r="N441" s="5" t="s">
        <v>24</v>
      </c>
      <c r="O441" s="1" t="str">
        <f t="shared" si="12"/>
        <v>Oct</v>
      </c>
      <c r="P441" s="1">
        <f t="shared" si="13"/>
        <v>2021</v>
      </c>
    </row>
    <row r="442" spans="2:16" ht="14.25" customHeight="1" x14ac:dyDescent="0.4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c r="O442" s="1" t="str">
        <f t="shared" si="12"/>
        <v>Oct</v>
      </c>
      <c r="P442" s="1">
        <f t="shared" si="13"/>
        <v>2021</v>
      </c>
    </row>
    <row r="443" spans="2:16" ht="14.25" customHeight="1" x14ac:dyDescent="0.4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c r="O443" s="1" t="str">
        <f t="shared" si="12"/>
        <v>Oct</v>
      </c>
      <c r="P443" s="1">
        <f t="shared" si="13"/>
        <v>2021</v>
      </c>
    </row>
    <row r="444" spans="2:16" ht="14.25" customHeight="1" x14ac:dyDescent="0.4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c r="O444" s="1" t="str">
        <f t="shared" si="12"/>
        <v>Nov</v>
      </c>
      <c r="P444" s="1">
        <f t="shared" si="13"/>
        <v>2021</v>
      </c>
    </row>
    <row r="445" spans="2:16" ht="14.25" customHeight="1" x14ac:dyDescent="0.45">
      <c r="B445" s="5" t="s">
        <v>14</v>
      </c>
      <c r="C445" s="5">
        <v>1185732</v>
      </c>
      <c r="D445" s="6">
        <v>44502</v>
      </c>
      <c r="E445" s="5" t="s">
        <v>15</v>
      </c>
      <c r="F445" s="5" t="s">
        <v>40</v>
      </c>
      <c r="G445" s="5" t="s">
        <v>41</v>
      </c>
      <c r="H445" s="7" t="s">
        <v>23</v>
      </c>
      <c r="I445" s="8">
        <v>45</v>
      </c>
      <c r="J445" s="9">
        <v>225</v>
      </c>
      <c r="K445" s="10">
        <v>101250</v>
      </c>
      <c r="L445" s="10">
        <v>30375</v>
      </c>
      <c r="M445" s="11">
        <v>0.3</v>
      </c>
      <c r="N445" s="5" t="s">
        <v>24</v>
      </c>
      <c r="O445" s="1" t="str">
        <f t="shared" si="12"/>
        <v>Nov</v>
      </c>
      <c r="P445" s="1">
        <f t="shared" si="13"/>
        <v>2021</v>
      </c>
    </row>
    <row r="446" spans="2:16" ht="14.25" customHeight="1" x14ac:dyDescent="0.4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c r="O446" s="1" t="str">
        <f t="shared" si="12"/>
        <v>Nov</v>
      </c>
      <c r="P446" s="1">
        <f t="shared" si="13"/>
        <v>2021</v>
      </c>
    </row>
    <row r="447" spans="2:16" ht="14.25" customHeight="1" x14ac:dyDescent="0.45">
      <c r="B447" s="5" t="s">
        <v>14</v>
      </c>
      <c r="C447" s="5">
        <v>1185732</v>
      </c>
      <c r="D447" s="6">
        <v>44504</v>
      </c>
      <c r="E447" s="5" t="s">
        <v>15</v>
      </c>
      <c r="F447" s="5" t="s">
        <v>40</v>
      </c>
      <c r="G447" s="5" t="s">
        <v>41</v>
      </c>
      <c r="H447" s="7" t="s">
        <v>19</v>
      </c>
      <c r="I447" s="8">
        <v>50</v>
      </c>
      <c r="J447" s="9">
        <v>150</v>
      </c>
      <c r="K447" s="10">
        <v>75000</v>
      </c>
      <c r="L447" s="10">
        <v>26250</v>
      </c>
      <c r="M447" s="11">
        <v>0.35</v>
      </c>
      <c r="N447" s="5" t="s">
        <v>24</v>
      </c>
      <c r="O447" s="1" t="str">
        <f t="shared" si="12"/>
        <v>Nov</v>
      </c>
      <c r="P447" s="1">
        <f t="shared" si="13"/>
        <v>2021</v>
      </c>
    </row>
    <row r="448" spans="2:16" ht="14.25" customHeight="1" x14ac:dyDescent="0.4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c r="O448" s="1" t="str">
        <f t="shared" si="12"/>
        <v>Nov</v>
      </c>
      <c r="P448" s="1">
        <f t="shared" si="13"/>
        <v>2021</v>
      </c>
    </row>
    <row r="449" spans="2:16" ht="14.25" customHeight="1" x14ac:dyDescent="0.4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c r="O449" s="1" t="str">
        <f t="shared" si="12"/>
        <v>Nov</v>
      </c>
      <c r="P449" s="1">
        <f t="shared" si="13"/>
        <v>2021</v>
      </c>
    </row>
    <row r="450" spans="2:16" ht="14.25" customHeight="1" x14ac:dyDescent="0.45">
      <c r="B450" s="5" t="s">
        <v>14</v>
      </c>
      <c r="C450" s="5">
        <v>1185732</v>
      </c>
      <c r="D450" s="6">
        <v>44507</v>
      </c>
      <c r="E450" s="5" t="s">
        <v>15</v>
      </c>
      <c r="F450" s="5" t="s">
        <v>40</v>
      </c>
      <c r="G450" s="5" t="s">
        <v>41</v>
      </c>
      <c r="H450" s="7" t="s">
        <v>22</v>
      </c>
      <c r="I450" s="8">
        <v>60</v>
      </c>
      <c r="J450" s="9">
        <v>75</v>
      </c>
      <c r="K450" s="10">
        <v>45000</v>
      </c>
      <c r="L450" s="10">
        <v>13500</v>
      </c>
      <c r="M450" s="11">
        <v>0.3</v>
      </c>
      <c r="N450" s="5" t="s">
        <v>24</v>
      </c>
      <c r="O450" s="1" t="str">
        <f t="shared" si="12"/>
        <v>Nov</v>
      </c>
      <c r="P450" s="1">
        <f t="shared" si="13"/>
        <v>2021</v>
      </c>
    </row>
    <row r="451" spans="2:16" ht="14.25" customHeight="1" x14ac:dyDescent="0.45">
      <c r="B451" s="5" t="s">
        <v>14</v>
      </c>
      <c r="C451" s="5">
        <v>1185732</v>
      </c>
      <c r="D451" s="6">
        <v>44508</v>
      </c>
      <c r="E451" s="5" t="s">
        <v>15</v>
      </c>
      <c r="F451" s="5" t="s">
        <v>40</v>
      </c>
      <c r="G451" s="5" t="s">
        <v>41</v>
      </c>
      <c r="H451" s="7" t="s">
        <v>23</v>
      </c>
      <c r="I451" s="8">
        <v>50</v>
      </c>
      <c r="J451" s="9">
        <v>175</v>
      </c>
      <c r="K451" s="10">
        <v>87500</v>
      </c>
      <c r="L451" s="10">
        <v>21875</v>
      </c>
      <c r="M451" s="11">
        <v>0.25</v>
      </c>
      <c r="N451" s="5" t="s">
        <v>24</v>
      </c>
      <c r="O451" s="1" t="str">
        <f t="shared" si="12"/>
        <v>Nov</v>
      </c>
      <c r="P451" s="1">
        <f t="shared" si="13"/>
        <v>2021</v>
      </c>
    </row>
    <row r="452" spans="2:16" ht="14.25" customHeight="1" x14ac:dyDescent="0.45">
      <c r="B452" s="5" t="s">
        <v>14</v>
      </c>
      <c r="C452" s="5">
        <v>1185732</v>
      </c>
      <c r="D452" s="6">
        <v>44509</v>
      </c>
      <c r="E452" s="5" t="s">
        <v>15</v>
      </c>
      <c r="F452" s="5" t="s">
        <v>40</v>
      </c>
      <c r="G452" s="5" t="s">
        <v>41</v>
      </c>
      <c r="H452" s="7" t="s">
        <v>17</v>
      </c>
      <c r="I452" s="8">
        <v>50</v>
      </c>
      <c r="J452" s="9">
        <v>450</v>
      </c>
      <c r="K452" s="10">
        <v>225000</v>
      </c>
      <c r="L452" s="10">
        <v>112500</v>
      </c>
      <c r="M452" s="11">
        <v>0.5</v>
      </c>
      <c r="N452" s="5" t="s">
        <v>24</v>
      </c>
      <c r="O452" s="1" t="str">
        <f t="shared" si="12"/>
        <v>Nov</v>
      </c>
      <c r="P452" s="1">
        <f t="shared" si="13"/>
        <v>2021</v>
      </c>
    </row>
    <row r="453" spans="2:16" ht="14.25" customHeight="1" x14ac:dyDescent="0.45">
      <c r="B453" s="5" t="s">
        <v>14</v>
      </c>
      <c r="C453" s="5">
        <v>1185732</v>
      </c>
      <c r="D453" s="6">
        <v>44510</v>
      </c>
      <c r="E453" s="5" t="s">
        <v>15</v>
      </c>
      <c r="F453" s="5" t="s">
        <v>40</v>
      </c>
      <c r="G453" s="5" t="s">
        <v>41</v>
      </c>
      <c r="H453" s="7" t="s">
        <v>19</v>
      </c>
      <c r="I453" s="8">
        <v>50</v>
      </c>
      <c r="J453" s="9">
        <v>150</v>
      </c>
      <c r="K453" s="10">
        <v>75000</v>
      </c>
      <c r="L453" s="10">
        <v>22500</v>
      </c>
      <c r="M453" s="11">
        <v>0.3</v>
      </c>
      <c r="N453" s="5" t="s">
        <v>24</v>
      </c>
      <c r="O453" s="1" t="str">
        <f t="shared" si="12"/>
        <v>Nov</v>
      </c>
      <c r="P453" s="1">
        <f t="shared" si="13"/>
        <v>2021</v>
      </c>
    </row>
    <row r="454" spans="2:16" ht="14.25" customHeight="1" x14ac:dyDescent="0.45">
      <c r="B454" s="5" t="s">
        <v>14</v>
      </c>
      <c r="C454" s="5">
        <v>1185732</v>
      </c>
      <c r="D454" s="6">
        <v>44511</v>
      </c>
      <c r="E454" s="5" t="s">
        <v>15</v>
      </c>
      <c r="F454" s="5" t="s">
        <v>40</v>
      </c>
      <c r="G454" s="5" t="s">
        <v>41</v>
      </c>
      <c r="H454" s="7" t="s">
        <v>20</v>
      </c>
      <c r="I454" s="8">
        <v>40</v>
      </c>
      <c r="J454" s="9">
        <v>150</v>
      </c>
      <c r="K454" s="10">
        <v>60000</v>
      </c>
      <c r="L454" s="10">
        <v>21000</v>
      </c>
      <c r="M454" s="11">
        <v>0.35</v>
      </c>
      <c r="N454" s="5" t="s">
        <v>24</v>
      </c>
      <c r="O454" s="1" t="str">
        <f t="shared" si="12"/>
        <v>Nov</v>
      </c>
      <c r="P454" s="1">
        <f t="shared" si="13"/>
        <v>2021</v>
      </c>
    </row>
    <row r="455" spans="2:16" ht="14.25" customHeight="1" x14ac:dyDescent="0.45">
      <c r="B455" s="5" t="s">
        <v>14</v>
      </c>
      <c r="C455" s="5">
        <v>1185732</v>
      </c>
      <c r="D455" s="6">
        <v>44512</v>
      </c>
      <c r="E455" s="5" t="s">
        <v>15</v>
      </c>
      <c r="F455" s="5" t="s">
        <v>40</v>
      </c>
      <c r="G455" s="5" t="s">
        <v>41</v>
      </c>
      <c r="H455" s="7" t="s">
        <v>21</v>
      </c>
      <c r="I455" s="8">
        <v>45</v>
      </c>
      <c r="J455" s="9">
        <v>75</v>
      </c>
      <c r="K455" s="10">
        <v>33750</v>
      </c>
      <c r="L455" s="10">
        <v>11812.5</v>
      </c>
      <c r="M455" s="11">
        <v>0.35</v>
      </c>
      <c r="N455" s="5" t="s">
        <v>24</v>
      </c>
      <c r="O455" s="1" t="str">
        <f t="shared" ref="O455:O518" si="14">TEXT(D455, "mmm")</f>
        <v>Nov</v>
      </c>
      <c r="P455" s="1">
        <f t="shared" ref="P455:P518" si="15">YEAR(D455)</f>
        <v>2021</v>
      </c>
    </row>
    <row r="456" spans="2:16" ht="14.25" customHeight="1" x14ac:dyDescent="0.45">
      <c r="B456" s="5" t="s">
        <v>14</v>
      </c>
      <c r="C456" s="5">
        <v>1185732</v>
      </c>
      <c r="D456" s="6">
        <v>44513</v>
      </c>
      <c r="E456" s="5" t="s">
        <v>15</v>
      </c>
      <c r="F456" s="5" t="s">
        <v>40</v>
      </c>
      <c r="G456" s="5" t="s">
        <v>41</v>
      </c>
      <c r="H456" s="7" t="s">
        <v>22</v>
      </c>
      <c r="I456" s="8">
        <v>60</v>
      </c>
      <c r="J456" s="9">
        <v>75</v>
      </c>
      <c r="K456" s="10">
        <v>45000</v>
      </c>
      <c r="L456" s="10">
        <v>13500</v>
      </c>
      <c r="M456" s="11">
        <v>0.3</v>
      </c>
      <c r="N456" s="5" t="s">
        <v>24</v>
      </c>
      <c r="O456" s="1" t="str">
        <f t="shared" si="14"/>
        <v>Nov</v>
      </c>
      <c r="P456" s="1">
        <f t="shared" si="15"/>
        <v>2021</v>
      </c>
    </row>
    <row r="457" spans="2:16" ht="14.25" customHeight="1" x14ac:dyDescent="0.45">
      <c r="B457" s="5" t="s">
        <v>14</v>
      </c>
      <c r="C457" s="5">
        <v>1185732</v>
      </c>
      <c r="D457" s="6">
        <v>44514</v>
      </c>
      <c r="E457" s="5" t="s">
        <v>15</v>
      </c>
      <c r="F457" s="5" t="s">
        <v>40</v>
      </c>
      <c r="G457" s="5" t="s">
        <v>41</v>
      </c>
      <c r="H457" s="7" t="s">
        <v>23</v>
      </c>
      <c r="I457" s="8">
        <v>50</v>
      </c>
      <c r="J457" s="9">
        <v>200</v>
      </c>
      <c r="K457" s="10">
        <v>100000</v>
      </c>
      <c r="L457" s="10">
        <v>25000</v>
      </c>
      <c r="M457" s="11">
        <v>0.25</v>
      </c>
      <c r="N457" s="5" t="s">
        <v>24</v>
      </c>
      <c r="O457" s="1" t="str">
        <f t="shared" si="14"/>
        <v>Nov</v>
      </c>
      <c r="P457" s="1">
        <f t="shared" si="15"/>
        <v>2021</v>
      </c>
    </row>
    <row r="458" spans="2:16" ht="14.25" customHeight="1" x14ac:dyDescent="0.45">
      <c r="B458" s="5" t="s">
        <v>14</v>
      </c>
      <c r="C458" s="5">
        <v>1185732</v>
      </c>
      <c r="D458" s="6">
        <v>44515</v>
      </c>
      <c r="E458" s="5" t="s">
        <v>15</v>
      </c>
      <c r="F458" s="5" t="s">
        <v>40</v>
      </c>
      <c r="G458" s="5" t="s">
        <v>41</v>
      </c>
      <c r="H458" s="7" t="s">
        <v>17</v>
      </c>
      <c r="I458" s="8">
        <v>60</v>
      </c>
      <c r="J458" s="9">
        <v>470</v>
      </c>
      <c r="K458" s="10">
        <v>282000</v>
      </c>
      <c r="L458" s="10">
        <v>141000</v>
      </c>
      <c r="M458" s="11">
        <v>0.5</v>
      </c>
      <c r="N458" s="5" t="s">
        <v>24</v>
      </c>
      <c r="O458" s="1" t="str">
        <f t="shared" si="14"/>
        <v>Nov</v>
      </c>
      <c r="P458" s="1">
        <f t="shared" si="15"/>
        <v>2021</v>
      </c>
    </row>
    <row r="459" spans="2:16" ht="14.25" customHeight="1" x14ac:dyDescent="0.4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c r="O459" s="1" t="str">
        <f t="shared" si="14"/>
        <v>Nov</v>
      </c>
      <c r="P459" s="1">
        <f t="shared" si="15"/>
        <v>2021</v>
      </c>
    </row>
    <row r="460" spans="2:16" ht="14.25" customHeight="1" x14ac:dyDescent="0.4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c r="O460" s="1" t="str">
        <f t="shared" si="14"/>
        <v>Nov</v>
      </c>
      <c r="P460" s="1">
        <f t="shared" si="15"/>
        <v>2021</v>
      </c>
    </row>
    <row r="461" spans="2:16" ht="14.25" customHeight="1" x14ac:dyDescent="0.4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c r="O461" s="1" t="str">
        <f t="shared" si="14"/>
        <v>Nov</v>
      </c>
      <c r="P461" s="1">
        <f t="shared" si="15"/>
        <v>2021</v>
      </c>
    </row>
    <row r="462" spans="2:16" ht="14.25" customHeight="1" x14ac:dyDescent="0.45">
      <c r="B462" s="5" t="s">
        <v>14</v>
      </c>
      <c r="C462" s="5">
        <v>1185732</v>
      </c>
      <c r="D462" s="6">
        <v>44519</v>
      </c>
      <c r="E462" s="5" t="s">
        <v>15</v>
      </c>
      <c r="F462" s="5" t="s">
        <v>40</v>
      </c>
      <c r="G462" s="5" t="s">
        <v>41</v>
      </c>
      <c r="H462" s="7" t="s">
        <v>22</v>
      </c>
      <c r="I462" s="8">
        <v>65</v>
      </c>
      <c r="J462" s="9">
        <v>125</v>
      </c>
      <c r="K462" s="10">
        <v>81250</v>
      </c>
      <c r="L462" s="10">
        <v>24375</v>
      </c>
      <c r="M462" s="11">
        <v>0.3</v>
      </c>
      <c r="N462" s="5" t="s">
        <v>24</v>
      </c>
      <c r="O462" s="1" t="str">
        <f t="shared" si="14"/>
        <v>Nov</v>
      </c>
      <c r="P462" s="1">
        <f t="shared" si="15"/>
        <v>2021</v>
      </c>
    </row>
    <row r="463" spans="2:16" ht="14.25" customHeight="1" x14ac:dyDescent="0.45">
      <c r="B463" s="5" t="s">
        <v>14</v>
      </c>
      <c r="C463" s="5">
        <v>1185732</v>
      </c>
      <c r="D463" s="6">
        <v>44520</v>
      </c>
      <c r="E463" s="5" t="s">
        <v>15</v>
      </c>
      <c r="F463" s="5" t="s">
        <v>40</v>
      </c>
      <c r="G463" s="5" t="s">
        <v>41</v>
      </c>
      <c r="H463" s="7" t="s">
        <v>23</v>
      </c>
      <c r="I463" s="8">
        <v>70</v>
      </c>
      <c r="J463" s="9">
        <v>250</v>
      </c>
      <c r="K463" s="10">
        <v>175000</v>
      </c>
      <c r="L463" s="10">
        <v>52500</v>
      </c>
      <c r="M463" s="11">
        <v>0.3</v>
      </c>
      <c r="N463" s="5" t="s">
        <v>24</v>
      </c>
      <c r="O463" s="1" t="str">
        <f t="shared" si="14"/>
        <v>Nov</v>
      </c>
      <c r="P463" s="1">
        <f t="shared" si="15"/>
        <v>2021</v>
      </c>
    </row>
    <row r="464" spans="2:16" ht="14.25" customHeight="1" x14ac:dyDescent="0.4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c r="O464" s="1" t="str">
        <f t="shared" si="14"/>
        <v>Nov</v>
      </c>
      <c r="P464" s="1">
        <f t="shared" si="15"/>
        <v>2021</v>
      </c>
    </row>
    <row r="465" spans="2:16" ht="14.25" customHeight="1" x14ac:dyDescent="0.4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c r="O465" s="1" t="str">
        <f t="shared" si="14"/>
        <v>Nov</v>
      </c>
      <c r="P465" s="1">
        <f t="shared" si="15"/>
        <v>2021</v>
      </c>
    </row>
    <row r="466" spans="2:16" ht="14.25" customHeight="1" x14ac:dyDescent="0.4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c r="O466" s="1" t="str">
        <f t="shared" si="14"/>
        <v>Nov</v>
      </c>
      <c r="P466" s="1">
        <f t="shared" si="15"/>
        <v>2021</v>
      </c>
    </row>
    <row r="467" spans="2:16" ht="14.25" customHeight="1" x14ac:dyDescent="0.4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c r="O467" s="1" t="str">
        <f t="shared" si="14"/>
        <v>Nov</v>
      </c>
      <c r="P467" s="1">
        <f t="shared" si="15"/>
        <v>2021</v>
      </c>
    </row>
    <row r="468" spans="2:16" ht="14.25" customHeight="1" x14ac:dyDescent="0.45">
      <c r="B468" s="5" t="s">
        <v>14</v>
      </c>
      <c r="C468" s="5">
        <v>1185732</v>
      </c>
      <c r="D468" s="6">
        <v>44525</v>
      </c>
      <c r="E468" s="5" t="s">
        <v>15</v>
      </c>
      <c r="F468" s="5" t="s">
        <v>40</v>
      </c>
      <c r="G468" s="5" t="s">
        <v>41</v>
      </c>
      <c r="H468" s="7" t="s">
        <v>22</v>
      </c>
      <c r="I468" s="8">
        <v>65</v>
      </c>
      <c r="J468" s="9">
        <v>150</v>
      </c>
      <c r="K468" s="10">
        <v>97500</v>
      </c>
      <c r="L468" s="10">
        <v>34125</v>
      </c>
      <c r="M468" s="11">
        <v>0.35</v>
      </c>
      <c r="N468" s="5" t="s">
        <v>24</v>
      </c>
      <c r="O468" s="1" t="str">
        <f t="shared" si="14"/>
        <v>Nov</v>
      </c>
      <c r="P468" s="1">
        <f t="shared" si="15"/>
        <v>2021</v>
      </c>
    </row>
    <row r="469" spans="2:16" ht="14.25" customHeight="1" x14ac:dyDescent="0.45">
      <c r="B469" s="5" t="s">
        <v>14</v>
      </c>
      <c r="C469" s="5">
        <v>1185732</v>
      </c>
      <c r="D469" s="6">
        <v>44526</v>
      </c>
      <c r="E469" s="5" t="s">
        <v>15</v>
      </c>
      <c r="F469" s="5" t="s">
        <v>40</v>
      </c>
      <c r="G469" s="5" t="s">
        <v>41</v>
      </c>
      <c r="H469" s="7" t="s">
        <v>23</v>
      </c>
      <c r="I469" s="8">
        <v>70</v>
      </c>
      <c r="J469" s="9">
        <v>300</v>
      </c>
      <c r="K469" s="10">
        <v>210000</v>
      </c>
      <c r="L469" s="10">
        <v>63000</v>
      </c>
      <c r="M469" s="11">
        <v>0.3</v>
      </c>
      <c r="N469" s="5" t="s">
        <v>24</v>
      </c>
      <c r="O469" s="1" t="str">
        <f t="shared" si="14"/>
        <v>Nov</v>
      </c>
      <c r="P469" s="1">
        <f t="shared" si="15"/>
        <v>2021</v>
      </c>
    </row>
    <row r="470" spans="2:16" ht="14.25" customHeight="1" x14ac:dyDescent="0.4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c r="O470" s="1" t="str">
        <f t="shared" si="14"/>
        <v>Nov</v>
      </c>
      <c r="P470" s="1">
        <f t="shared" si="15"/>
        <v>2021</v>
      </c>
    </row>
    <row r="471" spans="2:16" ht="14.25" customHeight="1" x14ac:dyDescent="0.4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c r="O471" s="1" t="str">
        <f t="shared" si="14"/>
        <v>Nov</v>
      </c>
      <c r="P471" s="1">
        <f t="shared" si="15"/>
        <v>2021</v>
      </c>
    </row>
    <row r="472" spans="2:16" ht="14.25" customHeight="1" x14ac:dyDescent="0.4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c r="O472" s="1" t="str">
        <f t="shared" si="14"/>
        <v>Nov</v>
      </c>
      <c r="P472" s="1">
        <f t="shared" si="15"/>
        <v>2021</v>
      </c>
    </row>
    <row r="473" spans="2:16" ht="14.25" customHeight="1" x14ac:dyDescent="0.4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c r="O473" s="1" t="str">
        <f t="shared" si="14"/>
        <v>Nov</v>
      </c>
      <c r="P473" s="1">
        <f t="shared" si="15"/>
        <v>2021</v>
      </c>
    </row>
    <row r="474" spans="2:16" ht="14.25" customHeight="1" x14ac:dyDescent="0.45">
      <c r="B474" s="5" t="s">
        <v>14</v>
      </c>
      <c r="C474" s="5">
        <v>1185732</v>
      </c>
      <c r="D474" s="6">
        <v>44531</v>
      </c>
      <c r="E474" s="5" t="s">
        <v>15</v>
      </c>
      <c r="F474" s="5" t="s">
        <v>40</v>
      </c>
      <c r="G474" s="5" t="s">
        <v>41</v>
      </c>
      <c r="H474" s="7" t="s">
        <v>22</v>
      </c>
      <c r="I474" s="8">
        <v>65</v>
      </c>
      <c r="J474" s="9">
        <v>200</v>
      </c>
      <c r="K474" s="10">
        <v>130000</v>
      </c>
      <c r="L474" s="10">
        <v>45500</v>
      </c>
      <c r="M474" s="11">
        <v>0.35</v>
      </c>
      <c r="N474" s="5" t="s">
        <v>24</v>
      </c>
      <c r="O474" s="1" t="str">
        <f t="shared" si="14"/>
        <v>Dec</v>
      </c>
      <c r="P474" s="1">
        <f t="shared" si="15"/>
        <v>2021</v>
      </c>
    </row>
    <row r="475" spans="2:16" ht="14.25" customHeight="1" x14ac:dyDescent="0.45">
      <c r="B475" s="5" t="s">
        <v>14</v>
      </c>
      <c r="C475" s="5">
        <v>1185732</v>
      </c>
      <c r="D475" s="6">
        <v>44532</v>
      </c>
      <c r="E475" s="5" t="s">
        <v>15</v>
      </c>
      <c r="F475" s="5" t="s">
        <v>40</v>
      </c>
      <c r="G475" s="5" t="s">
        <v>41</v>
      </c>
      <c r="H475" s="7" t="s">
        <v>23</v>
      </c>
      <c r="I475" s="8">
        <v>70</v>
      </c>
      <c r="J475" s="9">
        <v>375</v>
      </c>
      <c r="K475" s="10">
        <v>262500</v>
      </c>
      <c r="L475" s="10">
        <v>78750</v>
      </c>
      <c r="M475" s="11">
        <v>0.3</v>
      </c>
      <c r="N475" s="5" t="s">
        <v>24</v>
      </c>
      <c r="O475" s="1" t="str">
        <f t="shared" si="14"/>
        <v>Dec</v>
      </c>
      <c r="P475" s="1">
        <f t="shared" si="15"/>
        <v>2021</v>
      </c>
    </row>
    <row r="476" spans="2:16" ht="14.25" customHeight="1" x14ac:dyDescent="0.4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c r="O476" s="1" t="str">
        <f t="shared" si="14"/>
        <v>Dec</v>
      </c>
      <c r="P476" s="1">
        <f t="shared" si="15"/>
        <v>2021</v>
      </c>
    </row>
    <row r="477" spans="2:16" ht="14.25" customHeight="1" x14ac:dyDescent="0.4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c r="O477" s="1" t="str">
        <f t="shared" si="14"/>
        <v>Dec</v>
      </c>
      <c r="P477" s="1">
        <f t="shared" si="15"/>
        <v>2021</v>
      </c>
    </row>
    <row r="478" spans="2:16" ht="14.25" customHeight="1" x14ac:dyDescent="0.4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c r="O478" s="1" t="str">
        <f t="shared" si="14"/>
        <v>Dec</v>
      </c>
      <c r="P478" s="1">
        <f t="shared" si="15"/>
        <v>2021</v>
      </c>
    </row>
    <row r="479" spans="2:16" ht="14.25" customHeight="1" x14ac:dyDescent="0.4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c r="O479" s="1" t="str">
        <f t="shared" si="14"/>
        <v>Dec</v>
      </c>
      <c r="P479" s="1">
        <f t="shared" si="15"/>
        <v>2021</v>
      </c>
    </row>
    <row r="480" spans="2:16" ht="14.25" customHeight="1" x14ac:dyDescent="0.45">
      <c r="B480" s="5" t="s">
        <v>14</v>
      </c>
      <c r="C480" s="5">
        <v>1185732</v>
      </c>
      <c r="D480" s="6">
        <v>44537</v>
      </c>
      <c r="E480" s="5" t="s">
        <v>15</v>
      </c>
      <c r="F480" s="5" t="s">
        <v>40</v>
      </c>
      <c r="G480" s="5" t="s">
        <v>41</v>
      </c>
      <c r="H480" s="7" t="s">
        <v>22</v>
      </c>
      <c r="I480" s="8">
        <v>65</v>
      </c>
      <c r="J480" s="9">
        <v>175</v>
      </c>
      <c r="K480" s="10">
        <v>113750</v>
      </c>
      <c r="L480" s="10">
        <v>39812.5</v>
      </c>
      <c r="M480" s="11">
        <v>0.35</v>
      </c>
      <c r="N480" s="5" t="s">
        <v>24</v>
      </c>
      <c r="O480" s="1" t="str">
        <f t="shared" si="14"/>
        <v>Dec</v>
      </c>
      <c r="P480" s="1">
        <f t="shared" si="15"/>
        <v>2021</v>
      </c>
    </row>
    <row r="481" spans="2:16" ht="14.25" customHeight="1" x14ac:dyDescent="0.45">
      <c r="B481" s="5" t="s">
        <v>14</v>
      </c>
      <c r="C481" s="5">
        <v>1185732</v>
      </c>
      <c r="D481" s="6">
        <v>44538</v>
      </c>
      <c r="E481" s="5" t="s">
        <v>15</v>
      </c>
      <c r="F481" s="5" t="s">
        <v>40</v>
      </c>
      <c r="G481" s="5" t="s">
        <v>41</v>
      </c>
      <c r="H481" s="7" t="s">
        <v>23</v>
      </c>
      <c r="I481" s="8">
        <v>70</v>
      </c>
      <c r="J481" s="9">
        <v>350</v>
      </c>
      <c r="K481" s="10">
        <v>245000</v>
      </c>
      <c r="L481" s="10">
        <v>73500</v>
      </c>
      <c r="M481" s="11">
        <v>0.3</v>
      </c>
      <c r="N481" s="5" t="s">
        <v>24</v>
      </c>
      <c r="O481" s="1" t="str">
        <f t="shared" si="14"/>
        <v>Dec</v>
      </c>
      <c r="P481" s="1">
        <f t="shared" si="15"/>
        <v>2021</v>
      </c>
    </row>
    <row r="482" spans="2:16" ht="14.25" customHeight="1" x14ac:dyDescent="0.45">
      <c r="B482" s="5" t="s">
        <v>14</v>
      </c>
      <c r="C482" s="5">
        <v>1185732</v>
      </c>
      <c r="D482" s="6">
        <v>44539</v>
      </c>
      <c r="E482" s="5" t="s">
        <v>15</v>
      </c>
      <c r="F482" s="5" t="s">
        <v>40</v>
      </c>
      <c r="G482" s="5" t="s">
        <v>41</v>
      </c>
      <c r="H482" s="7" t="s">
        <v>17</v>
      </c>
      <c r="I482" s="8">
        <v>65</v>
      </c>
      <c r="J482" s="9">
        <v>475</v>
      </c>
      <c r="K482" s="10">
        <v>308750</v>
      </c>
      <c r="L482" s="10">
        <v>154375</v>
      </c>
      <c r="M482" s="11">
        <v>0.5</v>
      </c>
      <c r="N482" s="5" t="s">
        <v>24</v>
      </c>
      <c r="O482" s="1" t="str">
        <f t="shared" si="14"/>
        <v>Dec</v>
      </c>
      <c r="P482" s="1">
        <f t="shared" si="15"/>
        <v>2021</v>
      </c>
    </row>
    <row r="483" spans="2:16" ht="14.25" customHeight="1" x14ac:dyDescent="0.45">
      <c r="B483" s="5" t="s">
        <v>14</v>
      </c>
      <c r="C483" s="5">
        <v>1185732</v>
      </c>
      <c r="D483" s="6">
        <v>44540</v>
      </c>
      <c r="E483" s="5" t="s">
        <v>15</v>
      </c>
      <c r="F483" s="5" t="s">
        <v>40</v>
      </c>
      <c r="G483" s="5" t="s">
        <v>41</v>
      </c>
      <c r="H483" s="7" t="s">
        <v>19</v>
      </c>
      <c r="I483" s="8">
        <v>50</v>
      </c>
      <c r="J483" s="9">
        <v>275</v>
      </c>
      <c r="K483" s="10">
        <v>137500</v>
      </c>
      <c r="L483" s="10">
        <v>41250</v>
      </c>
      <c r="M483" s="11">
        <v>0.3</v>
      </c>
      <c r="N483" s="5" t="s">
        <v>24</v>
      </c>
      <c r="O483" s="1" t="str">
        <f t="shared" si="14"/>
        <v>Dec</v>
      </c>
      <c r="P483" s="1">
        <f t="shared" si="15"/>
        <v>2021</v>
      </c>
    </row>
    <row r="484" spans="2:16" ht="14.25" customHeight="1" x14ac:dyDescent="0.4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c r="O484" s="1" t="str">
        <f t="shared" si="14"/>
        <v>Dec</v>
      </c>
      <c r="P484" s="1">
        <f t="shared" si="15"/>
        <v>2021</v>
      </c>
    </row>
    <row r="485" spans="2:16" ht="14.25" customHeight="1" x14ac:dyDescent="0.45">
      <c r="B485" s="5" t="s">
        <v>14</v>
      </c>
      <c r="C485" s="5">
        <v>1185732</v>
      </c>
      <c r="D485" s="6">
        <v>44542</v>
      </c>
      <c r="E485" s="5" t="s">
        <v>15</v>
      </c>
      <c r="F485" s="5" t="s">
        <v>40</v>
      </c>
      <c r="G485" s="5" t="s">
        <v>41</v>
      </c>
      <c r="H485" s="7" t="s">
        <v>21</v>
      </c>
      <c r="I485" s="8">
        <v>45</v>
      </c>
      <c r="J485" s="9">
        <v>175</v>
      </c>
      <c r="K485" s="10">
        <v>78750</v>
      </c>
      <c r="L485" s="10">
        <v>27562.5</v>
      </c>
      <c r="M485" s="11">
        <v>0.35</v>
      </c>
      <c r="N485" s="5" t="s">
        <v>24</v>
      </c>
      <c r="O485" s="1" t="str">
        <f t="shared" si="14"/>
        <v>Dec</v>
      </c>
      <c r="P485" s="1">
        <f t="shared" si="15"/>
        <v>2021</v>
      </c>
    </row>
    <row r="486" spans="2:16" ht="14.25" customHeight="1" x14ac:dyDescent="0.4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c r="O486" s="1" t="str">
        <f t="shared" si="14"/>
        <v>Dec</v>
      </c>
      <c r="P486" s="1">
        <f t="shared" si="15"/>
        <v>2021</v>
      </c>
    </row>
    <row r="487" spans="2:16" ht="14.25" customHeight="1" x14ac:dyDescent="0.45">
      <c r="B487" s="5" t="s">
        <v>14</v>
      </c>
      <c r="C487" s="5">
        <v>1185732</v>
      </c>
      <c r="D487" s="6">
        <v>44544</v>
      </c>
      <c r="E487" s="5" t="s">
        <v>15</v>
      </c>
      <c r="F487" s="5" t="s">
        <v>40</v>
      </c>
      <c r="G487" s="5" t="s">
        <v>41</v>
      </c>
      <c r="H487" s="7" t="s">
        <v>23</v>
      </c>
      <c r="I487" s="8">
        <v>60</v>
      </c>
      <c r="J487" s="9">
        <v>225</v>
      </c>
      <c r="K487" s="10">
        <v>135000</v>
      </c>
      <c r="L487" s="10">
        <v>33750</v>
      </c>
      <c r="M487" s="11">
        <v>0.25</v>
      </c>
      <c r="N487" s="5" t="s">
        <v>24</v>
      </c>
      <c r="O487" s="1" t="str">
        <f t="shared" si="14"/>
        <v>Dec</v>
      </c>
      <c r="P487" s="1">
        <f t="shared" si="15"/>
        <v>2021</v>
      </c>
    </row>
    <row r="488" spans="2:16" ht="14.25" customHeight="1" x14ac:dyDescent="0.45">
      <c r="B488" s="5" t="s">
        <v>14</v>
      </c>
      <c r="C488" s="5">
        <v>1185732</v>
      </c>
      <c r="D488" s="6">
        <v>44545</v>
      </c>
      <c r="E488" s="5" t="s">
        <v>15</v>
      </c>
      <c r="F488" s="5" t="s">
        <v>40</v>
      </c>
      <c r="G488" s="5" t="s">
        <v>41</v>
      </c>
      <c r="H488" s="7" t="s">
        <v>17</v>
      </c>
      <c r="I488" s="8">
        <v>60</v>
      </c>
      <c r="J488" s="9">
        <v>400</v>
      </c>
      <c r="K488" s="10">
        <v>240000</v>
      </c>
      <c r="L488" s="10">
        <v>120000</v>
      </c>
      <c r="M488" s="11">
        <v>0.5</v>
      </c>
      <c r="N488" s="5" t="s">
        <v>24</v>
      </c>
      <c r="O488" s="1" t="str">
        <f t="shared" si="14"/>
        <v>Dec</v>
      </c>
      <c r="P488" s="1">
        <f t="shared" si="15"/>
        <v>2021</v>
      </c>
    </row>
    <row r="489" spans="2:16" ht="14.25" customHeight="1" x14ac:dyDescent="0.45">
      <c r="B489" s="5" t="s">
        <v>14</v>
      </c>
      <c r="C489" s="5">
        <v>1185732</v>
      </c>
      <c r="D489" s="6">
        <v>44546</v>
      </c>
      <c r="E489" s="5" t="s">
        <v>15</v>
      </c>
      <c r="F489" s="5" t="s">
        <v>40</v>
      </c>
      <c r="G489" s="5" t="s">
        <v>41</v>
      </c>
      <c r="H489" s="7" t="s">
        <v>19</v>
      </c>
      <c r="I489" s="8">
        <v>50</v>
      </c>
      <c r="J489" s="9">
        <v>225</v>
      </c>
      <c r="K489" s="10">
        <v>112500</v>
      </c>
      <c r="L489" s="10">
        <v>33750</v>
      </c>
      <c r="M489" s="11">
        <v>0.3</v>
      </c>
      <c r="N489" s="5" t="s">
        <v>24</v>
      </c>
      <c r="O489" s="1" t="str">
        <f t="shared" si="14"/>
        <v>Dec</v>
      </c>
      <c r="P489" s="1">
        <f t="shared" si="15"/>
        <v>2021</v>
      </c>
    </row>
    <row r="490" spans="2:16" ht="14.25" customHeight="1" x14ac:dyDescent="0.45">
      <c r="B490" s="5" t="s">
        <v>14</v>
      </c>
      <c r="C490" s="5">
        <v>1185732</v>
      </c>
      <c r="D490" s="6">
        <v>44547</v>
      </c>
      <c r="E490" s="5" t="s">
        <v>15</v>
      </c>
      <c r="F490" s="5" t="s">
        <v>40</v>
      </c>
      <c r="G490" s="5" t="s">
        <v>41</v>
      </c>
      <c r="H490" s="7" t="s">
        <v>20</v>
      </c>
      <c r="I490" s="8">
        <v>50</v>
      </c>
      <c r="J490" s="9">
        <v>125</v>
      </c>
      <c r="K490" s="10">
        <v>62500</v>
      </c>
      <c r="L490" s="10">
        <v>21875</v>
      </c>
      <c r="M490" s="11">
        <v>0.35</v>
      </c>
      <c r="N490" s="5" t="s">
        <v>24</v>
      </c>
      <c r="O490" s="1" t="str">
        <f t="shared" si="14"/>
        <v>Dec</v>
      </c>
      <c r="P490" s="1">
        <f t="shared" si="15"/>
        <v>2021</v>
      </c>
    </row>
    <row r="491" spans="2:16" ht="14.25" customHeight="1" x14ac:dyDescent="0.45">
      <c r="B491" s="5" t="s">
        <v>14</v>
      </c>
      <c r="C491" s="5">
        <v>1185732</v>
      </c>
      <c r="D491" s="6">
        <v>44548</v>
      </c>
      <c r="E491" s="5" t="s">
        <v>15</v>
      </c>
      <c r="F491" s="5" t="s">
        <v>40</v>
      </c>
      <c r="G491" s="5" t="s">
        <v>41</v>
      </c>
      <c r="H491" s="7" t="s">
        <v>21</v>
      </c>
      <c r="I491" s="8">
        <v>50</v>
      </c>
      <c r="J491" s="9">
        <v>100</v>
      </c>
      <c r="K491" s="10">
        <v>50000</v>
      </c>
      <c r="L491" s="10">
        <v>17500</v>
      </c>
      <c r="M491" s="11">
        <v>0.35</v>
      </c>
      <c r="N491" s="5" t="s">
        <v>24</v>
      </c>
      <c r="O491" s="1" t="str">
        <f t="shared" si="14"/>
        <v>Dec</v>
      </c>
      <c r="P491" s="1">
        <f t="shared" si="15"/>
        <v>2021</v>
      </c>
    </row>
    <row r="492" spans="2:16" ht="14.25" customHeight="1" x14ac:dyDescent="0.45">
      <c r="B492" s="5" t="s">
        <v>14</v>
      </c>
      <c r="C492" s="5">
        <v>1185732</v>
      </c>
      <c r="D492" s="6">
        <v>44549</v>
      </c>
      <c r="E492" s="5" t="s">
        <v>15</v>
      </c>
      <c r="F492" s="5" t="s">
        <v>40</v>
      </c>
      <c r="G492" s="5" t="s">
        <v>41</v>
      </c>
      <c r="H492" s="7" t="s">
        <v>22</v>
      </c>
      <c r="I492" s="8">
        <v>60</v>
      </c>
      <c r="J492" s="9">
        <v>100</v>
      </c>
      <c r="K492" s="10">
        <v>60000</v>
      </c>
      <c r="L492" s="10">
        <v>18000</v>
      </c>
      <c r="M492" s="11">
        <v>0.3</v>
      </c>
      <c r="N492" s="5" t="s">
        <v>24</v>
      </c>
      <c r="O492" s="1" t="str">
        <f t="shared" si="14"/>
        <v>Dec</v>
      </c>
      <c r="P492" s="1">
        <f t="shared" si="15"/>
        <v>2021</v>
      </c>
    </row>
    <row r="493" spans="2:16" ht="14.25" customHeight="1" x14ac:dyDescent="0.4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c r="O493" s="1" t="str">
        <f t="shared" si="14"/>
        <v>Dec</v>
      </c>
      <c r="P493" s="1">
        <f t="shared" si="15"/>
        <v>2021</v>
      </c>
    </row>
    <row r="494" spans="2:16" ht="14.25" customHeight="1" x14ac:dyDescent="0.4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c r="O494" s="1" t="str">
        <f t="shared" si="14"/>
        <v>Dec</v>
      </c>
      <c r="P494" s="1">
        <f t="shared" si="15"/>
        <v>2021</v>
      </c>
    </row>
    <row r="495" spans="2:16" ht="14.25" customHeight="1" x14ac:dyDescent="0.4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c r="O495" s="1" t="str">
        <f t="shared" si="14"/>
        <v>Dec</v>
      </c>
      <c r="P495" s="1">
        <f t="shared" si="15"/>
        <v>2021</v>
      </c>
    </row>
    <row r="496" spans="2:16" ht="14.25" customHeight="1" x14ac:dyDescent="0.4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c r="O496" s="1" t="str">
        <f t="shared" si="14"/>
        <v>Dec</v>
      </c>
      <c r="P496" s="1">
        <f t="shared" si="15"/>
        <v>2021</v>
      </c>
    </row>
    <row r="497" spans="2:16" ht="14.25" customHeight="1" x14ac:dyDescent="0.4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c r="O497" s="1" t="str">
        <f t="shared" si="14"/>
        <v>Dec</v>
      </c>
      <c r="P497" s="1">
        <f t="shared" si="15"/>
        <v>2021</v>
      </c>
    </row>
    <row r="498" spans="2:16" ht="14.25" customHeight="1" x14ac:dyDescent="0.45">
      <c r="B498" s="5" t="s">
        <v>14</v>
      </c>
      <c r="C498" s="5">
        <v>1185732</v>
      </c>
      <c r="D498" s="6">
        <v>44555</v>
      </c>
      <c r="E498" s="5" t="s">
        <v>15</v>
      </c>
      <c r="F498" s="5" t="s">
        <v>40</v>
      </c>
      <c r="G498" s="5" t="s">
        <v>41</v>
      </c>
      <c r="H498" s="7" t="s">
        <v>22</v>
      </c>
      <c r="I498" s="8">
        <v>70</v>
      </c>
      <c r="J498" s="9">
        <v>150</v>
      </c>
      <c r="K498" s="10">
        <v>105000</v>
      </c>
      <c r="L498" s="10">
        <v>36750</v>
      </c>
      <c r="M498" s="11">
        <v>0.35</v>
      </c>
      <c r="N498" s="5" t="s">
        <v>24</v>
      </c>
      <c r="O498" s="1" t="str">
        <f t="shared" si="14"/>
        <v>Dec</v>
      </c>
      <c r="P498" s="1">
        <f t="shared" si="15"/>
        <v>2021</v>
      </c>
    </row>
    <row r="499" spans="2:16" ht="14.25" customHeight="1" x14ac:dyDescent="0.45">
      <c r="B499" s="5" t="s">
        <v>14</v>
      </c>
      <c r="C499" s="5">
        <v>1185732</v>
      </c>
      <c r="D499" s="6">
        <v>44556</v>
      </c>
      <c r="E499" s="5" t="s">
        <v>15</v>
      </c>
      <c r="F499" s="5" t="s">
        <v>40</v>
      </c>
      <c r="G499" s="5" t="s">
        <v>41</v>
      </c>
      <c r="H499" s="7" t="s">
        <v>23</v>
      </c>
      <c r="I499" s="8">
        <v>75</v>
      </c>
      <c r="J499" s="9">
        <v>250</v>
      </c>
      <c r="K499" s="10">
        <v>187500</v>
      </c>
      <c r="L499" s="10">
        <v>56250</v>
      </c>
      <c r="M499" s="11">
        <v>0.3</v>
      </c>
      <c r="N499" s="5" t="s">
        <v>24</v>
      </c>
      <c r="O499" s="1" t="str">
        <f t="shared" si="14"/>
        <v>Dec</v>
      </c>
      <c r="P499" s="1">
        <f t="shared" si="15"/>
        <v>2021</v>
      </c>
    </row>
    <row r="500" spans="2:16" ht="14.25" customHeight="1" x14ac:dyDescent="0.4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c r="O500" s="1" t="str">
        <f t="shared" si="14"/>
        <v>Dec</v>
      </c>
      <c r="P500" s="1">
        <f t="shared" si="15"/>
        <v>2021</v>
      </c>
    </row>
    <row r="501" spans="2:16" ht="14.25" customHeight="1" x14ac:dyDescent="0.4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c r="O501" s="1" t="str">
        <f t="shared" si="14"/>
        <v>Dec</v>
      </c>
      <c r="P501" s="1">
        <f t="shared" si="15"/>
        <v>2021</v>
      </c>
    </row>
    <row r="502" spans="2:16" ht="14.25" customHeight="1" x14ac:dyDescent="0.4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c r="O502" s="1" t="str">
        <f t="shared" si="14"/>
        <v>Dec</v>
      </c>
      <c r="P502" s="1">
        <f t="shared" si="15"/>
        <v>2021</v>
      </c>
    </row>
    <row r="503" spans="2:16" ht="14.25" customHeight="1" x14ac:dyDescent="0.4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c r="O503" s="1" t="str">
        <f t="shared" si="14"/>
        <v>Dec</v>
      </c>
      <c r="P503" s="1">
        <f t="shared" si="15"/>
        <v>2021</v>
      </c>
    </row>
    <row r="504" spans="2:16" ht="14.25" customHeight="1" x14ac:dyDescent="0.45">
      <c r="B504" s="5" t="s">
        <v>14</v>
      </c>
      <c r="C504" s="5">
        <v>1185732</v>
      </c>
      <c r="D504" s="6">
        <v>44561</v>
      </c>
      <c r="E504" s="5" t="s">
        <v>15</v>
      </c>
      <c r="F504" s="5" t="s">
        <v>40</v>
      </c>
      <c r="G504" s="5" t="s">
        <v>41</v>
      </c>
      <c r="H504" s="7" t="s">
        <v>22</v>
      </c>
      <c r="I504" s="8">
        <v>70</v>
      </c>
      <c r="J504" s="9">
        <v>175</v>
      </c>
      <c r="K504" s="10">
        <v>122500</v>
      </c>
      <c r="L504" s="10">
        <v>42875</v>
      </c>
      <c r="M504" s="11">
        <v>0.35</v>
      </c>
      <c r="N504" s="5" t="s">
        <v>24</v>
      </c>
      <c r="O504" s="1" t="str">
        <f t="shared" si="14"/>
        <v>Dec</v>
      </c>
      <c r="P504" s="1">
        <f t="shared" si="15"/>
        <v>2021</v>
      </c>
    </row>
    <row r="505" spans="2:16" ht="14.25" customHeight="1" x14ac:dyDescent="0.45">
      <c r="B505" s="5" t="s">
        <v>14</v>
      </c>
      <c r="C505" s="5">
        <v>1185732</v>
      </c>
      <c r="D505" s="6">
        <v>43831</v>
      </c>
      <c r="E505" s="5" t="s">
        <v>15</v>
      </c>
      <c r="F505" s="5" t="s">
        <v>40</v>
      </c>
      <c r="G505" s="5" t="s">
        <v>41</v>
      </c>
      <c r="H505" s="7" t="s">
        <v>23</v>
      </c>
      <c r="I505" s="8">
        <v>75</v>
      </c>
      <c r="J505" s="9">
        <v>275</v>
      </c>
      <c r="K505" s="10">
        <v>206250</v>
      </c>
      <c r="L505" s="10">
        <v>61875</v>
      </c>
      <c r="M505" s="11">
        <v>0.3</v>
      </c>
      <c r="N505" s="5" t="s">
        <v>24</v>
      </c>
      <c r="O505" s="1" t="str">
        <f t="shared" si="14"/>
        <v>Jan</v>
      </c>
      <c r="P505" s="1">
        <f t="shared" si="15"/>
        <v>2020</v>
      </c>
    </row>
    <row r="506" spans="2:16" ht="14.25" customHeight="1" x14ac:dyDescent="0.45">
      <c r="B506" s="5" t="s">
        <v>30</v>
      </c>
      <c r="C506" s="5">
        <v>1128299</v>
      </c>
      <c r="D506" s="6">
        <v>43832</v>
      </c>
      <c r="E506" s="5" t="s">
        <v>15</v>
      </c>
      <c r="F506" s="5" t="s">
        <v>40</v>
      </c>
      <c r="G506" s="5" t="s">
        <v>41</v>
      </c>
      <c r="H506" s="7" t="s">
        <v>17</v>
      </c>
      <c r="I506" s="8">
        <v>35</v>
      </c>
      <c r="J506" s="9">
        <v>450</v>
      </c>
      <c r="K506" s="10">
        <v>157500</v>
      </c>
      <c r="L506" s="10">
        <v>63000</v>
      </c>
      <c r="M506" s="11">
        <v>0.4</v>
      </c>
      <c r="N506" s="5" t="s">
        <v>24</v>
      </c>
      <c r="O506" s="1" t="str">
        <f t="shared" si="14"/>
        <v>Jan</v>
      </c>
      <c r="P506" s="1">
        <f t="shared" si="15"/>
        <v>2020</v>
      </c>
    </row>
    <row r="507" spans="2:16" ht="14.25" customHeight="1" x14ac:dyDescent="0.45">
      <c r="B507" s="5" t="s">
        <v>30</v>
      </c>
      <c r="C507" s="5">
        <v>1128299</v>
      </c>
      <c r="D507" s="6">
        <v>43833</v>
      </c>
      <c r="E507" s="5" t="s">
        <v>15</v>
      </c>
      <c r="F507" s="5" t="s">
        <v>40</v>
      </c>
      <c r="G507" s="5" t="s">
        <v>41</v>
      </c>
      <c r="H507" s="7" t="s">
        <v>19</v>
      </c>
      <c r="I507" s="8">
        <v>45</v>
      </c>
      <c r="J507" s="9">
        <v>450</v>
      </c>
      <c r="K507" s="10">
        <v>202500</v>
      </c>
      <c r="L507" s="10">
        <v>50625</v>
      </c>
      <c r="M507" s="11">
        <v>0.25</v>
      </c>
      <c r="N507" s="5" t="s">
        <v>24</v>
      </c>
      <c r="O507" s="1" t="str">
        <f t="shared" si="14"/>
        <v>Jan</v>
      </c>
      <c r="P507" s="1">
        <f t="shared" si="15"/>
        <v>2020</v>
      </c>
    </row>
    <row r="508" spans="2:16" ht="14.25" customHeight="1" x14ac:dyDescent="0.45">
      <c r="B508" s="5" t="s">
        <v>30</v>
      </c>
      <c r="C508" s="5">
        <v>1128299</v>
      </c>
      <c r="D508" s="6">
        <v>43834</v>
      </c>
      <c r="E508" s="5" t="s">
        <v>15</v>
      </c>
      <c r="F508" s="5" t="s">
        <v>40</v>
      </c>
      <c r="G508" s="5" t="s">
        <v>41</v>
      </c>
      <c r="H508" s="7" t="s">
        <v>20</v>
      </c>
      <c r="I508" s="8">
        <v>45</v>
      </c>
      <c r="J508" s="9">
        <v>450</v>
      </c>
      <c r="K508" s="10">
        <v>202500</v>
      </c>
      <c r="L508" s="10">
        <v>81000</v>
      </c>
      <c r="M508" s="11">
        <v>0.4</v>
      </c>
      <c r="N508" s="5" t="s">
        <v>24</v>
      </c>
      <c r="O508" s="1" t="str">
        <f t="shared" si="14"/>
        <v>Jan</v>
      </c>
      <c r="P508" s="1">
        <f t="shared" si="15"/>
        <v>2020</v>
      </c>
    </row>
    <row r="509" spans="2:16" ht="14.25" customHeight="1" x14ac:dyDescent="0.45">
      <c r="B509" s="5" t="s">
        <v>30</v>
      </c>
      <c r="C509" s="5">
        <v>1128299</v>
      </c>
      <c r="D509" s="6">
        <v>43835</v>
      </c>
      <c r="E509" s="5" t="s">
        <v>15</v>
      </c>
      <c r="F509" s="5" t="s">
        <v>40</v>
      </c>
      <c r="G509" s="5" t="s">
        <v>41</v>
      </c>
      <c r="H509" s="7" t="s">
        <v>21</v>
      </c>
      <c r="I509" s="8">
        <v>45</v>
      </c>
      <c r="J509" s="9">
        <v>300</v>
      </c>
      <c r="K509" s="10">
        <v>135000</v>
      </c>
      <c r="L509" s="10">
        <v>47250</v>
      </c>
      <c r="M509" s="11">
        <v>0.35</v>
      </c>
      <c r="N509" s="5" t="s">
        <v>24</v>
      </c>
      <c r="O509" s="1" t="str">
        <f t="shared" si="14"/>
        <v>Jan</v>
      </c>
      <c r="P509" s="1">
        <f t="shared" si="15"/>
        <v>2020</v>
      </c>
    </row>
    <row r="510" spans="2:16" ht="14.25" customHeight="1" x14ac:dyDescent="0.4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c r="O510" s="1" t="str">
        <f t="shared" si="14"/>
        <v>Jan</v>
      </c>
      <c r="P510" s="1">
        <f t="shared" si="15"/>
        <v>2020</v>
      </c>
    </row>
    <row r="511" spans="2:16" ht="14.25" customHeight="1" x14ac:dyDescent="0.45">
      <c r="B511" s="5" t="s">
        <v>30</v>
      </c>
      <c r="C511" s="5">
        <v>1128299</v>
      </c>
      <c r="D511" s="6">
        <v>43837</v>
      </c>
      <c r="E511" s="5" t="s">
        <v>31</v>
      </c>
      <c r="F511" s="5" t="s">
        <v>42</v>
      </c>
      <c r="G511" s="5" t="s">
        <v>43</v>
      </c>
      <c r="H511" s="7" t="s">
        <v>23</v>
      </c>
      <c r="I511" s="8">
        <v>45</v>
      </c>
      <c r="J511" s="9">
        <v>475</v>
      </c>
      <c r="K511" s="10">
        <v>213750</v>
      </c>
      <c r="L511" s="10">
        <v>42750</v>
      </c>
      <c r="M511" s="11">
        <v>0.2</v>
      </c>
      <c r="N511" s="5" t="s">
        <v>24</v>
      </c>
      <c r="O511" s="1" t="str">
        <f t="shared" si="14"/>
        <v>Jan</v>
      </c>
      <c r="P511" s="1">
        <f t="shared" si="15"/>
        <v>2020</v>
      </c>
    </row>
    <row r="512" spans="2:16" ht="14.25" customHeight="1" x14ac:dyDescent="0.45">
      <c r="B512" s="5" t="s">
        <v>30</v>
      </c>
      <c r="C512" s="5">
        <v>1128299</v>
      </c>
      <c r="D512" s="6">
        <v>43838</v>
      </c>
      <c r="E512" s="5" t="s">
        <v>31</v>
      </c>
      <c r="F512" s="5" t="s">
        <v>42</v>
      </c>
      <c r="G512" s="5" t="s">
        <v>43</v>
      </c>
      <c r="H512" s="7" t="s">
        <v>17</v>
      </c>
      <c r="I512" s="8">
        <v>35</v>
      </c>
      <c r="J512" s="9">
        <v>525</v>
      </c>
      <c r="K512" s="10">
        <v>183750</v>
      </c>
      <c r="L512" s="10">
        <v>73500</v>
      </c>
      <c r="M512" s="11">
        <v>0.4</v>
      </c>
      <c r="N512" s="5" t="s">
        <v>24</v>
      </c>
      <c r="O512" s="1" t="str">
        <f t="shared" si="14"/>
        <v>Jan</v>
      </c>
      <c r="P512" s="1">
        <f t="shared" si="15"/>
        <v>2020</v>
      </c>
    </row>
    <row r="513" spans="2:16" ht="14.25" customHeight="1" x14ac:dyDescent="0.45">
      <c r="B513" s="5" t="s">
        <v>30</v>
      </c>
      <c r="C513" s="5">
        <v>1128299</v>
      </c>
      <c r="D513" s="6">
        <v>43839</v>
      </c>
      <c r="E513" s="5" t="s">
        <v>31</v>
      </c>
      <c r="F513" s="5" t="s">
        <v>42</v>
      </c>
      <c r="G513" s="5" t="s">
        <v>43</v>
      </c>
      <c r="H513" s="7" t="s">
        <v>19</v>
      </c>
      <c r="I513" s="8">
        <v>45</v>
      </c>
      <c r="J513" s="9">
        <v>425</v>
      </c>
      <c r="K513" s="10">
        <v>191250</v>
      </c>
      <c r="L513" s="10">
        <v>47812.5</v>
      </c>
      <c r="M513" s="11">
        <v>0.25</v>
      </c>
      <c r="N513" s="5" t="s">
        <v>24</v>
      </c>
      <c r="O513" s="1" t="str">
        <f t="shared" si="14"/>
        <v>Jan</v>
      </c>
      <c r="P513" s="1">
        <f t="shared" si="15"/>
        <v>2020</v>
      </c>
    </row>
    <row r="514" spans="2:16" ht="14.25" customHeight="1" x14ac:dyDescent="0.45">
      <c r="B514" s="5" t="s">
        <v>30</v>
      </c>
      <c r="C514" s="5">
        <v>1128299</v>
      </c>
      <c r="D514" s="6">
        <v>43840</v>
      </c>
      <c r="E514" s="5" t="s">
        <v>31</v>
      </c>
      <c r="F514" s="5" t="s">
        <v>42</v>
      </c>
      <c r="G514" s="5" t="s">
        <v>43</v>
      </c>
      <c r="H514" s="7" t="s">
        <v>20</v>
      </c>
      <c r="I514" s="8">
        <v>45</v>
      </c>
      <c r="J514" s="9">
        <v>425</v>
      </c>
      <c r="K514" s="10">
        <v>191250</v>
      </c>
      <c r="L514" s="10">
        <v>76500</v>
      </c>
      <c r="M514" s="11">
        <v>0.4</v>
      </c>
      <c r="N514" s="5" t="s">
        <v>24</v>
      </c>
      <c r="O514" s="1" t="str">
        <f t="shared" si="14"/>
        <v>Jan</v>
      </c>
      <c r="P514" s="1">
        <f t="shared" si="15"/>
        <v>2020</v>
      </c>
    </row>
    <row r="515" spans="2:16" ht="14.25" customHeight="1" x14ac:dyDescent="0.45">
      <c r="B515" s="5" t="s">
        <v>30</v>
      </c>
      <c r="C515" s="5">
        <v>1128299</v>
      </c>
      <c r="D515" s="6">
        <v>43841</v>
      </c>
      <c r="E515" s="5" t="s">
        <v>31</v>
      </c>
      <c r="F515" s="5" t="s">
        <v>42</v>
      </c>
      <c r="G515" s="5" t="s">
        <v>43</v>
      </c>
      <c r="H515" s="7" t="s">
        <v>21</v>
      </c>
      <c r="I515" s="8">
        <v>45</v>
      </c>
      <c r="J515" s="9">
        <v>275</v>
      </c>
      <c r="K515" s="10">
        <v>123750</v>
      </c>
      <c r="L515" s="10">
        <v>43312.5</v>
      </c>
      <c r="M515" s="11">
        <v>0.35</v>
      </c>
      <c r="N515" s="5" t="s">
        <v>24</v>
      </c>
      <c r="O515" s="1" t="str">
        <f t="shared" si="14"/>
        <v>Jan</v>
      </c>
      <c r="P515" s="1">
        <f t="shared" si="15"/>
        <v>2020</v>
      </c>
    </row>
    <row r="516" spans="2:16" ht="14.25" customHeight="1" x14ac:dyDescent="0.4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c r="O516" s="1" t="str">
        <f t="shared" si="14"/>
        <v>Jan</v>
      </c>
      <c r="P516" s="1">
        <f t="shared" si="15"/>
        <v>2020</v>
      </c>
    </row>
    <row r="517" spans="2:16" ht="14.25" customHeight="1" x14ac:dyDescent="0.45">
      <c r="B517" s="5" t="s">
        <v>30</v>
      </c>
      <c r="C517" s="5">
        <v>1128299</v>
      </c>
      <c r="D517" s="6">
        <v>43843</v>
      </c>
      <c r="E517" s="5" t="s">
        <v>31</v>
      </c>
      <c r="F517" s="5" t="s">
        <v>42</v>
      </c>
      <c r="G517" s="5" t="s">
        <v>43</v>
      </c>
      <c r="H517" s="7" t="s">
        <v>23</v>
      </c>
      <c r="I517" s="8">
        <v>45</v>
      </c>
      <c r="J517" s="9">
        <v>400</v>
      </c>
      <c r="K517" s="10">
        <v>180000</v>
      </c>
      <c r="L517" s="10">
        <v>36000</v>
      </c>
      <c r="M517" s="11">
        <v>0.2</v>
      </c>
      <c r="N517" s="5" t="s">
        <v>24</v>
      </c>
      <c r="O517" s="1" t="str">
        <f t="shared" si="14"/>
        <v>Jan</v>
      </c>
      <c r="P517" s="1">
        <f t="shared" si="15"/>
        <v>2020</v>
      </c>
    </row>
    <row r="518" spans="2:16" ht="14.25" customHeight="1" x14ac:dyDescent="0.45">
      <c r="B518" s="5" t="s">
        <v>30</v>
      </c>
      <c r="C518" s="5">
        <v>1128299</v>
      </c>
      <c r="D518" s="6">
        <v>43844</v>
      </c>
      <c r="E518" s="5" t="s">
        <v>31</v>
      </c>
      <c r="F518" s="5" t="s">
        <v>42</v>
      </c>
      <c r="G518" s="5" t="s">
        <v>43</v>
      </c>
      <c r="H518" s="7" t="s">
        <v>17</v>
      </c>
      <c r="I518" s="8">
        <v>45</v>
      </c>
      <c r="J518" s="9">
        <v>550</v>
      </c>
      <c r="K518" s="10">
        <v>247500</v>
      </c>
      <c r="L518" s="10">
        <v>99000</v>
      </c>
      <c r="M518" s="11">
        <v>0.4</v>
      </c>
      <c r="N518" s="5" t="s">
        <v>24</v>
      </c>
      <c r="O518" s="1" t="str">
        <f t="shared" si="14"/>
        <v>Jan</v>
      </c>
      <c r="P518" s="1">
        <f t="shared" si="15"/>
        <v>2020</v>
      </c>
    </row>
    <row r="519" spans="2:16" ht="14.25" customHeight="1" x14ac:dyDescent="0.4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c r="O519" s="1" t="str">
        <f t="shared" ref="O519:O582" si="16">TEXT(D519, "mmm")</f>
        <v>Jan</v>
      </c>
      <c r="P519" s="1">
        <f t="shared" ref="P519:P582" si="17">YEAR(D519)</f>
        <v>2020</v>
      </c>
    </row>
    <row r="520" spans="2:16" ht="14.25" customHeight="1" x14ac:dyDescent="0.4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c r="O520" s="1" t="str">
        <f t="shared" si="16"/>
        <v>Jan</v>
      </c>
      <c r="P520" s="1">
        <f t="shared" si="17"/>
        <v>2020</v>
      </c>
    </row>
    <row r="521" spans="2:16" ht="14.25" customHeight="1" x14ac:dyDescent="0.4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c r="O521" s="1" t="str">
        <f t="shared" si="16"/>
        <v>Jan</v>
      </c>
      <c r="P521" s="1">
        <f t="shared" si="17"/>
        <v>2020</v>
      </c>
    </row>
    <row r="522" spans="2:16" ht="14.25" customHeight="1" x14ac:dyDescent="0.4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c r="O522" s="1" t="str">
        <f t="shared" si="16"/>
        <v>Jan</v>
      </c>
      <c r="P522" s="1">
        <f t="shared" si="17"/>
        <v>2020</v>
      </c>
    </row>
    <row r="523" spans="2:16" ht="14.25" customHeight="1" x14ac:dyDescent="0.4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c r="O523" s="1" t="str">
        <f t="shared" si="16"/>
        <v>Jan</v>
      </c>
      <c r="P523" s="1">
        <f t="shared" si="17"/>
        <v>2020</v>
      </c>
    </row>
    <row r="524" spans="2:16" ht="14.25" customHeight="1" x14ac:dyDescent="0.45">
      <c r="B524" s="5" t="s">
        <v>30</v>
      </c>
      <c r="C524" s="5">
        <v>1128299</v>
      </c>
      <c r="D524" s="6">
        <v>43850</v>
      </c>
      <c r="E524" s="5" t="s">
        <v>31</v>
      </c>
      <c r="F524" s="5" t="s">
        <v>42</v>
      </c>
      <c r="G524" s="5" t="s">
        <v>43</v>
      </c>
      <c r="H524" s="7" t="s">
        <v>17</v>
      </c>
      <c r="I524" s="8">
        <v>60</v>
      </c>
      <c r="J524" s="9">
        <v>550</v>
      </c>
      <c r="K524" s="10">
        <v>330000</v>
      </c>
      <c r="L524" s="10">
        <v>132000</v>
      </c>
      <c r="M524" s="11">
        <v>0.4</v>
      </c>
      <c r="N524" s="5" t="s">
        <v>24</v>
      </c>
      <c r="O524" s="1" t="str">
        <f t="shared" si="16"/>
        <v>Jan</v>
      </c>
      <c r="P524" s="1">
        <f t="shared" si="17"/>
        <v>2020</v>
      </c>
    </row>
    <row r="525" spans="2:16" ht="14.25" customHeight="1" x14ac:dyDescent="0.45">
      <c r="B525" s="5" t="s">
        <v>30</v>
      </c>
      <c r="C525" s="5">
        <v>1128299</v>
      </c>
      <c r="D525" s="6">
        <v>43851</v>
      </c>
      <c r="E525" s="5" t="s">
        <v>31</v>
      </c>
      <c r="F525" s="5" t="s">
        <v>42</v>
      </c>
      <c r="G525" s="5" t="s">
        <v>43</v>
      </c>
      <c r="H525" s="7" t="s">
        <v>19</v>
      </c>
      <c r="I525" s="8">
        <v>65</v>
      </c>
      <c r="J525" s="9">
        <v>350</v>
      </c>
      <c r="K525" s="10">
        <v>227500</v>
      </c>
      <c r="L525" s="10">
        <v>56875</v>
      </c>
      <c r="M525" s="11">
        <v>0.25</v>
      </c>
      <c r="N525" s="5" t="s">
        <v>24</v>
      </c>
      <c r="O525" s="1" t="str">
        <f t="shared" si="16"/>
        <v>Jan</v>
      </c>
      <c r="P525" s="1">
        <f t="shared" si="17"/>
        <v>2020</v>
      </c>
    </row>
    <row r="526" spans="2:16" ht="14.25" customHeight="1" x14ac:dyDescent="0.45">
      <c r="B526" s="5" t="s">
        <v>30</v>
      </c>
      <c r="C526" s="5">
        <v>1128299</v>
      </c>
      <c r="D526" s="6">
        <v>43852</v>
      </c>
      <c r="E526" s="5" t="s">
        <v>31</v>
      </c>
      <c r="F526" s="5" t="s">
        <v>42</v>
      </c>
      <c r="G526" s="5" t="s">
        <v>43</v>
      </c>
      <c r="H526" s="7" t="s">
        <v>20</v>
      </c>
      <c r="I526" s="8">
        <v>65</v>
      </c>
      <c r="J526" s="9">
        <v>400</v>
      </c>
      <c r="K526" s="10">
        <v>260000</v>
      </c>
      <c r="L526" s="10">
        <v>104000</v>
      </c>
      <c r="M526" s="11">
        <v>0.4</v>
      </c>
      <c r="N526" s="5" t="s">
        <v>24</v>
      </c>
      <c r="O526" s="1" t="str">
        <f t="shared" si="16"/>
        <v>Jan</v>
      </c>
      <c r="P526" s="1">
        <f t="shared" si="17"/>
        <v>2020</v>
      </c>
    </row>
    <row r="527" spans="2:16" ht="14.25" customHeight="1" x14ac:dyDescent="0.4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c r="O527" s="1" t="str">
        <f t="shared" si="16"/>
        <v>Jan</v>
      </c>
      <c r="P527" s="1">
        <f t="shared" si="17"/>
        <v>2020</v>
      </c>
    </row>
    <row r="528" spans="2:16" ht="14.25" customHeight="1" x14ac:dyDescent="0.4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c r="O528" s="1" t="str">
        <f t="shared" si="16"/>
        <v>Jan</v>
      </c>
      <c r="P528" s="1">
        <f t="shared" si="17"/>
        <v>2020</v>
      </c>
    </row>
    <row r="529" spans="2:16" ht="14.25" customHeight="1" x14ac:dyDescent="0.45">
      <c r="B529" s="5" t="s">
        <v>30</v>
      </c>
      <c r="C529" s="5">
        <v>1128299</v>
      </c>
      <c r="D529" s="6">
        <v>43855</v>
      </c>
      <c r="E529" s="5" t="s">
        <v>31</v>
      </c>
      <c r="F529" s="5" t="s">
        <v>42</v>
      </c>
      <c r="G529" s="5" t="s">
        <v>43</v>
      </c>
      <c r="H529" s="7" t="s">
        <v>23</v>
      </c>
      <c r="I529" s="8">
        <v>80</v>
      </c>
      <c r="J529" s="9">
        <v>350</v>
      </c>
      <c r="K529" s="10">
        <v>280000</v>
      </c>
      <c r="L529" s="10">
        <v>56000</v>
      </c>
      <c r="M529" s="11">
        <v>0.2</v>
      </c>
      <c r="N529" s="5" t="s">
        <v>24</v>
      </c>
      <c r="O529" s="1" t="str">
        <f t="shared" si="16"/>
        <v>Jan</v>
      </c>
      <c r="P529" s="1">
        <f t="shared" si="17"/>
        <v>2020</v>
      </c>
    </row>
    <row r="530" spans="2:16" ht="14.25" customHeight="1" x14ac:dyDescent="0.45">
      <c r="B530" s="5" t="s">
        <v>30</v>
      </c>
      <c r="C530" s="5">
        <v>1128299</v>
      </c>
      <c r="D530" s="6">
        <v>43856</v>
      </c>
      <c r="E530" s="5" t="s">
        <v>31</v>
      </c>
      <c r="F530" s="5" t="s">
        <v>42</v>
      </c>
      <c r="G530" s="5" t="s">
        <v>43</v>
      </c>
      <c r="H530" s="7" t="s">
        <v>17</v>
      </c>
      <c r="I530" s="8">
        <v>60</v>
      </c>
      <c r="J530" s="9">
        <v>550</v>
      </c>
      <c r="K530" s="10">
        <v>330000</v>
      </c>
      <c r="L530" s="10">
        <v>148500</v>
      </c>
      <c r="M530" s="11">
        <v>0.45</v>
      </c>
      <c r="N530" s="5" t="s">
        <v>24</v>
      </c>
      <c r="O530" s="1" t="str">
        <f t="shared" si="16"/>
        <v>Jan</v>
      </c>
      <c r="P530" s="1">
        <f t="shared" si="17"/>
        <v>2020</v>
      </c>
    </row>
    <row r="531" spans="2:16" ht="14.25" customHeight="1" x14ac:dyDescent="0.45">
      <c r="B531" s="5" t="s">
        <v>30</v>
      </c>
      <c r="C531" s="5">
        <v>1128299</v>
      </c>
      <c r="D531" s="6">
        <v>43857</v>
      </c>
      <c r="E531" s="5" t="s">
        <v>31</v>
      </c>
      <c r="F531" s="5" t="s">
        <v>42</v>
      </c>
      <c r="G531" s="5" t="s">
        <v>43</v>
      </c>
      <c r="H531" s="7" t="s">
        <v>19</v>
      </c>
      <c r="I531" s="8">
        <v>65</v>
      </c>
      <c r="J531" s="9">
        <v>400</v>
      </c>
      <c r="K531" s="10">
        <v>260000</v>
      </c>
      <c r="L531" s="10">
        <v>78000</v>
      </c>
      <c r="M531" s="11">
        <v>0.3</v>
      </c>
      <c r="N531" s="5" t="s">
        <v>24</v>
      </c>
      <c r="O531" s="1" t="str">
        <f t="shared" si="16"/>
        <v>Jan</v>
      </c>
      <c r="P531" s="1">
        <f t="shared" si="17"/>
        <v>2020</v>
      </c>
    </row>
    <row r="532" spans="2:16" ht="14.25" customHeight="1" x14ac:dyDescent="0.45">
      <c r="B532" s="5" t="s">
        <v>30</v>
      </c>
      <c r="C532" s="5">
        <v>1128299</v>
      </c>
      <c r="D532" s="6">
        <v>43858</v>
      </c>
      <c r="E532" s="5" t="s">
        <v>31</v>
      </c>
      <c r="F532" s="5" t="s">
        <v>42</v>
      </c>
      <c r="G532" s="5" t="s">
        <v>43</v>
      </c>
      <c r="H532" s="7" t="s">
        <v>20</v>
      </c>
      <c r="I532" s="8">
        <v>65</v>
      </c>
      <c r="J532" s="9">
        <v>400</v>
      </c>
      <c r="K532" s="10">
        <v>260000</v>
      </c>
      <c r="L532" s="10">
        <v>117000</v>
      </c>
      <c r="M532" s="11">
        <v>0.45</v>
      </c>
      <c r="N532" s="5" t="s">
        <v>24</v>
      </c>
      <c r="O532" s="1" t="str">
        <f t="shared" si="16"/>
        <v>Jan</v>
      </c>
      <c r="P532" s="1">
        <f t="shared" si="17"/>
        <v>2020</v>
      </c>
    </row>
    <row r="533" spans="2:16" ht="14.25" customHeight="1" x14ac:dyDescent="0.4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c r="O533" s="1" t="str">
        <f t="shared" si="16"/>
        <v>Jan</v>
      </c>
      <c r="P533" s="1">
        <f t="shared" si="17"/>
        <v>2020</v>
      </c>
    </row>
    <row r="534" spans="2:16" ht="14.25" customHeight="1" x14ac:dyDescent="0.4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c r="O534" s="1" t="str">
        <f t="shared" si="16"/>
        <v>Jan</v>
      </c>
      <c r="P534" s="1">
        <f t="shared" si="17"/>
        <v>2020</v>
      </c>
    </row>
    <row r="535" spans="2:16" ht="14.25" customHeight="1" x14ac:dyDescent="0.45">
      <c r="B535" s="5" t="s">
        <v>30</v>
      </c>
      <c r="C535" s="5">
        <v>1128299</v>
      </c>
      <c r="D535" s="6">
        <v>43861</v>
      </c>
      <c r="E535" s="5" t="s">
        <v>31</v>
      </c>
      <c r="F535" s="5" t="s">
        <v>42</v>
      </c>
      <c r="G535" s="5" t="s">
        <v>43</v>
      </c>
      <c r="H535" s="7" t="s">
        <v>23</v>
      </c>
      <c r="I535" s="8">
        <v>80</v>
      </c>
      <c r="J535" s="9">
        <v>450</v>
      </c>
      <c r="K535" s="10">
        <v>360000</v>
      </c>
      <c r="L535" s="10">
        <v>90000</v>
      </c>
      <c r="M535" s="11">
        <v>0.25</v>
      </c>
      <c r="N535" s="5" t="s">
        <v>24</v>
      </c>
      <c r="O535" s="1" t="str">
        <f t="shared" si="16"/>
        <v>Jan</v>
      </c>
      <c r="P535" s="1">
        <f t="shared" si="17"/>
        <v>2020</v>
      </c>
    </row>
    <row r="536" spans="2:16" ht="14.25" customHeight="1" x14ac:dyDescent="0.45">
      <c r="B536" s="5" t="s">
        <v>30</v>
      </c>
      <c r="C536" s="5">
        <v>1128299</v>
      </c>
      <c r="D536" s="6">
        <v>43862</v>
      </c>
      <c r="E536" s="5" t="s">
        <v>31</v>
      </c>
      <c r="F536" s="5" t="s">
        <v>42</v>
      </c>
      <c r="G536" s="5" t="s">
        <v>43</v>
      </c>
      <c r="H536" s="7" t="s">
        <v>17</v>
      </c>
      <c r="I536" s="8">
        <v>60</v>
      </c>
      <c r="J536" s="9">
        <v>700</v>
      </c>
      <c r="K536" s="10">
        <v>420000</v>
      </c>
      <c r="L536" s="10">
        <v>189000</v>
      </c>
      <c r="M536" s="11">
        <v>0.45</v>
      </c>
      <c r="N536" s="5" t="s">
        <v>24</v>
      </c>
      <c r="O536" s="1" t="str">
        <f t="shared" si="16"/>
        <v>Feb</v>
      </c>
      <c r="P536" s="1">
        <f t="shared" si="17"/>
        <v>2020</v>
      </c>
    </row>
    <row r="537" spans="2:16" ht="14.25" customHeight="1" x14ac:dyDescent="0.45">
      <c r="B537" s="5" t="s">
        <v>30</v>
      </c>
      <c r="C537" s="5">
        <v>1128299</v>
      </c>
      <c r="D537" s="6">
        <v>43863</v>
      </c>
      <c r="E537" s="5" t="s">
        <v>31</v>
      </c>
      <c r="F537" s="5" t="s">
        <v>42</v>
      </c>
      <c r="G537" s="5" t="s">
        <v>43</v>
      </c>
      <c r="H537" s="7" t="s">
        <v>19</v>
      </c>
      <c r="I537" s="8">
        <v>65</v>
      </c>
      <c r="J537" s="9">
        <v>550</v>
      </c>
      <c r="K537" s="10">
        <v>357500</v>
      </c>
      <c r="L537" s="10">
        <v>107250</v>
      </c>
      <c r="M537" s="11">
        <v>0.3</v>
      </c>
      <c r="N537" s="5" t="s">
        <v>24</v>
      </c>
      <c r="O537" s="1" t="str">
        <f t="shared" si="16"/>
        <v>Feb</v>
      </c>
      <c r="P537" s="1">
        <f t="shared" si="17"/>
        <v>2020</v>
      </c>
    </row>
    <row r="538" spans="2:16" ht="14.25" customHeight="1" x14ac:dyDescent="0.45">
      <c r="B538" s="5" t="s">
        <v>30</v>
      </c>
      <c r="C538" s="5">
        <v>1128299</v>
      </c>
      <c r="D538" s="6">
        <v>43864</v>
      </c>
      <c r="E538" s="5" t="s">
        <v>31</v>
      </c>
      <c r="F538" s="5" t="s">
        <v>42</v>
      </c>
      <c r="G538" s="5" t="s">
        <v>43</v>
      </c>
      <c r="H538" s="7" t="s">
        <v>20</v>
      </c>
      <c r="I538" s="8">
        <v>65</v>
      </c>
      <c r="J538" s="9">
        <v>550</v>
      </c>
      <c r="K538" s="10">
        <v>357500</v>
      </c>
      <c r="L538" s="10">
        <v>160875</v>
      </c>
      <c r="M538" s="11">
        <v>0.45</v>
      </c>
      <c r="N538" s="5" t="s">
        <v>24</v>
      </c>
      <c r="O538" s="1" t="str">
        <f t="shared" si="16"/>
        <v>Feb</v>
      </c>
      <c r="P538" s="1">
        <f t="shared" si="17"/>
        <v>2020</v>
      </c>
    </row>
    <row r="539" spans="2:16" ht="14.25" customHeight="1" x14ac:dyDescent="0.4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c r="O539" s="1" t="str">
        <f t="shared" si="16"/>
        <v>Feb</v>
      </c>
      <c r="P539" s="1">
        <f t="shared" si="17"/>
        <v>2020</v>
      </c>
    </row>
    <row r="540" spans="2:16" ht="14.25" customHeight="1" x14ac:dyDescent="0.4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c r="O540" s="1" t="str">
        <f t="shared" si="16"/>
        <v>Feb</v>
      </c>
      <c r="P540" s="1">
        <f t="shared" si="17"/>
        <v>2020</v>
      </c>
    </row>
    <row r="541" spans="2:16" ht="14.25" customHeight="1" x14ac:dyDescent="0.45">
      <c r="B541" s="5" t="s">
        <v>30</v>
      </c>
      <c r="C541" s="5">
        <v>1128299</v>
      </c>
      <c r="D541" s="6">
        <v>43867</v>
      </c>
      <c r="E541" s="5" t="s">
        <v>31</v>
      </c>
      <c r="F541" s="5" t="s">
        <v>42</v>
      </c>
      <c r="G541" s="5" t="s">
        <v>43</v>
      </c>
      <c r="H541" s="7" t="s">
        <v>23</v>
      </c>
      <c r="I541" s="8">
        <v>80</v>
      </c>
      <c r="J541" s="9">
        <v>600</v>
      </c>
      <c r="K541" s="10">
        <v>480000</v>
      </c>
      <c r="L541" s="10">
        <v>120000</v>
      </c>
      <c r="M541" s="11">
        <v>0.25</v>
      </c>
      <c r="N541" s="5" t="s">
        <v>24</v>
      </c>
      <c r="O541" s="1" t="str">
        <f t="shared" si="16"/>
        <v>Feb</v>
      </c>
      <c r="P541" s="1">
        <f t="shared" si="17"/>
        <v>2020</v>
      </c>
    </row>
    <row r="542" spans="2:16" ht="14.25" customHeight="1" x14ac:dyDescent="0.45">
      <c r="B542" s="5" t="s">
        <v>30</v>
      </c>
      <c r="C542" s="5">
        <v>1128299</v>
      </c>
      <c r="D542" s="6">
        <v>43868</v>
      </c>
      <c r="E542" s="5" t="s">
        <v>31</v>
      </c>
      <c r="F542" s="5" t="s">
        <v>42</v>
      </c>
      <c r="G542" s="5" t="s">
        <v>43</v>
      </c>
      <c r="H542" s="7" t="s">
        <v>17</v>
      </c>
      <c r="I542" s="8">
        <v>60</v>
      </c>
      <c r="J542" s="9">
        <v>750</v>
      </c>
      <c r="K542" s="10">
        <v>450000</v>
      </c>
      <c r="L542" s="10">
        <v>180000</v>
      </c>
      <c r="M542" s="11">
        <v>0.4</v>
      </c>
      <c r="N542" s="5" t="s">
        <v>24</v>
      </c>
      <c r="O542" s="1" t="str">
        <f t="shared" si="16"/>
        <v>Feb</v>
      </c>
      <c r="P542" s="1">
        <f t="shared" si="17"/>
        <v>2020</v>
      </c>
    </row>
    <row r="543" spans="2:16" ht="14.25" customHeight="1" x14ac:dyDescent="0.45">
      <c r="B543" s="5" t="s">
        <v>30</v>
      </c>
      <c r="C543" s="5">
        <v>1128299</v>
      </c>
      <c r="D543" s="6">
        <v>43869</v>
      </c>
      <c r="E543" s="5" t="s">
        <v>31</v>
      </c>
      <c r="F543" s="5" t="s">
        <v>42</v>
      </c>
      <c r="G543" s="5" t="s">
        <v>43</v>
      </c>
      <c r="H543" s="7" t="s">
        <v>19</v>
      </c>
      <c r="I543" s="8">
        <v>65</v>
      </c>
      <c r="J543" s="9">
        <v>600</v>
      </c>
      <c r="K543" s="10">
        <v>390000</v>
      </c>
      <c r="L543" s="10">
        <v>97500</v>
      </c>
      <c r="M543" s="11">
        <v>0.25</v>
      </c>
      <c r="N543" s="5" t="s">
        <v>24</v>
      </c>
      <c r="O543" s="1" t="str">
        <f t="shared" si="16"/>
        <v>Feb</v>
      </c>
      <c r="P543" s="1">
        <f t="shared" si="17"/>
        <v>2020</v>
      </c>
    </row>
    <row r="544" spans="2:16" ht="14.25" customHeight="1" x14ac:dyDescent="0.45">
      <c r="B544" s="5" t="s">
        <v>30</v>
      </c>
      <c r="C544" s="5">
        <v>1128299</v>
      </c>
      <c r="D544" s="6">
        <v>43870</v>
      </c>
      <c r="E544" s="5" t="s">
        <v>31</v>
      </c>
      <c r="F544" s="5" t="s">
        <v>42</v>
      </c>
      <c r="G544" s="5" t="s">
        <v>43</v>
      </c>
      <c r="H544" s="7" t="s">
        <v>20</v>
      </c>
      <c r="I544" s="8">
        <v>65</v>
      </c>
      <c r="J544" s="9">
        <v>550</v>
      </c>
      <c r="K544" s="10">
        <v>357500</v>
      </c>
      <c r="L544" s="10">
        <v>143000</v>
      </c>
      <c r="M544" s="11">
        <v>0.4</v>
      </c>
      <c r="N544" s="5" t="s">
        <v>18</v>
      </c>
      <c r="O544" s="1" t="str">
        <f t="shared" si="16"/>
        <v>Feb</v>
      </c>
      <c r="P544" s="1">
        <f t="shared" si="17"/>
        <v>2020</v>
      </c>
    </row>
    <row r="545" spans="2:16" ht="14.25" customHeight="1" x14ac:dyDescent="0.45">
      <c r="B545" s="5" t="s">
        <v>30</v>
      </c>
      <c r="C545" s="5">
        <v>1128299</v>
      </c>
      <c r="D545" s="6">
        <v>43871</v>
      </c>
      <c r="E545" s="5" t="s">
        <v>31</v>
      </c>
      <c r="F545" s="5" t="s">
        <v>42</v>
      </c>
      <c r="G545" s="5" t="s">
        <v>43</v>
      </c>
      <c r="H545" s="7" t="s">
        <v>21</v>
      </c>
      <c r="I545" s="8">
        <v>60</v>
      </c>
      <c r="J545" s="9">
        <v>450</v>
      </c>
      <c r="K545" s="10">
        <v>270000</v>
      </c>
      <c r="L545" s="10">
        <v>94500</v>
      </c>
      <c r="M545" s="11">
        <v>0.35</v>
      </c>
      <c r="N545" s="5" t="s">
        <v>18</v>
      </c>
      <c r="O545" s="1" t="str">
        <f t="shared" si="16"/>
        <v>Feb</v>
      </c>
      <c r="P545" s="1">
        <f t="shared" si="17"/>
        <v>2020</v>
      </c>
    </row>
    <row r="546" spans="2:16" ht="14.25" customHeight="1" x14ac:dyDescent="0.4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c r="O546" s="1" t="str">
        <f t="shared" si="16"/>
        <v>Feb</v>
      </c>
      <c r="P546" s="1">
        <f t="shared" si="17"/>
        <v>2020</v>
      </c>
    </row>
    <row r="547" spans="2:16" ht="14.25" customHeight="1" x14ac:dyDescent="0.45">
      <c r="B547" s="5" t="s">
        <v>30</v>
      </c>
      <c r="C547" s="5">
        <v>1128299</v>
      </c>
      <c r="D547" s="6">
        <v>43873</v>
      </c>
      <c r="E547" s="5" t="s">
        <v>31</v>
      </c>
      <c r="F547" s="5" t="s">
        <v>42</v>
      </c>
      <c r="G547" s="5" t="s">
        <v>43</v>
      </c>
      <c r="H547" s="7" t="s">
        <v>23</v>
      </c>
      <c r="I547" s="8">
        <v>80</v>
      </c>
      <c r="J547" s="9">
        <v>500</v>
      </c>
      <c r="K547" s="10">
        <v>400000</v>
      </c>
      <c r="L547" s="10">
        <v>80000</v>
      </c>
      <c r="M547" s="11">
        <v>0.2</v>
      </c>
      <c r="N547" s="5" t="s">
        <v>18</v>
      </c>
      <c r="O547" s="1" t="str">
        <f t="shared" si="16"/>
        <v>Feb</v>
      </c>
      <c r="P547" s="1">
        <f t="shared" si="17"/>
        <v>2020</v>
      </c>
    </row>
    <row r="548" spans="2:16" ht="14.25" customHeight="1" x14ac:dyDescent="0.45">
      <c r="B548" s="5" t="s">
        <v>30</v>
      </c>
      <c r="C548" s="5">
        <v>1128299</v>
      </c>
      <c r="D548" s="6">
        <v>43874</v>
      </c>
      <c r="E548" s="5" t="s">
        <v>31</v>
      </c>
      <c r="F548" s="5" t="s">
        <v>42</v>
      </c>
      <c r="G548" s="5" t="s">
        <v>43</v>
      </c>
      <c r="H548" s="7" t="s">
        <v>17</v>
      </c>
      <c r="I548" s="8">
        <v>65</v>
      </c>
      <c r="J548" s="9">
        <v>700</v>
      </c>
      <c r="K548" s="10">
        <v>455000</v>
      </c>
      <c r="L548" s="10">
        <v>182000</v>
      </c>
      <c r="M548" s="11">
        <v>0.4</v>
      </c>
      <c r="N548" s="5" t="s">
        <v>18</v>
      </c>
      <c r="O548" s="1" t="str">
        <f t="shared" si="16"/>
        <v>Feb</v>
      </c>
      <c r="P548" s="1">
        <f t="shared" si="17"/>
        <v>2020</v>
      </c>
    </row>
    <row r="549" spans="2:16" ht="14.25" customHeight="1" x14ac:dyDescent="0.45">
      <c r="B549" s="5" t="s">
        <v>30</v>
      </c>
      <c r="C549" s="5">
        <v>1128299</v>
      </c>
      <c r="D549" s="6">
        <v>43875</v>
      </c>
      <c r="E549" s="5" t="s">
        <v>31</v>
      </c>
      <c r="F549" s="5" t="s">
        <v>42</v>
      </c>
      <c r="G549" s="5" t="s">
        <v>43</v>
      </c>
      <c r="H549" s="7" t="s">
        <v>19</v>
      </c>
      <c r="I549" s="8">
        <v>70</v>
      </c>
      <c r="J549" s="9">
        <v>650</v>
      </c>
      <c r="K549" s="10">
        <v>455000</v>
      </c>
      <c r="L549" s="10">
        <v>113750</v>
      </c>
      <c r="M549" s="11">
        <v>0.25</v>
      </c>
      <c r="N549" s="5" t="s">
        <v>18</v>
      </c>
      <c r="O549" s="1" t="str">
        <f t="shared" si="16"/>
        <v>Feb</v>
      </c>
      <c r="P549" s="1">
        <f t="shared" si="17"/>
        <v>2020</v>
      </c>
    </row>
    <row r="550" spans="2:16" ht="14.25" customHeight="1" x14ac:dyDescent="0.45">
      <c r="B550" s="5" t="s">
        <v>30</v>
      </c>
      <c r="C550" s="5">
        <v>1128299</v>
      </c>
      <c r="D550" s="6">
        <v>43876</v>
      </c>
      <c r="E550" s="5" t="s">
        <v>31</v>
      </c>
      <c r="F550" s="5" t="s">
        <v>42</v>
      </c>
      <c r="G550" s="5" t="s">
        <v>43</v>
      </c>
      <c r="H550" s="7" t="s">
        <v>20</v>
      </c>
      <c r="I550" s="8">
        <v>65</v>
      </c>
      <c r="J550" s="9">
        <v>525</v>
      </c>
      <c r="K550" s="10">
        <v>341250</v>
      </c>
      <c r="L550" s="10">
        <v>136500</v>
      </c>
      <c r="M550" s="11">
        <v>0.4</v>
      </c>
      <c r="N550" s="5" t="s">
        <v>18</v>
      </c>
      <c r="O550" s="1" t="str">
        <f t="shared" si="16"/>
        <v>Feb</v>
      </c>
      <c r="P550" s="1">
        <f t="shared" si="17"/>
        <v>2020</v>
      </c>
    </row>
    <row r="551" spans="2:16" ht="14.25" customHeight="1" x14ac:dyDescent="0.45">
      <c r="B551" s="5" t="s">
        <v>30</v>
      </c>
      <c r="C551" s="5">
        <v>1128299</v>
      </c>
      <c r="D551" s="6">
        <v>43877</v>
      </c>
      <c r="E551" s="5" t="s">
        <v>31</v>
      </c>
      <c r="F551" s="5" t="s">
        <v>42</v>
      </c>
      <c r="G551" s="5" t="s">
        <v>43</v>
      </c>
      <c r="H551" s="7" t="s">
        <v>21</v>
      </c>
      <c r="I551" s="8">
        <v>65</v>
      </c>
      <c r="J551" s="9">
        <v>475</v>
      </c>
      <c r="K551" s="10">
        <v>308750</v>
      </c>
      <c r="L551" s="10">
        <v>108062.5</v>
      </c>
      <c r="M551" s="11">
        <v>0.35</v>
      </c>
      <c r="N551" s="5" t="s">
        <v>18</v>
      </c>
      <c r="O551" s="1" t="str">
        <f t="shared" si="16"/>
        <v>Feb</v>
      </c>
      <c r="P551" s="1">
        <f t="shared" si="17"/>
        <v>2020</v>
      </c>
    </row>
    <row r="552" spans="2:16" ht="14.25" customHeight="1" x14ac:dyDescent="0.4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c r="O552" s="1" t="str">
        <f t="shared" si="16"/>
        <v>Feb</v>
      </c>
      <c r="P552" s="1">
        <f t="shared" si="17"/>
        <v>2020</v>
      </c>
    </row>
    <row r="553" spans="2:16" ht="14.25" customHeight="1" x14ac:dyDescent="0.45">
      <c r="B553" s="5" t="s">
        <v>30</v>
      </c>
      <c r="C553" s="5">
        <v>1128299</v>
      </c>
      <c r="D553" s="6">
        <v>43879</v>
      </c>
      <c r="E553" s="5" t="s">
        <v>31</v>
      </c>
      <c r="F553" s="5" t="s">
        <v>42</v>
      </c>
      <c r="G553" s="5" t="s">
        <v>43</v>
      </c>
      <c r="H553" s="7" t="s">
        <v>23</v>
      </c>
      <c r="I553" s="8">
        <v>80</v>
      </c>
      <c r="J553" s="9">
        <v>400</v>
      </c>
      <c r="K553" s="10">
        <v>320000</v>
      </c>
      <c r="L553" s="10">
        <v>64000</v>
      </c>
      <c r="M553" s="11">
        <v>0.2</v>
      </c>
      <c r="N553" s="5" t="s">
        <v>18</v>
      </c>
      <c r="O553" s="1" t="str">
        <f t="shared" si="16"/>
        <v>Feb</v>
      </c>
      <c r="P553" s="1">
        <f t="shared" si="17"/>
        <v>2020</v>
      </c>
    </row>
    <row r="554" spans="2:16" ht="14.25" customHeight="1" x14ac:dyDescent="0.4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c r="O554" s="1" t="str">
        <f t="shared" si="16"/>
        <v>Feb</v>
      </c>
      <c r="P554" s="1">
        <f t="shared" si="17"/>
        <v>2020</v>
      </c>
    </row>
    <row r="555" spans="2:16" ht="14.25" customHeight="1" x14ac:dyDescent="0.4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c r="O555" s="1" t="str">
        <f t="shared" si="16"/>
        <v>Feb</v>
      </c>
      <c r="P555" s="1">
        <f t="shared" si="17"/>
        <v>2020</v>
      </c>
    </row>
    <row r="556" spans="2:16" ht="14.25" customHeight="1" x14ac:dyDescent="0.4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c r="O556" s="1" t="str">
        <f t="shared" si="16"/>
        <v>Feb</v>
      </c>
      <c r="P556" s="1">
        <f t="shared" si="17"/>
        <v>2020</v>
      </c>
    </row>
    <row r="557" spans="2:16" ht="14.25" customHeight="1" x14ac:dyDescent="0.4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c r="O557" s="1" t="str">
        <f t="shared" si="16"/>
        <v>Feb</v>
      </c>
      <c r="P557" s="1">
        <f t="shared" si="17"/>
        <v>2020</v>
      </c>
    </row>
    <row r="558" spans="2:16" ht="14.25" customHeight="1" x14ac:dyDescent="0.4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c r="O558" s="1" t="str">
        <f t="shared" si="16"/>
        <v>Feb</v>
      </c>
      <c r="P558" s="1">
        <f t="shared" si="17"/>
        <v>2020</v>
      </c>
    </row>
    <row r="559" spans="2:16" ht="14.25" customHeight="1" x14ac:dyDescent="0.4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c r="O559" s="1" t="str">
        <f t="shared" si="16"/>
        <v>Feb</v>
      </c>
      <c r="P559" s="1">
        <f t="shared" si="17"/>
        <v>2020</v>
      </c>
    </row>
    <row r="560" spans="2:16" ht="14.25" customHeight="1" x14ac:dyDescent="0.4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c r="O560" s="1" t="str">
        <f t="shared" si="16"/>
        <v>Feb</v>
      </c>
      <c r="P560" s="1">
        <f t="shared" si="17"/>
        <v>2020</v>
      </c>
    </row>
    <row r="561" spans="2:16" ht="14.25" customHeight="1" x14ac:dyDescent="0.4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c r="O561" s="1" t="str">
        <f t="shared" si="16"/>
        <v>Feb</v>
      </c>
      <c r="P561" s="1">
        <f t="shared" si="17"/>
        <v>2020</v>
      </c>
    </row>
    <row r="562" spans="2:16" ht="14.25" customHeight="1" x14ac:dyDescent="0.4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c r="O562" s="1" t="str">
        <f t="shared" si="16"/>
        <v>Feb</v>
      </c>
      <c r="P562" s="1">
        <f t="shared" si="17"/>
        <v>2020</v>
      </c>
    </row>
    <row r="563" spans="2:16" ht="14.25" customHeight="1" x14ac:dyDescent="0.4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c r="O563" s="1" t="str">
        <f t="shared" si="16"/>
        <v>Feb</v>
      </c>
      <c r="P563" s="1">
        <f t="shared" si="17"/>
        <v>2020</v>
      </c>
    </row>
    <row r="564" spans="2:16" ht="14.25" customHeight="1" x14ac:dyDescent="0.4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c r="O564" s="1" t="str">
        <f t="shared" si="16"/>
        <v>Mar</v>
      </c>
      <c r="P564" s="1">
        <f t="shared" si="17"/>
        <v>2020</v>
      </c>
    </row>
    <row r="565" spans="2:16" ht="14.25" customHeight="1" x14ac:dyDescent="0.4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c r="O565" s="1" t="str">
        <f t="shared" si="16"/>
        <v>Mar</v>
      </c>
      <c r="P565" s="1">
        <f t="shared" si="17"/>
        <v>2020</v>
      </c>
    </row>
    <row r="566" spans="2:16" ht="14.25" customHeight="1" x14ac:dyDescent="0.4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c r="O566" s="1" t="str">
        <f t="shared" si="16"/>
        <v>Mar</v>
      </c>
      <c r="P566" s="1">
        <f t="shared" si="17"/>
        <v>2020</v>
      </c>
    </row>
    <row r="567" spans="2:16" ht="14.25" customHeight="1" x14ac:dyDescent="0.4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c r="O567" s="1" t="str">
        <f t="shared" si="16"/>
        <v>Mar</v>
      </c>
      <c r="P567" s="1">
        <f t="shared" si="17"/>
        <v>2020</v>
      </c>
    </row>
    <row r="568" spans="2:16" ht="14.25" customHeight="1" x14ac:dyDescent="0.4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c r="O568" s="1" t="str">
        <f t="shared" si="16"/>
        <v>Mar</v>
      </c>
      <c r="P568" s="1">
        <f t="shared" si="17"/>
        <v>2020</v>
      </c>
    </row>
    <row r="569" spans="2:16" ht="14.25" customHeight="1" x14ac:dyDescent="0.4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c r="O569" s="1" t="str">
        <f t="shared" si="16"/>
        <v>Mar</v>
      </c>
      <c r="P569" s="1">
        <f t="shared" si="17"/>
        <v>2020</v>
      </c>
    </row>
    <row r="570" spans="2:16" ht="14.25" customHeight="1" x14ac:dyDescent="0.4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c r="O570" s="1" t="str">
        <f t="shared" si="16"/>
        <v>Mar</v>
      </c>
      <c r="P570" s="1">
        <f t="shared" si="17"/>
        <v>2020</v>
      </c>
    </row>
    <row r="571" spans="2:16" ht="14.25" customHeight="1" x14ac:dyDescent="0.4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c r="O571" s="1" t="str">
        <f t="shared" si="16"/>
        <v>Mar</v>
      </c>
      <c r="P571" s="1">
        <f t="shared" si="17"/>
        <v>2020</v>
      </c>
    </row>
    <row r="572" spans="2:16" ht="14.25" customHeight="1" x14ac:dyDescent="0.4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c r="O572" s="1" t="str">
        <f t="shared" si="16"/>
        <v>Mar</v>
      </c>
      <c r="P572" s="1">
        <f t="shared" si="17"/>
        <v>2020</v>
      </c>
    </row>
    <row r="573" spans="2:16" ht="14.25" customHeight="1" x14ac:dyDescent="0.4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c r="O573" s="1" t="str">
        <f t="shared" si="16"/>
        <v>Mar</v>
      </c>
      <c r="P573" s="1">
        <f t="shared" si="17"/>
        <v>2020</v>
      </c>
    </row>
    <row r="574" spans="2:16" ht="14.25" customHeight="1" x14ac:dyDescent="0.4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c r="O574" s="1" t="str">
        <f t="shared" si="16"/>
        <v>Mar</v>
      </c>
      <c r="P574" s="1">
        <f t="shared" si="17"/>
        <v>2020</v>
      </c>
    </row>
    <row r="575" spans="2:16" ht="14.25" customHeight="1" x14ac:dyDescent="0.4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c r="O575" s="1" t="str">
        <f t="shared" si="16"/>
        <v>Mar</v>
      </c>
      <c r="P575" s="1">
        <f t="shared" si="17"/>
        <v>2020</v>
      </c>
    </row>
    <row r="576" spans="2:16" ht="14.25" customHeight="1" x14ac:dyDescent="0.4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c r="O576" s="1" t="str">
        <f t="shared" si="16"/>
        <v>Mar</v>
      </c>
      <c r="P576" s="1">
        <f t="shared" si="17"/>
        <v>2020</v>
      </c>
    </row>
    <row r="577" spans="2:16" ht="14.25" customHeight="1" x14ac:dyDescent="0.4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c r="O577" s="1" t="str">
        <f t="shared" si="16"/>
        <v>Mar</v>
      </c>
      <c r="P577" s="1">
        <f t="shared" si="17"/>
        <v>2020</v>
      </c>
    </row>
    <row r="578" spans="2:16" ht="14.25" customHeight="1" x14ac:dyDescent="0.4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c r="O578" s="1" t="str">
        <f t="shared" si="16"/>
        <v>Mar</v>
      </c>
      <c r="P578" s="1">
        <f t="shared" si="17"/>
        <v>2020</v>
      </c>
    </row>
    <row r="579" spans="2:16" ht="14.25" customHeight="1" x14ac:dyDescent="0.45">
      <c r="B579" s="5" t="s">
        <v>30</v>
      </c>
      <c r="C579" s="5">
        <v>1128299</v>
      </c>
      <c r="D579" s="6">
        <v>43906</v>
      </c>
      <c r="E579" s="5" t="s">
        <v>31</v>
      </c>
      <c r="F579" s="5" t="s">
        <v>42</v>
      </c>
      <c r="G579" s="5" t="s">
        <v>43</v>
      </c>
      <c r="H579" s="7" t="s">
        <v>19</v>
      </c>
      <c r="I579" s="8">
        <v>40</v>
      </c>
      <c r="J579" s="9">
        <v>425</v>
      </c>
      <c r="K579" s="10">
        <v>170000</v>
      </c>
      <c r="L579" s="10">
        <v>34000</v>
      </c>
      <c r="M579" s="11">
        <v>0.2</v>
      </c>
      <c r="N579" s="5" t="s">
        <v>18</v>
      </c>
      <c r="O579" s="1" t="str">
        <f t="shared" si="16"/>
        <v>Mar</v>
      </c>
      <c r="P579" s="1">
        <f t="shared" si="17"/>
        <v>2020</v>
      </c>
    </row>
    <row r="580" spans="2:16" ht="14.25" customHeight="1" x14ac:dyDescent="0.4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c r="O580" s="1" t="str">
        <f t="shared" si="16"/>
        <v>Mar</v>
      </c>
      <c r="P580" s="1">
        <f t="shared" si="17"/>
        <v>2020</v>
      </c>
    </row>
    <row r="581" spans="2:16" ht="14.25" customHeight="1" x14ac:dyDescent="0.45">
      <c r="B581" s="5" t="s">
        <v>30</v>
      </c>
      <c r="C581" s="5">
        <v>1128299</v>
      </c>
      <c r="D581" s="6">
        <v>43908</v>
      </c>
      <c r="E581" s="5" t="s">
        <v>31</v>
      </c>
      <c r="F581" s="5" t="s">
        <v>42</v>
      </c>
      <c r="G581" s="5" t="s">
        <v>43</v>
      </c>
      <c r="H581" s="7" t="s">
        <v>21</v>
      </c>
      <c r="I581" s="8">
        <v>40</v>
      </c>
      <c r="J581" s="9">
        <v>275</v>
      </c>
      <c r="K581" s="10">
        <v>110000</v>
      </c>
      <c r="L581" s="10">
        <v>33000</v>
      </c>
      <c r="M581" s="11">
        <v>0.3</v>
      </c>
      <c r="N581" s="5" t="s">
        <v>18</v>
      </c>
      <c r="O581" s="1" t="str">
        <f t="shared" si="16"/>
        <v>Mar</v>
      </c>
      <c r="P581" s="1">
        <f t="shared" si="17"/>
        <v>2020</v>
      </c>
    </row>
    <row r="582" spans="2:16" ht="14.25" customHeight="1" x14ac:dyDescent="0.45">
      <c r="B582" s="5" t="s">
        <v>30</v>
      </c>
      <c r="C582" s="5">
        <v>1128299</v>
      </c>
      <c r="D582" s="6">
        <v>43909</v>
      </c>
      <c r="E582" s="5" t="s">
        <v>31</v>
      </c>
      <c r="F582" s="5" t="s">
        <v>44</v>
      </c>
      <c r="G582" s="5" t="s">
        <v>45</v>
      </c>
      <c r="H582" s="7" t="s">
        <v>22</v>
      </c>
      <c r="I582" s="8">
        <v>45</v>
      </c>
      <c r="J582" s="9">
        <v>225</v>
      </c>
      <c r="K582" s="10">
        <v>101250</v>
      </c>
      <c r="L582" s="10">
        <v>50625</v>
      </c>
      <c r="M582" s="11">
        <v>0.5</v>
      </c>
      <c r="N582" s="5" t="s">
        <v>18</v>
      </c>
      <c r="O582" s="1" t="str">
        <f t="shared" si="16"/>
        <v>Mar</v>
      </c>
      <c r="P582" s="1">
        <f t="shared" si="17"/>
        <v>2020</v>
      </c>
    </row>
    <row r="583" spans="2:16" ht="14.25" customHeight="1" x14ac:dyDescent="0.4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c r="O583" s="1" t="str">
        <f t="shared" ref="O583:O646" si="18">TEXT(D583, "mmm")</f>
        <v>Mar</v>
      </c>
      <c r="P583" s="1">
        <f t="shared" ref="P583:P646" si="19">YEAR(D583)</f>
        <v>2020</v>
      </c>
    </row>
    <row r="584" spans="2:16" ht="14.25" customHeight="1" x14ac:dyDescent="0.4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c r="O584" s="1" t="str">
        <f t="shared" si="18"/>
        <v>Mar</v>
      </c>
      <c r="P584" s="1">
        <f t="shared" si="19"/>
        <v>2020</v>
      </c>
    </row>
    <row r="585" spans="2:16" ht="14.25" customHeight="1" x14ac:dyDescent="0.45">
      <c r="B585" s="5" t="s">
        <v>30</v>
      </c>
      <c r="C585" s="5">
        <v>1128299</v>
      </c>
      <c r="D585" s="6">
        <v>43912</v>
      </c>
      <c r="E585" s="5" t="s">
        <v>31</v>
      </c>
      <c r="F585" s="5" t="s">
        <v>44</v>
      </c>
      <c r="G585" s="5" t="s">
        <v>45</v>
      </c>
      <c r="H585" s="7" t="s">
        <v>19</v>
      </c>
      <c r="I585" s="8">
        <v>40</v>
      </c>
      <c r="J585" s="9">
        <v>425</v>
      </c>
      <c r="K585" s="10">
        <v>170000</v>
      </c>
      <c r="L585" s="10">
        <v>34000</v>
      </c>
      <c r="M585" s="11">
        <v>0.2</v>
      </c>
      <c r="N585" s="5" t="s">
        <v>18</v>
      </c>
      <c r="O585" s="1" t="str">
        <f t="shared" si="18"/>
        <v>Mar</v>
      </c>
      <c r="P585" s="1">
        <f t="shared" si="19"/>
        <v>2020</v>
      </c>
    </row>
    <row r="586" spans="2:16" ht="14.25" customHeight="1" x14ac:dyDescent="0.4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c r="O586" s="1" t="str">
        <f t="shared" si="18"/>
        <v>Mar</v>
      </c>
      <c r="P586" s="1">
        <f t="shared" si="19"/>
        <v>2020</v>
      </c>
    </row>
    <row r="587" spans="2:16" ht="14.25" customHeight="1" x14ac:dyDescent="0.45">
      <c r="B587" s="5" t="s">
        <v>30</v>
      </c>
      <c r="C587" s="5">
        <v>1128299</v>
      </c>
      <c r="D587" s="6">
        <v>43914</v>
      </c>
      <c r="E587" s="5" t="s">
        <v>31</v>
      </c>
      <c r="F587" s="5" t="s">
        <v>44</v>
      </c>
      <c r="G587" s="5" t="s">
        <v>45</v>
      </c>
      <c r="H587" s="7" t="s">
        <v>21</v>
      </c>
      <c r="I587" s="8">
        <v>40</v>
      </c>
      <c r="J587" s="9">
        <v>275</v>
      </c>
      <c r="K587" s="10">
        <v>110000</v>
      </c>
      <c r="L587" s="10">
        <v>33000</v>
      </c>
      <c r="M587" s="11">
        <v>0.3</v>
      </c>
      <c r="N587" s="5" t="s">
        <v>18</v>
      </c>
      <c r="O587" s="1" t="str">
        <f t="shared" si="18"/>
        <v>Mar</v>
      </c>
      <c r="P587" s="1">
        <f t="shared" si="19"/>
        <v>2020</v>
      </c>
    </row>
    <row r="588" spans="2:16" ht="14.25" customHeight="1" x14ac:dyDescent="0.45">
      <c r="B588" s="5" t="s">
        <v>30</v>
      </c>
      <c r="C588" s="5">
        <v>1128299</v>
      </c>
      <c r="D588" s="6">
        <v>43915</v>
      </c>
      <c r="E588" s="5" t="s">
        <v>31</v>
      </c>
      <c r="F588" s="5" t="s">
        <v>44</v>
      </c>
      <c r="G588" s="5" t="s">
        <v>45</v>
      </c>
      <c r="H588" s="7" t="s">
        <v>22</v>
      </c>
      <c r="I588" s="8">
        <v>45</v>
      </c>
      <c r="J588" s="9">
        <v>200</v>
      </c>
      <c r="K588" s="10">
        <v>90000</v>
      </c>
      <c r="L588" s="10">
        <v>45000</v>
      </c>
      <c r="M588" s="11">
        <v>0.5</v>
      </c>
      <c r="N588" s="5" t="s">
        <v>18</v>
      </c>
      <c r="O588" s="1" t="str">
        <f t="shared" si="18"/>
        <v>Mar</v>
      </c>
      <c r="P588" s="1">
        <f t="shared" si="19"/>
        <v>2020</v>
      </c>
    </row>
    <row r="589" spans="2:16" ht="14.25" customHeight="1" x14ac:dyDescent="0.4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c r="O589" s="1" t="str">
        <f t="shared" si="18"/>
        <v>Mar</v>
      </c>
      <c r="P589" s="1">
        <f t="shared" si="19"/>
        <v>2020</v>
      </c>
    </row>
    <row r="590" spans="2:16" ht="14.25" customHeight="1" x14ac:dyDescent="0.4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c r="O590" s="1" t="str">
        <f t="shared" si="18"/>
        <v>Mar</v>
      </c>
      <c r="P590" s="1">
        <f t="shared" si="19"/>
        <v>2020</v>
      </c>
    </row>
    <row r="591" spans="2:16" ht="14.25" customHeight="1" x14ac:dyDescent="0.4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c r="O591" s="1" t="str">
        <f t="shared" si="18"/>
        <v>Mar</v>
      </c>
      <c r="P591" s="1">
        <f t="shared" si="19"/>
        <v>2020</v>
      </c>
    </row>
    <row r="592" spans="2:16" ht="14.25" customHeight="1" x14ac:dyDescent="0.4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c r="O592" s="1" t="str">
        <f t="shared" si="18"/>
        <v>Mar</v>
      </c>
      <c r="P592" s="1">
        <f t="shared" si="19"/>
        <v>2020</v>
      </c>
    </row>
    <row r="593" spans="2:16" ht="14.25" customHeight="1" x14ac:dyDescent="0.4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c r="O593" s="1" t="str">
        <f t="shared" si="18"/>
        <v>Mar</v>
      </c>
      <c r="P593" s="1">
        <f t="shared" si="19"/>
        <v>2020</v>
      </c>
    </row>
    <row r="594" spans="2:16" ht="14.25" customHeight="1" x14ac:dyDescent="0.45">
      <c r="B594" s="5" t="s">
        <v>30</v>
      </c>
      <c r="C594" s="5">
        <v>1128299</v>
      </c>
      <c r="D594" s="6">
        <v>43921</v>
      </c>
      <c r="E594" s="5" t="s">
        <v>31</v>
      </c>
      <c r="F594" s="5" t="s">
        <v>44</v>
      </c>
      <c r="G594" s="5" t="s">
        <v>45</v>
      </c>
      <c r="H594" s="7" t="s">
        <v>22</v>
      </c>
      <c r="I594" s="8">
        <v>60</v>
      </c>
      <c r="J594" s="9">
        <v>150</v>
      </c>
      <c r="K594" s="10">
        <v>90000</v>
      </c>
      <c r="L594" s="10">
        <v>45000</v>
      </c>
      <c r="M594" s="11">
        <v>0.5</v>
      </c>
      <c r="N594" s="5" t="s">
        <v>18</v>
      </c>
      <c r="O594" s="1" t="str">
        <f t="shared" si="18"/>
        <v>Mar</v>
      </c>
      <c r="P594" s="1">
        <f t="shared" si="19"/>
        <v>2020</v>
      </c>
    </row>
    <row r="595" spans="2:16" ht="14.25" customHeight="1" x14ac:dyDescent="0.4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c r="O595" s="1" t="str">
        <f t="shared" si="18"/>
        <v>Apr</v>
      </c>
      <c r="P595" s="1">
        <f t="shared" si="19"/>
        <v>2020</v>
      </c>
    </row>
    <row r="596" spans="2:16" ht="14.25" customHeight="1" x14ac:dyDescent="0.4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c r="O596" s="1" t="str">
        <f t="shared" si="18"/>
        <v>Apr</v>
      </c>
      <c r="P596" s="1">
        <f t="shared" si="19"/>
        <v>2020</v>
      </c>
    </row>
    <row r="597" spans="2:16" ht="14.25" customHeight="1" x14ac:dyDescent="0.45">
      <c r="B597" s="5" t="s">
        <v>30</v>
      </c>
      <c r="C597" s="5">
        <v>1128299</v>
      </c>
      <c r="D597" s="6">
        <v>43924</v>
      </c>
      <c r="E597" s="5" t="s">
        <v>31</v>
      </c>
      <c r="F597" s="5" t="s">
        <v>44</v>
      </c>
      <c r="G597" s="5" t="s">
        <v>45</v>
      </c>
      <c r="H597" s="7" t="s">
        <v>19</v>
      </c>
      <c r="I597" s="8">
        <v>65</v>
      </c>
      <c r="J597" s="9">
        <v>325</v>
      </c>
      <c r="K597" s="10">
        <v>211250</v>
      </c>
      <c r="L597" s="10">
        <v>42250</v>
      </c>
      <c r="M597" s="11">
        <v>0.2</v>
      </c>
      <c r="N597" s="5" t="s">
        <v>18</v>
      </c>
      <c r="O597" s="1" t="str">
        <f t="shared" si="18"/>
        <v>Apr</v>
      </c>
      <c r="P597" s="1">
        <f t="shared" si="19"/>
        <v>2020</v>
      </c>
    </row>
    <row r="598" spans="2:16" ht="14.25" customHeight="1" x14ac:dyDescent="0.4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c r="O598" s="1" t="str">
        <f t="shared" si="18"/>
        <v>Apr</v>
      </c>
      <c r="P598" s="1">
        <f t="shared" si="19"/>
        <v>2020</v>
      </c>
    </row>
    <row r="599" spans="2:16" ht="14.25" customHeight="1" x14ac:dyDescent="0.45">
      <c r="B599" s="5" t="s">
        <v>30</v>
      </c>
      <c r="C599" s="5">
        <v>1128299</v>
      </c>
      <c r="D599" s="6">
        <v>43926</v>
      </c>
      <c r="E599" s="5" t="s">
        <v>31</v>
      </c>
      <c r="F599" s="5" t="s">
        <v>44</v>
      </c>
      <c r="G599" s="5" t="s">
        <v>45</v>
      </c>
      <c r="H599" s="7" t="s">
        <v>21</v>
      </c>
      <c r="I599" s="8">
        <v>60</v>
      </c>
      <c r="J599" s="9">
        <v>275</v>
      </c>
      <c r="K599" s="10">
        <v>165000</v>
      </c>
      <c r="L599" s="10">
        <v>49500</v>
      </c>
      <c r="M599" s="11">
        <v>0.3</v>
      </c>
      <c r="N599" s="5" t="s">
        <v>18</v>
      </c>
      <c r="O599" s="1" t="str">
        <f t="shared" si="18"/>
        <v>Apr</v>
      </c>
      <c r="P599" s="1">
        <f t="shared" si="19"/>
        <v>2020</v>
      </c>
    </row>
    <row r="600" spans="2:16" ht="14.25" customHeight="1" x14ac:dyDescent="0.45">
      <c r="B600" s="5" t="s">
        <v>30</v>
      </c>
      <c r="C600" s="5">
        <v>1128299</v>
      </c>
      <c r="D600" s="6">
        <v>43927</v>
      </c>
      <c r="E600" s="5" t="s">
        <v>31</v>
      </c>
      <c r="F600" s="5" t="s">
        <v>44</v>
      </c>
      <c r="G600" s="5" t="s">
        <v>45</v>
      </c>
      <c r="H600" s="7" t="s">
        <v>22</v>
      </c>
      <c r="I600" s="8">
        <v>65</v>
      </c>
      <c r="J600" s="9">
        <v>175</v>
      </c>
      <c r="K600" s="10">
        <v>113750</v>
      </c>
      <c r="L600" s="10">
        <v>56875</v>
      </c>
      <c r="M600" s="11">
        <v>0.5</v>
      </c>
      <c r="N600" s="5" t="s">
        <v>18</v>
      </c>
      <c r="O600" s="1" t="str">
        <f t="shared" si="18"/>
        <v>Apr</v>
      </c>
      <c r="P600" s="1">
        <f t="shared" si="19"/>
        <v>2020</v>
      </c>
    </row>
    <row r="601" spans="2:16" ht="14.25" customHeight="1" x14ac:dyDescent="0.4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c r="O601" s="1" t="str">
        <f t="shared" si="18"/>
        <v>Apr</v>
      </c>
      <c r="P601" s="1">
        <f t="shared" si="19"/>
        <v>2020</v>
      </c>
    </row>
    <row r="602" spans="2:16" ht="14.25" customHeight="1" x14ac:dyDescent="0.45">
      <c r="B602" s="5" t="s">
        <v>30</v>
      </c>
      <c r="C602" s="5">
        <v>1128299</v>
      </c>
      <c r="D602" s="6">
        <v>43929</v>
      </c>
      <c r="E602" s="5" t="s">
        <v>31</v>
      </c>
      <c r="F602" s="5" t="s">
        <v>44</v>
      </c>
      <c r="G602" s="5" t="s">
        <v>45</v>
      </c>
      <c r="H602" s="7" t="s">
        <v>17</v>
      </c>
      <c r="I602" s="8">
        <v>60</v>
      </c>
      <c r="J602" s="9">
        <v>525</v>
      </c>
      <c r="K602" s="10">
        <v>315000</v>
      </c>
      <c r="L602" s="10">
        <v>157500</v>
      </c>
      <c r="M602" s="11">
        <v>0.5</v>
      </c>
      <c r="N602" s="5" t="s">
        <v>18</v>
      </c>
      <c r="O602" s="1" t="str">
        <f t="shared" si="18"/>
        <v>Apr</v>
      </c>
      <c r="P602" s="1">
        <f t="shared" si="19"/>
        <v>2020</v>
      </c>
    </row>
    <row r="603" spans="2:16" ht="14.25" customHeight="1" x14ac:dyDescent="0.45">
      <c r="B603" s="5" t="s">
        <v>30</v>
      </c>
      <c r="C603" s="5">
        <v>1128299</v>
      </c>
      <c r="D603" s="6">
        <v>43930</v>
      </c>
      <c r="E603" s="5" t="s">
        <v>31</v>
      </c>
      <c r="F603" s="5" t="s">
        <v>44</v>
      </c>
      <c r="G603" s="5" t="s">
        <v>45</v>
      </c>
      <c r="H603" s="7" t="s">
        <v>19</v>
      </c>
      <c r="I603" s="8">
        <v>65</v>
      </c>
      <c r="J603" s="9">
        <v>375</v>
      </c>
      <c r="K603" s="10">
        <v>243750</v>
      </c>
      <c r="L603" s="10">
        <v>85312.5</v>
      </c>
      <c r="M603" s="11">
        <v>0.35</v>
      </c>
      <c r="N603" s="5" t="s">
        <v>18</v>
      </c>
      <c r="O603" s="1" t="str">
        <f t="shared" si="18"/>
        <v>Apr</v>
      </c>
      <c r="P603" s="1">
        <f t="shared" si="19"/>
        <v>2020</v>
      </c>
    </row>
    <row r="604" spans="2:16" ht="14.25" customHeight="1" x14ac:dyDescent="0.45">
      <c r="B604" s="5" t="s">
        <v>30</v>
      </c>
      <c r="C604" s="5">
        <v>1128299</v>
      </c>
      <c r="D604" s="6">
        <v>43931</v>
      </c>
      <c r="E604" s="5" t="s">
        <v>31</v>
      </c>
      <c r="F604" s="5" t="s">
        <v>44</v>
      </c>
      <c r="G604" s="5" t="s">
        <v>45</v>
      </c>
      <c r="H604" s="7" t="s">
        <v>20</v>
      </c>
      <c r="I604" s="8">
        <v>65</v>
      </c>
      <c r="J604" s="9">
        <v>375</v>
      </c>
      <c r="K604" s="10">
        <v>243750</v>
      </c>
      <c r="L604" s="10">
        <v>121875</v>
      </c>
      <c r="M604" s="11">
        <v>0.5</v>
      </c>
      <c r="N604" s="5" t="s">
        <v>18</v>
      </c>
      <c r="O604" s="1" t="str">
        <f t="shared" si="18"/>
        <v>Apr</v>
      </c>
      <c r="P604" s="1">
        <f t="shared" si="19"/>
        <v>2020</v>
      </c>
    </row>
    <row r="605" spans="2:16" ht="14.25" customHeight="1" x14ac:dyDescent="0.4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c r="O605" s="1" t="str">
        <f t="shared" si="18"/>
        <v>Apr</v>
      </c>
      <c r="P605" s="1">
        <f t="shared" si="19"/>
        <v>2020</v>
      </c>
    </row>
    <row r="606" spans="2:16" ht="14.25" customHeight="1" x14ac:dyDescent="0.4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c r="O606" s="1" t="str">
        <f t="shared" si="18"/>
        <v>Apr</v>
      </c>
      <c r="P606" s="1">
        <f t="shared" si="19"/>
        <v>2020</v>
      </c>
    </row>
    <row r="607" spans="2:16" ht="14.25" customHeight="1" x14ac:dyDescent="0.45">
      <c r="B607" s="5" t="s">
        <v>30</v>
      </c>
      <c r="C607" s="5">
        <v>1128299</v>
      </c>
      <c r="D607" s="6">
        <v>43934</v>
      </c>
      <c r="E607" s="5" t="s">
        <v>31</v>
      </c>
      <c r="F607" s="5" t="s">
        <v>44</v>
      </c>
      <c r="G607" s="5" t="s">
        <v>45</v>
      </c>
      <c r="H607" s="7" t="s">
        <v>23</v>
      </c>
      <c r="I607" s="8">
        <v>80</v>
      </c>
      <c r="J607" s="9">
        <v>475</v>
      </c>
      <c r="K607" s="10">
        <v>380000</v>
      </c>
      <c r="L607" s="10">
        <v>114000</v>
      </c>
      <c r="M607" s="11">
        <v>0.3</v>
      </c>
      <c r="N607" s="5" t="s">
        <v>18</v>
      </c>
      <c r="O607" s="1" t="str">
        <f t="shared" si="18"/>
        <v>Apr</v>
      </c>
      <c r="P607" s="1">
        <f t="shared" si="19"/>
        <v>2020</v>
      </c>
    </row>
    <row r="608" spans="2:16" ht="14.25" customHeight="1" x14ac:dyDescent="0.45">
      <c r="B608" s="5" t="s">
        <v>30</v>
      </c>
      <c r="C608" s="5">
        <v>1128299</v>
      </c>
      <c r="D608" s="6">
        <v>43935</v>
      </c>
      <c r="E608" s="5" t="s">
        <v>31</v>
      </c>
      <c r="F608" s="5" t="s">
        <v>44</v>
      </c>
      <c r="G608" s="5" t="s">
        <v>45</v>
      </c>
      <c r="H608" s="7" t="s">
        <v>17</v>
      </c>
      <c r="I608" s="8">
        <v>60</v>
      </c>
      <c r="J608" s="9">
        <v>725</v>
      </c>
      <c r="K608" s="10">
        <v>435000</v>
      </c>
      <c r="L608" s="10">
        <v>217500</v>
      </c>
      <c r="M608" s="11">
        <v>0.5</v>
      </c>
      <c r="N608" s="5" t="s">
        <v>18</v>
      </c>
      <c r="O608" s="1" t="str">
        <f t="shared" si="18"/>
        <v>Apr</v>
      </c>
      <c r="P608" s="1">
        <f t="shared" si="19"/>
        <v>2020</v>
      </c>
    </row>
    <row r="609" spans="2:16" ht="14.25" customHeight="1" x14ac:dyDescent="0.4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c r="O609" s="1" t="str">
        <f t="shared" si="18"/>
        <v>Apr</v>
      </c>
      <c r="P609" s="1">
        <f t="shared" si="19"/>
        <v>2020</v>
      </c>
    </row>
    <row r="610" spans="2:16" ht="14.25" customHeight="1" x14ac:dyDescent="0.45">
      <c r="B610" s="5" t="s">
        <v>30</v>
      </c>
      <c r="C610" s="5">
        <v>1128299</v>
      </c>
      <c r="D610" s="6">
        <v>43937</v>
      </c>
      <c r="E610" s="5" t="s">
        <v>31</v>
      </c>
      <c r="F610" s="5" t="s">
        <v>44</v>
      </c>
      <c r="G610" s="5" t="s">
        <v>45</v>
      </c>
      <c r="H610" s="7" t="s">
        <v>20</v>
      </c>
      <c r="I610" s="8">
        <v>65</v>
      </c>
      <c r="J610" s="9">
        <v>575</v>
      </c>
      <c r="K610" s="10">
        <v>373750</v>
      </c>
      <c r="L610" s="10">
        <v>186875</v>
      </c>
      <c r="M610" s="11">
        <v>0.5</v>
      </c>
      <c r="N610" s="5" t="s">
        <v>18</v>
      </c>
      <c r="O610" s="1" t="str">
        <f t="shared" si="18"/>
        <v>Apr</v>
      </c>
      <c r="P610" s="1">
        <f t="shared" si="19"/>
        <v>2020</v>
      </c>
    </row>
    <row r="611" spans="2:16" ht="14.25" customHeight="1" x14ac:dyDescent="0.4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c r="O611" s="1" t="str">
        <f t="shared" si="18"/>
        <v>Apr</v>
      </c>
      <c r="P611" s="1">
        <f t="shared" si="19"/>
        <v>2020</v>
      </c>
    </row>
    <row r="612" spans="2:16" ht="14.25" customHeight="1" x14ac:dyDescent="0.4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c r="O612" s="1" t="str">
        <f t="shared" si="18"/>
        <v>Apr</v>
      </c>
      <c r="P612" s="1">
        <f t="shared" si="19"/>
        <v>2020</v>
      </c>
    </row>
    <row r="613" spans="2:16" ht="14.25" customHeight="1" x14ac:dyDescent="0.4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c r="O613" s="1" t="str">
        <f t="shared" si="18"/>
        <v>Apr</v>
      </c>
      <c r="P613" s="1">
        <f t="shared" si="19"/>
        <v>2020</v>
      </c>
    </row>
    <row r="614" spans="2:16" ht="14.25" customHeight="1" x14ac:dyDescent="0.45">
      <c r="B614" s="5" t="s">
        <v>30</v>
      </c>
      <c r="C614" s="5">
        <v>1128299</v>
      </c>
      <c r="D614" s="6">
        <v>43941</v>
      </c>
      <c r="E614" s="5" t="s">
        <v>31</v>
      </c>
      <c r="F614" s="5" t="s">
        <v>44</v>
      </c>
      <c r="G614" s="5" t="s">
        <v>45</v>
      </c>
      <c r="H614" s="7" t="s">
        <v>17</v>
      </c>
      <c r="I614" s="8">
        <v>65</v>
      </c>
      <c r="J614" s="9">
        <v>775</v>
      </c>
      <c r="K614" s="10">
        <v>503750</v>
      </c>
      <c r="L614" s="10">
        <v>226687.5</v>
      </c>
      <c r="M614" s="11">
        <v>0.45</v>
      </c>
      <c r="N614" s="5" t="s">
        <v>18</v>
      </c>
      <c r="O614" s="1" t="str">
        <f t="shared" si="18"/>
        <v>Apr</v>
      </c>
      <c r="P614" s="1">
        <f t="shared" si="19"/>
        <v>2020</v>
      </c>
    </row>
    <row r="615" spans="2:16" ht="14.25" customHeight="1" x14ac:dyDescent="0.45">
      <c r="B615" s="5" t="s">
        <v>30</v>
      </c>
      <c r="C615" s="5">
        <v>1128299</v>
      </c>
      <c r="D615" s="6">
        <v>43942</v>
      </c>
      <c r="E615" s="5" t="s">
        <v>31</v>
      </c>
      <c r="F615" s="5" t="s">
        <v>44</v>
      </c>
      <c r="G615" s="5" t="s">
        <v>45</v>
      </c>
      <c r="H615" s="7" t="s">
        <v>19</v>
      </c>
      <c r="I615" s="8">
        <v>70</v>
      </c>
      <c r="J615" s="9">
        <v>625</v>
      </c>
      <c r="K615" s="10">
        <v>437500</v>
      </c>
      <c r="L615" s="10">
        <v>131250</v>
      </c>
      <c r="M615" s="11">
        <v>0.3</v>
      </c>
      <c r="N615" s="5" t="s">
        <v>18</v>
      </c>
      <c r="O615" s="1" t="str">
        <f t="shared" si="18"/>
        <v>Apr</v>
      </c>
      <c r="P615" s="1">
        <f t="shared" si="19"/>
        <v>2020</v>
      </c>
    </row>
    <row r="616" spans="2:16" ht="14.25" customHeight="1" x14ac:dyDescent="0.45">
      <c r="B616" s="5" t="s">
        <v>30</v>
      </c>
      <c r="C616" s="5">
        <v>1128299</v>
      </c>
      <c r="D616" s="6">
        <v>43943</v>
      </c>
      <c r="E616" s="5" t="s">
        <v>31</v>
      </c>
      <c r="F616" s="5" t="s">
        <v>44</v>
      </c>
      <c r="G616" s="5" t="s">
        <v>45</v>
      </c>
      <c r="H616" s="7" t="s">
        <v>20</v>
      </c>
      <c r="I616" s="8">
        <v>70</v>
      </c>
      <c r="J616" s="9">
        <v>575</v>
      </c>
      <c r="K616" s="10">
        <v>402500</v>
      </c>
      <c r="L616" s="10">
        <v>181125</v>
      </c>
      <c r="M616" s="11">
        <v>0.45</v>
      </c>
      <c r="N616" s="5" t="s">
        <v>18</v>
      </c>
      <c r="O616" s="1" t="str">
        <f t="shared" si="18"/>
        <v>Apr</v>
      </c>
      <c r="P616" s="1">
        <f t="shared" si="19"/>
        <v>2020</v>
      </c>
    </row>
    <row r="617" spans="2:16" ht="14.25" customHeight="1" x14ac:dyDescent="0.4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c r="O617" s="1" t="str">
        <f t="shared" si="18"/>
        <v>Apr</v>
      </c>
      <c r="P617" s="1">
        <f t="shared" si="19"/>
        <v>2020</v>
      </c>
    </row>
    <row r="618" spans="2:16" ht="14.25" customHeight="1" x14ac:dyDescent="0.4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c r="O618" s="1" t="str">
        <f t="shared" si="18"/>
        <v>Apr</v>
      </c>
      <c r="P618" s="1">
        <f t="shared" si="19"/>
        <v>2020</v>
      </c>
    </row>
    <row r="619" spans="2:16" ht="14.25" customHeight="1" x14ac:dyDescent="0.4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c r="O619" s="1" t="str">
        <f t="shared" si="18"/>
        <v>Apr</v>
      </c>
      <c r="P619" s="1">
        <f t="shared" si="19"/>
        <v>2020</v>
      </c>
    </row>
    <row r="620" spans="2:16" ht="14.25" customHeight="1" x14ac:dyDescent="0.45">
      <c r="B620" s="5" t="s">
        <v>30</v>
      </c>
      <c r="C620" s="5">
        <v>1128299</v>
      </c>
      <c r="D620" s="6">
        <v>43947</v>
      </c>
      <c r="E620" s="5" t="s">
        <v>31</v>
      </c>
      <c r="F620" s="5" t="s">
        <v>44</v>
      </c>
      <c r="G620" s="5" t="s">
        <v>45</v>
      </c>
      <c r="H620" s="7" t="s">
        <v>17</v>
      </c>
      <c r="I620" s="8">
        <v>70</v>
      </c>
      <c r="J620" s="9">
        <v>725</v>
      </c>
      <c r="K620" s="10">
        <v>507500</v>
      </c>
      <c r="L620" s="10">
        <v>228375</v>
      </c>
      <c r="M620" s="11">
        <v>0.45</v>
      </c>
      <c r="N620" s="5" t="s">
        <v>18</v>
      </c>
      <c r="O620" s="1" t="str">
        <f t="shared" si="18"/>
        <v>Apr</v>
      </c>
      <c r="P620" s="1">
        <f t="shared" si="19"/>
        <v>2020</v>
      </c>
    </row>
    <row r="621" spans="2:16" ht="14.25" customHeight="1" x14ac:dyDescent="0.4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c r="O621" s="1" t="str">
        <f t="shared" si="18"/>
        <v>Apr</v>
      </c>
      <c r="P621" s="1">
        <f t="shared" si="19"/>
        <v>2020</v>
      </c>
    </row>
    <row r="622" spans="2:16" ht="14.25" customHeight="1" x14ac:dyDescent="0.45">
      <c r="B622" s="5" t="s">
        <v>30</v>
      </c>
      <c r="C622" s="5">
        <v>1128299</v>
      </c>
      <c r="D622" s="6">
        <v>43949</v>
      </c>
      <c r="E622" s="5" t="s">
        <v>31</v>
      </c>
      <c r="F622" s="5" t="s">
        <v>44</v>
      </c>
      <c r="G622" s="5" t="s">
        <v>45</v>
      </c>
      <c r="H622" s="7" t="s">
        <v>20</v>
      </c>
      <c r="I622" s="8">
        <v>70</v>
      </c>
      <c r="J622" s="9">
        <v>550</v>
      </c>
      <c r="K622" s="10">
        <v>385000</v>
      </c>
      <c r="L622" s="10">
        <v>173250</v>
      </c>
      <c r="M622" s="11">
        <v>0.45</v>
      </c>
      <c r="N622" s="5" t="s">
        <v>18</v>
      </c>
      <c r="O622" s="1" t="str">
        <f t="shared" si="18"/>
        <v>Apr</v>
      </c>
      <c r="P622" s="1">
        <f t="shared" si="19"/>
        <v>2020</v>
      </c>
    </row>
    <row r="623" spans="2:16" ht="14.25" customHeight="1" x14ac:dyDescent="0.4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c r="O623" s="1" t="str">
        <f t="shared" si="18"/>
        <v>Apr</v>
      </c>
      <c r="P623" s="1">
        <f t="shared" si="19"/>
        <v>2020</v>
      </c>
    </row>
    <row r="624" spans="2:16" ht="14.25" customHeight="1" x14ac:dyDescent="0.4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c r="O624" s="1" t="str">
        <f t="shared" si="18"/>
        <v>Apr</v>
      </c>
      <c r="P624" s="1">
        <f t="shared" si="19"/>
        <v>2020</v>
      </c>
    </row>
    <row r="625" spans="2:16" ht="14.25" customHeight="1" x14ac:dyDescent="0.45">
      <c r="B625" s="5" t="s">
        <v>30</v>
      </c>
      <c r="C625" s="5">
        <v>1128299</v>
      </c>
      <c r="D625" s="6">
        <v>43952</v>
      </c>
      <c r="E625" s="5" t="s">
        <v>31</v>
      </c>
      <c r="F625" s="5" t="s">
        <v>44</v>
      </c>
      <c r="G625" s="5" t="s">
        <v>45</v>
      </c>
      <c r="H625" s="7" t="s">
        <v>23</v>
      </c>
      <c r="I625" s="8">
        <v>80</v>
      </c>
      <c r="J625" s="9">
        <v>400</v>
      </c>
      <c r="K625" s="10">
        <v>320000</v>
      </c>
      <c r="L625" s="10">
        <v>80000</v>
      </c>
      <c r="M625" s="11">
        <v>0.25</v>
      </c>
      <c r="N625" s="5" t="s">
        <v>18</v>
      </c>
      <c r="O625" s="1" t="str">
        <f t="shared" si="18"/>
        <v>May</v>
      </c>
      <c r="P625" s="1">
        <f t="shared" si="19"/>
        <v>2020</v>
      </c>
    </row>
    <row r="626" spans="2:16" ht="14.25" customHeight="1" x14ac:dyDescent="0.4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c r="O626" s="1" t="str">
        <f t="shared" si="18"/>
        <v>May</v>
      </c>
      <c r="P626" s="1">
        <f t="shared" si="19"/>
        <v>2020</v>
      </c>
    </row>
    <row r="627" spans="2:16" ht="14.25" customHeight="1" x14ac:dyDescent="0.4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c r="O627" s="1" t="str">
        <f t="shared" si="18"/>
        <v>May</v>
      </c>
      <c r="P627" s="1">
        <f t="shared" si="19"/>
        <v>2020</v>
      </c>
    </row>
    <row r="628" spans="2:16" ht="14.25" customHeight="1" x14ac:dyDescent="0.4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c r="O628" s="1" t="str">
        <f t="shared" si="18"/>
        <v>May</v>
      </c>
      <c r="P628" s="1">
        <f t="shared" si="19"/>
        <v>2020</v>
      </c>
    </row>
    <row r="629" spans="2:16" ht="14.25" customHeight="1" x14ac:dyDescent="0.4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c r="O629" s="1" t="str">
        <f t="shared" si="18"/>
        <v>May</v>
      </c>
      <c r="P629" s="1">
        <f t="shared" si="19"/>
        <v>2020</v>
      </c>
    </row>
    <row r="630" spans="2:16" ht="14.25" customHeight="1" x14ac:dyDescent="0.4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c r="O630" s="1" t="str">
        <f t="shared" si="18"/>
        <v>May</v>
      </c>
      <c r="P630" s="1">
        <f t="shared" si="19"/>
        <v>2020</v>
      </c>
    </row>
    <row r="631" spans="2:16" ht="14.25" customHeight="1" x14ac:dyDescent="0.45">
      <c r="B631" s="5" t="s">
        <v>30</v>
      </c>
      <c r="C631" s="5">
        <v>1128299</v>
      </c>
      <c r="D631" s="6">
        <v>43958</v>
      </c>
      <c r="E631" s="5" t="s">
        <v>31</v>
      </c>
      <c r="F631" s="5" t="s">
        <v>44</v>
      </c>
      <c r="G631" s="5" t="s">
        <v>45</v>
      </c>
      <c r="H631" s="7" t="s">
        <v>23</v>
      </c>
      <c r="I631" s="8">
        <v>70</v>
      </c>
      <c r="J631" s="9">
        <v>425</v>
      </c>
      <c r="K631" s="10">
        <v>297500</v>
      </c>
      <c r="L631" s="10">
        <v>59500</v>
      </c>
      <c r="M631" s="11">
        <v>0.2</v>
      </c>
      <c r="N631" s="5" t="s">
        <v>18</v>
      </c>
      <c r="O631" s="1" t="str">
        <f t="shared" si="18"/>
        <v>May</v>
      </c>
      <c r="P631" s="1">
        <f t="shared" si="19"/>
        <v>2020</v>
      </c>
    </row>
    <row r="632" spans="2:16" ht="14.25" customHeight="1" x14ac:dyDescent="0.4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c r="O632" s="1" t="str">
        <f t="shared" si="18"/>
        <v>May</v>
      </c>
      <c r="P632" s="1">
        <f t="shared" si="19"/>
        <v>2020</v>
      </c>
    </row>
    <row r="633" spans="2:16" ht="14.25" customHeight="1" x14ac:dyDescent="0.4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c r="O633" s="1" t="str">
        <f t="shared" si="18"/>
        <v>May</v>
      </c>
      <c r="P633" s="1">
        <f t="shared" si="19"/>
        <v>2020</v>
      </c>
    </row>
    <row r="634" spans="2:16" ht="14.25" customHeight="1" x14ac:dyDescent="0.4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c r="O634" s="1" t="str">
        <f t="shared" si="18"/>
        <v>May</v>
      </c>
      <c r="P634" s="1">
        <f t="shared" si="19"/>
        <v>2020</v>
      </c>
    </row>
    <row r="635" spans="2:16" ht="14.25" customHeight="1" x14ac:dyDescent="0.4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c r="O635" s="1" t="str">
        <f t="shared" si="18"/>
        <v>May</v>
      </c>
      <c r="P635" s="1">
        <f t="shared" si="19"/>
        <v>2020</v>
      </c>
    </row>
    <row r="636" spans="2:16" ht="14.25" customHeight="1" x14ac:dyDescent="0.4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c r="O636" s="1" t="str">
        <f t="shared" si="18"/>
        <v>May</v>
      </c>
      <c r="P636" s="1">
        <f t="shared" si="19"/>
        <v>2020</v>
      </c>
    </row>
    <row r="637" spans="2:16" ht="14.25" customHeight="1" x14ac:dyDescent="0.45">
      <c r="B637" s="5" t="s">
        <v>30</v>
      </c>
      <c r="C637" s="5">
        <v>1128299</v>
      </c>
      <c r="D637" s="6">
        <v>43964</v>
      </c>
      <c r="E637" s="5" t="s">
        <v>31</v>
      </c>
      <c r="F637" s="5" t="s">
        <v>44</v>
      </c>
      <c r="G637" s="5" t="s">
        <v>45</v>
      </c>
      <c r="H637" s="7" t="s">
        <v>23</v>
      </c>
      <c r="I637" s="8">
        <v>70</v>
      </c>
      <c r="J637" s="9">
        <v>350</v>
      </c>
      <c r="K637" s="10">
        <v>245000</v>
      </c>
      <c r="L637" s="10">
        <v>49000</v>
      </c>
      <c r="M637" s="11">
        <v>0.2</v>
      </c>
      <c r="N637" s="5" t="s">
        <v>18</v>
      </c>
      <c r="O637" s="1" t="str">
        <f t="shared" si="18"/>
        <v>May</v>
      </c>
      <c r="P637" s="1">
        <f t="shared" si="19"/>
        <v>2020</v>
      </c>
    </row>
    <row r="638" spans="2:16" ht="14.25" customHeight="1" x14ac:dyDescent="0.4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c r="O638" s="1" t="str">
        <f t="shared" si="18"/>
        <v>May</v>
      </c>
      <c r="P638" s="1">
        <f t="shared" si="19"/>
        <v>2020</v>
      </c>
    </row>
    <row r="639" spans="2:16" ht="14.25" customHeight="1" x14ac:dyDescent="0.4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c r="O639" s="1" t="str">
        <f t="shared" si="18"/>
        <v>May</v>
      </c>
      <c r="P639" s="1">
        <f t="shared" si="19"/>
        <v>2020</v>
      </c>
    </row>
    <row r="640" spans="2:16" ht="14.25" customHeight="1" x14ac:dyDescent="0.4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c r="O640" s="1" t="str">
        <f t="shared" si="18"/>
        <v>May</v>
      </c>
      <c r="P640" s="1">
        <f t="shared" si="19"/>
        <v>2020</v>
      </c>
    </row>
    <row r="641" spans="2:16" ht="14.25" customHeight="1" x14ac:dyDescent="0.4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c r="O641" s="1" t="str">
        <f t="shared" si="18"/>
        <v>May</v>
      </c>
      <c r="P641" s="1">
        <f t="shared" si="19"/>
        <v>2020</v>
      </c>
    </row>
    <row r="642" spans="2:16" ht="14.25" customHeight="1" x14ac:dyDescent="0.4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c r="O642" s="1" t="str">
        <f t="shared" si="18"/>
        <v>May</v>
      </c>
      <c r="P642" s="1">
        <f t="shared" si="19"/>
        <v>2020</v>
      </c>
    </row>
    <row r="643" spans="2:16" ht="14.25" customHeight="1" x14ac:dyDescent="0.4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c r="O643" s="1" t="str">
        <f t="shared" si="18"/>
        <v>May</v>
      </c>
      <c r="P643" s="1">
        <f t="shared" si="19"/>
        <v>2020</v>
      </c>
    </row>
    <row r="644" spans="2:16" ht="14.25" customHeight="1" x14ac:dyDescent="0.4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c r="O644" s="1" t="str">
        <f t="shared" si="18"/>
        <v>May</v>
      </c>
      <c r="P644" s="1">
        <f t="shared" si="19"/>
        <v>2020</v>
      </c>
    </row>
    <row r="645" spans="2:16" ht="14.25" customHeight="1" x14ac:dyDescent="0.4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c r="O645" s="1" t="str">
        <f t="shared" si="18"/>
        <v>May</v>
      </c>
      <c r="P645" s="1">
        <f t="shared" si="19"/>
        <v>2020</v>
      </c>
    </row>
    <row r="646" spans="2:16" ht="14.25" customHeight="1" x14ac:dyDescent="0.4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c r="O646" s="1" t="str">
        <f t="shared" si="18"/>
        <v>May</v>
      </c>
      <c r="P646" s="1">
        <f t="shared" si="19"/>
        <v>2020</v>
      </c>
    </row>
    <row r="647" spans="2:16" ht="14.25" customHeight="1" x14ac:dyDescent="0.4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c r="O647" s="1" t="str">
        <f t="shared" ref="O647:O710" si="20">TEXT(D647, "mmm")</f>
        <v>May</v>
      </c>
      <c r="P647" s="1">
        <f t="shared" ref="P647:P710" si="21">YEAR(D647)</f>
        <v>2020</v>
      </c>
    </row>
    <row r="648" spans="2:16" ht="14.25" customHeight="1" x14ac:dyDescent="0.4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c r="O648" s="1" t="str">
        <f t="shared" si="20"/>
        <v>May</v>
      </c>
      <c r="P648" s="1">
        <f t="shared" si="21"/>
        <v>2020</v>
      </c>
    </row>
    <row r="649" spans="2:16" ht="14.25" customHeight="1" x14ac:dyDescent="0.4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c r="O649" s="1" t="str">
        <f t="shared" si="20"/>
        <v>May</v>
      </c>
      <c r="P649" s="1">
        <f t="shared" si="21"/>
        <v>2020</v>
      </c>
    </row>
    <row r="650" spans="2:16" ht="14.25" customHeight="1" x14ac:dyDescent="0.45">
      <c r="B650" s="5" t="s">
        <v>30</v>
      </c>
      <c r="C650" s="5">
        <v>1128299</v>
      </c>
      <c r="D650" s="6">
        <v>43977</v>
      </c>
      <c r="E650" s="5" t="s">
        <v>31</v>
      </c>
      <c r="F650" s="5" t="s">
        <v>44</v>
      </c>
      <c r="G650" s="5" t="s">
        <v>45</v>
      </c>
      <c r="H650" s="7" t="s">
        <v>17</v>
      </c>
      <c r="I650" s="8">
        <v>40</v>
      </c>
      <c r="J650" s="9">
        <v>450</v>
      </c>
      <c r="K650" s="10">
        <v>180000</v>
      </c>
      <c r="L650" s="10">
        <v>54000</v>
      </c>
      <c r="M650" s="11">
        <v>0.3</v>
      </c>
      <c r="N650" s="5" t="s">
        <v>18</v>
      </c>
      <c r="O650" s="1" t="str">
        <f t="shared" si="20"/>
        <v>May</v>
      </c>
      <c r="P650" s="1">
        <f t="shared" si="21"/>
        <v>2020</v>
      </c>
    </row>
    <row r="651" spans="2:16" ht="14.25" customHeight="1" x14ac:dyDescent="0.45">
      <c r="B651" s="5" t="s">
        <v>30</v>
      </c>
      <c r="C651" s="5">
        <v>1128299</v>
      </c>
      <c r="D651" s="6">
        <v>43978</v>
      </c>
      <c r="E651" s="5" t="s">
        <v>31</v>
      </c>
      <c r="F651" s="5" t="s">
        <v>44</v>
      </c>
      <c r="G651" s="5" t="s">
        <v>45</v>
      </c>
      <c r="H651" s="7" t="s">
        <v>19</v>
      </c>
      <c r="I651" s="8">
        <v>50</v>
      </c>
      <c r="J651" s="9">
        <v>450</v>
      </c>
      <c r="K651" s="10">
        <v>225000</v>
      </c>
      <c r="L651" s="10">
        <v>56250</v>
      </c>
      <c r="M651" s="11">
        <v>0.25</v>
      </c>
      <c r="N651" s="5" t="s">
        <v>18</v>
      </c>
      <c r="O651" s="1" t="str">
        <f t="shared" si="20"/>
        <v>May</v>
      </c>
      <c r="P651" s="1">
        <f t="shared" si="21"/>
        <v>2020</v>
      </c>
    </row>
    <row r="652" spans="2:16" ht="14.25" customHeight="1" x14ac:dyDescent="0.45">
      <c r="B652" s="5" t="s">
        <v>30</v>
      </c>
      <c r="C652" s="5">
        <v>1128299</v>
      </c>
      <c r="D652" s="6">
        <v>43979</v>
      </c>
      <c r="E652" s="5" t="s">
        <v>31</v>
      </c>
      <c r="F652" s="5" t="s">
        <v>44</v>
      </c>
      <c r="G652" s="5" t="s">
        <v>45</v>
      </c>
      <c r="H652" s="7" t="s">
        <v>20</v>
      </c>
      <c r="I652" s="8">
        <v>50</v>
      </c>
      <c r="J652" s="9">
        <v>450</v>
      </c>
      <c r="K652" s="10">
        <v>225000</v>
      </c>
      <c r="L652" s="10">
        <v>56250</v>
      </c>
      <c r="M652" s="11">
        <v>0.25</v>
      </c>
      <c r="N652" s="5" t="s">
        <v>18</v>
      </c>
      <c r="O652" s="1" t="str">
        <f t="shared" si="20"/>
        <v>May</v>
      </c>
      <c r="P652" s="1">
        <f t="shared" si="21"/>
        <v>2020</v>
      </c>
    </row>
    <row r="653" spans="2:16" ht="14.25" customHeight="1" x14ac:dyDescent="0.45">
      <c r="B653" s="5" t="s">
        <v>30</v>
      </c>
      <c r="C653" s="5">
        <v>1128299</v>
      </c>
      <c r="D653" s="6">
        <v>43980</v>
      </c>
      <c r="E653" s="5" t="s">
        <v>31</v>
      </c>
      <c r="F653" s="5" t="s">
        <v>44</v>
      </c>
      <c r="G653" s="5" t="s">
        <v>45</v>
      </c>
      <c r="H653" s="7" t="s">
        <v>21</v>
      </c>
      <c r="I653" s="8">
        <v>50</v>
      </c>
      <c r="J653" s="9">
        <v>300</v>
      </c>
      <c r="K653" s="10">
        <v>150000</v>
      </c>
      <c r="L653" s="10">
        <v>45000</v>
      </c>
      <c r="M653" s="11">
        <v>0.3</v>
      </c>
      <c r="N653" s="5" t="s">
        <v>18</v>
      </c>
      <c r="O653" s="1" t="str">
        <f t="shared" si="20"/>
        <v>May</v>
      </c>
      <c r="P653" s="1">
        <f t="shared" si="21"/>
        <v>2020</v>
      </c>
    </row>
    <row r="654" spans="2:16" ht="14.25" customHeight="1" x14ac:dyDescent="0.4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c r="O654" s="1" t="str">
        <f t="shared" si="20"/>
        <v>May</v>
      </c>
      <c r="P654" s="1">
        <f t="shared" si="21"/>
        <v>2020</v>
      </c>
    </row>
    <row r="655" spans="2:16" ht="14.25" customHeight="1" x14ac:dyDescent="0.45">
      <c r="B655" s="5" t="s">
        <v>30</v>
      </c>
      <c r="C655" s="5">
        <v>1128299</v>
      </c>
      <c r="D655" s="6">
        <v>43982</v>
      </c>
      <c r="E655" s="5" t="s">
        <v>31</v>
      </c>
      <c r="F655" s="5" t="s">
        <v>46</v>
      </c>
      <c r="G655" s="5" t="s">
        <v>47</v>
      </c>
      <c r="H655" s="7" t="s">
        <v>23</v>
      </c>
      <c r="I655" s="8">
        <v>50</v>
      </c>
      <c r="J655" s="9">
        <v>500</v>
      </c>
      <c r="K655" s="10">
        <v>250000</v>
      </c>
      <c r="L655" s="10">
        <v>50000</v>
      </c>
      <c r="M655" s="11">
        <v>0.2</v>
      </c>
      <c r="N655" s="5" t="s">
        <v>18</v>
      </c>
      <c r="O655" s="1" t="str">
        <f t="shared" si="20"/>
        <v>May</v>
      </c>
      <c r="P655" s="1">
        <f t="shared" si="21"/>
        <v>2020</v>
      </c>
    </row>
    <row r="656" spans="2:16" ht="14.25" customHeight="1" x14ac:dyDescent="0.45">
      <c r="B656" s="5" t="s">
        <v>30</v>
      </c>
      <c r="C656" s="5">
        <v>1128299</v>
      </c>
      <c r="D656" s="6">
        <v>43983</v>
      </c>
      <c r="E656" s="5" t="s">
        <v>31</v>
      </c>
      <c r="F656" s="5" t="s">
        <v>46</v>
      </c>
      <c r="G656" s="5" t="s">
        <v>47</v>
      </c>
      <c r="H656" s="7" t="s">
        <v>17</v>
      </c>
      <c r="I656" s="8">
        <v>40</v>
      </c>
      <c r="J656" s="9">
        <v>550</v>
      </c>
      <c r="K656" s="10">
        <v>220000</v>
      </c>
      <c r="L656" s="10">
        <v>66000</v>
      </c>
      <c r="M656" s="11">
        <v>0.3</v>
      </c>
      <c r="N656" s="5" t="s">
        <v>18</v>
      </c>
      <c r="O656" s="1" t="str">
        <f t="shared" si="20"/>
        <v>Jun</v>
      </c>
      <c r="P656" s="1">
        <f t="shared" si="21"/>
        <v>2020</v>
      </c>
    </row>
    <row r="657" spans="2:16" ht="14.25" customHeight="1" x14ac:dyDescent="0.45">
      <c r="B657" s="5" t="s">
        <v>30</v>
      </c>
      <c r="C657" s="5">
        <v>1128299</v>
      </c>
      <c r="D657" s="6">
        <v>43984</v>
      </c>
      <c r="E657" s="5" t="s">
        <v>31</v>
      </c>
      <c r="F657" s="5" t="s">
        <v>46</v>
      </c>
      <c r="G657" s="5" t="s">
        <v>47</v>
      </c>
      <c r="H657" s="7" t="s">
        <v>19</v>
      </c>
      <c r="I657" s="8">
        <v>50</v>
      </c>
      <c r="J657" s="9">
        <v>450</v>
      </c>
      <c r="K657" s="10">
        <v>225000</v>
      </c>
      <c r="L657" s="10">
        <v>56250</v>
      </c>
      <c r="M657" s="11">
        <v>0.25</v>
      </c>
      <c r="N657" s="5" t="s">
        <v>18</v>
      </c>
      <c r="O657" s="1" t="str">
        <f t="shared" si="20"/>
        <v>Jun</v>
      </c>
      <c r="P657" s="1">
        <f t="shared" si="21"/>
        <v>2020</v>
      </c>
    </row>
    <row r="658" spans="2:16" ht="14.25" customHeight="1" x14ac:dyDescent="0.45">
      <c r="B658" s="5" t="s">
        <v>30</v>
      </c>
      <c r="C658" s="5">
        <v>1128299</v>
      </c>
      <c r="D658" s="6">
        <v>43985</v>
      </c>
      <c r="E658" s="5" t="s">
        <v>31</v>
      </c>
      <c r="F658" s="5" t="s">
        <v>46</v>
      </c>
      <c r="G658" s="5" t="s">
        <v>47</v>
      </c>
      <c r="H658" s="7" t="s">
        <v>20</v>
      </c>
      <c r="I658" s="8">
        <v>50</v>
      </c>
      <c r="J658" s="9">
        <v>450</v>
      </c>
      <c r="K658" s="10">
        <v>225000</v>
      </c>
      <c r="L658" s="10">
        <v>56250</v>
      </c>
      <c r="M658" s="11">
        <v>0.25</v>
      </c>
      <c r="N658" s="5" t="s">
        <v>18</v>
      </c>
      <c r="O658" s="1" t="str">
        <f t="shared" si="20"/>
        <v>Jun</v>
      </c>
      <c r="P658" s="1">
        <f t="shared" si="21"/>
        <v>2020</v>
      </c>
    </row>
    <row r="659" spans="2:16" ht="14.25" customHeight="1" x14ac:dyDescent="0.45">
      <c r="B659" s="5" t="s">
        <v>30</v>
      </c>
      <c r="C659" s="5">
        <v>1128299</v>
      </c>
      <c r="D659" s="6">
        <v>43986</v>
      </c>
      <c r="E659" s="5" t="s">
        <v>31</v>
      </c>
      <c r="F659" s="5" t="s">
        <v>46</v>
      </c>
      <c r="G659" s="5" t="s">
        <v>47</v>
      </c>
      <c r="H659" s="7" t="s">
        <v>21</v>
      </c>
      <c r="I659" s="8">
        <v>50</v>
      </c>
      <c r="J659" s="9">
        <v>300</v>
      </c>
      <c r="K659" s="10">
        <v>150000</v>
      </c>
      <c r="L659" s="10">
        <v>45000</v>
      </c>
      <c r="M659" s="11">
        <v>0.3</v>
      </c>
      <c r="N659" s="5" t="s">
        <v>18</v>
      </c>
      <c r="O659" s="1" t="str">
        <f t="shared" si="20"/>
        <v>Jun</v>
      </c>
      <c r="P659" s="1">
        <f t="shared" si="21"/>
        <v>2020</v>
      </c>
    </row>
    <row r="660" spans="2:16" ht="14.25" customHeight="1" x14ac:dyDescent="0.4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c r="O660" s="1" t="str">
        <f t="shared" si="20"/>
        <v>Jun</v>
      </c>
      <c r="P660" s="1">
        <f t="shared" si="21"/>
        <v>2020</v>
      </c>
    </row>
    <row r="661" spans="2:16" ht="14.25" customHeight="1" x14ac:dyDescent="0.45">
      <c r="B661" s="5" t="s">
        <v>30</v>
      </c>
      <c r="C661" s="5">
        <v>1128299</v>
      </c>
      <c r="D661" s="6">
        <v>43988</v>
      </c>
      <c r="E661" s="5" t="s">
        <v>31</v>
      </c>
      <c r="F661" s="5" t="s">
        <v>46</v>
      </c>
      <c r="G661" s="5" t="s">
        <v>47</v>
      </c>
      <c r="H661" s="7" t="s">
        <v>23</v>
      </c>
      <c r="I661" s="8">
        <v>50</v>
      </c>
      <c r="J661" s="9">
        <v>425</v>
      </c>
      <c r="K661" s="10">
        <v>212500</v>
      </c>
      <c r="L661" s="10">
        <v>42500</v>
      </c>
      <c r="M661" s="11">
        <v>0.2</v>
      </c>
      <c r="N661" s="5" t="s">
        <v>18</v>
      </c>
      <c r="O661" s="1" t="str">
        <f t="shared" si="20"/>
        <v>Jun</v>
      </c>
      <c r="P661" s="1">
        <f t="shared" si="21"/>
        <v>2020</v>
      </c>
    </row>
    <row r="662" spans="2:16" ht="14.25" customHeight="1" x14ac:dyDescent="0.45">
      <c r="B662" s="5" t="s">
        <v>30</v>
      </c>
      <c r="C662" s="5">
        <v>1128299</v>
      </c>
      <c r="D662" s="6">
        <v>43989</v>
      </c>
      <c r="E662" s="5" t="s">
        <v>31</v>
      </c>
      <c r="F662" s="5" t="s">
        <v>46</v>
      </c>
      <c r="G662" s="5" t="s">
        <v>47</v>
      </c>
      <c r="H662" s="7" t="s">
        <v>17</v>
      </c>
      <c r="I662" s="8">
        <v>50</v>
      </c>
      <c r="J662" s="9">
        <v>575</v>
      </c>
      <c r="K662" s="10">
        <v>287500</v>
      </c>
      <c r="L662" s="10">
        <v>86250</v>
      </c>
      <c r="M662" s="11">
        <v>0.3</v>
      </c>
      <c r="N662" s="5" t="s">
        <v>18</v>
      </c>
      <c r="O662" s="1" t="str">
        <f t="shared" si="20"/>
        <v>Jun</v>
      </c>
      <c r="P662" s="1">
        <f t="shared" si="21"/>
        <v>2020</v>
      </c>
    </row>
    <row r="663" spans="2:16" ht="14.25" customHeight="1" x14ac:dyDescent="0.45">
      <c r="B663" s="5" t="s">
        <v>30</v>
      </c>
      <c r="C663" s="5">
        <v>1128299</v>
      </c>
      <c r="D663" s="6">
        <v>43990</v>
      </c>
      <c r="E663" s="5" t="s">
        <v>31</v>
      </c>
      <c r="F663" s="5" t="s">
        <v>46</v>
      </c>
      <c r="G663" s="5" t="s">
        <v>47</v>
      </c>
      <c r="H663" s="7" t="s">
        <v>19</v>
      </c>
      <c r="I663" s="8">
        <v>60</v>
      </c>
      <c r="J663" s="9">
        <v>425</v>
      </c>
      <c r="K663" s="10">
        <v>255000</v>
      </c>
      <c r="L663" s="10">
        <v>63750</v>
      </c>
      <c r="M663" s="11">
        <v>0.25</v>
      </c>
      <c r="N663" s="5" t="s">
        <v>18</v>
      </c>
      <c r="O663" s="1" t="str">
        <f t="shared" si="20"/>
        <v>Jun</v>
      </c>
      <c r="P663" s="1">
        <f t="shared" si="21"/>
        <v>2020</v>
      </c>
    </row>
    <row r="664" spans="2:16" ht="14.25" customHeight="1" x14ac:dyDescent="0.4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c r="O664" s="1" t="str">
        <f t="shared" si="20"/>
        <v>Jun</v>
      </c>
      <c r="P664" s="1">
        <f t="shared" si="21"/>
        <v>2020</v>
      </c>
    </row>
    <row r="665" spans="2:16" ht="14.25" customHeight="1" x14ac:dyDescent="0.4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c r="O665" s="1" t="str">
        <f t="shared" si="20"/>
        <v>Jun</v>
      </c>
      <c r="P665" s="1">
        <f t="shared" si="21"/>
        <v>2020</v>
      </c>
    </row>
    <row r="666" spans="2:16" ht="14.25" customHeight="1" x14ac:dyDescent="0.45">
      <c r="B666" s="5" t="s">
        <v>30</v>
      </c>
      <c r="C666" s="5">
        <v>1128299</v>
      </c>
      <c r="D666" s="6">
        <v>43993</v>
      </c>
      <c r="E666" s="5" t="s">
        <v>31</v>
      </c>
      <c r="F666" s="5" t="s">
        <v>46</v>
      </c>
      <c r="G666" s="5" t="s">
        <v>47</v>
      </c>
      <c r="H666" s="7" t="s">
        <v>22</v>
      </c>
      <c r="I666" s="8">
        <v>70</v>
      </c>
      <c r="J666" s="9">
        <v>175</v>
      </c>
      <c r="K666" s="10">
        <v>122500</v>
      </c>
      <c r="L666" s="10">
        <v>30625</v>
      </c>
      <c r="M666" s="11">
        <v>0.25</v>
      </c>
      <c r="N666" s="5" t="s">
        <v>18</v>
      </c>
      <c r="O666" s="1" t="str">
        <f t="shared" si="20"/>
        <v>Jun</v>
      </c>
      <c r="P666" s="1">
        <f t="shared" si="21"/>
        <v>2020</v>
      </c>
    </row>
    <row r="667" spans="2:16" ht="14.25" customHeight="1" x14ac:dyDescent="0.4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c r="O667" s="1" t="str">
        <f t="shared" si="20"/>
        <v>Jun</v>
      </c>
      <c r="P667" s="1">
        <f t="shared" si="21"/>
        <v>2020</v>
      </c>
    </row>
    <row r="668" spans="2:16" ht="14.25" customHeight="1" x14ac:dyDescent="0.45">
      <c r="B668" s="5" t="s">
        <v>30</v>
      </c>
      <c r="C668" s="5">
        <v>1128299</v>
      </c>
      <c r="D668" s="6">
        <v>43995</v>
      </c>
      <c r="E668" s="5" t="s">
        <v>31</v>
      </c>
      <c r="F668" s="5" t="s">
        <v>46</v>
      </c>
      <c r="G668" s="5" t="s">
        <v>47</v>
      </c>
      <c r="H668" s="7" t="s">
        <v>17</v>
      </c>
      <c r="I668" s="8">
        <v>70</v>
      </c>
      <c r="J668" s="9">
        <v>550</v>
      </c>
      <c r="K668" s="10">
        <v>385000</v>
      </c>
      <c r="L668" s="10">
        <v>115500</v>
      </c>
      <c r="M668" s="11">
        <v>0.3</v>
      </c>
      <c r="N668" s="5" t="s">
        <v>18</v>
      </c>
      <c r="O668" s="1" t="str">
        <f t="shared" si="20"/>
        <v>Jun</v>
      </c>
      <c r="P668" s="1">
        <f t="shared" si="21"/>
        <v>2020</v>
      </c>
    </row>
    <row r="669" spans="2:16" ht="14.25" customHeight="1" x14ac:dyDescent="0.45">
      <c r="B669" s="5" t="s">
        <v>30</v>
      </c>
      <c r="C669" s="5">
        <v>1128299</v>
      </c>
      <c r="D669" s="6">
        <v>43996</v>
      </c>
      <c r="E669" s="5" t="s">
        <v>31</v>
      </c>
      <c r="F669" s="5" t="s">
        <v>46</v>
      </c>
      <c r="G669" s="5" t="s">
        <v>47</v>
      </c>
      <c r="H669" s="7" t="s">
        <v>19</v>
      </c>
      <c r="I669" s="8">
        <v>75</v>
      </c>
      <c r="J669" s="9">
        <v>350</v>
      </c>
      <c r="K669" s="10">
        <v>262500</v>
      </c>
      <c r="L669" s="10">
        <v>65625</v>
      </c>
      <c r="M669" s="11">
        <v>0.25</v>
      </c>
      <c r="N669" s="5" t="s">
        <v>18</v>
      </c>
      <c r="O669" s="1" t="str">
        <f t="shared" si="20"/>
        <v>Jun</v>
      </c>
      <c r="P669" s="1">
        <f t="shared" si="21"/>
        <v>2020</v>
      </c>
    </row>
    <row r="670" spans="2:16" ht="14.25" customHeight="1" x14ac:dyDescent="0.45">
      <c r="B670" s="5" t="s">
        <v>30</v>
      </c>
      <c r="C670" s="5">
        <v>1128299</v>
      </c>
      <c r="D670" s="6">
        <v>43997</v>
      </c>
      <c r="E670" s="5" t="s">
        <v>31</v>
      </c>
      <c r="F670" s="5" t="s">
        <v>46</v>
      </c>
      <c r="G670" s="5" t="s">
        <v>47</v>
      </c>
      <c r="H670" s="7" t="s">
        <v>20</v>
      </c>
      <c r="I670" s="8">
        <v>75</v>
      </c>
      <c r="J670" s="9">
        <v>400</v>
      </c>
      <c r="K670" s="10">
        <v>300000</v>
      </c>
      <c r="L670" s="10">
        <v>75000</v>
      </c>
      <c r="M670" s="11">
        <v>0.25</v>
      </c>
      <c r="N670" s="5" t="s">
        <v>18</v>
      </c>
      <c r="O670" s="1" t="str">
        <f t="shared" si="20"/>
        <v>Jun</v>
      </c>
      <c r="P670" s="1">
        <f t="shared" si="21"/>
        <v>2020</v>
      </c>
    </row>
    <row r="671" spans="2:16" ht="14.25" customHeight="1" x14ac:dyDescent="0.45">
      <c r="B671" s="5" t="s">
        <v>30</v>
      </c>
      <c r="C671" s="5">
        <v>1128299</v>
      </c>
      <c r="D671" s="6">
        <v>43998</v>
      </c>
      <c r="E671" s="5" t="s">
        <v>31</v>
      </c>
      <c r="F671" s="5" t="s">
        <v>46</v>
      </c>
      <c r="G671" s="5" t="s">
        <v>47</v>
      </c>
      <c r="H671" s="7" t="s">
        <v>21</v>
      </c>
      <c r="I671" s="8">
        <v>60</v>
      </c>
      <c r="J671" s="9">
        <v>300</v>
      </c>
      <c r="K671" s="10">
        <v>180000</v>
      </c>
      <c r="L671" s="10">
        <v>54000</v>
      </c>
      <c r="M671" s="11">
        <v>0.3</v>
      </c>
      <c r="N671" s="5" t="s">
        <v>18</v>
      </c>
      <c r="O671" s="1" t="str">
        <f t="shared" si="20"/>
        <v>Jun</v>
      </c>
      <c r="P671" s="1">
        <f t="shared" si="21"/>
        <v>2020</v>
      </c>
    </row>
    <row r="672" spans="2:16" ht="14.25" customHeight="1" x14ac:dyDescent="0.45">
      <c r="B672" s="5" t="s">
        <v>30</v>
      </c>
      <c r="C672" s="5">
        <v>1128299</v>
      </c>
      <c r="D672" s="6">
        <v>43999</v>
      </c>
      <c r="E672" s="5" t="s">
        <v>31</v>
      </c>
      <c r="F672" s="5" t="s">
        <v>46</v>
      </c>
      <c r="G672" s="5" t="s">
        <v>47</v>
      </c>
      <c r="H672" s="7" t="s">
        <v>22</v>
      </c>
      <c r="I672" s="8">
        <v>65</v>
      </c>
      <c r="J672" s="9">
        <v>200</v>
      </c>
      <c r="K672" s="10">
        <v>130000</v>
      </c>
      <c r="L672" s="10">
        <v>32500</v>
      </c>
      <c r="M672" s="11">
        <v>0.25</v>
      </c>
      <c r="N672" s="5" t="s">
        <v>18</v>
      </c>
      <c r="O672" s="1" t="str">
        <f t="shared" si="20"/>
        <v>Jun</v>
      </c>
      <c r="P672" s="1">
        <f t="shared" si="21"/>
        <v>2020</v>
      </c>
    </row>
    <row r="673" spans="2:16" ht="14.25" customHeight="1" x14ac:dyDescent="0.45">
      <c r="B673" s="5" t="s">
        <v>30</v>
      </c>
      <c r="C673" s="5">
        <v>1128299</v>
      </c>
      <c r="D673" s="6">
        <v>44000</v>
      </c>
      <c r="E673" s="5" t="s">
        <v>31</v>
      </c>
      <c r="F673" s="5" t="s">
        <v>46</v>
      </c>
      <c r="G673" s="5" t="s">
        <v>47</v>
      </c>
      <c r="H673" s="7" t="s">
        <v>23</v>
      </c>
      <c r="I673" s="8">
        <v>80</v>
      </c>
      <c r="J673" s="9">
        <v>350</v>
      </c>
      <c r="K673" s="10">
        <v>280000</v>
      </c>
      <c r="L673" s="10">
        <v>56000</v>
      </c>
      <c r="M673" s="11">
        <v>0.2</v>
      </c>
      <c r="N673" s="5" t="s">
        <v>18</v>
      </c>
      <c r="O673" s="1" t="str">
        <f t="shared" si="20"/>
        <v>Jun</v>
      </c>
      <c r="P673" s="1">
        <f t="shared" si="21"/>
        <v>2020</v>
      </c>
    </row>
    <row r="674" spans="2:16" ht="14.25" customHeight="1" x14ac:dyDescent="0.45">
      <c r="B674" s="5" t="s">
        <v>30</v>
      </c>
      <c r="C674" s="5">
        <v>1128299</v>
      </c>
      <c r="D674" s="6">
        <v>44001</v>
      </c>
      <c r="E674" s="5" t="s">
        <v>31</v>
      </c>
      <c r="F674" s="5" t="s">
        <v>46</v>
      </c>
      <c r="G674" s="5" t="s">
        <v>47</v>
      </c>
      <c r="H674" s="7" t="s">
        <v>17</v>
      </c>
      <c r="I674" s="8">
        <v>60</v>
      </c>
      <c r="J674" s="9">
        <v>550</v>
      </c>
      <c r="K674" s="10">
        <v>330000</v>
      </c>
      <c r="L674" s="10">
        <v>99000</v>
      </c>
      <c r="M674" s="11">
        <v>0.3</v>
      </c>
      <c r="N674" s="5" t="s">
        <v>18</v>
      </c>
      <c r="O674" s="1" t="str">
        <f t="shared" si="20"/>
        <v>Jun</v>
      </c>
      <c r="P674" s="1">
        <f t="shared" si="21"/>
        <v>2020</v>
      </c>
    </row>
    <row r="675" spans="2:16" ht="14.25" customHeight="1" x14ac:dyDescent="0.45">
      <c r="B675" s="5" t="s">
        <v>30</v>
      </c>
      <c r="C675" s="5">
        <v>1128299</v>
      </c>
      <c r="D675" s="6">
        <v>44002</v>
      </c>
      <c r="E675" s="5" t="s">
        <v>31</v>
      </c>
      <c r="F675" s="5" t="s">
        <v>46</v>
      </c>
      <c r="G675" s="5" t="s">
        <v>47</v>
      </c>
      <c r="H675" s="7" t="s">
        <v>19</v>
      </c>
      <c r="I675" s="8">
        <v>65</v>
      </c>
      <c r="J675" s="9">
        <v>400</v>
      </c>
      <c r="K675" s="10">
        <v>260000</v>
      </c>
      <c r="L675" s="10">
        <v>65000</v>
      </c>
      <c r="M675" s="11">
        <v>0.25</v>
      </c>
      <c r="N675" s="5" t="s">
        <v>18</v>
      </c>
      <c r="O675" s="1" t="str">
        <f t="shared" si="20"/>
        <v>Jun</v>
      </c>
      <c r="P675" s="1">
        <f t="shared" si="21"/>
        <v>2020</v>
      </c>
    </row>
    <row r="676" spans="2:16" ht="14.25" customHeight="1" x14ac:dyDescent="0.45">
      <c r="B676" s="5" t="s">
        <v>30</v>
      </c>
      <c r="C676" s="5">
        <v>1128299</v>
      </c>
      <c r="D676" s="6">
        <v>44003</v>
      </c>
      <c r="E676" s="5" t="s">
        <v>31</v>
      </c>
      <c r="F676" s="5" t="s">
        <v>46</v>
      </c>
      <c r="G676" s="5" t="s">
        <v>47</v>
      </c>
      <c r="H676" s="7" t="s">
        <v>20</v>
      </c>
      <c r="I676" s="8">
        <v>65</v>
      </c>
      <c r="J676" s="9">
        <v>400</v>
      </c>
      <c r="K676" s="10">
        <v>260000</v>
      </c>
      <c r="L676" s="10">
        <v>65000</v>
      </c>
      <c r="M676" s="11">
        <v>0.25</v>
      </c>
      <c r="N676" s="5" t="s">
        <v>18</v>
      </c>
      <c r="O676" s="1" t="str">
        <f t="shared" si="20"/>
        <v>Jun</v>
      </c>
      <c r="P676" s="1">
        <f t="shared" si="21"/>
        <v>2020</v>
      </c>
    </row>
    <row r="677" spans="2:16" ht="14.25" customHeight="1" x14ac:dyDescent="0.45">
      <c r="B677" s="5" t="s">
        <v>30</v>
      </c>
      <c r="C677" s="5">
        <v>1128299</v>
      </c>
      <c r="D677" s="6">
        <v>44004</v>
      </c>
      <c r="E677" s="5" t="s">
        <v>31</v>
      </c>
      <c r="F677" s="5" t="s">
        <v>46</v>
      </c>
      <c r="G677" s="5" t="s">
        <v>47</v>
      </c>
      <c r="H677" s="7" t="s">
        <v>21</v>
      </c>
      <c r="I677" s="8">
        <v>60</v>
      </c>
      <c r="J677" s="9">
        <v>300</v>
      </c>
      <c r="K677" s="10">
        <v>180000</v>
      </c>
      <c r="L677" s="10">
        <v>54000</v>
      </c>
      <c r="M677" s="11">
        <v>0.3</v>
      </c>
      <c r="N677" s="5" t="s">
        <v>18</v>
      </c>
      <c r="O677" s="1" t="str">
        <f t="shared" si="20"/>
        <v>Jun</v>
      </c>
      <c r="P677" s="1">
        <f t="shared" si="21"/>
        <v>2020</v>
      </c>
    </row>
    <row r="678" spans="2:16" ht="14.25" customHeight="1" x14ac:dyDescent="0.45">
      <c r="B678" s="5" t="s">
        <v>30</v>
      </c>
      <c r="C678" s="5">
        <v>1128299</v>
      </c>
      <c r="D678" s="6">
        <v>44005</v>
      </c>
      <c r="E678" s="5" t="s">
        <v>31</v>
      </c>
      <c r="F678" s="5" t="s">
        <v>46</v>
      </c>
      <c r="G678" s="5" t="s">
        <v>47</v>
      </c>
      <c r="H678" s="7" t="s">
        <v>22</v>
      </c>
      <c r="I678" s="8">
        <v>65</v>
      </c>
      <c r="J678" s="9">
        <v>200</v>
      </c>
      <c r="K678" s="10">
        <v>130000</v>
      </c>
      <c r="L678" s="10">
        <v>32500</v>
      </c>
      <c r="M678" s="11">
        <v>0.25</v>
      </c>
      <c r="N678" s="5" t="s">
        <v>18</v>
      </c>
      <c r="O678" s="1" t="str">
        <f t="shared" si="20"/>
        <v>Jun</v>
      </c>
      <c r="P678" s="1">
        <f t="shared" si="21"/>
        <v>2020</v>
      </c>
    </row>
    <row r="679" spans="2:16" ht="14.25" customHeight="1" x14ac:dyDescent="0.45">
      <c r="B679" s="5" t="s">
        <v>30</v>
      </c>
      <c r="C679" s="5">
        <v>1128299</v>
      </c>
      <c r="D679" s="6">
        <v>44006</v>
      </c>
      <c r="E679" s="5" t="s">
        <v>31</v>
      </c>
      <c r="F679" s="5" t="s">
        <v>46</v>
      </c>
      <c r="G679" s="5" t="s">
        <v>47</v>
      </c>
      <c r="H679" s="7" t="s">
        <v>23</v>
      </c>
      <c r="I679" s="8">
        <v>80</v>
      </c>
      <c r="J679" s="9">
        <v>500</v>
      </c>
      <c r="K679" s="10">
        <v>400000</v>
      </c>
      <c r="L679" s="10">
        <v>80000</v>
      </c>
      <c r="M679" s="11">
        <v>0.2</v>
      </c>
      <c r="N679" s="5" t="s">
        <v>18</v>
      </c>
      <c r="O679" s="1" t="str">
        <f t="shared" si="20"/>
        <v>Jun</v>
      </c>
      <c r="P679" s="1">
        <f t="shared" si="21"/>
        <v>2020</v>
      </c>
    </row>
    <row r="680" spans="2:16" ht="14.25" customHeight="1" x14ac:dyDescent="0.45">
      <c r="B680" s="5" t="s">
        <v>30</v>
      </c>
      <c r="C680" s="5">
        <v>1128299</v>
      </c>
      <c r="D680" s="6">
        <v>44007</v>
      </c>
      <c r="E680" s="5" t="s">
        <v>31</v>
      </c>
      <c r="F680" s="5" t="s">
        <v>46</v>
      </c>
      <c r="G680" s="5" t="s">
        <v>47</v>
      </c>
      <c r="H680" s="7" t="s">
        <v>17</v>
      </c>
      <c r="I680" s="8">
        <v>75</v>
      </c>
      <c r="J680" s="9">
        <v>750</v>
      </c>
      <c r="K680" s="10">
        <v>562500</v>
      </c>
      <c r="L680" s="10">
        <v>168750</v>
      </c>
      <c r="M680" s="11">
        <v>0.3</v>
      </c>
      <c r="N680" s="5" t="s">
        <v>18</v>
      </c>
      <c r="O680" s="1" t="str">
        <f t="shared" si="20"/>
        <v>Jun</v>
      </c>
      <c r="P680" s="1">
        <f t="shared" si="21"/>
        <v>2020</v>
      </c>
    </row>
    <row r="681" spans="2:16" ht="14.25" customHeight="1" x14ac:dyDescent="0.45">
      <c r="B681" s="5" t="s">
        <v>30</v>
      </c>
      <c r="C681" s="5">
        <v>1128299</v>
      </c>
      <c r="D681" s="6">
        <v>44008</v>
      </c>
      <c r="E681" s="5" t="s">
        <v>31</v>
      </c>
      <c r="F681" s="5" t="s">
        <v>46</v>
      </c>
      <c r="G681" s="5" t="s">
        <v>47</v>
      </c>
      <c r="H681" s="7" t="s">
        <v>19</v>
      </c>
      <c r="I681" s="8">
        <v>80</v>
      </c>
      <c r="J681" s="9">
        <v>625</v>
      </c>
      <c r="K681" s="10">
        <v>500000</v>
      </c>
      <c r="L681" s="10">
        <v>125000</v>
      </c>
      <c r="M681" s="11">
        <v>0.25</v>
      </c>
      <c r="N681" s="5" t="s">
        <v>18</v>
      </c>
      <c r="O681" s="1" t="str">
        <f t="shared" si="20"/>
        <v>Jun</v>
      </c>
      <c r="P681" s="1">
        <f t="shared" si="21"/>
        <v>2020</v>
      </c>
    </row>
    <row r="682" spans="2:16" ht="14.25" customHeight="1" x14ac:dyDescent="0.45">
      <c r="B682" s="5" t="s">
        <v>30</v>
      </c>
      <c r="C682" s="5">
        <v>1128299</v>
      </c>
      <c r="D682" s="6">
        <v>44009</v>
      </c>
      <c r="E682" s="5" t="s">
        <v>31</v>
      </c>
      <c r="F682" s="5" t="s">
        <v>46</v>
      </c>
      <c r="G682" s="5" t="s">
        <v>47</v>
      </c>
      <c r="H682" s="7" t="s">
        <v>20</v>
      </c>
      <c r="I682" s="8">
        <v>80</v>
      </c>
      <c r="J682" s="9">
        <v>625</v>
      </c>
      <c r="K682" s="10">
        <v>500000</v>
      </c>
      <c r="L682" s="10">
        <v>125000</v>
      </c>
      <c r="M682" s="11">
        <v>0.25</v>
      </c>
      <c r="N682" s="5" t="s">
        <v>18</v>
      </c>
      <c r="O682" s="1" t="str">
        <f t="shared" si="20"/>
        <v>Jun</v>
      </c>
      <c r="P682" s="1">
        <f t="shared" si="21"/>
        <v>2020</v>
      </c>
    </row>
    <row r="683" spans="2:16" ht="14.25" customHeight="1" x14ac:dyDescent="0.45">
      <c r="B683" s="5" t="s">
        <v>30</v>
      </c>
      <c r="C683" s="5">
        <v>1128299</v>
      </c>
      <c r="D683" s="6">
        <v>44010</v>
      </c>
      <c r="E683" s="5" t="s">
        <v>31</v>
      </c>
      <c r="F683" s="5" t="s">
        <v>46</v>
      </c>
      <c r="G683" s="5" t="s">
        <v>47</v>
      </c>
      <c r="H683" s="7" t="s">
        <v>21</v>
      </c>
      <c r="I683" s="8">
        <v>80</v>
      </c>
      <c r="J683" s="9">
        <v>500</v>
      </c>
      <c r="K683" s="10">
        <v>400000</v>
      </c>
      <c r="L683" s="10">
        <v>120000</v>
      </c>
      <c r="M683" s="11">
        <v>0.3</v>
      </c>
      <c r="N683" s="5" t="s">
        <v>18</v>
      </c>
      <c r="O683" s="1" t="str">
        <f t="shared" si="20"/>
        <v>Jun</v>
      </c>
      <c r="P683" s="1">
        <f t="shared" si="21"/>
        <v>2020</v>
      </c>
    </row>
    <row r="684" spans="2:16" ht="14.25" customHeight="1" x14ac:dyDescent="0.4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c r="O684" s="1" t="str">
        <f t="shared" si="20"/>
        <v>Jun</v>
      </c>
      <c r="P684" s="1">
        <f t="shared" si="21"/>
        <v>2020</v>
      </c>
    </row>
    <row r="685" spans="2:16" ht="14.25" customHeight="1" x14ac:dyDescent="0.45">
      <c r="B685" s="5" t="s">
        <v>30</v>
      </c>
      <c r="C685" s="5">
        <v>1128299</v>
      </c>
      <c r="D685" s="6">
        <v>44012</v>
      </c>
      <c r="E685" s="5" t="s">
        <v>31</v>
      </c>
      <c r="F685" s="5" t="s">
        <v>46</v>
      </c>
      <c r="G685" s="5" t="s">
        <v>47</v>
      </c>
      <c r="H685" s="7" t="s">
        <v>23</v>
      </c>
      <c r="I685" s="8">
        <v>100</v>
      </c>
      <c r="J685" s="9">
        <v>675</v>
      </c>
      <c r="K685" s="10">
        <v>675000</v>
      </c>
      <c r="L685" s="10">
        <v>135000</v>
      </c>
      <c r="M685" s="11">
        <v>0.2</v>
      </c>
      <c r="N685" s="5" t="s">
        <v>18</v>
      </c>
      <c r="O685" s="1" t="str">
        <f t="shared" si="20"/>
        <v>Jun</v>
      </c>
      <c r="P685" s="1">
        <f t="shared" si="21"/>
        <v>2020</v>
      </c>
    </row>
    <row r="686" spans="2:16" ht="14.25" customHeight="1" x14ac:dyDescent="0.45">
      <c r="B686" s="5" t="s">
        <v>30</v>
      </c>
      <c r="C686" s="5">
        <v>1128299</v>
      </c>
      <c r="D686" s="6">
        <v>44013</v>
      </c>
      <c r="E686" s="5" t="s">
        <v>31</v>
      </c>
      <c r="F686" s="5" t="s">
        <v>46</v>
      </c>
      <c r="G686" s="5" t="s">
        <v>47</v>
      </c>
      <c r="H686" s="7" t="s">
        <v>17</v>
      </c>
      <c r="I686" s="8">
        <v>80</v>
      </c>
      <c r="J686" s="9">
        <v>825</v>
      </c>
      <c r="K686" s="10">
        <v>660000</v>
      </c>
      <c r="L686" s="10">
        <v>198000</v>
      </c>
      <c r="M686" s="11">
        <v>0.3</v>
      </c>
      <c r="N686" s="5" t="s">
        <v>18</v>
      </c>
      <c r="O686" s="1" t="str">
        <f t="shared" si="20"/>
        <v>Jul</v>
      </c>
      <c r="P686" s="1">
        <f t="shared" si="21"/>
        <v>2020</v>
      </c>
    </row>
    <row r="687" spans="2:16" ht="14.25" customHeight="1" x14ac:dyDescent="0.4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c r="O687" s="1" t="str">
        <f t="shared" si="20"/>
        <v>Jul</v>
      </c>
      <c r="P687" s="1">
        <f t="shared" si="21"/>
        <v>2020</v>
      </c>
    </row>
    <row r="688" spans="2:16" ht="14.25" customHeight="1" x14ac:dyDescent="0.4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c r="O688" s="1" t="str">
        <f t="shared" si="20"/>
        <v>Jul</v>
      </c>
      <c r="P688" s="1">
        <f t="shared" si="21"/>
        <v>2020</v>
      </c>
    </row>
    <row r="689" spans="2:16" ht="14.25" customHeight="1" x14ac:dyDescent="0.45">
      <c r="B689" s="5" t="s">
        <v>30</v>
      </c>
      <c r="C689" s="5">
        <v>1128299</v>
      </c>
      <c r="D689" s="6">
        <v>44016</v>
      </c>
      <c r="E689" s="5" t="s">
        <v>31</v>
      </c>
      <c r="F689" s="5" t="s">
        <v>46</v>
      </c>
      <c r="G689" s="5" t="s">
        <v>47</v>
      </c>
      <c r="H689" s="7" t="s">
        <v>21</v>
      </c>
      <c r="I689" s="8">
        <v>80</v>
      </c>
      <c r="J689" s="9">
        <v>525</v>
      </c>
      <c r="K689" s="10">
        <v>420000</v>
      </c>
      <c r="L689" s="10">
        <v>126000</v>
      </c>
      <c r="M689" s="11">
        <v>0.3</v>
      </c>
      <c r="N689" s="5" t="s">
        <v>18</v>
      </c>
      <c r="O689" s="1" t="str">
        <f t="shared" si="20"/>
        <v>Jul</v>
      </c>
      <c r="P689" s="1">
        <f t="shared" si="21"/>
        <v>2020</v>
      </c>
    </row>
    <row r="690" spans="2:16" ht="14.25" customHeight="1" x14ac:dyDescent="0.4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c r="O690" s="1" t="str">
        <f t="shared" si="20"/>
        <v>Jul</v>
      </c>
      <c r="P690" s="1">
        <f t="shared" si="21"/>
        <v>2020</v>
      </c>
    </row>
    <row r="691" spans="2:16" ht="14.25" customHeight="1" x14ac:dyDescent="0.45">
      <c r="B691" s="5" t="s">
        <v>30</v>
      </c>
      <c r="C691" s="5">
        <v>1128299</v>
      </c>
      <c r="D691" s="6">
        <v>44018</v>
      </c>
      <c r="E691" s="5" t="s">
        <v>31</v>
      </c>
      <c r="F691" s="5" t="s">
        <v>46</v>
      </c>
      <c r="G691" s="5" t="s">
        <v>47</v>
      </c>
      <c r="H691" s="7" t="s">
        <v>23</v>
      </c>
      <c r="I691" s="8">
        <v>100</v>
      </c>
      <c r="J691" s="9">
        <v>575</v>
      </c>
      <c r="K691" s="10">
        <v>575000</v>
      </c>
      <c r="L691" s="10">
        <v>115000</v>
      </c>
      <c r="M691" s="11">
        <v>0.2</v>
      </c>
      <c r="N691" s="5" t="s">
        <v>18</v>
      </c>
      <c r="O691" s="1" t="str">
        <f t="shared" si="20"/>
        <v>Jul</v>
      </c>
      <c r="P691" s="1">
        <f t="shared" si="21"/>
        <v>2020</v>
      </c>
    </row>
    <row r="692" spans="2:16" ht="14.25" customHeight="1" x14ac:dyDescent="0.4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c r="O692" s="1" t="str">
        <f t="shared" si="20"/>
        <v>Jul</v>
      </c>
      <c r="P692" s="1">
        <f t="shared" si="21"/>
        <v>2020</v>
      </c>
    </row>
    <row r="693" spans="2:16" ht="14.25" customHeight="1" x14ac:dyDescent="0.4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c r="O693" s="1" t="str">
        <f t="shared" si="20"/>
        <v>Jul</v>
      </c>
      <c r="P693" s="1">
        <f t="shared" si="21"/>
        <v>2020</v>
      </c>
    </row>
    <row r="694" spans="2:16" ht="14.25" customHeight="1" x14ac:dyDescent="0.4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c r="O694" s="1" t="str">
        <f t="shared" si="20"/>
        <v>Jul</v>
      </c>
      <c r="P694" s="1">
        <f t="shared" si="21"/>
        <v>2020</v>
      </c>
    </row>
    <row r="695" spans="2:16" ht="14.25" customHeight="1" x14ac:dyDescent="0.4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c r="O695" s="1" t="str">
        <f t="shared" si="20"/>
        <v>Jul</v>
      </c>
      <c r="P695" s="1">
        <f t="shared" si="21"/>
        <v>2020</v>
      </c>
    </row>
    <row r="696" spans="2:16" ht="14.25" customHeight="1" x14ac:dyDescent="0.45">
      <c r="B696" s="5" t="s">
        <v>30</v>
      </c>
      <c r="C696" s="5">
        <v>1128299</v>
      </c>
      <c r="D696" s="6">
        <v>44023</v>
      </c>
      <c r="E696" s="5" t="s">
        <v>31</v>
      </c>
      <c r="F696" s="5" t="s">
        <v>46</v>
      </c>
      <c r="G696" s="5" t="s">
        <v>47</v>
      </c>
      <c r="H696" s="7" t="s">
        <v>22</v>
      </c>
      <c r="I696" s="8">
        <v>75</v>
      </c>
      <c r="J696" s="9">
        <v>575</v>
      </c>
      <c r="K696" s="10">
        <v>431250</v>
      </c>
      <c r="L696" s="10">
        <v>107812.5</v>
      </c>
      <c r="M696" s="11">
        <v>0.25</v>
      </c>
      <c r="N696" s="5" t="s">
        <v>18</v>
      </c>
      <c r="O696" s="1" t="str">
        <f t="shared" si="20"/>
        <v>Jul</v>
      </c>
      <c r="P696" s="1">
        <f t="shared" si="21"/>
        <v>2020</v>
      </c>
    </row>
    <row r="697" spans="2:16" ht="14.25" customHeight="1" x14ac:dyDescent="0.45">
      <c r="B697" s="5" t="s">
        <v>30</v>
      </c>
      <c r="C697" s="5">
        <v>1128299</v>
      </c>
      <c r="D697" s="6">
        <v>44024</v>
      </c>
      <c r="E697" s="5" t="s">
        <v>31</v>
      </c>
      <c r="F697" s="5" t="s">
        <v>46</v>
      </c>
      <c r="G697" s="5" t="s">
        <v>47</v>
      </c>
      <c r="H697" s="7" t="s">
        <v>23</v>
      </c>
      <c r="I697" s="8">
        <v>80</v>
      </c>
      <c r="J697" s="9">
        <v>400</v>
      </c>
      <c r="K697" s="10">
        <v>320000</v>
      </c>
      <c r="L697" s="10">
        <v>64000</v>
      </c>
      <c r="M697" s="11">
        <v>0.2</v>
      </c>
      <c r="N697" s="5" t="s">
        <v>18</v>
      </c>
      <c r="O697" s="1" t="str">
        <f t="shared" si="20"/>
        <v>Jul</v>
      </c>
      <c r="P697" s="1">
        <f t="shared" si="21"/>
        <v>2020</v>
      </c>
    </row>
    <row r="698" spans="2:16" ht="14.25" customHeight="1" x14ac:dyDescent="0.4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c r="O698" s="1" t="str">
        <f t="shared" si="20"/>
        <v>Jul</v>
      </c>
      <c r="P698" s="1">
        <f t="shared" si="21"/>
        <v>2020</v>
      </c>
    </row>
    <row r="699" spans="2:16" ht="14.25" customHeight="1" x14ac:dyDescent="0.4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c r="O699" s="1" t="str">
        <f t="shared" si="20"/>
        <v>Jul</v>
      </c>
      <c r="P699" s="1">
        <f t="shared" si="21"/>
        <v>2020</v>
      </c>
    </row>
    <row r="700" spans="2:16" ht="14.25" customHeight="1" x14ac:dyDescent="0.4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c r="O700" s="1" t="str">
        <f t="shared" si="20"/>
        <v>Jul</v>
      </c>
      <c r="P700" s="1">
        <f t="shared" si="21"/>
        <v>2020</v>
      </c>
    </row>
    <row r="701" spans="2:16" ht="14.25" customHeight="1" x14ac:dyDescent="0.4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c r="O701" s="1" t="str">
        <f t="shared" si="20"/>
        <v>Jul</v>
      </c>
      <c r="P701" s="1">
        <f t="shared" si="21"/>
        <v>2020</v>
      </c>
    </row>
    <row r="702" spans="2:16" ht="14.25" customHeight="1" x14ac:dyDescent="0.4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c r="O702" s="1" t="str">
        <f t="shared" si="20"/>
        <v>Jul</v>
      </c>
      <c r="P702" s="1">
        <f t="shared" si="21"/>
        <v>2020</v>
      </c>
    </row>
    <row r="703" spans="2:16" ht="14.25" customHeight="1" x14ac:dyDescent="0.45">
      <c r="B703" s="5" t="s">
        <v>30</v>
      </c>
      <c r="C703" s="5">
        <v>1128299</v>
      </c>
      <c r="D703" s="6">
        <v>44030</v>
      </c>
      <c r="E703" s="5" t="s">
        <v>31</v>
      </c>
      <c r="F703" s="5" t="s">
        <v>46</v>
      </c>
      <c r="G703" s="5" t="s">
        <v>47</v>
      </c>
      <c r="H703" s="7" t="s">
        <v>23</v>
      </c>
      <c r="I703" s="8">
        <v>65</v>
      </c>
      <c r="J703" s="9">
        <v>450</v>
      </c>
      <c r="K703" s="10">
        <v>292500</v>
      </c>
      <c r="L703" s="10">
        <v>58500</v>
      </c>
      <c r="M703" s="11">
        <v>0.2</v>
      </c>
      <c r="N703" s="5" t="s">
        <v>18</v>
      </c>
      <c r="O703" s="1" t="str">
        <f t="shared" si="20"/>
        <v>Jul</v>
      </c>
      <c r="P703" s="1">
        <f t="shared" si="21"/>
        <v>2020</v>
      </c>
    </row>
    <row r="704" spans="2:16" ht="14.25" customHeight="1" x14ac:dyDescent="0.4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c r="O704" s="1" t="str">
        <f t="shared" si="20"/>
        <v>Jul</v>
      </c>
      <c r="P704" s="1">
        <f t="shared" si="21"/>
        <v>2020</v>
      </c>
    </row>
    <row r="705" spans="2:16" ht="14.25" customHeight="1" x14ac:dyDescent="0.4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c r="O705" s="1" t="str">
        <f t="shared" si="20"/>
        <v>Jul</v>
      </c>
      <c r="P705" s="1">
        <f t="shared" si="21"/>
        <v>2020</v>
      </c>
    </row>
    <row r="706" spans="2:16" ht="14.25" customHeight="1" x14ac:dyDescent="0.4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c r="O706" s="1" t="str">
        <f t="shared" si="20"/>
        <v>Jul</v>
      </c>
      <c r="P706" s="1">
        <f t="shared" si="21"/>
        <v>2020</v>
      </c>
    </row>
    <row r="707" spans="2:16" ht="14.25" customHeight="1" x14ac:dyDescent="0.4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c r="O707" s="1" t="str">
        <f t="shared" si="20"/>
        <v>Jul</v>
      </c>
      <c r="P707" s="1">
        <f t="shared" si="21"/>
        <v>2020</v>
      </c>
    </row>
    <row r="708" spans="2:16" ht="14.25" customHeight="1" x14ac:dyDescent="0.45">
      <c r="B708" s="5" t="s">
        <v>30</v>
      </c>
      <c r="C708" s="5">
        <v>1128299</v>
      </c>
      <c r="D708" s="6">
        <v>44035</v>
      </c>
      <c r="E708" s="5" t="s">
        <v>31</v>
      </c>
      <c r="F708" s="5" t="s">
        <v>46</v>
      </c>
      <c r="G708" s="5" t="s">
        <v>47</v>
      </c>
      <c r="H708" s="7" t="s">
        <v>22</v>
      </c>
      <c r="I708" s="8">
        <v>70</v>
      </c>
      <c r="J708" s="9">
        <v>325</v>
      </c>
      <c r="K708" s="10">
        <v>227500</v>
      </c>
      <c r="L708" s="10">
        <v>56875</v>
      </c>
      <c r="M708" s="11">
        <v>0.25</v>
      </c>
      <c r="N708" s="5" t="s">
        <v>18</v>
      </c>
      <c r="O708" s="1" t="str">
        <f t="shared" si="20"/>
        <v>Jul</v>
      </c>
      <c r="P708" s="1">
        <f t="shared" si="21"/>
        <v>2020</v>
      </c>
    </row>
    <row r="709" spans="2:16" ht="14.25" customHeight="1" x14ac:dyDescent="0.4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c r="O709" s="1" t="str">
        <f t="shared" si="20"/>
        <v>Jul</v>
      </c>
      <c r="P709" s="1">
        <f t="shared" si="21"/>
        <v>2020</v>
      </c>
    </row>
    <row r="710" spans="2:16" ht="14.25" customHeight="1" x14ac:dyDescent="0.4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c r="O710" s="1" t="str">
        <f t="shared" si="20"/>
        <v>Jul</v>
      </c>
      <c r="P710" s="1">
        <f t="shared" si="21"/>
        <v>2020</v>
      </c>
    </row>
    <row r="711" spans="2:16" ht="14.25" customHeight="1" x14ac:dyDescent="0.4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c r="O711" s="1" t="str">
        <f t="shared" ref="O711:O774" si="22">TEXT(D711, "mmm")</f>
        <v>Jul</v>
      </c>
      <c r="P711" s="1">
        <f t="shared" ref="P711:P774" si="23">YEAR(D711)</f>
        <v>2020</v>
      </c>
    </row>
    <row r="712" spans="2:16" ht="14.25" customHeight="1" x14ac:dyDescent="0.4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c r="O712" s="1" t="str">
        <f t="shared" si="22"/>
        <v>Jul</v>
      </c>
      <c r="P712" s="1">
        <f t="shared" si="23"/>
        <v>2020</v>
      </c>
    </row>
    <row r="713" spans="2:16" ht="14.25" customHeight="1" x14ac:dyDescent="0.4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c r="O713" s="1" t="str">
        <f t="shared" si="22"/>
        <v>Jul</v>
      </c>
      <c r="P713" s="1">
        <f t="shared" si="23"/>
        <v>2020</v>
      </c>
    </row>
    <row r="714" spans="2:16" ht="14.25" customHeight="1" x14ac:dyDescent="0.4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c r="O714" s="1" t="str">
        <f t="shared" si="22"/>
        <v>Jul</v>
      </c>
      <c r="P714" s="1">
        <f t="shared" si="23"/>
        <v>2020</v>
      </c>
    </row>
    <row r="715" spans="2:16" ht="14.25" customHeight="1" x14ac:dyDescent="0.4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c r="O715" s="1" t="str">
        <f t="shared" si="22"/>
        <v>Jul</v>
      </c>
      <c r="P715" s="1">
        <f t="shared" si="23"/>
        <v>2020</v>
      </c>
    </row>
    <row r="716" spans="2:16" ht="14.25" customHeight="1" x14ac:dyDescent="0.4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c r="O716" s="1" t="str">
        <f t="shared" si="22"/>
        <v>Jul</v>
      </c>
      <c r="P716" s="1">
        <f t="shared" si="23"/>
        <v>2020</v>
      </c>
    </row>
    <row r="717" spans="2:16" ht="14.25" customHeight="1" x14ac:dyDescent="0.4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c r="O717" s="1" t="str">
        <f t="shared" si="22"/>
        <v>Aug</v>
      </c>
      <c r="P717" s="1">
        <f t="shared" si="23"/>
        <v>2020</v>
      </c>
    </row>
    <row r="718" spans="2:16" ht="14.25" customHeight="1" x14ac:dyDescent="0.4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c r="O718" s="1" t="str">
        <f t="shared" si="22"/>
        <v>Aug</v>
      </c>
      <c r="P718" s="1">
        <f t="shared" si="23"/>
        <v>2020</v>
      </c>
    </row>
    <row r="719" spans="2:16" ht="14.25" customHeight="1" x14ac:dyDescent="0.4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c r="O719" s="1" t="str">
        <f t="shared" si="22"/>
        <v>Aug</v>
      </c>
      <c r="P719" s="1">
        <f t="shared" si="23"/>
        <v>2020</v>
      </c>
    </row>
    <row r="720" spans="2:16" ht="14.25" customHeight="1" x14ac:dyDescent="0.4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c r="O720" s="1" t="str">
        <f t="shared" si="22"/>
        <v>Aug</v>
      </c>
      <c r="P720" s="1">
        <f t="shared" si="23"/>
        <v>2020</v>
      </c>
    </row>
    <row r="721" spans="2:16" ht="14.25" customHeight="1" x14ac:dyDescent="0.4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c r="O721" s="1" t="str">
        <f t="shared" si="22"/>
        <v>Aug</v>
      </c>
      <c r="P721" s="1">
        <f t="shared" si="23"/>
        <v>2020</v>
      </c>
    </row>
    <row r="722" spans="2:16" ht="14.25" customHeight="1" x14ac:dyDescent="0.45">
      <c r="B722" s="5" t="s">
        <v>14</v>
      </c>
      <c r="C722" s="5">
        <v>1185732</v>
      </c>
      <c r="D722" s="6">
        <v>44049</v>
      </c>
      <c r="E722" s="5" t="s">
        <v>31</v>
      </c>
      <c r="F722" s="5" t="s">
        <v>46</v>
      </c>
      <c r="G722" s="5" t="s">
        <v>47</v>
      </c>
      <c r="H722" s="7" t="s">
        <v>17</v>
      </c>
      <c r="I722" s="8">
        <v>45</v>
      </c>
      <c r="J722" s="9">
        <v>1050</v>
      </c>
      <c r="K722" s="10">
        <v>472500</v>
      </c>
      <c r="L722" s="10">
        <v>212625</v>
      </c>
      <c r="M722" s="11">
        <v>0.45</v>
      </c>
      <c r="N722" s="5" t="s">
        <v>18</v>
      </c>
      <c r="O722" s="1" t="str">
        <f t="shared" si="22"/>
        <v>Aug</v>
      </c>
      <c r="P722" s="1">
        <f t="shared" si="23"/>
        <v>2020</v>
      </c>
    </row>
    <row r="723" spans="2:16" ht="14.25" customHeight="1" x14ac:dyDescent="0.45">
      <c r="B723" s="5" t="s">
        <v>14</v>
      </c>
      <c r="C723" s="5">
        <v>1185732</v>
      </c>
      <c r="D723" s="6">
        <v>44050</v>
      </c>
      <c r="E723" s="5" t="s">
        <v>31</v>
      </c>
      <c r="F723" s="5" t="s">
        <v>46</v>
      </c>
      <c r="G723" s="5" t="s">
        <v>47</v>
      </c>
      <c r="H723" s="7" t="s">
        <v>19</v>
      </c>
      <c r="I723" s="8">
        <v>45</v>
      </c>
      <c r="J723" s="9">
        <v>850</v>
      </c>
      <c r="K723" s="10">
        <v>382500</v>
      </c>
      <c r="L723" s="10">
        <v>133875</v>
      </c>
      <c r="M723" s="11">
        <v>0.35</v>
      </c>
      <c r="N723" s="5" t="s">
        <v>18</v>
      </c>
      <c r="O723" s="1" t="str">
        <f t="shared" si="22"/>
        <v>Aug</v>
      </c>
      <c r="P723" s="1">
        <f t="shared" si="23"/>
        <v>2020</v>
      </c>
    </row>
    <row r="724" spans="2:16" ht="14.25" customHeight="1" x14ac:dyDescent="0.45">
      <c r="B724" s="5" t="s">
        <v>14</v>
      </c>
      <c r="C724" s="5">
        <v>1185732</v>
      </c>
      <c r="D724" s="6">
        <v>44051</v>
      </c>
      <c r="E724" s="5" t="s">
        <v>31</v>
      </c>
      <c r="F724" s="5" t="s">
        <v>46</v>
      </c>
      <c r="G724" s="5" t="s">
        <v>47</v>
      </c>
      <c r="H724" s="7" t="s">
        <v>20</v>
      </c>
      <c r="I724" s="8">
        <v>35</v>
      </c>
      <c r="J724" s="9">
        <v>850</v>
      </c>
      <c r="K724" s="10">
        <v>297500</v>
      </c>
      <c r="L724" s="10">
        <v>74375</v>
      </c>
      <c r="M724" s="11">
        <v>0.25</v>
      </c>
      <c r="N724" s="5" t="s">
        <v>18</v>
      </c>
      <c r="O724" s="1" t="str">
        <f t="shared" si="22"/>
        <v>Aug</v>
      </c>
      <c r="P724" s="1">
        <f t="shared" si="23"/>
        <v>2020</v>
      </c>
    </row>
    <row r="725" spans="2:16" ht="14.25" customHeight="1" x14ac:dyDescent="0.45">
      <c r="B725" s="5" t="s">
        <v>14</v>
      </c>
      <c r="C725" s="5">
        <v>1185732</v>
      </c>
      <c r="D725" s="6">
        <v>44052</v>
      </c>
      <c r="E725" s="5" t="s">
        <v>31</v>
      </c>
      <c r="F725" s="5" t="s">
        <v>46</v>
      </c>
      <c r="G725" s="5" t="s">
        <v>47</v>
      </c>
      <c r="H725" s="7" t="s">
        <v>21</v>
      </c>
      <c r="I725" s="8">
        <v>40</v>
      </c>
      <c r="J725" s="9">
        <v>700</v>
      </c>
      <c r="K725" s="10">
        <v>280000</v>
      </c>
      <c r="L725" s="10">
        <v>84000</v>
      </c>
      <c r="M725" s="11">
        <v>0.3</v>
      </c>
      <c r="N725" s="5" t="s">
        <v>18</v>
      </c>
      <c r="O725" s="1" t="str">
        <f t="shared" si="22"/>
        <v>Aug</v>
      </c>
      <c r="P725" s="1">
        <f t="shared" si="23"/>
        <v>2020</v>
      </c>
    </row>
    <row r="726" spans="2:16" ht="14.25" customHeight="1" x14ac:dyDescent="0.4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c r="O726" s="1" t="str">
        <f t="shared" si="22"/>
        <v>Aug</v>
      </c>
      <c r="P726" s="1">
        <f t="shared" si="23"/>
        <v>2020</v>
      </c>
    </row>
    <row r="727" spans="2:16" ht="14.25" customHeight="1" x14ac:dyDescent="0.45">
      <c r="B727" s="5" t="s">
        <v>14</v>
      </c>
      <c r="C727" s="5">
        <v>1185732</v>
      </c>
      <c r="D727" s="6">
        <v>44054</v>
      </c>
      <c r="E727" s="5" t="s">
        <v>48</v>
      </c>
      <c r="F727" s="5" t="s">
        <v>49</v>
      </c>
      <c r="G727" s="5" t="s">
        <v>50</v>
      </c>
      <c r="H727" s="7" t="s">
        <v>23</v>
      </c>
      <c r="I727" s="8">
        <v>45</v>
      </c>
      <c r="J727" s="9">
        <v>850</v>
      </c>
      <c r="K727" s="10">
        <v>382500</v>
      </c>
      <c r="L727" s="10">
        <v>191250</v>
      </c>
      <c r="M727" s="11">
        <v>0.5</v>
      </c>
      <c r="N727" s="5" t="s">
        <v>18</v>
      </c>
      <c r="O727" s="1" t="str">
        <f t="shared" si="22"/>
        <v>Aug</v>
      </c>
      <c r="P727" s="1">
        <f t="shared" si="23"/>
        <v>2020</v>
      </c>
    </row>
    <row r="728" spans="2:16" ht="14.25" customHeight="1" x14ac:dyDescent="0.45">
      <c r="B728" s="5" t="s">
        <v>14</v>
      </c>
      <c r="C728" s="5">
        <v>1185732</v>
      </c>
      <c r="D728" s="6">
        <v>44055</v>
      </c>
      <c r="E728" s="5" t="s">
        <v>48</v>
      </c>
      <c r="F728" s="5" t="s">
        <v>49</v>
      </c>
      <c r="G728" s="5" t="s">
        <v>50</v>
      </c>
      <c r="H728" s="7" t="s">
        <v>17</v>
      </c>
      <c r="I728" s="8">
        <v>45</v>
      </c>
      <c r="J728" s="9">
        <v>1100</v>
      </c>
      <c r="K728" s="10">
        <v>495000</v>
      </c>
      <c r="L728" s="10">
        <v>222750</v>
      </c>
      <c r="M728" s="11">
        <v>0.45</v>
      </c>
      <c r="N728" s="5" t="s">
        <v>18</v>
      </c>
      <c r="O728" s="1" t="str">
        <f t="shared" si="22"/>
        <v>Aug</v>
      </c>
      <c r="P728" s="1">
        <f t="shared" si="23"/>
        <v>2020</v>
      </c>
    </row>
    <row r="729" spans="2:16" ht="14.25" customHeight="1" x14ac:dyDescent="0.4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c r="O729" s="1" t="str">
        <f t="shared" si="22"/>
        <v>Aug</v>
      </c>
      <c r="P729" s="1">
        <f t="shared" si="23"/>
        <v>2020</v>
      </c>
    </row>
    <row r="730" spans="2:16" ht="14.25" customHeight="1" x14ac:dyDescent="0.45">
      <c r="B730" s="5" t="s">
        <v>14</v>
      </c>
      <c r="C730" s="5">
        <v>1185732</v>
      </c>
      <c r="D730" s="6">
        <v>44057</v>
      </c>
      <c r="E730" s="5" t="s">
        <v>48</v>
      </c>
      <c r="F730" s="5" t="s">
        <v>49</v>
      </c>
      <c r="G730" s="5" t="s">
        <v>50</v>
      </c>
      <c r="H730" s="7" t="s">
        <v>20</v>
      </c>
      <c r="I730" s="8">
        <v>35</v>
      </c>
      <c r="J730" s="9">
        <v>800</v>
      </c>
      <c r="K730" s="10">
        <v>280000</v>
      </c>
      <c r="L730" s="10">
        <v>70000</v>
      </c>
      <c r="M730" s="11">
        <v>0.25</v>
      </c>
      <c r="N730" s="5" t="s">
        <v>18</v>
      </c>
      <c r="O730" s="1" t="str">
        <f t="shared" si="22"/>
        <v>Aug</v>
      </c>
      <c r="P730" s="1">
        <f t="shared" si="23"/>
        <v>2020</v>
      </c>
    </row>
    <row r="731" spans="2:16" ht="14.25" customHeight="1" x14ac:dyDescent="0.45">
      <c r="B731" s="5" t="s">
        <v>30</v>
      </c>
      <c r="C731" s="5">
        <v>1185732</v>
      </c>
      <c r="D731" s="6">
        <v>44058</v>
      </c>
      <c r="E731" s="5" t="s">
        <v>48</v>
      </c>
      <c r="F731" s="5" t="s">
        <v>49</v>
      </c>
      <c r="G731" s="5" t="s">
        <v>50</v>
      </c>
      <c r="H731" s="7" t="s">
        <v>21</v>
      </c>
      <c r="I731" s="8">
        <v>40</v>
      </c>
      <c r="J731" s="9">
        <v>675</v>
      </c>
      <c r="K731" s="10">
        <v>270000</v>
      </c>
      <c r="L731" s="10">
        <v>81000</v>
      </c>
      <c r="M731" s="11">
        <v>0.3</v>
      </c>
      <c r="N731" s="5" t="s">
        <v>18</v>
      </c>
      <c r="O731" s="1" t="str">
        <f t="shared" si="22"/>
        <v>Aug</v>
      </c>
      <c r="P731" s="1">
        <f t="shared" si="23"/>
        <v>2020</v>
      </c>
    </row>
    <row r="732" spans="2:16" ht="14.25" customHeight="1" x14ac:dyDescent="0.4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c r="O732" s="1" t="str">
        <f t="shared" si="22"/>
        <v>Aug</v>
      </c>
      <c r="P732" s="1">
        <f t="shared" si="23"/>
        <v>2020</v>
      </c>
    </row>
    <row r="733" spans="2:16" ht="14.25" customHeight="1" x14ac:dyDescent="0.45">
      <c r="B733" s="5" t="s">
        <v>14</v>
      </c>
      <c r="C733" s="5">
        <v>1185732</v>
      </c>
      <c r="D733" s="6">
        <v>44060</v>
      </c>
      <c r="E733" s="5" t="s">
        <v>48</v>
      </c>
      <c r="F733" s="5" t="s">
        <v>49</v>
      </c>
      <c r="G733" s="5" t="s">
        <v>50</v>
      </c>
      <c r="H733" s="7" t="s">
        <v>23</v>
      </c>
      <c r="I733" s="8">
        <v>45</v>
      </c>
      <c r="J733" s="9">
        <v>850</v>
      </c>
      <c r="K733" s="10">
        <v>382500</v>
      </c>
      <c r="L733" s="10">
        <v>191250</v>
      </c>
      <c r="M733" s="11">
        <v>0.5</v>
      </c>
      <c r="N733" s="5" t="s">
        <v>18</v>
      </c>
      <c r="O733" s="1" t="str">
        <f t="shared" si="22"/>
        <v>Aug</v>
      </c>
      <c r="P733" s="1">
        <f t="shared" si="23"/>
        <v>2020</v>
      </c>
    </row>
    <row r="734" spans="2:16" ht="14.25" customHeight="1" x14ac:dyDescent="0.45">
      <c r="B734" s="5" t="s">
        <v>14</v>
      </c>
      <c r="C734" s="5">
        <v>1185732</v>
      </c>
      <c r="D734" s="6">
        <v>44061</v>
      </c>
      <c r="E734" s="5" t="s">
        <v>48</v>
      </c>
      <c r="F734" s="5" t="s">
        <v>49</v>
      </c>
      <c r="G734" s="5" t="s">
        <v>50</v>
      </c>
      <c r="H734" s="7" t="s">
        <v>17</v>
      </c>
      <c r="I734" s="8">
        <v>45</v>
      </c>
      <c r="J734" s="9">
        <v>1070</v>
      </c>
      <c r="K734" s="10">
        <v>481500</v>
      </c>
      <c r="L734" s="10">
        <v>216675</v>
      </c>
      <c r="M734" s="11">
        <v>0.45</v>
      </c>
      <c r="N734" s="5" t="s">
        <v>18</v>
      </c>
      <c r="O734" s="1" t="str">
        <f t="shared" si="22"/>
        <v>Aug</v>
      </c>
      <c r="P734" s="1">
        <f t="shared" si="23"/>
        <v>2020</v>
      </c>
    </row>
    <row r="735" spans="2:16" ht="14.25" customHeight="1" x14ac:dyDescent="0.4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c r="O735" s="1" t="str">
        <f t="shared" si="22"/>
        <v>Aug</v>
      </c>
      <c r="P735" s="1">
        <f t="shared" si="23"/>
        <v>2020</v>
      </c>
    </row>
    <row r="736" spans="2:16" ht="14.25" customHeight="1" x14ac:dyDescent="0.45">
      <c r="B736" s="5" t="s">
        <v>14</v>
      </c>
      <c r="C736" s="5">
        <v>1185732</v>
      </c>
      <c r="D736" s="6">
        <v>44063</v>
      </c>
      <c r="E736" s="5" t="s">
        <v>48</v>
      </c>
      <c r="F736" s="5" t="s">
        <v>49</v>
      </c>
      <c r="G736" s="5" t="s">
        <v>50</v>
      </c>
      <c r="H736" s="7" t="s">
        <v>20</v>
      </c>
      <c r="I736" s="8">
        <v>35</v>
      </c>
      <c r="J736" s="9">
        <v>775</v>
      </c>
      <c r="K736" s="10">
        <v>271250</v>
      </c>
      <c r="L736" s="10">
        <v>67812.5</v>
      </c>
      <c r="M736" s="11">
        <v>0.25</v>
      </c>
      <c r="N736" s="5" t="s">
        <v>18</v>
      </c>
      <c r="O736" s="1" t="str">
        <f t="shared" si="22"/>
        <v>Aug</v>
      </c>
      <c r="P736" s="1">
        <f t="shared" si="23"/>
        <v>2020</v>
      </c>
    </row>
    <row r="737" spans="2:16" ht="14.25" customHeight="1" x14ac:dyDescent="0.45">
      <c r="B737" s="5" t="s">
        <v>14</v>
      </c>
      <c r="C737" s="5">
        <v>1185732</v>
      </c>
      <c r="D737" s="6">
        <v>44064</v>
      </c>
      <c r="E737" s="5" t="s">
        <v>48</v>
      </c>
      <c r="F737" s="5" t="s">
        <v>49</v>
      </c>
      <c r="G737" s="5" t="s">
        <v>50</v>
      </c>
      <c r="H737" s="7" t="s">
        <v>21</v>
      </c>
      <c r="I737" s="8">
        <v>40</v>
      </c>
      <c r="J737" s="9">
        <v>625</v>
      </c>
      <c r="K737" s="10">
        <v>250000</v>
      </c>
      <c r="L737" s="10">
        <v>75000</v>
      </c>
      <c r="M737" s="11">
        <v>0.3</v>
      </c>
      <c r="N737" s="5" t="s">
        <v>18</v>
      </c>
      <c r="O737" s="1" t="str">
        <f t="shared" si="22"/>
        <v>Aug</v>
      </c>
      <c r="P737" s="1">
        <f t="shared" si="23"/>
        <v>2020</v>
      </c>
    </row>
    <row r="738" spans="2:16" ht="14.25" customHeight="1" x14ac:dyDescent="0.4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c r="O738" s="1" t="str">
        <f t="shared" si="22"/>
        <v>Aug</v>
      </c>
      <c r="P738" s="1">
        <f t="shared" si="23"/>
        <v>2020</v>
      </c>
    </row>
    <row r="739" spans="2:16" ht="14.25" customHeight="1" x14ac:dyDescent="0.45">
      <c r="B739" s="5" t="s">
        <v>14</v>
      </c>
      <c r="C739" s="5">
        <v>1185732</v>
      </c>
      <c r="D739" s="6">
        <v>44066</v>
      </c>
      <c r="E739" s="5" t="s">
        <v>48</v>
      </c>
      <c r="F739" s="5" t="s">
        <v>49</v>
      </c>
      <c r="G739" s="5" t="s">
        <v>50</v>
      </c>
      <c r="H739" s="7" t="s">
        <v>23</v>
      </c>
      <c r="I739" s="8">
        <v>45</v>
      </c>
      <c r="J739" s="9">
        <v>775</v>
      </c>
      <c r="K739" s="10">
        <v>348750</v>
      </c>
      <c r="L739" s="10">
        <v>174375</v>
      </c>
      <c r="M739" s="11">
        <v>0.5</v>
      </c>
      <c r="N739" s="5" t="s">
        <v>18</v>
      </c>
      <c r="O739" s="1" t="str">
        <f t="shared" si="22"/>
        <v>Aug</v>
      </c>
      <c r="P739" s="1">
        <f t="shared" si="23"/>
        <v>2020</v>
      </c>
    </row>
    <row r="740" spans="2:16" ht="14.25" customHeight="1" x14ac:dyDescent="0.45">
      <c r="B740" s="5" t="s">
        <v>14</v>
      </c>
      <c r="C740" s="5">
        <v>1185732</v>
      </c>
      <c r="D740" s="6">
        <v>43945</v>
      </c>
      <c r="E740" s="5" t="s">
        <v>48</v>
      </c>
      <c r="F740" s="5" t="s">
        <v>49</v>
      </c>
      <c r="G740" s="5" t="s">
        <v>50</v>
      </c>
      <c r="H740" s="7" t="s">
        <v>17</v>
      </c>
      <c r="I740" s="8">
        <v>45</v>
      </c>
      <c r="J740" s="9">
        <v>1025</v>
      </c>
      <c r="K740" s="10">
        <v>461250</v>
      </c>
      <c r="L740" s="10">
        <v>207562.5</v>
      </c>
      <c r="M740" s="11">
        <v>0.45</v>
      </c>
      <c r="N740" s="5" t="s">
        <v>18</v>
      </c>
      <c r="O740" s="1" t="str">
        <f t="shared" si="22"/>
        <v>Apr</v>
      </c>
      <c r="P740" s="1">
        <f t="shared" si="23"/>
        <v>2020</v>
      </c>
    </row>
    <row r="741" spans="2:16" ht="14.25" customHeight="1" x14ac:dyDescent="0.45">
      <c r="B741" s="5" t="s">
        <v>14</v>
      </c>
      <c r="C741" s="5">
        <v>1185732</v>
      </c>
      <c r="D741" s="6">
        <v>43945</v>
      </c>
      <c r="E741" s="5" t="s">
        <v>48</v>
      </c>
      <c r="F741" s="5" t="s">
        <v>49</v>
      </c>
      <c r="G741" s="5" t="s">
        <v>50</v>
      </c>
      <c r="H741" s="7" t="s">
        <v>19</v>
      </c>
      <c r="I741" s="8">
        <v>45</v>
      </c>
      <c r="J741" s="9">
        <v>725</v>
      </c>
      <c r="K741" s="10">
        <v>326250</v>
      </c>
      <c r="L741" s="10">
        <v>114187.5</v>
      </c>
      <c r="M741" s="11">
        <v>0.35</v>
      </c>
      <c r="N741" s="5" t="s">
        <v>18</v>
      </c>
      <c r="O741" s="1" t="str">
        <f t="shared" si="22"/>
        <v>Apr</v>
      </c>
      <c r="P741" s="1">
        <f t="shared" si="23"/>
        <v>2020</v>
      </c>
    </row>
    <row r="742" spans="2:16" ht="14.25" customHeight="1" x14ac:dyDescent="0.45">
      <c r="B742" s="5" t="s">
        <v>30</v>
      </c>
      <c r="C742" s="5">
        <v>1185732</v>
      </c>
      <c r="D742" s="6">
        <v>43945</v>
      </c>
      <c r="E742" s="5" t="s">
        <v>48</v>
      </c>
      <c r="F742" s="5" t="s">
        <v>49</v>
      </c>
      <c r="G742" s="5" t="s">
        <v>50</v>
      </c>
      <c r="H742" s="7" t="s">
        <v>20</v>
      </c>
      <c r="I742" s="8">
        <v>35</v>
      </c>
      <c r="J742" s="9">
        <v>725</v>
      </c>
      <c r="K742" s="10">
        <v>253750</v>
      </c>
      <c r="L742" s="10">
        <v>63437.5</v>
      </c>
      <c r="M742" s="11">
        <v>0.25</v>
      </c>
      <c r="N742" s="5" t="s">
        <v>18</v>
      </c>
      <c r="O742" s="1" t="str">
        <f t="shared" si="22"/>
        <v>Apr</v>
      </c>
      <c r="P742" s="1">
        <f t="shared" si="23"/>
        <v>2020</v>
      </c>
    </row>
    <row r="743" spans="2:16" ht="14.25" customHeight="1" x14ac:dyDescent="0.45">
      <c r="B743" s="5" t="s">
        <v>30</v>
      </c>
      <c r="C743" s="5">
        <v>1185732</v>
      </c>
      <c r="D743" s="6">
        <v>43945</v>
      </c>
      <c r="E743" s="5" t="s">
        <v>48</v>
      </c>
      <c r="F743" s="5" t="s">
        <v>49</v>
      </c>
      <c r="G743" s="5" t="s">
        <v>50</v>
      </c>
      <c r="H743" s="7" t="s">
        <v>21</v>
      </c>
      <c r="I743" s="8">
        <v>40</v>
      </c>
      <c r="J743" s="9">
        <v>650</v>
      </c>
      <c r="K743" s="10">
        <v>260000</v>
      </c>
      <c r="L743" s="10">
        <v>78000</v>
      </c>
      <c r="M743" s="11">
        <v>0.3</v>
      </c>
      <c r="N743" s="5" t="s">
        <v>18</v>
      </c>
      <c r="O743" s="1" t="str">
        <f t="shared" si="22"/>
        <v>Apr</v>
      </c>
      <c r="P743" s="1">
        <f t="shared" si="23"/>
        <v>2020</v>
      </c>
    </row>
    <row r="744" spans="2:16" ht="14.25" customHeight="1" x14ac:dyDescent="0.4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c r="O744" s="1" t="str">
        <f t="shared" si="22"/>
        <v>Apr</v>
      </c>
      <c r="P744" s="1">
        <f t="shared" si="23"/>
        <v>2020</v>
      </c>
    </row>
    <row r="745" spans="2:16" ht="14.25" customHeight="1" x14ac:dyDescent="0.45">
      <c r="B745" s="5" t="s">
        <v>30</v>
      </c>
      <c r="C745" s="5">
        <v>1185732</v>
      </c>
      <c r="D745" s="6">
        <v>43945</v>
      </c>
      <c r="E745" s="5" t="s">
        <v>48</v>
      </c>
      <c r="F745" s="5" t="s">
        <v>49</v>
      </c>
      <c r="G745" s="5" t="s">
        <v>50</v>
      </c>
      <c r="H745" s="7" t="s">
        <v>23</v>
      </c>
      <c r="I745" s="8">
        <v>45</v>
      </c>
      <c r="J745" s="9">
        <v>800</v>
      </c>
      <c r="K745" s="10">
        <v>360000</v>
      </c>
      <c r="L745" s="10">
        <v>180000</v>
      </c>
      <c r="M745" s="11">
        <v>0.5</v>
      </c>
      <c r="N745" s="5" t="s">
        <v>18</v>
      </c>
      <c r="O745" s="1" t="str">
        <f t="shared" si="22"/>
        <v>Apr</v>
      </c>
      <c r="P745" s="1">
        <f t="shared" si="23"/>
        <v>2020</v>
      </c>
    </row>
    <row r="746" spans="2:16" ht="14.25" customHeight="1" x14ac:dyDescent="0.4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c r="O746" s="1" t="str">
        <f t="shared" si="22"/>
        <v>Apr</v>
      </c>
      <c r="P746" s="1">
        <f t="shared" si="23"/>
        <v>2020</v>
      </c>
    </row>
    <row r="747" spans="2:16" ht="14.25" customHeight="1" x14ac:dyDescent="0.4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c r="O747" s="1" t="str">
        <f t="shared" si="22"/>
        <v>Apr</v>
      </c>
      <c r="P747" s="1">
        <f t="shared" si="23"/>
        <v>2020</v>
      </c>
    </row>
    <row r="748" spans="2:16" ht="14.25" customHeight="1" x14ac:dyDescent="0.45">
      <c r="B748" s="5" t="s">
        <v>30</v>
      </c>
      <c r="C748" s="5">
        <v>1185732</v>
      </c>
      <c r="D748" s="6">
        <v>43945</v>
      </c>
      <c r="E748" s="5" t="s">
        <v>48</v>
      </c>
      <c r="F748" s="5" t="s">
        <v>49</v>
      </c>
      <c r="G748" s="5" t="s">
        <v>50</v>
      </c>
      <c r="H748" s="7" t="s">
        <v>20</v>
      </c>
      <c r="I748" s="8">
        <v>50</v>
      </c>
      <c r="J748" s="9">
        <v>750</v>
      </c>
      <c r="K748" s="10">
        <v>375000</v>
      </c>
      <c r="L748" s="10">
        <v>93750</v>
      </c>
      <c r="M748" s="11">
        <v>0.25</v>
      </c>
      <c r="N748" s="5" t="s">
        <v>18</v>
      </c>
      <c r="O748" s="1" t="str">
        <f t="shared" si="22"/>
        <v>Apr</v>
      </c>
      <c r="P748" s="1">
        <f t="shared" si="23"/>
        <v>2020</v>
      </c>
    </row>
    <row r="749" spans="2:16" ht="14.25" customHeight="1" x14ac:dyDescent="0.45">
      <c r="B749" s="5" t="s">
        <v>30</v>
      </c>
      <c r="C749" s="5">
        <v>1185732</v>
      </c>
      <c r="D749" s="6">
        <v>43945</v>
      </c>
      <c r="E749" s="5" t="s">
        <v>48</v>
      </c>
      <c r="F749" s="5" t="s">
        <v>49</v>
      </c>
      <c r="G749" s="5" t="s">
        <v>50</v>
      </c>
      <c r="H749" s="7" t="s">
        <v>21</v>
      </c>
      <c r="I749" s="8">
        <v>50</v>
      </c>
      <c r="J749" s="9">
        <v>700</v>
      </c>
      <c r="K749" s="10">
        <v>350000</v>
      </c>
      <c r="L749" s="10">
        <v>105000</v>
      </c>
      <c r="M749" s="11">
        <v>0.3</v>
      </c>
      <c r="N749" s="5" t="s">
        <v>18</v>
      </c>
      <c r="O749" s="1" t="str">
        <f t="shared" si="22"/>
        <v>Apr</v>
      </c>
      <c r="P749" s="1">
        <f t="shared" si="23"/>
        <v>2020</v>
      </c>
    </row>
    <row r="750" spans="2:16" ht="14.25" customHeight="1" x14ac:dyDescent="0.45">
      <c r="B750" s="5" t="s">
        <v>30</v>
      </c>
      <c r="C750" s="5">
        <v>1185732</v>
      </c>
      <c r="D750" s="6">
        <v>43945</v>
      </c>
      <c r="E750" s="5" t="s">
        <v>48</v>
      </c>
      <c r="F750" s="5" t="s">
        <v>49</v>
      </c>
      <c r="G750" s="5" t="s">
        <v>50</v>
      </c>
      <c r="H750" s="7" t="s">
        <v>22</v>
      </c>
      <c r="I750" s="8">
        <v>60</v>
      </c>
      <c r="J750" s="9">
        <v>725</v>
      </c>
      <c r="K750" s="10">
        <v>435000</v>
      </c>
      <c r="L750" s="10">
        <v>152250</v>
      </c>
      <c r="M750" s="11">
        <v>0.35</v>
      </c>
      <c r="N750" s="5" t="s">
        <v>18</v>
      </c>
      <c r="O750" s="1" t="str">
        <f t="shared" si="22"/>
        <v>Apr</v>
      </c>
      <c r="P750" s="1">
        <f t="shared" si="23"/>
        <v>2020</v>
      </c>
    </row>
    <row r="751" spans="2:16" ht="14.25" customHeight="1" x14ac:dyDescent="0.45">
      <c r="B751" s="5" t="s">
        <v>30</v>
      </c>
      <c r="C751" s="5">
        <v>1185732</v>
      </c>
      <c r="D751" s="6">
        <v>43945</v>
      </c>
      <c r="E751" s="5" t="s">
        <v>48</v>
      </c>
      <c r="F751" s="5" t="s">
        <v>49</v>
      </c>
      <c r="G751" s="5" t="s">
        <v>50</v>
      </c>
      <c r="H751" s="7" t="s">
        <v>23</v>
      </c>
      <c r="I751" s="8">
        <v>65</v>
      </c>
      <c r="J751" s="9">
        <v>825</v>
      </c>
      <c r="K751" s="10">
        <v>536250</v>
      </c>
      <c r="L751" s="10">
        <v>268125</v>
      </c>
      <c r="M751" s="11">
        <v>0.5</v>
      </c>
      <c r="N751" s="5" t="s">
        <v>18</v>
      </c>
      <c r="O751" s="1" t="str">
        <f t="shared" si="22"/>
        <v>Apr</v>
      </c>
      <c r="P751" s="1">
        <f t="shared" si="23"/>
        <v>2020</v>
      </c>
    </row>
    <row r="752" spans="2:16" ht="14.25" customHeight="1" x14ac:dyDescent="0.45">
      <c r="B752" s="5" t="s">
        <v>30</v>
      </c>
      <c r="C752" s="5">
        <v>1185732</v>
      </c>
      <c r="D752" s="6">
        <v>43945</v>
      </c>
      <c r="E752" s="5" t="s">
        <v>48</v>
      </c>
      <c r="F752" s="5" t="s">
        <v>49</v>
      </c>
      <c r="G752" s="5" t="s">
        <v>50</v>
      </c>
      <c r="H752" s="7" t="s">
        <v>17</v>
      </c>
      <c r="I752" s="8">
        <v>60</v>
      </c>
      <c r="J752" s="9">
        <v>1075</v>
      </c>
      <c r="K752" s="10">
        <v>645000</v>
      </c>
      <c r="L752" s="10">
        <v>290250</v>
      </c>
      <c r="M752" s="11">
        <v>0.45</v>
      </c>
      <c r="N752" s="5" t="s">
        <v>18</v>
      </c>
      <c r="O752" s="1" t="str">
        <f t="shared" si="22"/>
        <v>Apr</v>
      </c>
      <c r="P752" s="1">
        <f t="shared" si="23"/>
        <v>2020</v>
      </c>
    </row>
    <row r="753" spans="2:16" ht="14.25" customHeight="1" x14ac:dyDescent="0.4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c r="O753" s="1" t="str">
        <f t="shared" si="22"/>
        <v>Apr</v>
      </c>
      <c r="P753" s="1">
        <f t="shared" si="23"/>
        <v>2020</v>
      </c>
    </row>
    <row r="754" spans="2:16" ht="14.25" customHeight="1" x14ac:dyDescent="0.45">
      <c r="B754" s="5" t="s">
        <v>30</v>
      </c>
      <c r="C754" s="5">
        <v>1185732</v>
      </c>
      <c r="D754" s="6">
        <v>44081</v>
      </c>
      <c r="E754" s="5" t="s">
        <v>48</v>
      </c>
      <c r="F754" s="5" t="s">
        <v>49</v>
      </c>
      <c r="G754" s="5" t="s">
        <v>50</v>
      </c>
      <c r="H754" s="7" t="s">
        <v>20</v>
      </c>
      <c r="I754" s="8">
        <v>50</v>
      </c>
      <c r="J754" s="9">
        <v>800</v>
      </c>
      <c r="K754" s="10">
        <v>400000</v>
      </c>
      <c r="L754" s="10">
        <v>100000</v>
      </c>
      <c r="M754" s="11">
        <v>0.25</v>
      </c>
      <c r="N754" s="5" t="s">
        <v>18</v>
      </c>
      <c r="O754" s="1" t="str">
        <f t="shared" si="22"/>
        <v>Sep</v>
      </c>
      <c r="P754" s="1">
        <f t="shared" si="23"/>
        <v>2020</v>
      </c>
    </row>
    <row r="755" spans="2:16" ht="14.25" customHeight="1" x14ac:dyDescent="0.45">
      <c r="B755" s="5" t="s">
        <v>30</v>
      </c>
      <c r="C755" s="5">
        <v>1185732</v>
      </c>
      <c r="D755" s="6">
        <v>44082</v>
      </c>
      <c r="E755" s="5" t="s">
        <v>48</v>
      </c>
      <c r="F755" s="5" t="s">
        <v>49</v>
      </c>
      <c r="G755" s="5" t="s">
        <v>50</v>
      </c>
      <c r="H755" s="7" t="s">
        <v>21</v>
      </c>
      <c r="I755" s="8">
        <v>50</v>
      </c>
      <c r="J755" s="9">
        <v>775</v>
      </c>
      <c r="K755" s="10">
        <v>387500</v>
      </c>
      <c r="L755" s="10">
        <v>116250</v>
      </c>
      <c r="M755" s="11">
        <v>0.3</v>
      </c>
      <c r="N755" s="5" t="s">
        <v>18</v>
      </c>
      <c r="O755" s="1" t="str">
        <f t="shared" si="22"/>
        <v>Sep</v>
      </c>
      <c r="P755" s="1">
        <f t="shared" si="23"/>
        <v>2020</v>
      </c>
    </row>
    <row r="756" spans="2:16" ht="14.25" customHeight="1" x14ac:dyDescent="0.45">
      <c r="B756" s="5" t="s">
        <v>30</v>
      </c>
      <c r="C756" s="5">
        <v>1185732</v>
      </c>
      <c r="D756" s="6">
        <v>44083</v>
      </c>
      <c r="E756" s="5" t="s">
        <v>48</v>
      </c>
      <c r="F756" s="5" t="s">
        <v>49</v>
      </c>
      <c r="G756" s="5" t="s">
        <v>50</v>
      </c>
      <c r="H756" s="7" t="s">
        <v>22</v>
      </c>
      <c r="I756" s="8">
        <v>65</v>
      </c>
      <c r="J756" s="9">
        <v>775</v>
      </c>
      <c r="K756" s="10">
        <v>503750</v>
      </c>
      <c r="L756" s="10">
        <v>176312.5</v>
      </c>
      <c r="M756" s="11">
        <v>0.35</v>
      </c>
      <c r="N756" s="5" t="s">
        <v>18</v>
      </c>
      <c r="O756" s="1" t="str">
        <f t="shared" si="22"/>
        <v>Sep</v>
      </c>
      <c r="P756" s="1">
        <f t="shared" si="23"/>
        <v>2020</v>
      </c>
    </row>
    <row r="757" spans="2:16" ht="14.25" customHeight="1" x14ac:dyDescent="0.45">
      <c r="B757" s="5" t="s">
        <v>30</v>
      </c>
      <c r="C757" s="5">
        <v>1185732</v>
      </c>
      <c r="D757" s="6">
        <v>44084</v>
      </c>
      <c r="E757" s="5" t="s">
        <v>48</v>
      </c>
      <c r="F757" s="5" t="s">
        <v>49</v>
      </c>
      <c r="G757" s="5" t="s">
        <v>50</v>
      </c>
      <c r="H757" s="7" t="s">
        <v>23</v>
      </c>
      <c r="I757" s="8">
        <v>70</v>
      </c>
      <c r="J757" s="9">
        <v>925</v>
      </c>
      <c r="K757" s="10">
        <v>647500</v>
      </c>
      <c r="L757" s="10">
        <v>323750</v>
      </c>
      <c r="M757" s="11">
        <v>0.5</v>
      </c>
      <c r="N757" s="5" t="s">
        <v>18</v>
      </c>
      <c r="O757" s="1" t="str">
        <f t="shared" si="22"/>
        <v>Sep</v>
      </c>
      <c r="P757" s="1">
        <f t="shared" si="23"/>
        <v>2020</v>
      </c>
    </row>
    <row r="758" spans="2:16" ht="14.25" customHeight="1" x14ac:dyDescent="0.45">
      <c r="B758" s="5" t="s">
        <v>30</v>
      </c>
      <c r="C758" s="5">
        <v>1185732</v>
      </c>
      <c r="D758" s="6">
        <v>44085</v>
      </c>
      <c r="E758" s="5" t="s">
        <v>48</v>
      </c>
      <c r="F758" s="5" t="s">
        <v>49</v>
      </c>
      <c r="G758" s="5" t="s">
        <v>50</v>
      </c>
      <c r="H758" s="7" t="s">
        <v>17</v>
      </c>
      <c r="I758" s="8">
        <v>65</v>
      </c>
      <c r="J758" s="9">
        <v>1150</v>
      </c>
      <c r="K758" s="10">
        <v>747500</v>
      </c>
      <c r="L758" s="10">
        <v>336375</v>
      </c>
      <c r="M758" s="11">
        <v>0.45</v>
      </c>
      <c r="N758" s="5" t="s">
        <v>18</v>
      </c>
      <c r="O758" s="1" t="str">
        <f t="shared" si="22"/>
        <v>Sep</v>
      </c>
      <c r="P758" s="1">
        <f t="shared" si="23"/>
        <v>2020</v>
      </c>
    </row>
    <row r="759" spans="2:16" ht="14.25" customHeight="1" x14ac:dyDescent="0.4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c r="O759" s="1" t="str">
        <f t="shared" si="22"/>
        <v>Sep</v>
      </c>
      <c r="P759" s="1">
        <f t="shared" si="23"/>
        <v>2020</v>
      </c>
    </row>
    <row r="760" spans="2:16" ht="14.25" customHeight="1" x14ac:dyDescent="0.4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c r="O760" s="1" t="str">
        <f t="shared" si="22"/>
        <v>Sep</v>
      </c>
      <c r="P760" s="1">
        <f t="shared" si="23"/>
        <v>2020</v>
      </c>
    </row>
    <row r="761" spans="2:16" ht="14.25" customHeight="1" x14ac:dyDescent="0.4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c r="O761" s="1" t="str">
        <f t="shared" si="22"/>
        <v>Sep</v>
      </c>
      <c r="P761" s="1">
        <f t="shared" si="23"/>
        <v>2020</v>
      </c>
    </row>
    <row r="762" spans="2:16" ht="14.25" customHeight="1" x14ac:dyDescent="0.45">
      <c r="B762" s="5" t="s">
        <v>30</v>
      </c>
      <c r="C762" s="5">
        <v>1185732</v>
      </c>
      <c r="D762" s="6">
        <v>44089</v>
      </c>
      <c r="E762" s="5" t="s">
        <v>48</v>
      </c>
      <c r="F762" s="5" t="s">
        <v>49</v>
      </c>
      <c r="G762" s="5" t="s">
        <v>50</v>
      </c>
      <c r="H762" s="7" t="s">
        <v>22</v>
      </c>
      <c r="I762" s="8">
        <v>65</v>
      </c>
      <c r="J762" s="9">
        <v>800</v>
      </c>
      <c r="K762" s="10">
        <v>520000</v>
      </c>
      <c r="L762" s="10">
        <v>182000</v>
      </c>
      <c r="M762" s="11">
        <v>0.35</v>
      </c>
      <c r="N762" s="5" t="s">
        <v>18</v>
      </c>
      <c r="O762" s="1" t="str">
        <f t="shared" si="22"/>
        <v>Sep</v>
      </c>
      <c r="P762" s="1">
        <f t="shared" si="23"/>
        <v>2020</v>
      </c>
    </row>
    <row r="763" spans="2:16" ht="14.25" customHeight="1" x14ac:dyDescent="0.45">
      <c r="B763" s="5" t="s">
        <v>30</v>
      </c>
      <c r="C763" s="5">
        <v>1185732</v>
      </c>
      <c r="D763" s="6">
        <v>44090</v>
      </c>
      <c r="E763" s="5" t="s">
        <v>48</v>
      </c>
      <c r="F763" s="5" t="s">
        <v>49</v>
      </c>
      <c r="G763" s="5" t="s">
        <v>50</v>
      </c>
      <c r="H763" s="7" t="s">
        <v>23</v>
      </c>
      <c r="I763" s="8">
        <v>70</v>
      </c>
      <c r="J763" s="9">
        <v>975</v>
      </c>
      <c r="K763" s="10">
        <v>682500</v>
      </c>
      <c r="L763" s="10">
        <v>341250</v>
      </c>
      <c r="M763" s="11">
        <v>0.5</v>
      </c>
      <c r="N763" s="5" t="s">
        <v>18</v>
      </c>
      <c r="O763" s="1" t="str">
        <f t="shared" si="22"/>
        <v>Sep</v>
      </c>
      <c r="P763" s="1">
        <f t="shared" si="23"/>
        <v>2020</v>
      </c>
    </row>
    <row r="764" spans="2:16" ht="14.25" customHeight="1" x14ac:dyDescent="0.45">
      <c r="B764" s="5" t="s">
        <v>30</v>
      </c>
      <c r="C764" s="5">
        <v>1185732</v>
      </c>
      <c r="D764" s="6">
        <v>44091</v>
      </c>
      <c r="E764" s="5" t="s">
        <v>48</v>
      </c>
      <c r="F764" s="5" t="s">
        <v>49</v>
      </c>
      <c r="G764" s="5" t="s">
        <v>50</v>
      </c>
      <c r="H764" s="7" t="s">
        <v>17</v>
      </c>
      <c r="I764" s="8">
        <v>65</v>
      </c>
      <c r="J764" s="9">
        <v>1125</v>
      </c>
      <c r="K764" s="10">
        <v>731250</v>
      </c>
      <c r="L764" s="10">
        <v>329062.5</v>
      </c>
      <c r="M764" s="11">
        <v>0.45</v>
      </c>
      <c r="N764" s="5" t="s">
        <v>18</v>
      </c>
      <c r="O764" s="1" t="str">
        <f t="shared" si="22"/>
        <v>Sep</v>
      </c>
      <c r="P764" s="1">
        <f t="shared" si="23"/>
        <v>2020</v>
      </c>
    </row>
    <row r="765" spans="2:16" ht="14.25" customHeight="1" x14ac:dyDescent="0.4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c r="O765" s="1" t="str">
        <f t="shared" si="22"/>
        <v>Sep</v>
      </c>
      <c r="P765" s="1">
        <f t="shared" si="23"/>
        <v>2020</v>
      </c>
    </row>
    <row r="766" spans="2:16" ht="14.25" customHeight="1" x14ac:dyDescent="0.4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c r="O766" s="1" t="str">
        <f t="shared" si="22"/>
        <v>Sep</v>
      </c>
      <c r="P766" s="1">
        <f t="shared" si="23"/>
        <v>2020</v>
      </c>
    </row>
    <row r="767" spans="2:16" ht="14.25" customHeight="1" x14ac:dyDescent="0.45">
      <c r="B767" s="5" t="s">
        <v>14</v>
      </c>
      <c r="C767" s="5">
        <v>1185732</v>
      </c>
      <c r="D767" s="6">
        <v>44094</v>
      </c>
      <c r="E767" s="5" t="s">
        <v>48</v>
      </c>
      <c r="F767" s="5" t="s">
        <v>49</v>
      </c>
      <c r="G767" s="5" t="s">
        <v>50</v>
      </c>
      <c r="H767" s="7" t="s">
        <v>21</v>
      </c>
      <c r="I767" s="8">
        <v>45</v>
      </c>
      <c r="J767" s="9">
        <v>775</v>
      </c>
      <c r="K767" s="10">
        <v>348750</v>
      </c>
      <c r="L767" s="10">
        <v>104625</v>
      </c>
      <c r="M767" s="11">
        <v>0.3</v>
      </c>
      <c r="N767" s="5" t="s">
        <v>18</v>
      </c>
      <c r="O767" s="1" t="str">
        <f t="shared" si="22"/>
        <v>Sep</v>
      </c>
      <c r="P767" s="1">
        <f t="shared" si="23"/>
        <v>2020</v>
      </c>
    </row>
    <row r="768" spans="2:16" ht="14.25" customHeight="1" x14ac:dyDescent="0.4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c r="O768" s="1" t="str">
        <f t="shared" si="22"/>
        <v>Sep</v>
      </c>
      <c r="P768" s="1">
        <f t="shared" si="23"/>
        <v>2020</v>
      </c>
    </row>
    <row r="769" spans="2:16" ht="14.25" customHeight="1" x14ac:dyDescent="0.4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c r="O769" s="1" t="str">
        <f t="shared" si="22"/>
        <v>Sep</v>
      </c>
      <c r="P769" s="1">
        <f t="shared" si="23"/>
        <v>2020</v>
      </c>
    </row>
    <row r="770" spans="2:16" ht="14.25" customHeight="1" x14ac:dyDescent="0.4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c r="O770" s="1" t="str">
        <f t="shared" si="22"/>
        <v>Sep</v>
      </c>
      <c r="P770" s="1">
        <f t="shared" si="23"/>
        <v>2020</v>
      </c>
    </row>
    <row r="771" spans="2:16" ht="14.25" customHeight="1" x14ac:dyDescent="0.4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c r="O771" s="1" t="str">
        <f t="shared" si="22"/>
        <v>Sep</v>
      </c>
      <c r="P771" s="1">
        <f t="shared" si="23"/>
        <v>2020</v>
      </c>
    </row>
    <row r="772" spans="2:16" ht="14.25" customHeight="1" x14ac:dyDescent="0.45">
      <c r="B772" s="5" t="s">
        <v>26</v>
      </c>
      <c r="C772" s="5">
        <v>1185732</v>
      </c>
      <c r="D772" s="6">
        <v>44099</v>
      </c>
      <c r="E772" s="5" t="s">
        <v>48</v>
      </c>
      <c r="F772" s="5" t="s">
        <v>49</v>
      </c>
      <c r="G772" s="5" t="s">
        <v>50</v>
      </c>
      <c r="H772" s="7" t="s">
        <v>20</v>
      </c>
      <c r="I772" s="8">
        <v>45</v>
      </c>
      <c r="J772" s="9">
        <v>750</v>
      </c>
      <c r="K772" s="10">
        <v>337500</v>
      </c>
      <c r="L772" s="10">
        <v>84375</v>
      </c>
      <c r="M772" s="11">
        <v>0.25</v>
      </c>
      <c r="N772" s="5" t="s">
        <v>18</v>
      </c>
      <c r="O772" s="1" t="str">
        <f t="shared" si="22"/>
        <v>Sep</v>
      </c>
      <c r="P772" s="1">
        <f t="shared" si="23"/>
        <v>2020</v>
      </c>
    </row>
    <row r="773" spans="2:16" ht="14.25" customHeight="1" x14ac:dyDescent="0.45">
      <c r="B773" s="5" t="s">
        <v>26</v>
      </c>
      <c r="C773" s="5">
        <v>1185732</v>
      </c>
      <c r="D773" s="6">
        <v>44100</v>
      </c>
      <c r="E773" s="5" t="s">
        <v>48</v>
      </c>
      <c r="F773" s="5" t="s">
        <v>49</v>
      </c>
      <c r="G773" s="5" t="s">
        <v>50</v>
      </c>
      <c r="H773" s="7" t="s">
        <v>21</v>
      </c>
      <c r="I773" s="8">
        <v>45</v>
      </c>
      <c r="J773" s="9">
        <v>725</v>
      </c>
      <c r="K773" s="10">
        <v>326250</v>
      </c>
      <c r="L773" s="10">
        <v>97875</v>
      </c>
      <c r="M773" s="11">
        <v>0.3</v>
      </c>
      <c r="N773" s="5" t="s">
        <v>18</v>
      </c>
      <c r="O773" s="1" t="str">
        <f t="shared" si="22"/>
        <v>Sep</v>
      </c>
      <c r="P773" s="1">
        <f t="shared" si="23"/>
        <v>2020</v>
      </c>
    </row>
    <row r="774" spans="2:16" ht="14.25" customHeight="1" x14ac:dyDescent="0.4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c r="O774" s="1" t="str">
        <f t="shared" si="22"/>
        <v>Sep</v>
      </c>
      <c r="P774" s="1">
        <f t="shared" si="23"/>
        <v>2020</v>
      </c>
    </row>
    <row r="775" spans="2:16" ht="14.25" customHeight="1" x14ac:dyDescent="0.4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c r="O775" s="1" t="str">
        <f t="shared" ref="O775:O838" si="24">TEXT(D775, "mmm")</f>
        <v>Sep</v>
      </c>
      <c r="P775" s="1">
        <f t="shared" ref="P775:P838" si="25">YEAR(D775)</f>
        <v>2020</v>
      </c>
    </row>
    <row r="776" spans="2:16" ht="14.25" customHeight="1" x14ac:dyDescent="0.4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c r="O776" s="1" t="str">
        <f t="shared" si="24"/>
        <v>Sep</v>
      </c>
      <c r="P776" s="1">
        <f t="shared" si="25"/>
        <v>2020</v>
      </c>
    </row>
    <row r="777" spans="2:16" ht="14.25" customHeight="1" x14ac:dyDescent="0.4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c r="O777" s="1" t="str">
        <f t="shared" si="24"/>
        <v>Sep</v>
      </c>
      <c r="P777" s="1">
        <f t="shared" si="25"/>
        <v>2020</v>
      </c>
    </row>
    <row r="778" spans="2:16" ht="14.25" customHeight="1" x14ac:dyDescent="0.4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c r="O778" s="1" t="str">
        <f t="shared" si="24"/>
        <v>Oct</v>
      </c>
      <c r="P778" s="1">
        <f t="shared" si="25"/>
        <v>2020</v>
      </c>
    </row>
    <row r="779" spans="2:16" ht="14.25" customHeight="1" x14ac:dyDescent="0.4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c r="O779" s="1" t="str">
        <f t="shared" si="24"/>
        <v>Oct</v>
      </c>
      <c r="P779" s="1">
        <f t="shared" si="25"/>
        <v>2020</v>
      </c>
    </row>
    <row r="780" spans="2:16" ht="14.25" customHeight="1" x14ac:dyDescent="0.4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c r="O780" s="1" t="str">
        <f t="shared" si="24"/>
        <v>Oct</v>
      </c>
      <c r="P780" s="1">
        <f t="shared" si="25"/>
        <v>2020</v>
      </c>
    </row>
    <row r="781" spans="2:16" ht="14.25" customHeight="1" x14ac:dyDescent="0.45">
      <c r="B781" s="5" t="s">
        <v>26</v>
      </c>
      <c r="C781" s="5">
        <v>1185732</v>
      </c>
      <c r="D781" s="6">
        <v>44108</v>
      </c>
      <c r="E781" s="5" t="s">
        <v>48</v>
      </c>
      <c r="F781" s="5" t="s">
        <v>49</v>
      </c>
      <c r="G781" s="5" t="s">
        <v>50</v>
      </c>
      <c r="H781" s="7" t="s">
        <v>23</v>
      </c>
      <c r="I781" s="8">
        <v>65</v>
      </c>
      <c r="J781" s="9">
        <v>825</v>
      </c>
      <c r="K781" s="10">
        <v>536250</v>
      </c>
      <c r="L781" s="10">
        <v>268125</v>
      </c>
      <c r="M781" s="11">
        <v>0.5</v>
      </c>
      <c r="N781" s="5" t="s">
        <v>18</v>
      </c>
      <c r="O781" s="1" t="str">
        <f t="shared" si="24"/>
        <v>Oct</v>
      </c>
      <c r="P781" s="1">
        <f t="shared" si="25"/>
        <v>2020</v>
      </c>
    </row>
    <row r="782" spans="2:16" ht="14.25" customHeight="1" x14ac:dyDescent="0.4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c r="O782" s="1" t="str">
        <f t="shared" si="24"/>
        <v>Oct</v>
      </c>
      <c r="P782" s="1">
        <f t="shared" si="25"/>
        <v>2020</v>
      </c>
    </row>
    <row r="783" spans="2:16" ht="14.25" customHeight="1" x14ac:dyDescent="0.4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c r="O783" s="1" t="str">
        <f t="shared" si="24"/>
        <v>Oct</v>
      </c>
      <c r="P783" s="1">
        <f t="shared" si="25"/>
        <v>2020</v>
      </c>
    </row>
    <row r="784" spans="2:16" ht="14.25" customHeight="1" x14ac:dyDescent="0.4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c r="O784" s="1" t="str">
        <f t="shared" si="24"/>
        <v>Oct</v>
      </c>
      <c r="P784" s="1">
        <f t="shared" si="25"/>
        <v>2020</v>
      </c>
    </row>
    <row r="785" spans="2:16" ht="14.25" customHeight="1" x14ac:dyDescent="0.4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c r="O785" s="1" t="str">
        <f t="shared" si="24"/>
        <v>Oct</v>
      </c>
      <c r="P785" s="1">
        <f t="shared" si="25"/>
        <v>2020</v>
      </c>
    </row>
    <row r="786" spans="2:16" ht="14.25" customHeight="1" x14ac:dyDescent="0.45">
      <c r="B786" s="5" t="s">
        <v>26</v>
      </c>
      <c r="C786" s="5">
        <v>1185732</v>
      </c>
      <c r="D786" s="6">
        <v>44113</v>
      </c>
      <c r="E786" s="5" t="s">
        <v>48</v>
      </c>
      <c r="F786" s="5" t="s">
        <v>49</v>
      </c>
      <c r="G786" s="5" t="s">
        <v>50</v>
      </c>
      <c r="H786" s="7" t="s">
        <v>22</v>
      </c>
      <c r="I786" s="8">
        <v>65</v>
      </c>
      <c r="J786" s="9">
        <v>750</v>
      </c>
      <c r="K786" s="10">
        <v>487500</v>
      </c>
      <c r="L786" s="10">
        <v>170625</v>
      </c>
      <c r="M786" s="11">
        <v>0.35</v>
      </c>
      <c r="N786" s="5" t="s">
        <v>18</v>
      </c>
      <c r="O786" s="1" t="str">
        <f t="shared" si="24"/>
        <v>Oct</v>
      </c>
      <c r="P786" s="1">
        <f t="shared" si="25"/>
        <v>2020</v>
      </c>
    </row>
    <row r="787" spans="2:16" ht="14.25" customHeight="1" x14ac:dyDescent="0.45">
      <c r="B787" s="5" t="s">
        <v>26</v>
      </c>
      <c r="C787" s="5">
        <v>1185732</v>
      </c>
      <c r="D787" s="6">
        <v>44114</v>
      </c>
      <c r="E787" s="5" t="s">
        <v>48</v>
      </c>
      <c r="F787" s="5" t="s">
        <v>49</v>
      </c>
      <c r="G787" s="5" t="s">
        <v>50</v>
      </c>
      <c r="H787" s="7" t="s">
        <v>23</v>
      </c>
      <c r="I787" s="8">
        <v>70</v>
      </c>
      <c r="J787" s="9">
        <v>850</v>
      </c>
      <c r="K787" s="10">
        <v>595000</v>
      </c>
      <c r="L787" s="10">
        <v>297500</v>
      </c>
      <c r="M787" s="11">
        <v>0.5</v>
      </c>
      <c r="N787" s="5" t="s">
        <v>18</v>
      </c>
      <c r="O787" s="1" t="str">
        <f t="shared" si="24"/>
        <v>Oct</v>
      </c>
      <c r="P787" s="1">
        <f t="shared" si="25"/>
        <v>2020</v>
      </c>
    </row>
    <row r="788" spans="2:16" ht="14.25" customHeight="1" x14ac:dyDescent="0.45">
      <c r="B788" s="5" t="s">
        <v>26</v>
      </c>
      <c r="C788" s="5">
        <v>1185732</v>
      </c>
      <c r="D788" s="6">
        <v>43975</v>
      </c>
      <c r="E788" s="5" t="s">
        <v>48</v>
      </c>
      <c r="F788" s="5" t="s">
        <v>49</v>
      </c>
      <c r="G788" s="5" t="s">
        <v>50</v>
      </c>
      <c r="H788" s="7" t="s">
        <v>17</v>
      </c>
      <c r="I788" s="8">
        <v>65</v>
      </c>
      <c r="J788" s="9">
        <v>1075</v>
      </c>
      <c r="K788" s="10">
        <v>698750</v>
      </c>
      <c r="L788" s="10">
        <v>314437.5</v>
      </c>
      <c r="M788" s="11">
        <v>0.45</v>
      </c>
      <c r="N788" s="5" t="s">
        <v>18</v>
      </c>
      <c r="O788" s="1" t="str">
        <f t="shared" si="24"/>
        <v>May</v>
      </c>
      <c r="P788" s="1">
        <f t="shared" si="25"/>
        <v>2020</v>
      </c>
    </row>
    <row r="789" spans="2:16" ht="14.25" customHeight="1" x14ac:dyDescent="0.4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c r="O789" s="1" t="str">
        <f t="shared" si="24"/>
        <v>May</v>
      </c>
      <c r="P789" s="1">
        <f t="shared" si="25"/>
        <v>2020</v>
      </c>
    </row>
    <row r="790" spans="2:16" ht="14.25" customHeight="1" x14ac:dyDescent="0.4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c r="O790" s="1" t="str">
        <f t="shared" si="24"/>
        <v>May</v>
      </c>
      <c r="P790" s="1">
        <f t="shared" si="25"/>
        <v>2020</v>
      </c>
    </row>
    <row r="791" spans="2:16" ht="14.25" customHeight="1" x14ac:dyDescent="0.4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c r="O791" s="1" t="str">
        <f t="shared" si="24"/>
        <v>May</v>
      </c>
      <c r="P791" s="1">
        <f t="shared" si="25"/>
        <v>2020</v>
      </c>
    </row>
    <row r="792" spans="2:16" ht="14.25" customHeight="1" x14ac:dyDescent="0.45">
      <c r="B792" s="5" t="s">
        <v>14</v>
      </c>
      <c r="C792" s="5">
        <v>1185732</v>
      </c>
      <c r="D792" s="6">
        <v>43975</v>
      </c>
      <c r="E792" s="5" t="s">
        <v>48</v>
      </c>
      <c r="F792" s="5" t="s">
        <v>49</v>
      </c>
      <c r="G792" s="5" t="s">
        <v>50</v>
      </c>
      <c r="H792" s="7" t="s">
        <v>22</v>
      </c>
      <c r="I792" s="8">
        <v>65</v>
      </c>
      <c r="J792" s="9">
        <v>775</v>
      </c>
      <c r="K792" s="10">
        <v>503750</v>
      </c>
      <c r="L792" s="10">
        <v>176312.5</v>
      </c>
      <c r="M792" s="11">
        <v>0.35</v>
      </c>
      <c r="N792" s="5" t="s">
        <v>18</v>
      </c>
      <c r="O792" s="1" t="str">
        <f t="shared" si="24"/>
        <v>May</v>
      </c>
      <c r="P792" s="1">
        <f t="shared" si="25"/>
        <v>2020</v>
      </c>
    </row>
    <row r="793" spans="2:16" ht="14.25" customHeight="1" x14ac:dyDescent="0.45">
      <c r="B793" s="5" t="s">
        <v>14</v>
      </c>
      <c r="C793" s="5">
        <v>1185732</v>
      </c>
      <c r="D793" s="6">
        <v>43975</v>
      </c>
      <c r="E793" s="5" t="s">
        <v>48</v>
      </c>
      <c r="F793" s="5" t="s">
        <v>49</v>
      </c>
      <c r="G793" s="5" t="s">
        <v>50</v>
      </c>
      <c r="H793" s="7" t="s">
        <v>23</v>
      </c>
      <c r="I793" s="8">
        <v>70</v>
      </c>
      <c r="J793" s="9">
        <v>875</v>
      </c>
      <c r="K793" s="10">
        <v>612500</v>
      </c>
      <c r="L793" s="10">
        <v>306250</v>
      </c>
      <c r="M793" s="11">
        <v>0.5</v>
      </c>
      <c r="N793" s="5" t="s">
        <v>18</v>
      </c>
      <c r="O793" s="1" t="str">
        <f t="shared" si="24"/>
        <v>May</v>
      </c>
      <c r="P793" s="1">
        <f t="shared" si="25"/>
        <v>2020</v>
      </c>
    </row>
    <row r="794" spans="2:16" ht="14.25" customHeight="1" x14ac:dyDescent="0.4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c r="O794" s="1" t="str">
        <f t="shared" si="24"/>
        <v>Oct</v>
      </c>
      <c r="P794" s="1">
        <f t="shared" si="25"/>
        <v>2020</v>
      </c>
    </row>
    <row r="795" spans="2:16" ht="14.25" customHeight="1" x14ac:dyDescent="0.45">
      <c r="B795" s="5" t="s">
        <v>14</v>
      </c>
      <c r="C795" s="5">
        <v>1185732</v>
      </c>
      <c r="D795" s="6">
        <v>44122</v>
      </c>
      <c r="E795" s="5" t="s">
        <v>48</v>
      </c>
      <c r="F795" s="5" t="s">
        <v>49</v>
      </c>
      <c r="G795" s="5" t="s">
        <v>50</v>
      </c>
      <c r="H795" s="7" t="s">
        <v>19</v>
      </c>
      <c r="I795" s="8">
        <v>35</v>
      </c>
      <c r="J795" s="9">
        <v>250</v>
      </c>
      <c r="K795" s="10">
        <v>87500</v>
      </c>
      <c r="L795" s="10">
        <v>26250</v>
      </c>
      <c r="M795" s="11">
        <v>0.3</v>
      </c>
      <c r="N795" s="5" t="s">
        <v>18</v>
      </c>
      <c r="O795" s="1" t="str">
        <f t="shared" si="24"/>
        <v>Oct</v>
      </c>
      <c r="P795" s="1">
        <f t="shared" si="25"/>
        <v>2020</v>
      </c>
    </row>
    <row r="796" spans="2:16" ht="14.25" customHeight="1" x14ac:dyDescent="0.45">
      <c r="B796" s="5" t="s">
        <v>14</v>
      </c>
      <c r="C796" s="5">
        <v>1185732</v>
      </c>
      <c r="D796" s="6">
        <v>44123</v>
      </c>
      <c r="E796" s="5" t="s">
        <v>48</v>
      </c>
      <c r="F796" s="5" t="s">
        <v>49</v>
      </c>
      <c r="G796" s="5" t="s">
        <v>50</v>
      </c>
      <c r="H796" s="7" t="s">
        <v>20</v>
      </c>
      <c r="I796" s="8">
        <v>25</v>
      </c>
      <c r="J796" s="9">
        <v>250</v>
      </c>
      <c r="K796" s="10">
        <v>62500</v>
      </c>
      <c r="L796" s="10">
        <v>18750</v>
      </c>
      <c r="M796" s="11">
        <v>0.3</v>
      </c>
      <c r="N796" s="5" t="s">
        <v>18</v>
      </c>
      <c r="O796" s="1" t="str">
        <f t="shared" si="24"/>
        <v>Oct</v>
      </c>
      <c r="P796" s="1">
        <f t="shared" si="25"/>
        <v>2020</v>
      </c>
    </row>
    <row r="797" spans="2:16" ht="14.25" customHeight="1" x14ac:dyDescent="0.4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c r="O797" s="1" t="str">
        <f t="shared" si="24"/>
        <v>Oct</v>
      </c>
      <c r="P797" s="1">
        <f t="shared" si="25"/>
        <v>2020</v>
      </c>
    </row>
    <row r="798" spans="2:16" ht="14.25" customHeight="1" x14ac:dyDescent="0.4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c r="O798" s="1" t="str">
        <f t="shared" si="24"/>
        <v>Oct</v>
      </c>
      <c r="P798" s="1">
        <f t="shared" si="25"/>
        <v>2020</v>
      </c>
    </row>
    <row r="799" spans="2:16" ht="14.25" customHeight="1" x14ac:dyDescent="0.45">
      <c r="B799" s="5" t="s">
        <v>14</v>
      </c>
      <c r="C799" s="5">
        <v>1185732</v>
      </c>
      <c r="D799" s="6">
        <v>44126</v>
      </c>
      <c r="E799" s="5" t="s">
        <v>36</v>
      </c>
      <c r="F799" s="5" t="s">
        <v>51</v>
      </c>
      <c r="G799" s="5" t="s">
        <v>52</v>
      </c>
      <c r="H799" s="7" t="s">
        <v>23</v>
      </c>
      <c r="I799" s="8">
        <v>35</v>
      </c>
      <c r="J799" s="9">
        <v>250</v>
      </c>
      <c r="K799" s="10">
        <v>87500</v>
      </c>
      <c r="L799" s="10">
        <v>39375</v>
      </c>
      <c r="M799" s="11">
        <v>0.45</v>
      </c>
      <c r="N799" s="5" t="s">
        <v>18</v>
      </c>
      <c r="O799" s="1" t="str">
        <f t="shared" si="24"/>
        <v>Oct</v>
      </c>
      <c r="P799" s="1">
        <f t="shared" si="25"/>
        <v>2020</v>
      </c>
    </row>
    <row r="800" spans="2:16" ht="14.25" customHeight="1" x14ac:dyDescent="0.4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c r="O800" s="1" t="str">
        <f t="shared" si="24"/>
        <v>Oct</v>
      </c>
      <c r="P800" s="1">
        <f t="shared" si="25"/>
        <v>2020</v>
      </c>
    </row>
    <row r="801" spans="2:16" ht="14.25" customHeight="1" x14ac:dyDescent="0.45">
      <c r="B801" s="5" t="s">
        <v>14</v>
      </c>
      <c r="C801" s="5">
        <v>1185732</v>
      </c>
      <c r="D801" s="6">
        <v>44128</v>
      </c>
      <c r="E801" s="5" t="s">
        <v>36</v>
      </c>
      <c r="F801" s="5" t="s">
        <v>51</v>
      </c>
      <c r="G801" s="5" t="s">
        <v>52</v>
      </c>
      <c r="H801" s="7" t="s">
        <v>19</v>
      </c>
      <c r="I801" s="8">
        <v>35</v>
      </c>
      <c r="J801" s="9">
        <v>150</v>
      </c>
      <c r="K801" s="10">
        <v>52500</v>
      </c>
      <c r="L801" s="10">
        <v>15750</v>
      </c>
      <c r="M801" s="11">
        <v>0.3</v>
      </c>
      <c r="N801" s="5" t="s">
        <v>18</v>
      </c>
      <c r="O801" s="1" t="str">
        <f t="shared" si="24"/>
        <v>Oct</v>
      </c>
      <c r="P801" s="1">
        <f t="shared" si="25"/>
        <v>2020</v>
      </c>
    </row>
    <row r="802" spans="2:16" ht="14.25" customHeight="1" x14ac:dyDescent="0.45">
      <c r="B802" s="5" t="s">
        <v>14</v>
      </c>
      <c r="C802" s="5">
        <v>1185732</v>
      </c>
      <c r="D802" s="6">
        <v>44129</v>
      </c>
      <c r="E802" s="5" t="s">
        <v>36</v>
      </c>
      <c r="F802" s="5" t="s">
        <v>51</v>
      </c>
      <c r="G802" s="5" t="s">
        <v>52</v>
      </c>
      <c r="H802" s="7" t="s">
        <v>20</v>
      </c>
      <c r="I802" s="8">
        <v>25</v>
      </c>
      <c r="J802" s="9">
        <v>200</v>
      </c>
      <c r="K802" s="10">
        <v>50000</v>
      </c>
      <c r="L802" s="10">
        <v>15000</v>
      </c>
      <c r="M802" s="11">
        <v>0.3</v>
      </c>
      <c r="N802" s="5" t="s">
        <v>18</v>
      </c>
      <c r="O802" s="1" t="str">
        <f t="shared" si="24"/>
        <v>Oct</v>
      </c>
      <c r="P802" s="1">
        <f t="shared" si="25"/>
        <v>2020</v>
      </c>
    </row>
    <row r="803" spans="2:16" ht="14.25" customHeight="1" x14ac:dyDescent="0.4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c r="O803" s="1" t="str">
        <f t="shared" si="24"/>
        <v>Oct</v>
      </c>
      <c r="P803" s="1">
        <f t="shared" si="25"/>
        <v>2020</v>
      </c>
    </row>
    <row r="804" spans="2:16" ht="14.25" customHeight="1" x14ac:dyDescent="0.4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c r="O804" s="1" t="str">
        <f t="shared" si="24"/>
        <v>Oct</v>
      </c>
      <c r="P804" s="1">
        <f t="shared" si="25"/>
        <v>2020</v>
      </c>
    </row>
    <row r="805" spans="2:16" ht="14.25" customHeight="1" x14ac:dyDescent="0.45">
      <c r="B805" s="5" t="s">
        <v>14</v>
      </c>
      <c r="C805" s="5">
        <v>1185732</v>
      </c>
      <c r="D805" s="6">
        <v>44132</v>
      </c>
      <c r="E805" s="5" t="s">
        <v>36</v>
      </c>
      <c r="F805" s="5" t="s">
        <v>51</v>
      </c>
      <c r="G805" s="5" t="s">
        <v>52</v>
      </c>
      <c r="H805" s="7" t="s">
        <v>23</v>
      </c>
      <c r="I805" s="8">
        <v>35</v>
      </c>
      <c r="J805" s="9">
        <v>225</v>
      </c>
      <c r="K805" s="10">
        <v>78750</v>
      </c>
      <c r="L805" s="10">
        <v>35437.5</v>
      </c>
      <c r="M805" s="11">
        <v>0.45</v>
      </c>
      <c r="N805" s="5" t="s">
        <v>18</v>
      </c>
      <c r="O805" s="1" t="str">
        <f t="shared" si="24"/>
        <v>Oct</v>
      </c>
      <c r="P805" s="1">
        <f t="shared" si="25"/>
        <v>2020</v>
      </c>
    </row>
    <row r="806" spans="2:16" ht="14.25" customHeight="1" x14ac:dyDescent="0.4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c r="O806" s="1" t="str">
        <f t="shared" si="24"/>
        <v>Oct</v>
      </c>
      <c r="P806" s="1">
        <f t="shared" si="25"/>
        <v>2020</v>
      </c>
    </row>
    <row r="807" spans="2:16" ht="14.25" customHeight="1" x14ac:dyDescent="0.45">
      <c r="B807" s="5" t="s">
        <v>14</v>
      </c>
      <c r="C807" s="5">
        <v>1185732</v>
      </c>
      <c r="D807" s="6">
        <v>44134</v>
      </c>
      <c r="E807" s="5" t="s">
        <v>36</v>
      </c>
      <c r="F807" s="5" t="s">
        <v>51</v>
      </c>
      <c r="G807" s="5" t="s">
        <v>52</v>
      </c>
      <c r="H807" s="7" t="s">
        <v>19</v>
      </c>
      <c r="I807" s="8">
        <v>40</v>
      </c>
      <c r="J807" s="9">
        <v>125</v>
      </c>
      <c r="K807" s="10">
        <v>50000</v>
      </c>
      <c r="L807" s="10">
        <v>15000</v>
      </c>
      <c r="M807" s="11">
        <v>0.3</v>
      </c>
      <c r="N807" s="5" t="s">
        <v>18</v>
      </c>
      <c r="O807" s="1" t="str">
        <f t="shared" si="24"/>
        <v>Oct</v>
      </c>
      <c r="P807" s="1">
        <f t="shared" si="25"/>
        <v>2020</v>
      </c>
    </row>
    <row r="808" spans="2:16" ht="14.25" customHeight="1" x14ac:dyDescent="0.4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c r="O808" s="1" t="str">
        <f t="shared" si="24"/>
        <v>Oct</v>
      </c>
      <c r="P808" s="1">
        <f t="shared" si="25"/>
        <v>2020</v>
      </c>
    </row>
    <row r="809" spans="2:16" ht="14.25" customHeight="1" x14ac:dyDescent="0.4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c r="O809" s="1" t="str">
        <f t="shared" si="24"/>
        <v>Nov</v>
      </c>
      <c r="P809" s="1">
        <f t="shared" si="25"/>
        <v>2020</v>
      </c>
    </row>
    <row r="810" spans="2:16" ht="14.25" customHeight="1" x14ac:dyDescent="0.45">
      <c r="B810" s="5" t="s">
        <v>14</v>
      </c>
      <c r="C810" s="5">
        <v>1185732</v>
      </c>
      <c r="D810" s="6">
        <v>44137</v>
      </c>
      <c r="E810" s="5" t="s">
        <v>36</v>
      </c>
      <c r="F810" s="5" t="s">
        <v>51</v>
      </c>
      <c r="G810" s="5" t="s">
        <v>52</v>
      </c>
      <c r="H810" s="7" t="s">
        <v>22</v>
      </c>
      <c r="I810" s="8">
        <v>50</v>
      </c>
      <c r="J810" s="9">
        <v>75</v>
      </c>
      <c r="K810" s="10">
        <v>37500</v>
      </c>
      <c r="L810" s="10">
        <v>11250</v>
      </c>
      <c r="M810" s="11">
        <v>0.3</v>
      </c>
      <c r="N810" s="5" t="s">
        <v>18</v>
      </c>
      <c r="O810" s="1" t="str">
        <f t="shared" si="24"/>
        <v>Nov</v>
      </c>
      <c r="P810" s="1">
        <f t="shared" si="25"/>
        <v>2020</v>
      </c>
    </row>
    <row r="811" spans="2:16" ht="14.25" customHeight="1" x14ac:dyDescent="0.45">
      <c r="B811" s="5" t="s">
        <v>14</v>
      </c>
      <c r="C811" s="5">
        <v>1185732</v>
      </c>
      <c r="D811" s="6">
        <v>44138</v>
      </c>
      <c r="E811" s="5" t="s">
        <v>36</v>
      </c>
      <c r="F811" s="5" t="s">
        <v>51</v>
      </c>
      <c r="G811" s="5" t="s">
        <v>52</v>
      </c>
      <c r="H811" s="7" t="s">
        <v>23</v>
      </c>
      <c r="I811" s="8">
        <v>40</v>
      </c>
      <c r="J811" s="9">
        <v>175</v>
      </c>
      <c r="K811" s="10">
        <v>70000</v>
      </c>
      <c r="L811" s="10">
        <v>31500</v>
      </c>
      <c r="M811" s="11">
        <v>0.45</v>
      </c>
      <c r="N811" s="5" t="s">
        <v>18</v>
      </c>
      <c r="O811" s="1" t="str">
        <f t="shared" si="24"/>
        <v>Nov</v>
      </c>
      <c r="P811" s="1">
        <f t="shared" si="25"/>
        <v>2020</v>
      </c>
    </row>
    <row r="812" spans="2:16" ht="14.25" customHeight="1" x14ac:dyDescent="0.4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c r="O812" s="1" t="str">
        <f t="shared" si="24"/>
        <v>Nov</v>
      </c>
      <c r="P812" s="1">
        <f t="shared" si="25"/>
        <v>2020</v>
      </c>
    </row>
    <row r="813" spans="2:16" ht="14.25" customHeight="1" x14ac:dyDescent="0.45">
      <c r="B813" s="5" t="s">
        <v>14</v>
      </c>
      <c r="C813" s="5">
        <v>1185732</v>
      </c>
      <c r="D813" s="6">
        <v>44140</v>
      </c>
      <c r="E813" s="5" t="s">
        <v>36</v>
      </c>
      <c r="F813" s="5" t="s">
        <v>51</v>
      </c>
      <c r="G813" s="5" t="s">
        <v>52</v>
      </c>
      <c r="H813" s="7" t="s">
        <v>19</v>
      </c>
      <c r="I813" s="8">
        <v>40</v>
      </c>
      <c r="J813" s="9">
        <v>100</v>
      </c>
      <c r="K813" s="10">
        <v>40000</v>
      </c>
      <c r="L813" s="10">
        <v>12000</v>
      </c>
      <c r="M813" s="11">
        <v>0.3</v>
      </c>
      <c r="N813" s="5" t="s">
        <v>18</v>
      </c>
      <c r="O813" s="1" t="str">
        <f t="shared" si="24"/>
        <v>Nov</v>
      </c>
      <c r="P813" s="1">
        <f t="shared" si="25"/>
        <v>2020</v>
      </c>
    </row>
    <row r="814" spans="2:16" ht="14.25" customHeight="1" x14ac:dyDescent="0.4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c r="O814" s="1" t="str">
        <f t="shared" si="24"/>
        <v>Nov</v>
      </c>
      <c r="P814" s="1">
        <f t="shared" si="25"/>
        <v>2020</v>
      </c>
    </row>
    <row r="815" spans="2:16" ht="14.25" customHeight="1" x14ac:dyDescent="0.4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c r="O815" s="1" t="str">
        <f t="shared" si="24"/>
        <v>Nov</v>
      </c>
      <c r="P815" s="1">
        <f t="shared" si="25"/>
        <v>2020</v>
      </c>
    </row>
    <row r="816" spans="2:16" ht="14.25" customHeight="1" x14ac:dyDescent="0.45">
      <c r="B816" s="5" t="s">
        <v>14</v>
      </c>
      <c r="C816" s="5">
        <v>1185732</v>
      </c>
      <c r="D816" s="6">
        <v>44143</v>
      </c>
      <c r="E816" s="5" t="s">
        <v>36</v>
      </c>
      <c r="F816" s="5" t="s">
        <v>51</v>
      </c>
      <c r="G816" s="5" t="s">
        <v>52</v>
      </c>
      <c r="H816" s="7" t="s">
        <v>22</v>
      </c>
      <c r="I816" s="8">
        <v>50</v>
      </c>
      <c r="J816" s="9">
        <v>50</v>
      </c>
      <c r="K816" s="10">
        <v>25000</v>
      </c>
      <c r="L816" s="10">
        <v>7500</v>
      </c>
      <c r="M816" s="11">
        <v>0.3</v>
      </c>
      <c r="N816" s="5" t="s">
        <v>18</v>
      </c>
      <c r="O816" s="1" t="str">
        <f t="shared" si="24"/>
        <v>Nov</v>
      </c>
      <c r="P816" s="1">
        <f t="shared" si="25"/>
        <v>2020</v>
      </c>
    </row>
    <row r="817" spans="2:16" ht="14.25" customHeight="1" x14ac:dyDescent="0.45">
      <c r="B817" s="5" t="s">
        <v>14</v>
      </c>
      <c r="C817" s="5">
        <v>1185732</v>
      </c>
      <c r="D817" s="6">
        <v>44144</v>
      </c>
      <c r="E817" s="5" t="s">
        <v>36</v>
      </c>
      <c r="F817" s="5" t="s">
        <v>51</v>
      </c>
      <c r="G817" s="5" t="s">
        <v>52</v>
      </c>
      <c r="H817" s="7" t="s">
        <v>23</v>
      </c>
      <c r="I817" s="8">
        <v>40</v>
      </c>
      <c r="J817" s="9">
        <v>175</v>
      </c>
      <c r="K817" s="10">
        <v>70000</v>
      </c>
      <c r="L817" s="10">
        <v>31500</v>
      </c>
      <c r="M817" s="11">
        <v>0.45</v>
      </c>
      <c r="N817" s="5" t="s">
        <v>18</v>
      </c>
      <c r="O817" s="1" t="str">
        <f t="shared" si="24"/>
        <v>Nov</v>
      </c>
      <c r="P817" s="1">
        <f t="shared" si="25"/>
        <v>2020</v>
      </c>
    </row>
    <row r="818" spans="2:16" ht="14.25" customHeight="1" x14ac:dyDescent="0.4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c r="O818" s="1" t="str">
        <f t="shared" si="24"/>
        <v>Nov</v>
      </c>
      <c r="P818" s="1">
        <f t="shared" si="25"/>
        <v>2020</v>
      </c>
    </row>
    <row r="819" spans="2:16" ht="14.25" customHeight="1" x14ac:dyDescent="0.4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c r="O819" s="1" t="str">
        <f t="shared" si="24"/>
        <v>Nov</v>
      </c>
      <c r="P819" s="1">
        <f t="shared" si="25"/>
        <v>2020</v>
      </c>
    </row>
    <row r="820" spans="2:16" ht="14.25" customHeight="1" x14ac:dyDescent="0.45">
      <c r="B820" s="5" t="s">
        <v>14</v>
      </c>
      <c r="C820" s="5">
        <v>1185732</v>
      </c>
      <c r="D820" s="6">
        <v>44147</v>
      </c>
      <c r="E820" s="5" t="s">
        <v>36</v>
      </c>
      <c r="F820" s="5" t="s">
        <v>51</v>
      </c>
      <c r="G820" s="5" t="s">
        <v>52</v>
      </c>
      <c r="H820" s="7" t="s">
        <v>20</v>
      </c>
      <c r="I820" s="8">
        <v>40</v>
      </c>
      <c r="J820" s="9">
        <v>125</v>
      </c>
      <c r="K820" s="10">
        <v>50000</v>
      </c>
      <c r="L820" s="10">
        <v>15000</v>
      </c>
      <c r="M820" s="11">
        <v>0.3</v>
      </c>
      <c r="N820" s="5" t="s">
        <v>18</v>
      </c>
      <c r="O820" s="1" t="str">
        <f t="shared" si="24"/>
        <v>Nov</v>
      </c>
      <c r="P820" s="1">
        <f t="shared" si="25"/>
        <v>2020</v>
      </c>
    </row>
    <row r="821" spans="2:16" ht="14.25" customHeight="1" x14ac:dyDescent="0.4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c r="O821" s="1" t="str">
        <f t="shared" si="24"/>
        <v>Nov</v>
      </c>
      <c r="P821" s="1">
        <f t="shared" si="25"/>
        <v>2020</v>
      </c>
    </row>
    <row r="822" spans="2:16" ht="14.25" customHeight="1" x14ac:dyDescent="0.4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c r="O822" s="1" t="str">
        <f t="shared" si="24"/>
        <v>Nov</v>
      </c>
      <c r="P822" s="1">
        <f t="shared" si="25"/>
        <v>2020</v>
      </c>
    </row>
    <row r="823" spans="2:16" ht="14.25" customHeight="1" x14ac:dyDescent="0.45">
      <c r="B823" s="5" t="s">
        <v>14</v>
      </c>
      <c r="C823" s="5">
        <v>1185732</v>
      </c>
      <c r="D823" s="6">
        <v>44150</v>
      </c>
      <c r="E823" s="5" t="s">
        <v>36</v>
      </c>
      <c r="F823" s="5" t="s">
        <v>51</v>
      </c>
      <c r="G823" s="5" t="s">
        <v>52</v>
      </c>
      <c r="H823" s="7" t="s">
        <v>23</v>
      </c>
      <c r="I823" s="8">
        <v>60</v>
      </c>
      <c r="J823" s="9">
        <v>175</v>
      </c>
      <c r="K823" s="10">
        <v>105000</v>
      </c>
      <c r="L823" s="10">
        <v>47250</v>
      </c>
      <c r="M823" s="11">
        <v>0.45</v>
      </c>
      <c r="N823" s="5" t="s">
        <v>18</v>
      </c>
      <c r="O823" s="1" t="str">
        <f t="shared" si="24"/>
        <v>Nov</v>
      </c>
      <c r="P823" s="1">
        <f t="shared" si="25"/>
        <v>2020</v>
      </c>
    </row>
    <row r="824" spans="2:16" ht="14.25" customHeight="1" x14ac:dyDescent="0.4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c r="O824" s="1" t="str">
        <f t="shared" si="24"/>
        <v>Nov</v>
      </c>
      <c r="P824" s="1">
        <f t="shared" si="25"/>
        <v>2020</v>
      </c>
    </row>
    <row r="825" spans="2:16" ht="14.25" customHeight="1" x14ac:dyDescent="0.4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c r="O825" s="1" t="str">
        <f t="shared" si="24"/>
        <v>Nov</v>
      </c>
      <c r="P825" s="1">
        <f t="shared" si="25"/>
        <v>2020</v>
      </c>
    </row>
    <row r="826" spans="2:16" ht="14.25" customHeight="1" x14ac:dyDescent="0.45">
      <c r="B826" s="5" t="s">
        <v>14</v>
      </c>
      <c r="C826" s="5">
        <v>1185732</v>
      </c>
      <c r="D826" s="6">
        <v>44153</v>
      </c>
      <c r="E826" s="5" t="s">
        <v>36</v>
      </c>
      <c r="F826" s="5" t="s">
        <v>51</v>
      </c>
      <c r="G826" s="5" t="s">
        <v>52</v>
      </c>
      <c r="H826" s="7" t="s">
        <v>20</v>
      </c>
      <c r="I826" s="8">
        <v>35</v>
      </c>
      <c r="J826" s="9">
        <v>175</v>
      </c>
      <c r="K826" s="10">
        <v>61250</v>
      </c>
      <c r="L826" s="10">
        <v>18375</v>
      </c>
      <c r="M826" s="11">
        <v>0.3</v>
      </c>
      <c r="N826" s="5" t="s">
        <v>24</v>
      </c>
      <c r="O826" s="1" t="str">
        <f t="shared" si="24"/>
        <v>Nov</v>
      </c>
      <c r="P826" s="1">
        <f t="shared" si="25"/>
        <v>2020</v>
      </c>
    </row>
    <row r="827" spans="2:16" ht="14.25" customHeight="1" x14ac:dyDescent="0.4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c r="O827" s="1" t="str">
        <f t="shared" si="24"/>
        <v>Nov</v>
      </c>
      <c r="P827" s="1">
        <f t="shared" si="25"/>
        <v>2020</v>
      </c>
    </row>
    <row r="828" spans="2:16" ht="14.25" customHeight="1" x14ac:dyDescent="0.45">
      <c r="B828" s="5" t="s">
        <v>14</v>
      </c>
      <c r="C828" s="5">
        <v>1185732</v>
      </c>
      <c r="D828" s="6">
        <v>44155</v>
      </c>
      <c r="E828" s="5" t="s">
        <v>36</v>
      </c>
      <c r="F828" s="5" t="s">
        <v>51</v>
      </c>
      <c r="G828" s="5" t="s">
        <v>52</v>
      </c>
      <c r="H828" s="7" t="s">
        <v>22</v>
      </c>
      <c r="I828" s="8">
        <v>50</v>
      </c>
      <c r="J828" s="9">
        <v>150</v>
      </c>
      <c r="K828" s="10">
        <v>75000</v>
      </c>
      <c r="L828" s="10">
        <v>22500</v>
      </c>
      <c r="M828" s="11">
        <v>0.3</v>
      </c>
      <c r="N828" s="5" t="s">
        <v>24</v>
      </c>
      <c r="O828" s="1" t="str">
        <f t="shared" si="24"/>
        <v>Nov</v>
      </c>
      <c r="P828" s="1">
        <f t="shared" si="25"/>
        <v>2020</v>
      </c>
    </row>
    <row r="829" spans="2:16" ht="14.25" customHeight="1" x14ac:dyDescent="0.4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c r="O829" s="1" t="str">
        <f t="shared" si="24"/>
        <v>Nov</v>
      </c>
      <c r="P829" s="1">
        <f t="shared" si="25"/>
        <v>2020</v>
      </c>
    </row>
    <row r="830" spans="2:16" ht="14.25" customHeight="1" x14ac:dyDescent="0.4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c r="O830" s="1" t="str">
        <f t="shared" si="24"/>
        <v>Nov</v>
      </c>
      <c r="P830" s="1">
        <f t="shared" si="25"/>
        <v>2020</v>
      </c>
    </row>
    <row r="831" spans="2:16" ht="14.25" customHeight="1" x14ac:dyDescent="0.4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c r="O831" s="1" t="str">
        <f t="shared" si="24"/>
        <v>Nov</v>
      </c>
      <c r="P831" s="1">
        <f t="shared" si="25"/>
        <v>2020</v>
      </c>
    </row>
    <row r="832" spans="2:16" ht="14.25" customHeight="1" x14ac:dyDescent="0.45">
      <c r="B832" s="5" t="s">
        <v>14</v>
      </c>
      <c r="C832" s="5">
        <v>1185732</v>
      </c>
      <c r="D832" s="6">
        <v>44159</v>
      </c>
      <c r="E832" s="5" t="s">
        <v>36</v>
      </c>
      <c r="F832" s="5" t="s">
        <v>51</v>
      </c>
      <c r="G832" s="5" t="s">
        <v>52</v>
      </c>
      <c r="H832" s="7" t="s">
        <v>20</v>
      </c>
      <c r="I832" s="8">
        <v>40</v>
      </c>
      <c r="J832" s="9">
        <v>225</v>
      </c>
      <c r="K832" s="10">
        <v>90000</v>
      </c>
      <c r="L832" s="10">
        <v>27000</v>
      </c>
      <c r="M832" s="11">
        <v>0.3</v>
      </c>
      <c r="N832" s="5" t="s">
        <v>24</v>
      </c>
      <c r="O832" s="1" t="str">
        <f t="shared" si="24"/>
        <v>Nov</v>
      </c>
      <c r="P832" s="1">
        <f t="shared" si="25"/>
        <v>2020</v>
      </c>
    </row>
    <row r="833" spans="2:16" ht="14.25" customHeight="1" x14ac:dyDescent="0.4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c r="O833" s="1" t="str">
        <f t="shared" si="24"/>
        <v>Nov</v>
      </c>
      <c r="P833" s="1">
        <f t="shared" si="25"/>
        <v>2020</v>
      </c>
    </row>
    <row r="834" spans="2:16" ht="14.25" customHeight="1" x14ac:dyDescent="0.45">
      <c r="B834" s="5" t="s">
        <v>14</v>
      </c>
      <c r="C834" s="5">
        <v>1185732</v>
      </c>
      <c r="D834" s="6">
        <v>44161</v>
      </c>
      <c r="E834" s="5" t="s">
        <v>36</v>
      </c>
      <c r="F834" s="5" t="s">
        <v>51</v>
      </c>
      <c r="G834" s="5" t="s">
        <v>52</v>
      </c>
      <c r="H834" s="7" t="s">
        <v>22</v>
      </c>
      <c r="I834" s="8">
        <v>50</v>
      </c>
      <c r="J834" s="9">
        <v>200</v>
      </c>
      <c r="K834" s="10">
        <v>100000</v>
      </c>
      <c r="L834" s="10">
        <v>30000</v>
      </c>
      <c r="M834" s="11">
        <v>0.3</v>
      </c>
      <c r="N834" s="5" t="s">
        <v>24</v>
      </c>
      <c r="O834" s="1" t="str">
        <f t="shared" si="24"/>
        <v>Nov</v>
      </c>
      <c r="P834" s="1">
        <f t="shared" si="25"/>
        <v>2020</v>
      </c>
    </row>
    <row r="835" spans="2:16" ht="14.25" customHeight="1" x14ac:dyDescent="0.4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c r="O835" s="1" t="str">
        <f t="shared" si="24"/>
        <v>Nov</v>
      </c>
      <c r="P835" s="1">
        <f t="shared" si="25"/>
        <v>2020</v>
      </c>
    </row>
    <row r="836" spans="2:16" ht="14.25" customHeight="1" x14ac:dyDescent="0.4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c r="O836" s="1" t="str">
        <f t="shared" si="24"/>
        <v>Nov</v>
      </c>
      <c r="P836" s="1">
        <f t="shared" si="25"/>
        <v>2020</v>
      </c>
    </row>
    <row r="837" spans="2:16" ht="14.25" customHeight="1" x14ac:dyDescent="0.4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c r="O837" s="1" t="str">
        <f t="shared" si="24"/>
        <v>Nov</v>
      </c>
      <c r="P837" s="1">
        <f t="shared" si="25"/>
        <v>2020</v>
      </c>
    </row>
    <row r="838" spans="2:16" ht="14.25" customHeight="1" x14ac:dyDescent="0.45">
      <c r="B838" s="5" t="s">
        <v>14</v>
      </c>
      <c r="C838" s="5">
        <v>1185732</v>
      </c>
      <c r="D838" s="6">
        <v>44165</v>
      </c>
      <c r="E838" s="5" t="s">
        <v>36</v>
      </c>
      <c r="F838" s="5" t="s">
        <v>51</v>
      </c>
      <c r="G838" s="5" t="s">
        <v>52</v>
      </c>
      <c r="H838" s="7" t="s">
        <v>20</v>
      </c>
      <c r="I838" s="8">
        <v>40</v>
      </c>
      <c r="J838" s="9">
        <v>225</v>
      </c>
      <c r="K838" s="10">
        <v>90000</v>
      </c>
      <c r="L838" s="10">
        <v>27000</v>
      </c>
      <c r="M838" s="11">
        <v>0.3</v>
      </c>
      <c r="N838" s="5" t="s">
        <v>24</v>
      </c>
      <c r="O838" s="1" t="str">
        <f t="shared" si="24"/>
        <v>Nov</v>
      </c>
      <c r="P838" s="1">
        <f t="shared" si="25"/>
        <v>2020</v>
      </c>
    </row>
    <row r="839" spans="2:16" ht="14.25" customHeight="1" x14ac:dyDescent="0.4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c r="O839" s="1" t="str">
        <f t="shared" ref="O839:O902" si="26">TEXT(D839, "mmm")</f>
        <v>Dec</v>
      </c>
      <c r="P839" s="1">
        <f t="shared" ref="P839:P902" si="27">YEAR(D839)</f>
        <v>2020</v>
      </c>
    </row>
    <row r="840" spans="2:16" ht="14.25" customHeight="1" x14ac:dyDescent="0.45">
      <c r="B840" s="5" t="s">
        <v>14</v>
      </c>
      <c r="C840" s="5">
        <v>1185732</v>
      </c>
      <c r="D840" s="6">
        <v>44167</v>
      </c>
      <c r="E840" s="5" t="s">
        <v>36</v>
      </c>
      <c r="F840" s="5" t="s">
        <v>51</v>
      </c>
      <c r="G840" s="5" t="s">
        <v>52</v>
      </c>
      <c r="H840" s="7" t="s">
        <v>22</v>
      </c>
      <c r="I840" s="8">
        <v>45</v>
      </c>
      <c r="J840" s="9">
        <v>150</v>
      </c>
      <c r="K840" s="10">
        <v>67500</v>
      </c>
      <c r="L840" s="10">
        <v>20250</v>
      </c>
      <c r="M840" s="11">
        <v>0.3</v>
      </c>
      <c r="N840" s="5" t="s">
        <v>24</v>
      </c>
      <c r="O840" s="1" t="str">
        <f t="shared" si="26"/>
        <v>Dec</v>
      </c>
      <c r="P840" s="1">
        <f t="shared" si="27"/>
        <v>2020</v>
      </c>
    </row>
    <row r="841" spans="2:16" ht="14.25" customHeight="1" x14ac:dyDescent="0.45">
      <c r="B841" s="5" t="s">
        <v>14</v>
      </c>
      <c r="C841" s="5">
        <v>1185732</v>
      </c>
      <c r="D841" s="6">
        <v>44168</v>
      </c>
      <c r="E841" s="5" t="s">
        <v>36</v>
      </c>
      <c r="F841" s="5" t="s">
        <v>51</v>
      </c>
      <c r="G841" s="5" t="s">
        <v>52</v>
      </c>
      <c r="H841" s="7" t="s">
        <v>23</v>
      </c>
      <c r="I841" s="8">
        <v>50</v>
      </c>
      <c r="J841" s="9">
        <v>325</v>
      </c>
      <c r="K841" s="10">
        <v>162500</v>
      </c>
      <c r="L841" s="10">
        <v>73125</v>
      </c>
      <c r="M841" s="11">
        <v>0.45</v>
      </c>
      <c r="N841" s="5" t="s">
        <v>24</v>
      </c>
      <c r="O841" s="1" t="str">
        <f t="shared" si="26"/>
        <v>Dec</v>
      </c>
      <c r="P841" s="1">
        <f t="shared" si="27"/>
        <v>2020</v>
      </c>
    </row>
    <row r="842" spans="2:16" ht="14.25" customHeight="1" x14ac:dyDescent="0.4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c r="O842" s="1" t="str">
        <f t="shared" si="26"/>
        <v>Dec</v>
      </c>
      <c r="P842" s="1">
        <f t="shared" si="27"/>
        <v>2020</v>
      </c>
    </row>
    <row r="843" spans="2:16" ht="14.25" customHeight="1" x14ac:dyDescent="0.4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c r="O843" s="1" t="str">
        <f t="shared" si="26"/>
        <v>Dec</v>
      </c>
      <c r="P843" s="1">
        <f t="shared" si="27"/>
        <v>2020</v>
      </c>
    </row>
    <row r="844" spans="2:16" ht="14.25" customHeight="1" x14ac:dyDescent="0.45">
      <c r="B844" s="5" t="s">
        <v>14</v>
      </c>
      <c r="C844" s="5">
        <v>1185732</v>
      </c>
      <c r="D844" s="6">
        <v>44171</v>
      </c>
      <c r="E844" s="5" t="s">
        <v>36</v>
      </c>
      <c r="F844" s="5" t="s">
        <v>51</v>
      </c>
      <c r="G844" s="5" t="s">
        <v>52</v>
      </c>
      <c r="H844" s="7" t="s">
        <v>20</v>
      </c>
      <c r="I844" s="8">
        <v>25</v>
      </c>
      <c r="J844" s="9">
        <v>150</v>
      </c>
      <c r="K844" s="10">
        <v>37500</v>
      </c>
      <c r="L844" s="10">
        <v>11250</v>
      </c>
      <c r="M844" s="11">
        <v>0.3</v>
      </c>
      <c r="N844" s="5" t="s">
        <v>24</v>
      </c>
      <c r="O844" s="1" t="str">
        <f t="shared" si="26"/>
        <v>Dec</v>
      </c>
      <c r="P844" s="1">
        <f t="shared" si="27"/>
        <v>2020</v>
      </c>
    </row>
    <row r="845" spans="2:16" ht="14.25" customHeight="1" x14ac:dyDescent="0.4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c r="O845" s="1" t="str">
        <f t="shared" si="26"/>
        <v>Dec</v>
      </c>
      <c r="P845" s="1">
        <f t="shared" si="27"/>
        <v>2020</v>
      </c>
    </row>
    <row r="846" spans="2:16" ht="14.25" customHeight="1" x14ac:dyDescent="0.45">
      <c r="B846" s="5" t="s">
        <v>14</v>
      </c>
      <c r="C846" s="5">
        <v>1185732</v>
      </c>
      <c r="D846" s="6">
        <v>44173</v>
      </c>
      <c r="E846" s="5" t="s">
        <v>36</v>
      </c>
      <c r="F846" s="5" t="s">
        <v>51</v>
      </c>
      <c r="G846" s="5" t="s">
        <v>52</v>
      </c>
      <c r="H846" s="7" t="s">
        <v>22</v>
      </c>
      <c r="I846" s="8">
        <v>35</v>
      </c>
      <c r="J846" s="9">
        <v>125</v>
      </c>
      <c r="K846" s="10">
        <v>43750</v>
      </c>
      <c r="L846" s="10">
        <v>13125</v>
      </c>
      <c r="M846" s="11">
        <v>0.3</v>
      </c>
      <c r="N846" s="5" t="s">
        <v>24</v>
      </c>
      <c r="O846" s="1" t="str">
        <f t="shared" si="26"/>
        <v>Dec</v>
      </c>
      <c r="P846" s="1">
        <f t="shared" si="27"/>
        <v>2020</v>
      </c>
    </row>
    <row r="847" spans="2:16" ht="14.25" customHeight="1" x14ac:dyDescent="0.45">
      <c r="B847" s="5" t="s">
        <v>14</v>
      </c>
      <c r="C847" s="5">
        <v>1185732</v>
      </c>
      <c r="D847" s="6">
        <v>44174</v>
      </c>
      <c r="E847" s="5" t="s">
        <v>36</v>
      </c>
      <c r="F847" s="5" t="s">
        <v>51</v>
      </c>
      <c r="G847" s="5" t="s">
        <v>52</v>
      </c>
      <c r="H847" s="7" t="s">
        <v>23</v>
      </c>
      <c r="I847" s="8">
        <v>40</v>
      </c>
      <c r="J847" s="9">
        <v>200</v>
      </c>
      <c r="K847" s="10">
        <v>80000</v>
      </c>
      <c r="L847" s="10">
        <v>36000</v>
      </c>
      <c r="M847" s="11">
        <v>0.45</v>
      </c>
      <c r="N847" s="5" t="s">
        <v>24</v>
      </c>
      <c r="O847" s="1" t="str">
        <f t="shared" si="26"/>
        <v>Dec</v>
      </c>
      <c r="P847" s="1">
        <f t="shared" si="27"/>
        <v>2020</v>
      </c>
    </row>
    <row r="848" spans="2:16" ht="14.25" customHeight="1" x14ac:dyDescent="0.4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c r="O848" s="1" t="str">
        <f t="shared" si="26"/>
        <v>Dec</v>
      </c>
      <c r="P848" s="1">
        <f t="shared" si="27"/>
        <v>2020</v>
      </c>
    </row>
    <row r="849" spans="2:16" ht="14.25" customHeight="1" x14ac:dyDescent="0.45">
      <c r="B849" s="5" t="s">
        <v>14</v>
      </c>
      <c r="C849" s="5">
        <v>1185732</v>
      </c>
      <c r="D849" s="6">
        <v>44176</v>
      </c>
      <c r="E849" s="5" t="s">
        <v>36</v>
      </c>
      <c r="F849" s="5" t="s">
        <v>51</v>
      </c>
      <c r="G849" s="5" t="s">
        <v>52</v>
      </c>
      <c r="H849" s="7" t="s">
        <v>19</v>
      </c>
      <c r="I849" s="8">
        <v>35</v>
      </c>
      <c r="J849" s="9">
        <v>200</v>
      </c>
      <c r="K849" s="10">
        <v>70000</v>
      </c>
      <c r="L849" s="10">
        <v>21000</v>
      </c>
      <c r="M849" s="11">
        <v>0.3</v>
      </c>
      <c r="N849" s="5" t="s">
        <v>24</v>
      </c>
      <c r="O849" s="1" t="str">
        <f t="shared" si="26"/>
        <v>Dec</v>
      </c>
      <c r="P849" s="1">
        <f t="shared" si="27"/>
        <v>2020</v>
      </c>
    </row>
    <row r="850" spans="2:16" ht="14.25" customHeight="1" x14ac:dyDescent="0.45">
      <c r="B850" s="5" t="s">
        <v>14</v>
      </c>
      <c r="C850" s="5">
        <v>1185732</v>
      </c>
      <c r="D850" s="6">
        <v>44177</v>
      </c>
      <c r="E850" s="5" t="s">
        <v>36</v>
      </c>
      <c r="F850" s="5" t="s">
        <v>51</v>
      </c>
      <c r="G850" s="5" t="s">
        <v>52</v>
      </c>
      <c r="H850" s="7" t="s">
        <v>20</v>
      </c>
      <c r="I850" s="8">
        <v>35</v>
      </c>
      <c r="J850" s="9">
        <v>100</v>
      </c>
      <c r="K850" s="10">
        <v>35000</v>
      </c>
      <c r="L850" s="10">
        <v>10500</v>
      </c>
      <c r="M850" s="11">
        <v>0.3</v>
      </c>
      <c r="N850" s="5" t="s">
        <v>24</v>
      </c>
      <c r="O850" s="1" t="str">
        <f t="shared" si="26"/>
        <v>Dec</v>
      </c>
      <c r="P850" s="1">
        <f t="shared" si="27"/>
        <v>2020</v>
      </c>
    </row>
    <row r="851" spans="2:16" ht="14.25" customHeight="1" x14ac:dyDescent="0.4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c r="O851" s="1" t="str">
        <f t="shared" si="26"/>
        <v>Dec</v>
      </c>
      <c r="P851" s="1">
        <f t="shared" si="27"/>
        <v>2020</v>
      </c>
    </row>
    <row r="852" spans="2:16" ht="14.25" customHeight="1" x14ac:dyDescent="0.4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c r="O852" s="1" t="str">
        <f t="shared" si="26"/>
        <v>Dec</v>
      </c>
      <c r="P852" s="1">
        <f t="shared" si="27"/>
        <v>2020</v>
      </c>
    </row>
    <row r="853" spans="2:16" ht="14.25" customHeight="1" x14ac:dyDescent="0.4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c r="O853" s="1" t="str">
        <f t="shared" si="26"/>
        <v>Dec</v>
      </c>
      <c r="P853" s="1">
        <f t="shared" si="27"/>
        <v>2020</v>
      </c>
    </row>
    <row r="854" spans="2:16" ht="14.25" customHeight="1" x14ac:dyDescent="0.4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c r="O854" s="1" t="str">
        <f t="shared" si="26"/>
        <v>Dec</v>
      </c>
      <c r="P854" s="1">
        <f t="shared" si="27"/>
        <v>2020</v>
      </c>
    </row>
    <row r="855" spans="2:16" ht="14.25" customHeight="1" x14ac:dyDescent="0.45">
      <c r="B855" s="5" t="s">
        <v>14</v>
      </c>
      <c r="C855" s="5">
        <v>1185732</v>
      </c>
      <c r="D855" s="6">
        <v>44182</v>
      </c>
      <c r="E855" s="5" t="s">
        <v>36</v>
      </c>
      <c r="F855" s="5" t="s">
        <v>51</v>
      </c>
      <c r="G855" s="5" t="s">
        <v>52</v>
      </c>
      <c r="H855" s="7" t="s">
        <v>19</v>
      </c>
      <c r="I855" s="8">
        <v>40</v>
      </c>
      <c r="J855" s="9">
        <v>200</v>
      </c>
      <c r="K855" s="10">
        <v>80000</v>
      </c>
      <c r="L855" s="10">
        <v>24000</v>
      </c>
      <c r="M855" s="11">
        <v>0.3</v>
      </c>
      <c r="N855" s="5" t="s">
        <v>24</v>
      </c>
      <c r="O855" s="1" t="str">
        <f t="shared" si="26"/>
        <v>Dec</v>
      </c>
      <c r="P855" s="1">
        <f t="shared" si="27"/>
        <v>2020</v>
      </c>
    </row>
    <row r="856" spans="2:16" ht="14.25" customHeight="1" x14ac:dyDescent="0.45">
      <c r="B856" s="5" t="s">
        <v>14</v>
      </c>
      <c r="C856" s="5">
        <v>1185732</v>
      </c>
      <c r="D856" s="6">
        <v>44183</v>
      </c>
      <c r="E856" s="5" t="s">
        <v>36</v>
      </c>
      <c r="F856" s="5" t="s">
        <v>51</v>
      </c>
      <c r="G856" s="5" t="s">
        <v>52</v>
      </c>
      <c r="H856" s="7" t="s">
        <v>20</v>
      </c>
      <c r="I856" s="8">
        <v>40</v>
      </c>
      <c r="J856" s="9">
        <v>145</v>
      </c>
      <c r="K856" s="10">
        <v>58000</v>
      </c>
      <c r="L856" s="10">
        <v>17400</v>
      </c>
      <c r="M856" s="11">
        <v>0.3</v>
      </c>
      <c r="N856" s="5" t="s">
        <v>24</v>
      </c>
      <c r="O856" s="1" t="str">
        <f t="shared" si="26"/>
        <v>Dec</v>
      </c>
      <c r="P856" s="1">
        <f t="shared" si="27"/>
        <v>2020</v>
      </c>
    </row>
    <row r="857" spans="2:16" ht="14.25" customHeight="1" x14ac:dyDescent="0.4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c r="O857" s="1" t="str">
        <f t="shared" si="26"/>
        <v>Dec</v>
      </c>
      <c r="P857" s="1">
        <f t="shared" si="27"/>
        <v>2020</v>
      </c>
    </row>
    <row r="858" spans="2:16" ht="14.25" customHeight="1" x14ac:dyDescent="0.4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c r="O858" s="1" t="str">
        <f t="shared" si="26"/>
        <v>Dec</v>
      </c>
      <c r="P858" s="1">
        <f t="shared" si="27"/>
        <v>2020</v>
      </c>
    </row>
    <row r="859" spans="2:16" ht="14.25" customHeight="1" x14ac:dyDescent="0.4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c r="O859" s="1" t="str">
        <f t="shared" si="26"/>
        <v>Dec</v>
      </c>
      <c r="P859" s="1">
        <f t="shared" si="27"/>
        <v>2020</v>
      </c>
    </row>
    <row r="860" spans="2:16" ht="14.25" customHeight="1" x14ac:dyDescent="0.4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c r="O860" s="1" t="str">
        <f t="shared" si="26"/>
        <v>Dec</v>
      </c>
      <c r="P860" s="1">
        <f t="shared" si="27"/>
        <v>2020</v>
      </c>
    </row>
    <row r="861" spans="2:16" ht="14.25" customHeight="1" x14ac:dyDescent="0.45">
      <c r="B861" s="5" t="s">
        <v>14</v>
      </c>
      <c r="C861" s="5">
        <v>1185732</v>
      </c>
      <c r="D861" s="6">
        <v>44188</v>
      </c>
      <c r="E861" s="5" t="s">
        <v>36</v>
      </c>
      <c r="F861" s="5" t="s">
        <v>51</v>
      </c>
      <c r="G861" s="5" t="s">
        <v>52</v>
      </c>
      <c r="H861" s="7" t="s">
        <v>19</v>
      </c>
      <c r="I861" s="8">
        <v>45</v>
      </c>
      <c r="J861" s="9">
        <v>275</v>
      </c>
      <c r="K861" s="10">
        <v>123750</v>
      </c>
      <c r="L861" s="10">
        <v>37125</v>
      </c>
      <c r="M861" s="11">
        <v>0.3</v>
      </c>
      <c r="N861" s="5" t="s">
        <v>24</v>
      </c>
      <c r="O861" s="1" t="str">
        <f t="shared" si="26"/>
        <v>Dec</v>
      </c>
      <c r="P861" s="1">
        <f t="shared" si="27"/>
        <v>2020</v>
      </c>
    </row>
    <row r="862" spans="2:16" ht="14.25" customHeight="1" x14ac:dyDescent="0.45">
      <c r="B862" s="5" t="s">
        <v>14</v>
      </c>
      <c r="C862" s="5">
        <v>1185732</v>
      </c>
      <c r="D862" s="6">
        <v>44189</v>
      </c>
      <c r="E862" s="5" t="s">
        <v>36</v>
      </c>
      <c r="F862" s="5" t="s">
        <v>51</v>
      </c>
      <c r="G862" s="5" t="s">
        <v>52</v>
      </c>
      <c r="H862" s="7" t="s">
        <v>20</v>
      </c>
      <c r="I862" s="8">
        <v>45</v>
      </c>
      <c r="J862" s="9">
        <v>225</v>
      </c>
      <c r="K862" s="10">
        <v>101250</v>
      </c>
      <c r="L862" s="10">
        <v>30375</v>
      </c>
      <c r="M862" s="11">
        <v>0.3</v>
      </c>
      <c r="N862" s="5" t="s">
        <v>24</v>
      </c>
      <c r="O862" s="1" t="str">
        <f t="shared" si="26"/>
        <v>Dec</v>
      </c>
      <c r="P862" s="1">
        <f t="shared" si="27"/>
        <v>2020</v>
      </c>
    </row>
    <row r="863" spans="2:16" ht="14.25" customHeight="1" x14ac:dyDescent="0.4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c r="O863" s="1" t="str">
        <f t="shared" si="26"/>
        <v>Dec</v>
      </c>
      <c r="P863" s="1">
        <f t="shared" si="27"/>
        <v>2020</v>
      </c>
    </row>
    <row r="864" spans="2:16" ht="14.25" customHeight="1" x14ac:dyDescent="0.4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c r="O864" s="1" t="str">
        <f t="shared" si="26"/>
        <v>Dec</v>
      </c>
      <c r="P864" s="1">
        <f t="shared" si="27"/>
        <v>2020</v>
      </c>
    </row>
    <row r="865" spans="2:16" ht="14.25" customHeight="1" x14ac:dyDescent="0.4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c r="O865" s="1" t="str">
        <f t="shared" si="26"/>
        <v>Dec</v>
      </c>
      <c r="P865" s="1">
        <f t="shared" si="27"/>
        <v>2020</v>
      </c>
    </row>
    <row r="866" spans="2:16" ht="14.25" customHeight="1" x14ac:dyDescent="0.45">
      <c r="B866" s="5" t="s">
        <v>34</v>
      </c>
      <c r="C866" s="5">
        <v>1189833</v>
      </c>
      <c r="D866" s="6">
        <v>44193</v>
      </c>
      <c r="E866" s="5" t="s">
        <v>36</v>
      </c>
      <c r="F866" s="5" t="s">
        <v>51</v>
      </c>
      <c r="G866" s="5" t="s">
        <v>52</v>
      </c>
      <c r="H866" s="7" t="s">
        <v>17</v>
      </c>
      <c r="I866" s="8">
        <v>35</v>
      </c>
      <c r="J866" s="9">
        <v>475</v>
      </c>
      <c r="K866" s="10">
        <v>166250</v>
      </c>
      <c r="L866" s="10">
        <v>74812.5</v>
      </c>
      <c r="M866" s="11">
        <v>0.45</v>
      </c>
      <c r="N866" s="5" t="s">
        <v>24</v>
      </c>
      <c r="O866" s="1" t="str">
        <f t="shared" si="26"/>
        <v>Dec</v>
      </c>
      <c r="P866" s="1">
        <f t="shared" si="27"/>
        <v>2020</v>
      </c>
    </row>
    <row r="867" spans="2:16" ht="14.25" customHeight="1" x14ac:dyDescent="0.45">
      <c r="B867" s="5" t="s">
        <v>34</v>
      </c>
      <c r="C867" s="5">
        <v>1189833</v>
      </c>
      <c r="D867" s="6">
        <v>44194</v>
      </c>
      <c r="E867" s="5" t="s">
        <v>36</v>
      </c>
      <c r="F867" s="5" t="s">
        <v>51</v>
      </c>
      <c r="G867" s="5" t="s">
        <v>52</v>
      </c>
      <c r="H867" s="7" t="s">
        <v>19</v>
      </c>
      <c r="I867" s="8">
        <v>45</v>
      </c>
      <c r="J867" s="9">
        <v>475</v>
      </c>
      <c r="K867" s="10">
        <v>213750</v>
      </c>
      <c r="L867" s="10">
        <v>64125</v>
      </c>
      <c r="M867" s="11">
        <v>0.3</v>
      </c>
      <c r="N867" s="5" t="s">
        <v>24</v>
      </c>
      <c r="O867" s="1" t="str">
        <f t="shared" si="26"/>
        <v>Dec</v>
      </c>
      <c r="P867" s="1">
        <f t="shared" si="27"/>
        <v>2020</v>
      </c>
    </row>
    <row r="868" spans="2:16" ht="14.25" customHeight="1" x14ac:dyDescent="0.45">
      <c r="B868" s="5" t="s">
        <v>34</v>
      </c>
      <c r="C868" s="5">
        <v>1189833</v>
      </c>
      <c r="D868" s="6">
        <v>44195</v>
      </c>
      <c r="E868" s="5" t="s">
        <v>36</v>
      </c>
      <c r="F868" s="5" t="s">
        <v>51</v>
      </c>
      <c r="G868" s="5" t="s">
        <v>52</v>
      </c>
      <c r="H868" s="7" t="s">
        <v>20</v>
      </c>
      <c r="I868" s="8">
        <v>45</v>
      </c>
      <c r="J868" s="9">
        <v>475</v>
      </c>
      <c r="K868" s="10">
        <v>213750</v>
      </c>
      <c r="L868" s="10">
        <v>96187.5</v>
      </c>
      <c r="M868" s="11">
        <v>0.45</v>
      </c>
      <c r="N868" s="5" t="s">
        <v>24</v>
      </c>
      <c r="O868" s="1" t="str">
        <f t="shared" si="26"/>
        <v>Dec</v>
      </c>
      <c r="P868" s="1">
        <f t="shared" si="27"/>
        <v>2020</v>
      </c>
    </row>
    <row r="869" spans="2:16" ht="14.25" customHeight="1" x14ac:dyDescent="0.4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c r="O869" s="1" t="str">
        <f t="shared" si="26"/>
        <v>Dec</v>
      </c>
      <c r="P869" s="1">
        <f t="shared" si="27"/>
        <v>2020</v>
      </c>
    </row>
    <row r="870" spans="2:16" ht="14.25" customHeight="1" x14ac:dyDescent="0.4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c r="O870" s="1" t="str">
        <f t="shared" si="26"/>
        <v>Jan</v>
      </c>
      <c r="P870" s="1">
        <f t="shared" si="27"/>
        <v>2021</v>
      </c>
    </row>
    <row r="871" spans="2:16" ht="14.25" customHeight="1" x14ac:dyDescent="0.45">
      <c r="B871" s="5" t="s">
        <v>34</v>
      </c>
      <c r="C871" s="5">
        <v>1189833</v>
      </c>
      <c r="D871" s="6">
        <v>44198</v>
      </c>
      <c r="E871" s="5" t="s">
        <v>36</v>
      </c>
      <c r="F871" s="5" t="s">
        <v>53</v>
      </c>
      <c r="G871" s="5" t="s">
        <v>54</v>
      </c>
      <c r="H871" s="7" t="s">
        <v>23</v>
      </c>
      <c r="I871" s="8">
        <v>45</v>
      </c>
      <c r="J871" s="9">
        <v>475</v>
      </c>
      <c r="K871" s="10">
        <v>213750</v>
      </c>
      <c r="L871" s="10">
        <v>53437.5</v>
      </c>
      <c r="M871" s="11">
        <v>0.25</v>
      </c>
      <c r="N871" s="5" t="s">
        <v>24</v>
      </c>
      <c r="O871" s="1" t="str">
        <f t="shared" si="26"/>
        <v>Jan</v>
      </c>
      <c r="P871" s="1">
        <f t="shared" si="27"/>
        <v>2021</v>
      </c>
    </row>
    <row r="872" spans="2:16" ht="14.25" customHeight="1" x14ac:dyDescent="0.45">
      <c r="B872" s="5" t="s">
        <v>34</v>
      </c>
      <c r="C872" s="5">
        <v>1189833</v>
      </c>
      <c r="D872" s="6">
        <v>44199</v>
      </c>
      <c r="E872" s="5" t="s">
        <v>36</v>
      </c>
      <c r="F872" s="5" t="s">
        <v>53</v>
      </c>
      <c r="G872" s="5" t="s">
        <v>54</v>
      </c>
      <c r="H872" s="7" t="s">
        <v>17</v>
      </c>
      <c r="I872" s="8">
        <v>35</v>
      </c>
      <c r="J872" s="9">
        <v>525</v>
      </c>
      <c r="K872" s="10">
        <v>183750</v>
      </c>
      <c r="L872" s="10">
        <v>82687.5</v>
      </c>
      <c r="M872" s="11">
        <v>0.45</v>
      </c>
      <c r="N872" s="5" t="s">
        <v>24</v>
      </c>
      <c r="O872" s="1" t="str">
        <f t="shared" si="26"/>
        <v>Jan</v>
      </c>
      <c r="P872" s="1">
        <f t="shared" si="27"/>
        <v>2021</v>
      </c>
    </row>
    <row r="873" spans="2:16" ht="14.25" customHeight="1" x14ac:dyDescent="0.45">
      <c r="B873" s="5" t="s">
        <v>34</v>
      </c>
      <c r="C873" s="5">
        <v>1189833</v>
      </c>
      <c r="D873" s="6">
        <v>44200</v>
      </c>
      <c r="E873" s="5" t="s">
        <v>36</v>
      </c>
      <c r="F873" s="5" t="s">
        <v>53</v>
      </c>
      <c r="G873" s="5" t="s">
        <v>54</v>
      </c>
      <c r="H873" s="7" t="s">
        <v>19</v>
      </c>
      <c r="I873" s="8">
        <v>45</v>
      </c>
      <c r="J873" s="9">
        <v>425</v>
      </c>
      <c r="K873" s="10">
        <v>191250</v>
      </c>
      <c r="L873" s="10">
        <v>57375</v>
      </c>
      <c r="M873" s="11">
        <v>0.3</v>
      </c>
      <c r="N873" s="5" t="s">
        <v>24</v>
      </c>
      <c r="O873" s="1" t="str">
        <f t="shared" si="26"/>
        <v>Jan</v>
      </c>
      <c r="P873" s="1">
        <f t="shared" si="27"/>
        <v>2021</v>
      </c>
    </row>
    <row r="874" spans="2:16" ht="14.25" customHeight="1" x14ac:dyDescent="0.45">
      <c r="B874" s="5" t="s">
        <v>34</v>
      </c>
      <c r="C874" s="5">
        <v>1189833</v>
      </c>
      <c r="D874" s="6">
        <v>44201</v>
      </c>
      <c r="E874" s="5" t="s">
        <v>36</v>
      </c>
      <c r="F874" s="5" t="s">
        <v>53</v>
      </c>
      <c r="G874" s="5" t="s">
        <v>54</v>
      </c>
      <c r="H874" s="7" t="s">
        <v>20</v>
      </c>
      <c r="I874" s="8">
        <v>45</v>
      </c>
      <c r="J874" s="9">
        <v>450</v>
      </c>
      <c r="K874" s="10">
        <v>202500</v>
      </c>
      <c r="L874" s="10">
        <v>91125</v>
      </c>
      <c r="M874" s="11">
        <v>0.45</v>
      </c>
      <c r="N874" s="5" t="s">
        <v>24</v>
      </c>
      <c r="O874" s="1" t="str">
        <f t="shared" si="26"/>
        <v>Jan</v>
      </c>
      <c r="P874" s="1">
        <f t="shared" si="27"/>
        <v>2021</v>
      </c>
    </row>
    <row r="875" spans="2:16" ht="14.25" customHeight="1" x14ac:dyDescent="0.4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c r="O875" s="1" t="str">
        <f t="shared" si="26"/>
        <v>Jan</v>
      </c>
      <c r="P875" s="1">
        <f t="shared" si="27"/>
        <v>2021</v>
      </c>
    </row>
    <row r="876" spans="2:16" ht="14.25" customHeight="1" x14ac:dyDescent="0.4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c r="O876" s="1" t="str">
        <f t="shared" si="26"/>
        <v>Jan</v>
      </c>
      <c r="P876" s="1">
        <f t="shared" si="27"/>
        <v>2021</v>
      </c>
    </row>
    <row r="877" spans="2:16" ht="14.25" customHeight="1" x14ac:dyDescent="0.45">
      <c r="B877" s="5" t="s">
        <v>34</v>
      </c>
      <c r="C877" s="5">
        <v>1189833</v>
      </c>
      <c r="D877" s="6">
        <v>44204</v>
      </c>
      <c r="E877" s="5" t="s">
        <v>36</v>
      </c>
      <c r="F877" s="5" t="s">
        <v>53</v>
      </c>
      <c r="G877" s="5" t="s">
        <v>54</v>
      </c>
      <c r="H877" s="7" t="s">
        <v>23</v>
      </c>
      <c r="I877" s="8">
        <v>45</v>
      </c>
      <c r="J877" s="9">
        <v>425</v>
      </c>
      <c r="K877" s="10">
        <v>191250</v>
      </c>
      <c r="L877" s="10">
        <v>47812.5</v>
      </c>
      <c r="M877" s="11">
        <v>0.25</v>
      </c>
      <c r="N877" s="5" t="s">
        <v>24</v>
      </c>
      <c r="O877" s="1" t="str">
        <f t="shared" si="26"/>
        <v>Jan</v>
      </c>
      <c r="P877" s="1">
        <f t="shared" si="27"/>
        <v>2021</v>
      </c>
    </row>
    <row r="878" spans="2:16" ht="14.25" customHeight="1" x14ac:dyDescent="0.45">
      <c r="B878" s="5" t="s">
        <v>34</v>
      </c>
      <c r="C878" s="5">
        <v>1189833</v>
      </c>
      <c r="D878" s="6">
        <v>44205</v>
      </c>
      <c r="E878" s="5" t="s">
        <v>36</v>
      </c>
      <c r="F878" s="5" t="s">
        <v>53</v>
      </c>
      <c r="G878" s="5" t="s">
        <v>54</v>
      </c>
      <c r="H878" s="7" t="s">
        <v>17</v>
      </c>
      <c r="I878" s="8">
        <v>35</v>
      </c>
      <c r="J878" s="9">
        <v>575</v>
      </c>
      <c r="K878" s="10">
        <v>201250</v>
      </c>
      <c r="L878" s="10">
        <v>90562.5</v>
      </c>
      <c r="M878" s="11">
        <v>0.45</v>
      </c>
      <c r="N878" s="5" t="s">
        <v>24</v>
      </c>
      <c r="O878" s="1" t="str">
        <f t="shared" si="26"/>
        <v>Jan</v>
      </c>
      <c r="P878" s="1">
        <f t="shared" si="27"/>
        <v>2021</v>
      </c>
    </row>
    <row r="879" spans="2:16" ht="14.25" customHeight="1" x14ac:dyDescent="0.45">
      <c r="B879" s="5" t="s">
        <v>34</v>
      </c>
      <c r="C879" s="5">
        <v>1189833</v>
      </c>
      <c r="D879" s="6">
        <v>44206</v>
      </c>
      <c r="E879" s="5" t="s">
        <v>36</v>
      </c>
      <c r="F879" s="5" t="s">
        <v>53</v>
      </c>
      <c r="G879" s="5" t="s">
        <v>54</v>
      </c>
      <c r="H879" s="7" t="s">
        <v>19</v>
      </c>
      <c r="I879" s="8">
        <v>45</v>
      </c>
      <c r="J879" s="9">
        <v>425</v>
      </c>
      <c r="K879" s="10">
        <v>191250</v>
      </c>
      <c r="L879" s="10">
        <v>57375</v>
      </c>
      <c r="M879" s="11">
        <v>0.3</v>
      </c>
      <c r="N879" s="5" t="s">
        <v>24</v>
      </c>
      <c r="O879" s="1" t="str">
        <f t="shared" si="26"/>
        <v>Jan</v>
      </c>
      <c r="P879" s="1">
        <f t="shared" si="27"/>
        <v>2021</v>
      </c>
    </row>
    <row r="880" spans="2:16" ht="14.25" customHeight="1" x14ac:dyDescent="0.45">
      <c r="B880" s="5" t="s">
        <v>34</v>
      </c>
      <c r="C880" s="5">
        <v>1189833</v>
      </c>
      <c r="D880" s="6">
        <v>44207</v>
      </c>
      <c r="E880" s="5" t="s">
        <v>36</v>
      </c>
      <c r="F880" s="5" t="s">
        <v>53</v>
      </c>
      <c r="G880" s="5" t="s">
        <v>54</v>
      </c>
      <c r="H880" s="7" t="s">
        <v>20</v>
      </c>
      <c r="I880" s="8">
        <v>45</v>
      </c>
      <c r="J880" s="9">
        <v>425</v>
      </c>
      <c r="K880" s="10">
        <v>191250</v>
      </c>
      <c r="L880" s="10">
        <v>86062.5</v>
      </c>
      <c r="M880" s="11">
        <v>0.45</v>
      </c>
      <c r="N880" s="5" t="s">
        <v>24</v>
      </c>
      <c r="O880" s="1" t="str">
        <f t="shared" si="26"/>
        <v>Jan</v>
      </c>
      <c r="P880" s="1">
        <f t="shared" si="27"/>
        <v>2021</v>
      </c>
    </row>
    <row r="881" spans="2:16" ht="14.25" customHeight="1" x14ac:dyDescent="0.4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c r="O881" s="1" t="str">
        <f t="shared" si="26"/>
        <v>Jan</v>
      </c>
      <c r="P881" s="1">
        <f t="shared" si="27"/>
        <v>2021</v>
      </c>
    </row>
    <row r="882" spans="2:16" ht="14.25" customHeight="1" x14ac:dyDescent="0.4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c r="O882" s="1" t="str">
        <f t="shared" si="26"/>
        <v>Jan</v>
      </c>
      <c r="P882" s="1">
        <f t="shared" si="27"/>
        <v>2021</v>
      </c>
    </row>
    <row r="883" spans="2:16" ht="14.25" customHeight="1" x14ac:dyDescent="0.45">
      <c r="B883" s="5" t="s">
        <v>34</v>
      </c>
      <c r="C883" s="5">
        <v>1189833</v>
      </c>
      <c r="D883" s="6">
        <v>44210</v>
      </c>
      <c r="E883" s="5" t="s">
        <v>36</v>
      </c>
      <c r="F883" s="5" t="s">
        <v>53</v>
      </c>
      <c r="G883" s="5" t="s">
        <v>54</v>
      </c>
      <c r="H883" s="7" t="s">
        <v>23</v>
      </c>
      <c r="I883" s="8">
        <v>45</v>
      </c>
      <c r="J883" s="9">
        <v>400</v>
      </c>
      <c r="K883" s="10">
        <v>180000</v>
      </c>
      <c r="L883" s="10">
        <v>45000</v>
      </c>
      <c r="M883" s="11">
        <v>0.25</v>
      </c>
      <c r="N883" s="5" t="s">
        <v>24</v>
      </c>
      <c r="O883" s="1" t="str">
        <f t="shared" si="26"/>
        <v>Jan</v>
      </c>
      <c r="P883" s="1">
        <f t="shared" si="27"/>
        <v>2021</v>
      </c>
    </row>
    <row r="884" spans="2:16" ht="14.25" customHeight="1" x14ac:dyDescent="0.45">
      <c r="B884" s="5" t="s">
        <v>34</v>
      </c>
      <c r="C884" s="5">
        <v>1189833</v>
      </c>
      <c r="D884" s="6">
        <v>44211</v>
      </c>
      <c r="E884" s="5" t="s">
        <v>36</v>
      </c>
      <c r="F884" s="5" t="s">
        <v>53</v>
      </c>
      <c r="G884" s="5" t="s">
        <v>54</v>
      </c>
      <c r="H884" s="7" t="s">
        <v>17</v>
      </c>
      <c r="I884" s="8">
        <v>45</v>
      </c>
      <c r="J884" s="9">
        <v>575</v>
      </c>
      <c r="K884" s="10">
        <v>258750</v>
      </c>
      <c r="L884" s="10">
        <v>116437.5</v>
      </c>
      <c r="M884" s="11">
        <v>0.45</v>
      </c>
      <c r="N884" s="5" t="s">
        <v>24</v>
      </c>
      <c r="O884" s="1" t="str">
        <f t="shared" si="26"/>
        <v>Jan</v>
      </c>
      <c r="P884" s="1">
        <f t="shared" si="27"/>
        <v>2021</v>
      </c>
    </row>
    <row r="885" spans="2:16" ht="14.25" customHeight="1" x14ac:dyDescent="0.45">
      <c r="B885" s="5" t="s">
        <v>34</v>
      </c>
      <c r="C885" s="5">
        <v>1189833</v>
      </c>
      <c r="D885" s="6">
        <v>44212</v>
      </c>
      <c r="E885" s="5" t="s">
        <v>36</v>
      </c>
      <c r="F885" s="5" t="s">
        <v>53</v>
      </c>
      <c r="G885" s="5" t="s">
        <v>54</v>
      </c>
      <c r="H885" s="7" t="s">
        <v>19</v>
      </c>
      <c r="I885" s="8">
        <v>45</v>
      </c>
      <c r="J885" s="9">
        <v>375</v>
      </c>
      <c r="K885" s="10">
        <v>168750</v>
      </c>
      <c r="L885" s="10">
        <v>50625</v>
      </c>
      <c r="M885" s="11">
        <v>0.3</v>
      </c>
      <c r="N885" s="5" t="s">
        <v>24</v>
      </c>
      <c r="O885" s="1" t="str">
        <f t="shared" si="26"/>
        <v>Jan</v>
      </c>
      <c r="P885" s="1">
        <f t="shared" si="27"/>
        <v>2021</v>
      </c>
    </row>
    <row r="886" spans="2:16" ht="14.25" customHeight="1" x14ac:dyDescent="0.45">
      <c r="B886" s="5" t="s">
        <v>34</v>
      </c>
      <c r="C886" s="5">
        <v>1189833</v>
      </c>
      <c r="D886" s="6">
        <v>44213</v>
      </c>
      <c r="E886" s="5" t="s">
        <v>36</v>
      </c>
      <c r="F886" s="5" t="s">
        <v>53</v>
      </c>
      <c r="G886" s="5" t="s">
        <v>54</v>
      </c>
      <c r="H886" s="7" t="s">
        <v>20</v>
      </c>
      <c r="I886" s="8">
        <v>45</v>
      </c>
      <c r="J886" s="9">
        <v>400</v>
      </c>
      <c r="K886" s="10">
        <v>180000</v>
      </c>
      <c r="L886" s="10">
        <v>81000</v>
      </c>
      <c r="M886" s="11">
        <v>0.45</v>
      </c>
      <c r="N886" s="5" t="s">
        <v>24</v>
      </c>
      <c r="O886" s="1" t="str">
        <f t="shared" si="26"/>
        <v>Jan</v>
      </c>
      <c r="P886" s="1">
        <f t="shared" si="27"/>
        <v>2021</v>
      </c>
    </row>
    <row r="887" spans="2:16" ht="14.25" customHeight="1" x14ac:dyDescent="0.4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c r="O887" s="1" t="str">
        <f t="shared" si="26"/>
        <v>Jan</v>
      </c>
      <c r="P887" s="1">
        <f t="shared" si="27"/>
        <v>2021</v>
      </c>
    </row>
    <row r="888" spans="2:16" ht="14.25" customHeight="1" x14ac:dyDescent="0.4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c r="O888" s="1" t="str">
        <f t="shared" si="26"/>
        <v>Jan</v>
      </c>
      <c r="P888" s="1">
        <f t="shared" si="27"/>
        <v>2021</v>
      </c>
    </row>
    <row r="889" spans="2:16" ht="14.25" customHeight="1" x14ac:dyDescent="0.45">
      <c r="B889" s="5" t="s">
        <v>34</v>
      </c>
      <c r="C889" s="5">
        <v>1189833</v>
      </c>
      <c r="D889" s="6">
        <v>44216</v>
      </c>
      <c r="E889" s="5" t="s">
        <v>36</v>
      </c>
      <c r="F889" s="5" t="s">
        <v>53</v>
      </c>
      <c r="G889" s="5" t="s">
        <v>54</v>
      </c>
      <c r="H889" s="7" t="s">
        <v>23</v>
      </c>
      <c r="I889" s="8">
        <v>60</v>
      </c>
      <c r="J889" s="9">
        <v>375</v>
      </c>
      <c r="K889" s="10">
        <v>225000</v>
      </c>
      <c r="L889" s="10">
        <v>56250</v>
      </c>
      <c r="M889" s="11">
        <v>0.25</v>
      </c>
      <c r="N889" s="5" t="s">
        <v>24</v>
      </c>
      <c r="O889" s="1" t="str">
        <f t="shared" si="26"/>
        <v>Jan</v>
      </c>
      <c r="P889" s="1">
        <f t="shared" si="27"/>
        <v>2021</v>
      </c>
    </row>
    <row r="890" spans="2:16" ht="14.25" customHeight="1" x14ac:dyDescent="0.45">
      <c r="B890" s="5" t="s">
        <v>34</v>
      </c>
      <c r="C890" s="5">
        <v>1189833</v>
      </c>
      <c r="D890" s="6">
        <v>44217</v>
      </c>
      <c r="E890" s="5" t="s">
        <v>36</v>
      </c>
      <c r="F890" s="5" t="s">
        <v>53</v>
      </c>
      <c r="G890" s="5" t="s">
        <v>54</v>
      </c>
      <c r="H890" s="7" t="s">
        <v>17</v>
      </c>
      <c r="I890" s="8">
        <v>40</v>
      </c>
      <c r="J890" s="9">
        <v>575</v>
      </c>
      <c r="K890" s="10">
        <v>230000</v>
      </c>
      <c r="L890" s="10">
        <v>103500</v>
      </c>
      <c r="M890" s="11">
        <v>0.45</v>
      </c>
      <c r="N890" s="5" t="s">
        <v>24</v>
      </c>
      <c r="O890" s="1" t="str">
        <f t="shared" si="26"/>
        <v>Jan</v>
      </c>
      <c r="P890" s="1">
        <f t="shared" si="27"/>
        <v>2021</v>
      </c>
    </row>
    <row r="891" spans="2:16" ht="14.25" customHeight="1" x14ac:dyDescent="0.45">
      <c r="B891" s="5" t="s">
        <v>34</v>
      </c>
      <c r="C891" s="5">
        <v>1189833</v>
      </c>
      <c r="D891" s="6">
        <v>44218</v>
      </c>
      <c r="E891" s="5" t="s">
        <v>36</v>
      </c>
      <c r="F891" s="5" t="s">
        <v>53</v>
      </c>
      <c r="G891" s="5" t="s">
        <v>54</v>
      </c>
      <c r="H891" s="7" t="s">
        <v>19</v>
      </c>
      <c r="I891" s="8">
        <v>45</v>
      </c>
      <c r="J891" s="9">
        <v>425</v>
      </c>
      <c r="K891" s="10">
        <v>191250</v>
      </c>
      <c r="L891" s="10">
        <v>57375</v>
      </c>
      <c r="M891" s="11">
        <v>0.3</v>
      </c>
      <c r="N891" s="5" t="s">
        <v>24</v>
      </c>
      <c r="O891" s="1" t="str">
        <f t="shared" si="26"/>
        <v>Jan</v>
      </c>
      <c r="P891" s="1">
        <f t="shared" si="27"/>
        <v>2021</v>
      </c>
    </row>
    <row r="892" spans="2:16" ht="14.25" customHeight="1" x14ac:dyDescent="0.45">
      <c r="B892" s="5" t="s">
        <v>34</v>
      </c>
      <c r="C892" s="5">
        <v>1189833</v>
      </c>
      <c r="D892" s="6">
        <v>44219</v>
      </c>
      <c r="E892" s="5" t="s">
        <v>36</v>
      </c>
      <c r="F892" s="5" t="s">
        <v>53</v>
      </c>
      <c r="G892" s="5" t="s">
        <v>54</v>
      </c>
      <c r="H892" s="7" t="s">
        <v>20</v>
      </c>
      <c r="I892" s="8">
        <v>45</v>
      </c>
      <c r="J892" s="9">
        <v>425</v>
      </c>
      <c r="K892" s="10">
        <v>191250</v>
      </c>
      <c r="L892" s="10">
        <v>86062.5</v>
      </c>
      <c r="M892" s="11">
        <v>0.45</v>
      </c>
      <c r="N892" s="5" t="s">
        <v>24</v>
      </c>
      <c r="O892" s="1" t="str">
        <f t="shared" si="26"/>
        <v>Jan</v>
      </c>
      <c r="P892" s="1">
        <f t="shared" si="27"/>
        <v>2021</v>
      </c>
    </row>
    <row r="893" spans="2:16" ht="14.25" customHeight="1" x14ac:dyDescent="0.4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c r="O893" s="1" t="str">
        <f t="shared" si="26"/>
        <v>Jan</v>
      </c>
      <c r="P893" s="1">
        <f t="shared" si="27"/>
        <v>2021</v>
      </c>
    </row>
    <row r="894" spans="2:16" ht="14.25" customHeight="1" x14ac:dyDescent="0.4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c r="O894" s="1" t="str">
        <f t="shared" si="26"/>
        <v>Jan</v>
      </c>
      <c r="P894" s="1">
        <f t="shared" si="27"/>
        <v>2021</v>
      </c>
    </row>
    <row r="895" spans="2:16" ht="14.25" customHeight="1" x14ac:dyDescent="0.45">
      <c r="B895" s="5" t="s">
        <v>34</v>
      </c>
      <c r="C895" s="5">
        <v>1189833</v>
      </c>
      <c r="D895" s="6">
        <v>44222</v>
      </c>
      <c r="E895" s="5" t="s">
        <v>36</v>
      </c>
      <c r="F895" s="5" t="s">
        <v>53</v>
      </c>
      <c r="G895" s="5" t="s">
        <v>54</v>
      </c>
      <c r="H895" s="7" t="s">
        <v>23</v>
      </c>
      <c r="I895" s="8">
        <v>60</v>
      </c>
      <c r="J895" s="9">
        <v>400</v>
      </c>
      <c r="K895" s="10">
        <v>240000</v>
      </c>
      <c r="L895" s="10">
        <v>60000</v>
      </c>
      <c r="M895" s="11">
        <v>0.25</v>
      </c>
      <c r="N895" s="5" t="s">
        <v>24</v>
      </c>
      <c r="O895" s="1" t="str">
        <f t="shared" si="26"/>
        <v>Jan</v>
      </c>
      <c r="P895" s="1">
        <f t="shared" si="27"/>
        <v>2021</v>
      </c>
    </row>
    <row r="896" spans="2:16" ht="14.25" customHeight="1" x14ac:dyDescent="0.45">
      <c r="B896" s="5" t="s">
        <v>34</v>
      </c>
      <c r="C896" s="5">
        <v>1189833</v>
      </c>
      <c r="D896" s="6">
        <v>44223</v>
      </c>
      <c r="E896" s="5" t="s">
        <v>36</v>
      </c>
      <c r="F896" s="5" t="s">
        <v>53</v>
      </c>
      <c r="G896" s="5" t="s">
        <v>54</v>
      </c>
      <c r="H896" s="7" t="s">
        <v>17</v>
      </c>
      <c r="I896" s="8">
        <v>40</v>
      </c>
      <c r="J896" s="9">
        <v>675</v>
      </c>
      <c r="K896" s="10">
        <v>270000</v>
      </c>
      <c r="L896" s="10">
        <v>121500</v>
      </c>
      <c r="M896" s="11">
        <v>0.45</v>
      </c>
      <c r="N896" s="5" t="s">
        <v>24</v>
      </c>
      <c r="O896" s="1" t="str">
        <f t="shared" si="26"/>
        <v>Jan</v>
      </c>
      <c r="P896" s="1">
        <f t="shared" si="27"/>
        <v>2021</v>
      </c>
    </row>
    <row r="897" spans="2:16" ht="14.25" customHeight="1" x14ac:dyDescent="0.45">
      <c r="B897" s="5" t="s">
        <v>34</v>
      </c>
      <c r="C897" s="5">
        <v>1189833</v>
      </c>
      <c r="D897" s="6">
        <v>44224</v>
      </c>
      <c r="E897" s="5" t="s">
        <v>36</v>
      </c>
      <c r="F897" s="5" t="s">
        <v>53</v>
      </c>
      <c r="G897" s="5" t="s">
        <v>54</v>
      </c>
      <c r="H897" s="7" t="s">
        <v>19</v>
      </c>
      <c r="I897" s="8">
        <v>45</v>
      </c>
      <c r="J897" s="9">
        <v>525</v>
      </c>
      <c r="K897" s="10">
        <v>236250</v>
      </c>
      <c r="L897" s="10">
        <v>70875</v>
      </c>
      <c r="M897" s="11">
        <v>0.3</v>
      </c>
      <c r="N897" s="5" t="s">
        <v>24</v>
      </c>
      <c r="O897" s="1" t="str">
        <f t="shared" si="26"/>
        <v>Jan</v>
      </c>
      <c r="P897" s="1">
        <f t="shared" si="27"/>
        <v>2021</v>
      </c>
    </row>
    <row r="898" spans="2:16" ht="14.25" customHeight="1" x14ac:dyDescent="0.45">
      <c r="B898" s="5" t="s">
        <v>34</v>
      </c>
      <c r="C898" s="5">
        <v>1189833</v>
      </c>
      <c r="D898" s="6">
        <v>44225</v>
      </c>
      <c r="E898" s="5" t="s">
        <v>36</v>
      </c>
      <c r="F898" s="5" t="s">
        <v>53</v>
      </c>
      <c r="G898" s="5" t="s">
        <v>54</v>
      </c>
      <c r="H898" s="7" t="s">
        <v>20</v>
      </c>
      <c r="I898" s="8">
        <v>45</v>
      </c>
      <c r="J898" s="9">
        <v>550</v>
      </c>
      <c r="K898" s="10">
        <v>247500</v>
      </c>
      <c r="L898" s="10">
        <v>111375</v>
      </c>
      <c r="M898" s="11">
        <v>0.45</v>
      </c>
      <c r="N898" s="5" t="s">
        <v>24</v>
      </c>
      <c r="O898" s="1" t="str">
        <f t="shared" si="26"/>
        <v>Jan</v>
      </c>
      <c r="P898" s="1">
        <f t="shared" si="27"/>
        <v>2021</v>
      </c>
    </row>
    <row r="899" spans="2:16" ht="14.25" customHeight="1" x14ac:dyDescent="0.4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c r="O899" s="1" t="str">
        <f t="shared" si="26"/>
        <v>Jan</v>
      </c>
      <c r="P899" s="1">
        <f t="shared" si="27"/>
        <v>2021</v>
      </c>
    </row>
    <row r="900" spans="2:16" ht="14.25" customHeight="1" x14ac:dyDescent="0.4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c r="O900" s="1" t="str">
        <f t="shared" si="26"/>
        <v>Jan</v>
      </c>
      <c r="P900" s="1">
        <f t="shared" si="27"/>
        <v>2021</v>
      </c>
    </row>
    <row r="901" spans="2:16" ht="14.25" customHeight="1" x14ac:dyDescent="0.45">
      <c r="B901" s="5" t="s">
        <v>34</v>
      </c>
      <c r="C901" s="5">
        <v>1189833</v>
      </c>
      <c r="D901" s="6">
        <v>44228</v>
      </c>
      <c r="E901" s="5" t="s">
        <v>36</v>
      </c>
      <c r="F901" s="5" t="s">
        <v>53</v>
      </c>
      <c r="G901" s="5" t="s">
        <v>54</v>
      </c>
      <c r="H901" s="7" t="s">
        <v>23</v>
      </c>
      <c r="I901" s="8">
        <v>60</v>
      </c>
      <c r="J901" s="9">
        <v>600</v>
      </c>
      <c r="K901" s="10">
        <v>360000</v>
      </c>
      <c r="L901" s="10">
        <v>90000</v>
      </c>
      <c r="M901" s="11">
        <v>0.25</v>
      </c>
      <c r="N901" s="5" t="s">
        <v>24</v>
      </c>
      <c r="O901" s="1" t="str">
        <f t="shared" si="26"/>
        <v>Feb</v>
      </c>
      <c r="P901" s="1">
        <f t="shared" si="27"/>
        <v>2021</v>
      </c>
    </row>
    <row r="902" spans="2:16" ht="14.25" customHeight="1" x14ac:dyDescent="0.45">
      <c r="B902" s="5" t="s">
        <v>34</v>
      </c>
      <c r="C902" s="5">
        <v>1189833</v>
      </c>
      <c r="D902" s="6">
        <v>44229</v>
      </c>
      <c r="E902" s="5" t="s">
        <v>36</v>
      </c>
      <c r="F902" s="5" t="s">
        <v>53</v>
      </c>
      <c r="G902" s="5" t="s">
        <v>54</v>
      </c>
      <c r="H902" s="7" t="s">
        <v>17</v>
      </c>
      <c r="I902" s="8">
        <v>40</v>
      </c>
      <c r="J902" s="9">
        <v>750</v>
      </c>
      <c r="K902" s="10">
        <v>300000</v>
      </c>
      <c r="L902" s="10">
        <v>135000</v>
      </c>
      <c r="M902" s="11">
        <v>0.45</v>
      </c>
      <c r="N902" s="5" t="s">
        <v>24</v>
      </c>
      <c r="O902" s="1" t="str">
        <f t="shared" si="26"/>
        <v>Feb</v>
      </c>
      <c r="P902" s="1">
        <f t="shared" si="27"/>
        <v>2021</v>
      </c>
    </row>
    <row r="903" spans="2:16" ht="14.25" customHeight="1" x14ac:dyDescent="0.45">
      <c r="B903" s="5" t="s">
        <v>34</v>
      </c>
      <c r="C903" s="5">
        <v>1189833</v>
      </c>
      <c r="D903" s="6">
        <v>44230</v>
      </c>
      <c r="E903" s="5" t="s">
        <v>36</v>
      </c>
      <c r="F903" s="5" t="s">
        <v>53</v>
      </c>
      <c r="G903" s="5" t="s">
        <v>54</v>
      </c>
      <c r="H903" s="7" t="s">
        <v>19</v>
      </c>
      <c r="I903" s="8">
        <v>45</v>
      </c>
      <c r="J903" s="9">
        <v>600</v>
      </c>
      <c r="K903" s="10">
        <v>270000</v>
      </c>
      <c r="L903" s="10">
        <v>81000</v>
      </c>
      <c r="M903" s="11">
        <v>0.3</v>
      </c>
      <c r="N903" s="5" t="s">
        <v>24</v>
      </c>
      <c r="O903" s="1" t="str">
        <f t="shared" ref="O903:O966" si="28">TEXT(D903, "mmm")</f>
        <v>Feb</v>
      </c>
      <c r="P903" s="1">
        <f t="shared" ref="P903:P966" si="29">YEAR(D903)</f>
        <v>2021</v>
      </c>
    </row>
    <row r="904" spans="2:16" ht="14.25" customHeight="1" x14ac:dyDescent="0.45">
      <c r="B904" s="5" t="s">
        <v>34</v>
      </c>
      <c r="C904" s="5">
        <v>1189833</v>
      </c>
      <c r="D904" s="6">
        <v>44231</v>
      </c>
      <c r="E904" s="5" t="s">
        <v>36</v>
      </c>
      <c r="F904" s="5" t="s">
        <v>53</v>
      </c>
      <c r="G904" s="5" t="s">
        <v>54</v>
      </c>
      <c r="H904" s="7" t="s">
        <v>20</v>
      </c>
      <c r="I904" s="8">
        <v>45</v>
      </c>
      <c r="J904" s="9">
        <v>550</v>
      </c>
      <c r="K904" s="10">
        <v>247500</v>
      </c>
      <c r="L904" s="10">
        <v>111375</v>
      </c>
      <c r="M904" s="11">
        <v>0.45</v>
      </c>
      <c r="N904" s="5" t="s">
        <v>24</v>
      </c>
      <c r="O904" s="1" t="str">
        <f t="shared" si="28"/>
        <v>Feb</v>
      </c>
      <c r="P904" s="1">
        <f t="shared" si="29"/>
        <v>2021</v>
      </c>
    </row>
    <row r="905" spans="2:16" ht="14.25" customHeight="1" x14ac:dyDescent="0.4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c r="O905" s="1" t="str">
        <f t="shared" si="28"/>
        <v>Feb</v>
      </c>
      <c r="P905" s="1">
        <f t="shared" si="29"/>
        <v>2021</v>
      </c>
    </row>
    <row r="906" spans="2:16" ht="14.25" customHeight="1" x14ac:dyDescent="0.4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c r="O906" s="1" t="str">
        <f t="shared" si="28"/>
        <v>Feb</v>
      </c>
      <c r="P906" s="1">
        <f t="shared" si="29"/>
        <v>2021</v>
      </c>
    </row>
    <row r="907" spans="2:16" ht="14.25" customHeight="1" x14ac:dyDescent="0.45">
      <c r="B907" s="5" t="s">
        <v>34</v>
      </c>
      <c r="C907" s="5">
        <v>1189833</v>
      </c>
      <c r="D907" s="6">
        <v>44234</v>
      </c>
      <c r="E907" s="5" t="s">
        <v>36</v>
      </c>
      <c r="F907" s="5" t="s">
        <v>53</v>
      </c>
      <c r="G907" s="5" t="s">
        <v>54</v>
      </c>
      <c r="H907" s="7" t="s">
        <v>23</v>
      </c>
      <c r="I907" s="8">
        <v>60</v>
      </c>
      <c r="J907" s="9">
        <v>475</v>
      </c>
      <c r="K907" s="10">
        <v>285000</v>
      </c>
      <c r="L907" s="10">
        <v>71250</v>
      </c>
      <c r="M907" s="11">
        <v>0.25</v>
      </c>
      <c r="N907" s="5" t="s">
        <v>24</v>
      </c>
      <c r="O907" s="1" t="str">
        <f t="shared" si="28"/>
        <v>Feb</v>
      </c>
      <c r="P907" s="1">
        <f t="shared" si="29"/>
        <v>2021</v>
      </c>
    </row>
    <row r="908" spans="2:16" ht="14.25" customHeight="1" x14ac:dyDescent="0.45">
      <c r="B908" s="5" t="s">
        <v>34</v>
      </c>
      <c r="C908" s="5">
        <v>1189833</v>
      </c>
      <c r="D908" s="6">
        <v>44235</v>
      </c>
      <c r="E908" s="5" t="s">
        <v>36</v>
      </c>
      <c r="F908" s="5" t="s">
        <v>53</v>
      </c>
      <c r="G908" s="5" t="s">
        <v>54</v>
      </c>
      <c r="H908" s="7" t="s">
        <v>17</v>
      </c>
      <c r="I908" s="8">
        <v>45</v>
      </c>
      <c r="J908" s="9">
        <v>675</v>
      </c>
      <c r="K908" s="10">
        <v>303750</v>
      </c>
      <c r="L908" s="10">
        <v>136687.5</v>
      </c>
      <c r="M908" s="11">
        <v>0.45</v>
      </c>
      <c r="N908" s="5" t="s">
        <v>24</v>
      </c>
      <c r="O908" s="1" t="str">
        <f t="shared" si="28"/>
        <v>Feb</v>
      </c>
      <c r="P908" s="1">
        <f t="shared" si="29"/>
        <v>2021</v>
      </c>
    </row>
    <row r="909" spans="2:16" ht="14.25" customHeight="1" x14ac:dyDescent="0.4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c r="O909" s="1" t="str">
        <f t="shared" si="28"/>
        <v>Feb</v>
      </c>
      <c r="P909" s="1">
        <f t="shared" si="29"/>
        <v>2021</v>
      </c>
    </row>
    <row r="910" spans="2:16" ht="14.25" customHeight="1" x14ac:dyDescent="0.45">
      <c r="B910" s="5" t="s">
        <v>34</v>
      </c>
      <c r="C910" s="5">
        <v>1189833</v>
      </c>
      <c r="D910" s="6">
        <v>44237</v>
      </c>
      <c r="E910" s="5" t="s">
        <v>36</v>
      </c>
      <c r="F910" s="5" t="s">
        <v>53</v>
      </c>
      <c r="G910" s="5" t="s">
        <v>54</v>
      </c>
      <c r="H910" s="7" t="s">
        <v>20</v>
      </c>
      <c r="I910" s="8">
        <v>50</v>
      </c>
      <c r="J910" s="9">
        <v>500</v>
      </c>
      <c r="K910" s="10">
        <v>250000</v>
      </c>
      <c r="L910" s="10">
        <v>112500</v>
      </c>
      <c r="M910" s="11">
        <v>0.45</v>
      </c>
      <c r="N910" s="5" t="s">
        <v>24</v>
      </c>
      <c r="O910" s="1" t="str">
        <f t="shared" si="28"/>
        <v>Feb</v>
      </c>
      <c r="P910" s="1">
        <f t="shared" si="29"/>
        <v>2021</v>
      </c>
    </row>
    <row r="911" spans="2:16" ht="14.25" customHeight="1" x14ac:dyDescent="0.4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c r="O911" s="1" t="str">
        <f t="shared" si="28"/>
        <v>Feb</v>
      </c>
      <c r="P911" s="1">
        <f t="shared" si="29"/>
        <v>2021</v>
      </c>
    </row>
    <row r="912" spans="2:16" ht="14.25" customHeight="1" x14ac:dyDescent="0.4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c r="O912" s="1" t="str">
        <f t="shared" si="28"/>
        <v>Feb</v>
      </c>
      <c r="P912" s="1">
        <f t="shared" si="29"/>
        <v>2021</v>
      </c>
    </row>
    <row r="913" spans="2:16" ht="14.25" customHeight="1" x14ac:dyDescent="0.45">
      <c r="B913" s="5" t="s">
        <v>34</v>
      </c>
      <c r="C913" s="5">
        <v>1189833</v>
      </c>
      <c r="D913" s="6">
        <v>44240</v>
      </c>
      <c r="E913" s="5" t="s">
        <v>36</v>
      </c>
      <c r="F913" s="5" t="s">
        <v>53</v>
      </c>
      <c r="G913" s="5" t="s">
        <v>54</v>
      </c>
      <c r="H913" s="7" t="s">
        <v>23</v>
      </c>
      <c r="I913" s="8">
        <v>60</v>
      </c>
      <c r="J913" s="9">
        <v>400</v>
      </c>
      <c r="K913" s="10">
        <v>240000</v>
      </c>
      <c r="L913" s="10">
        <v>60000</v>
      </c>
      <c r="M913" s="11">
        <v>0.25</v>
      </c>
      <c r="N913" s="5" t="s">
        <v>24</v>
      </c>
      <c r="O913" s="1" t="str">
        <f t="shared" si="28"/>
        <v>Feb</v>
      </c>
      <c r="P913" s="1">
        <f t="shared" si="29"/>
        <v>2021</v>
      </c>
    </row>
    <row r="914" spans="2:16" ht="14.25" customHeight="1" x14ac:dyDescent="0.45">
      <c r="B914" s="5" t="s">
        <v>34</v>
      </c>
      <c r="C914" s="5">
        <v>1189833</v>
      </c>
      <c r="D914" s="6">
        <v>44241</v>
      </c>
      <c r="E914" s="5" t="s">
        <v>36</v>
      </c>
      <c r="F914" s="5" t="s">
        <v>53</v>
      </c>
      <c r="G914" s="5" t="s">
        <v>54</v>
      </c>
      <c r="H914" s="7" t="s">
        <v>17</v>
      </c>
      <c r="I914" s="8">
        <v>45</v>
      </c>
      <c r="J914" s="9">
        <v>600</v>
      </c>
      <c r="K914" s="10">
        <v>270000</v>
      </c>
      <c r="L914" s="10">
        <v>121500</v>
      </c>
      <c r="M914" s="11">
        <v>0.45</v>
      </c>
      <c r="N914" s="5" t="s">
        <v>24</v>
      </c>
      <c r="O914" s="1" t="str">
        <f t="shared" si="28"/>
        <v>Feb</v>
      </c>
      <c r="P914" s="1">
        <f t="shared" si="29"/>
        <v>2021</v>
      </c>
    </row>
    <row r="915" spans="2:16" ht="14.25" customHeight="1" x14ac:dyDescent="0.45">
      <c r="B915" s="5" t="s">
        <v>34</v>
      </c>
      <c r="C915" s="5">
        <v>1189833</v>
      </c>
      <c r="D915" s="6">
        <v>44242</v>
      </c>
      <c r="E915" s="5" t="s">
        <v>36</v>
      </c>
      <c r="F915" s="5" t="s">
        <v>53</v>
      </c>
      <c r="G915" s="5" t="s">
        <v>54</v>
      </c>
      <c r="H915" s="7" t="s">
        <v>19</v>
      </c>
      <c r="I915" s="8">
        <v>50</v>
      </c>
      <c r="J915" s="9">
        <v>600</v>
      </c>
      <c r="K915" s="10">
        <v>300000</v>
      </c>
      <c r="L915" s="10">
        <v>90000</v>
      </c>
      <c r="M915" s="11">
        <v>0.3</v>
      </c>
      <c r="N915" s="5" t="s">
        <v>24</v>
      </c>
      <c r="O915" s="1" t="str">
        <f t="shared" si="28"/>
        <v>Feb</v>
      </c>
      <c r="P915" s="1">
        <f t="shared" si="29"/>
        <v>2021</v>
      </c>
    </row>
    <row r="916" spans="2:16" ht="14.25" customHeight="1" x14ac:dyDescent="0.45">
      <c r="B916" s="5" t="s">
        <v>34</v>
      </c>
      <c r="C916" s="5">
        <v>1189833</v>
      </c>
      <c r="D916" s="6">
        <v>44243</v>
      </c>
      <c r="E916" s="5" t="s">
        <v>36</v>
      </c>
      <c r="F916" s="5" t="s">
        <v>53</v>
      </c>
      <c r="G916" s="5" t="s">
        <v>54</v>
      </c>
      <c r="H916" s="7" t="s">
        <v>20</v>
      </c>
      <c r="I916" s="8">
        <v>45</v>
      </c>
      <c r="J916" s="9">
        <v>450</v>
      </c>
      <c r="K916" s="10">
        <v>202500</v>
      </c>
      <c r="L916" s="10">
        <v>91125</v>
      </c>
      <c r="M916" s="11">
        <v>0.45</v>
      </c>
      <c r="N916" s="5" t="s">
        <v>24</v>
      </c>
      <c r="O916" s="1" t="str">
        <f t="shared" si="28"/>
        <v>Feb</v>
      </c>
      <c r="P916" s="1">
        <f t="shared" si="29"/>
        <v>2021</v>
      </c>
    </row>
    <row r="917" spans="2:16" ht="14.25" customHeight="1" x14ac:dyDescent="0.4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c r="O917" s="1" t="str">
        <f t="shared" si="28"/>
        <v>Feb</v>
      </c>
      <c r="P917" s="1">
        <f t="shared" si="29"/>
        <v>2021</v>
      </c>
    </row>
    <row r="918" spans="2:16" ht="14.25" customHeight="1" x14ac:dyDescent="0.4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c r="O918" s="1" t="str">
        <f t="shared" si="28"/>
        <v>Feb</v>
      </c>
      <c r="P918" s="1">
        <f t="shared" si="29"/>
        <v>2021</v>
      </c>
    </row>
    <row r="919" spans="2:16" ht="14.25" customHeight="1" x14ac:dyDescent="0.45">
      <c r="B919" s="5" t="s">
        <v>34</v>
      </c>
      <c r="C919" s="5">
        <v>1189833</v>
      </c>
      <c r="D919" s="6">
        <v>44246</v>
      </c>
      <c r="E919" s="5" t="s">
        <v>36</v>
      </c>
      <c r="F919" s="5" t="s">
        <v>53</v>
      </c>
      <c r="G919" s="5" t="s">
        <v>54</v>
      </c>
      <c r="H919" s="7" t="s">
        <v>23</v>
      </c>
      <c r="I919" s="8">
        <v>60</v>
      </c>
      <c r="J919" s="9">
        <v>450</v>
      </c>
      <c r="K919" s="10">
        <v>270000</v>
      </c>
      <c r="L919" s="10">
        <v>67500</v>
      </c>
      <c r="M919" s="11">
        <v>0.25</v>
      </c>
      <c r="N919" s="5" t="s">
        <v>24</v>
      </c>
      <c r="O919" s="1" t="str">
        <f t="shared" si="28"/>
        <v>Feb</v>
      </c>
      <c r="P919" s="1">
        <f t="shared" si="29"/>
        <v>2021</v>
      </c>
    </row>
    <row r="920" spans="2:16" ht="14.25" customHeight="1" x14ac:dyDescent="0.45">
      <c r="B920" s="5" t="s">
        <v>34</v>
      </c>
      <c r="C920" s="5">
        <v>1189833</v>
      </c>
      <c r="D920" s="6">
        <v>44247</v>
      </c>
      <c r="E920" s="5" t="s">
        <v>36</v>
      </c>
      <c r="F920" s="5" t="s">
        <v>53</v>
      </c>
      <c r="G920" s="5" t="s">
        <v>54</v>
      </c>
      <c r="H920" s="7" t="s">
        <v>17</v>
      </c>
      <c r="I920" s="8">
        <v>45</v>
      </c>
      <c r="J920" s="9">
        <v>550</v>
      </c>
      <c r="K920" s="10">
        <v>247500</v>
      </c>
      <c r="L920" s="10">
        <v>111375</v>
      </c>
      <c r="M920" s="11">
        <v>0.45</v>
      </c>
      <c r="N920" s="5" t="s">
        <v>24</v>
      </c>
      <c r="O920" s="1" t="str">
        <f t="shared" si="28"/>
        <v>Feb</v>
      </c>
      <c r="P920" s="1">
        <f t="shared" si="29"/>
        <v>2021</v>
      </c>
    </row>
    <row r="921" spans="2:16" ht="14.25" customHeight="1" x14ac:dyDescent="0.45">
      <c r="B921" s="5" t="s">
        <v>34</v>
      </c>
      <c r="C921" s="5">
        <v>1189833</v>
      </c>
      <c r="D921" s="6">
        <v>44248</v>
      </c>
      <c r="E921" s="5" t="s">
        <v>36</v>
      </c>
      <c r="F921" s="5" t="s">
        <v>53</v>
      </c>
      <c r="G921" s="5" t="s">
        <v>54</v>
      </c>
      <c r="H921" s="7" t="s">
        <v>19</v>
      </c>
      <c r="I921" s="8">
        <v>50</v>
      </c>
      <c r="J921" s="9">
        <v>550</v>
      </c>
      <c r="K921" s="10">
        <v>275000</v>
      </c>
      <c r="L921" s="10">
        <v>82500</v>
      </c>
      <c r="M921" s="11">
        <v>0.3</v>
      </c>
      <c r="N921" s="5" t="s">
        <v>24</v>
      </c>
      <c r="O921" s="1" t="str">
        <f t="shared" si="28"/>
        <v>Feb</v>
      </c>
      <c r="P921" s="1">
        <f t="shared" si="29"/>
        <v>2021</v>
      </c>
    </row>
    <row r="922" spans="2:16" ht="14.25" customHeight="1" x14ac:dyDescent="0.45">
      <c r="B922" s="5" t="s">
        <v>34</v>
      </c>
      <c r="C922" s="5">
        <v>1189833</v>
      </c>
      <c r="D922" s="6">
        <v>44249</v>
      </c>
      <c r="E922" s="5" t="s">
        <v>36</v>
      </c>
      <c r="F922" s="5" t="s">
        <v>53</v>
      </c>
      <c r="G922" s="5" t="s">
        <v>54</v>
      </c>
      <c r="H922" s="7" t="s">
        <v>20</v>
      </c>
      <c r="I922" s="8">
        <v>45</v>
      </c>
      <c r="J922" s="9">
        <v>400</v>
      </c>
      <c r="K922" s="10">
        <v>180000</v>
      </c>
      <c r="L922" s="10">
        <v>81000</v>
      </c>
      <c r="M922" s="11">
        <v>0.45</v>
      </c>
      <c r="N922" s="5" t="s">
        <v>24</v>
      </c>
      <c r="O922" s="1" t="str">
        <f t="shared" si="28"/>
        <v>Feb</v>
      </c>
      <c r="P922" s="1">
        <f t="shared" si="29"/>
        <v>2021</v>
      </c>
    </row>
    <row r="923" spans="2:16" ht="14.25" customHeight="1" x14ac:dyDescent="0.4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c r="O923" s="1" t="str">
        <f t="shared" si="28"/>
        <v>Feb</v>
      </c>
      <c r="P923" s="1">
        <f t="shared" si="29"/>
        <v>2021</v>
      </c>
    </row>
    <row r="924" spans="2:16" ht="14.25" customHeight="1" x14ac:dyDescent="0.4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c r="O924" s="1" t="str">
        <f t="shared" si="28"/>
        <v>Feb</v>
      </c>
      <c r="P924" s="1">
        <f t="shared" si="29"/>
        <v>2021</v>
      </c>
    </row>
    <row r="925" spans="2:16" ht="14.25" customHeight="1" x14ac:dyDescent="0.45">
      <c r="B925" s="5" t="s">
        <v>34</v>
      </c>
      <c r="C925" s="5">
        <v>1189833</v>
      </c>
      <c r="D925" s="6">
        <v>44252</v>
      </c>
      <c r="E925" s="5" t="s">
        <v>36</v>
      </c>
      <c r="F925" s="5" t="s">
        <v>53</v>
      </c>
      <c r="G925" s="5" t="s">
        <v>54</v>
      </c>
      <c r="H925" s="7" t="s">
        <v>23</v>
      </c>
      <c r="I925" s="8">
        <v>60</v>
      </c>
      <c r="J925" s="9">
        <v>400</v>
      </c>
      <c r="K925" s="10">
        <v>240000</v>
      </c>
      <c r="L925" s="10">
        <v>60000</v>
      </c>
      <c r="M925" s="11">
        <v>0.25</v>
      </c>
      <c r="N925" s="5" t="s">
        <v>24</v>
      </c>
      <c r="O925" s="1" t="str">
        <f t="shared" si="28"/>
        <v>Feb</v>
      </c>
      <c r="P925" s="1">
        <f t="shared" si="29"/>
        <v>2021</v>
      </c>
    </row>
    <row r="926" spans="2:16" ht="14.25" customHeight="1" x14ac:dyDescent="0.45">
      <c r="B926" s="5" t="s">
        <v>34</v>
      </c>
      <c r="C926" s="5">
        <v>1189833</v>
      </c>
      <c r="D926" s="6">
        <v>44253</v>
      </c>
      <c r="E926" s="5" t="s">
        <v>36</v>
      </c>
      <c r="F926" s="5" t="s">
        <v>53</v>
      </c>
      <c r="G926" s="5" t="s">
        <v>54</v>
      </c>
      <c r="H926" s="7" t="s">
        <v>17</v>
      </c>
      <c r="I926" s="8">
        <v>40</v>
      </c>
      <c r="J926" s="9">
        <v>575</v>
      </c>
      <c r="K926" s="10">
        <v>230000</v>
      </c>
      <c r="L926" s="10">
        <v>103500</v>
      </c>
      <c r="M926" s="11">
        <v>0.45</v>
      </c>
      <c r="N926" s="5" t="s">
        <v>24</v>
      </c>
      <c r="O926" s="1" t="str">
        <f t="shared" si="28"/>
        <v>Feb</v>
      </c>
      <c r="P926" s="1">
        <f t="shared" si="29"/>
        <v>2021</v>
      </c>
    </row>
    <row r="927" spans="2:16" ht="14.25" customHeight="1" x14ac:dyDescent="0.4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c r="O927" s="1" t="str">
        <f t="shared" si="28"/>
        <v>Feb</v>
      </c>
      <c r="P927" s="1">
        <f t="shared" si="29"/>
        <v>2021</v>
      </c>
    </row>
    <row r="928" spans="2:16" ht="14.25" customHeight="1" x14ac:dyDescent="0.45">
      <c r="B928" s="5" t="s">
        <v>34</v>
      </c>
      <c r="C928" s="5">
        <v>1189833</v>
      </c>
      <c r="D928" s="6">
        <v>44255</v>
      </c>
      <c r="E928" s="5" t="s">
        <v>36</v>
      </c>
      <c r="F928" s="5" t="s">
        <v>53</v>
      </c>
      <c r="G928" s="5" t="s">
        <v>54</v>
      </c>
      <c r="H928" s="7" t="s">
        <v>20</v>
      </c>
      <c r="I928" s="8">
        <v>40</v>
      </c>
      <c r="J928" s="9">
        <v>425</v>
      </c>
      <c r="K928" s="10">
        <v>170000</v>
      </c>
      <c r="L928" s="10">
        <v>76500</v>
      </c>
      <c r="M928" s="11">
        <v>0.45</v>
      </c>
      <c r="N928" s="5" t="s">
        <v>24</v>
      </c>
      <c r="O928" s="1" t="str">
        <f t="shared" si="28"/>
        <v>Feb</v>
      </c>
      <c r="P928" s="1">
        <f t="shared" si="29"/>
        <v>2021</v>
      </c>
    </row>
    <row r="929" spans="2:16" ht="14.25" customHeight="1" x14ac:dyDescent="0.4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c r="O929" s="1" t="str">
        <f t="shared" si="28"/>
        <v>Mar</v>
      </c>
      <c r="P929" s="1">
        <f t="shared" si="29"/>
        <v>2021</v>
      </c>
    </row>
    <row r="930" spans="2:16" ht="14.25" customHeight="1" x14ac:dyDescent="0.4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c r="O930" s="1" t="str">
        <f t="shared" si="28"/>
        <v>Mar</v>
      </c>
      <c r="P930" s="1">
        <f t="shared" si="29"/>
        <v>2021</v>
      </c>
    </row>
    <row r="931" spans="2:16" ht="14.25" customHeight="1" x14ac:dyDescent="0.45">
      <c r="B931" s="5" t="s">
        <v>34</v>
      </c>
      <c r="C931" s="5">
        <v>1189833</v>
      </c>
      <c r="D931" s="6">
        <v>44258</v>
      </c>
      <c r="E931" s="5" t="s">
        <v>36</v>
      </c>
      <c r="F931" s="5" t="s">
        <v>53</v>
      </c>
      <c r="G931" s="5" t="s">
        <v>54</v>
      </c>
      <c r="H931" s="7" t="s">
        <v>23</v>
      </c>
      <c r="I931" s="8">
        <v>60</v>
      </c>
      <c r="J931" s="9">
        <v>475</v>
      </c>
      <c r="K931" s="10">
        <v>285000</v>
      </c>
      <c r="L931" s="10">
        <v>71250</v>
      </c>
      <c r="M931" s="11">
        <v>0.25</v>
      </c>
      <c r="N931" s="5" t="s">
        <v>24</v>
      </c>
      <c r="O931" s="1" t="str">
        <f t="shared" si="28"/>
        <v>Mar</v>
      </c>
      <c r="P931" s="1">
        <f t="shared" si="29"/>
        <v>2021</v>
      </c>
    </row>
    <row r="932" spans="2:16" ht="14.25" customHeight="1" x14ac:dyDescent="0.45">
      <c r="B932" s="5" t="s">
        <v>34</v>
      </c>
      <c r="C932" s="5">
        <v>1189833</v>
      </c>
      <c r="D932" s="6">
        <v>44259</v>
      </c>
      <c r="E932" s="5" t="s">
        <v>36</v>
      </c>
      <c r="F932" s="5" t="s">
        <v>53</v>
      </c>
      <c r="G932" s="5" t="s">
        <v>54</v>
      </c>
      <c r="H932" s="7" t="s">
        <v>17</v>
      </c>
      <c r="I932" s="8">
        <v>45</v>
      </c>
      <c r="J932" s="9">
        <v>675</v>
      </c>
      <c r="K932" s="10">
        <v>303750</v>
      </c>
      <c r="L932" s="10">
        <v>136687.5</v>
      </c>
      <c r="M932" s="11">
        <v>0.45</v>
      </c>
      <c r="N932" s="5" t="s">
        <v>24</v>
      </c>
      <c r="O932" s="1" t="str">
        <f t="shared" si="28"/>
        <v>Mar</v>
      </c>
      <c r="P932" s="1">
        <f t="shared" si="29"/>
        <v>2021</v>
      </c>
    </row>
    <row r="933" spans="2:16" ht="14.25" customHeight="1" x14ac:dyDescent="0.45">
      <c r="B933" s="5" t="s">
        <v>34</v>
      </c>
      <c r="C933" s="5">
        <v>1189833</v>
      </c>
      <c r="D933" s="6">
        <v>44260</v>
      </c>
      <c r="E933" s="5" t="s">
        <v>36</v>
      </c>
      <c r="F933" s="5" t="s">
        <v>53</v>
      </c>
      <c r="G933" s="5" t="s">
        <v>54</v>
      </c>
      <c r="H933" s="7" t="s">
        <v>19</v>
      </c>
      <c r="I933" s="8">
        <v>50</v>
      </c>
      <c r="J933" s="9">
        <v>675</v>
      </c>
      <c r="K933" s="10">
        <v>337500</v>
      </c>
      <c r="L933" s="10">
        <v>101250</v>
      </c>
      <c r="M933" s="11">
        <v>0.3</v>
      </c>
      <c r="N933" s="5" t="s">
        <v>24</v>
      </c>
      <c r="O933" s="1" t="str">
        <f t="shared" si="28"/>
        <v>Mar</v>
      </c>
      <c r="P933" s="1">
        <f t="shared" si="29"/>
        <v>2021</v>
      </c>
    </row>
    <row r="934" spans="2:16" ht="14.25" customHeight="1" x14ac:dyDescent="0.45">
      <c r="B934" s="5" t="s">
        <v>34</v>
      </c>
      <c r="C934" s="5">
        <v>1189833</v>
      </c>
      <c r="D934" s="6">
        <v>44261</v>
      </c>
      <c r="E934" s="5" t="s">
        <v>36</v>
      </c>
      <c r="F934" s="5" t="s">
        <v>53</v>
      </c>
      <c r="G934" s="5" t="s">
        <v>54</v>
      </c>
      <c r="H934" s="7" t="s">
        <v>20</v>
      </c>
      <c r="I934" s="8">
        <v>45</v>
      </c>
      <c r="J934" s="9">
        <v>475</v>
      </c>
      <c r="K934" s="10">
        <v>213750</v>
      </c>
      <c r="L934" s="10">
        <v>96187.5</v>
      </c>
      <c r="M934" s="11">
        <v>0.45</v>
      </c>
      <c r="N934" s="5" t="s">
        <v>24</v>
      </c>
      <c r="O934" s="1" t="str">
        <f t="shared" si="28"/>
        <v>Mar</v>
      </c>
      <c r="P934" s="1">
        <f t="shared" si="29"/>
        <v>2021</v>
      </c>
    </row>
    <row r="935" spans="2:16" ht="14.25" customHeight="1" x14ac:dyDescent="0.4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c r="O935" s="1" t="str">
        <f t="shared" si="28"/>
        <v>Mar</v>
      </c>
      <c r="P935" s="1">
        <f t="shared" si="29"/>
        <v>2021</v>
      </c>
    </row>
    <row r="936" spans="2:16" ht="14.25" customHeight="1" x14ac:dyDescent="0.4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c r="O936" s="1" t="str">
        <f t="shared" si="28"/>
        <v>Mar</v>
      </c>
      <c r="P936" s="1">
        <f t="shared" si="29"/>
        <v>2021</v>
      </c>
    </row>
    <row r="937" spans="2:16" ht="14.25" customHeight="1" x14ac:dyDescent="0.45">
      <c r="B937" s="5" t="s">
        <v>34</v>
      </c>
      <c r="C937" s="5">
        <v>1189833</v>
      </c>
      <c r="D937" s="6">
        <v>44264</v>
      </c>
      <c r="E937" s="5" t="s">
        <v>36</v>
      </c>
      <c r="F937" s="5" t="s">
        <v>53</v>
      </c>
      <c r="G937" s="5" t="s">
        <v>54</v>
      </c>
      <c r="H937" s="7" t="s">
        <v>23</v>
      </c>
      <c r="I937" s="8">
        <v>60</v>
      </c>
      <c r="J937" s="9">
        <v>500</v>
      </c>
      <c r="K937" s="10">
        <v>300000</v>
      </c>
      <c r="L937" s="10">
        <v>75000</v>
      </c>
      <c r="M937" s="11">
        <v>0.25</v>
      </c>
      <c r="N937" s="5" t="s">
        <v>24</v>
      </c>
      <c r="O937" s="1" t="str">
        <f t="shared" si="28"/>
        <v>Mar</v>
      </c>
      <c r="P937" s="1">
        <f t="shared" si="29"/>
        <v>2021</v>
      </c>
    </row>
    <row r="938" spans="2:16" ht="14.25" customHeight="1" x14ac:dyDescent="0.45">
      <c r="B938" s="5" t="s">
        <v>26</v>
      </c>
      <c r="C938" s="5">
        <v>1197831</v>
      </c>
      <c r="D938" s="6">
        <v>44265</v>
      </c>
      <c r="E938" s="5" t="s">
        <v>36</v>
      </c>
      <c r="F938" s="5" t="s">
        <v>53</v>
      </c>
      <c r="G938" s="5" t="s">
        <v>54</v>
      </c>
      <c r="H938" s="7" t="s">
        <v>17</v>
      </c>
      <c r="I938" s="8">
        <v>20</v>
      </c>
      <c r="J938" s="9">
        <v>700</v>
      </c>
      <c r="K938" s="10">
        <v>140000</v>
      </c>
      <c r="L938" s="10">
        <v>49000</v>
      </c>
      <c r="M938" s="11">
        <v>0.35</v>
      </c>
      <c r="N938" s="5" t="s">
        <v>24</v>
      </c>
      <c r="O938" s="1" t="str">
        <f t="shared" si="28"/>
        <v>Mar</v>
      </c>
      <c r="P938" s="1">
        <f t="shared" si="29"/>
        <v>2021</v>
      </c>
    </row>
    <row r="939" spans="2:16" ht="14.25" customHeight="1" x14ac:dyDescent="0.45">
      <c r="B939" s="5" t="s">
        <v>26</v>
      </c>
      <c r="C939" s="5">
        <v>1197831</v>
      </c>
      <c r="D939" s="6">
        <v>44266</v>
      </c>
      <c r="E939" s="5" t="s">
        <v>36</v>
      </c>
      <c r="F939" s="5" t="s">
        <v>53</v>
      </c>
      <c r="G939" s="5" t="s">
        <v>54</v>
      </c>
      <c r="H939" s="7" t="s">
        <v>19</v>
      </c>
      <c r="I939" s="8">
        <v>30</v>
      </c>
      <c r="J939" s="9">
        <v>700</v>
      </c>
      <c r="K939" s="10">
        <v>210000</v>
      </c>
      <c r="L939" s="10">
        <v>73500</v>
      </c>
      <c r="M939" s="11">
        <v>0.35</v>
      </c>
      <c r="N939" s="5" t="s">
        <v>24</v>
      </c>
      <c r="O939" s="1" t="str">
        <f t="shared" si="28"/>
        <v>Mar</v>
      </c>
      <c r="P939" s="1">
        <f t="shared" si="29"/>
        <v>2021</v>
      </c>
    </row>
    <row r="940" spans="2:16" ht="14.25" customHeight="1" x14ac:dyDescent="0.45">
      <c r="B940" s="5" t="s">
        <v>26</v>
      </c>
      <c r="C940" s="5">
        <v>1197831</v>
      </c>
      <c r="D940" s="6">
        <v>44267</v>
      </c>
      <c r="E940" s="5" t="s">
        <v>36</v>
      </c>
      <c r="F940" s="5" t="s">
        <v>53</v>
      </c>
      <c r="G940" s="5" t="s">
        <v>54</v>
      </c>
      <c r="H940" s="7" t="s">
        <v>20</v>
      </c>
      <c r="I940" s="8">
        <v>30</v>
      </c>
      <c r="J940" s="9">
        <v>500</v>
      </c>
      <c r="K940" s="10">
        <v>150000</v>
      </c>
      <c r="L940" s="10">
        <v>52500</v>
      </c>
      <c r="M940" s="11">
        <v>0.35</v>
      </c>
      <c r="N940" s="5" t="s">
        <v>24</v>
      </c>
      <c r="O940" s="1" t="str">
        <f t="shared" si="28"/>
        <v>Mar</v>
      </c>
      <c r="P940" s="1">
        <f t="shared" si="29"/>
        <v>2021</v>
      </c>
    </row>
    <row r="941" spans="2:16" ht="14.25" customHeight="1" x14ac:dyDescent="0.45">
      <c r="B941" s="5" t="s">
        <v>26</v>
      </c>
      <c r="C941" s="5">
        <v>1197831</v>
      </c>
      <c r="D941" s="6">
        <v>44268</v>
      </c>
      <c r="E941" s="5" t="s">
        <v>36</v>
      </c>
      <c r="F941" s="5" t="s">
        <v>53</v>
      </c>
      <c r="G941" s="5" t="s">
        <v>54</v>
      </c>
      <c r="H941" s="7" t="s">
        <v>21</v>
      </c>
      <c r="I941" s="8">
        <v>35</v>
      </c>
      <c r="J941" s="9">
        <v>500</v>
      </c>
      <c r="K941" s="10">
        <v>175000</v>
      </c>
      <c r="L941" s="10">
        <v>78750</v>
      </c>
      <c r="M941" s="11">
        <v>0.45</v>
      </c>
      <c r="N941" s="5" t="s">
        <v>24</v>
      </c>
      <c r="O941" s="1" t="str">
        <f t="shared" si="28"/>
        <v>Mar</v>
      </c>
      <c r="P941" s="1">
        <f t="shared" si="29"/>
        <v>2021</v>
      </c>
    </row>
    <row r="942" spans="2:16" ht="14.25" customHeight="1" x14ac:dyDescent="0.45">
      <c r="B942" s="5" t="s">
        <v>26</v>
      </c>
      <c r="C942" s="5">
        <v>1197831</v>
      </c>
      <c r="D942" s="6">
        <v>44269</v>
      </c>
      <c r="E942" s="5" t="s">
        <v>27</v>
      </c>
      <c r="F942" s="5" t="s">
        <v>55</v>
      </c>
      <c r="G942" s="5" t="s">
        <v>56</v>
      </c>
      <c r="H942" s="7" t="s">
        <v>22</v>
      </c>
      <c r="I942" s="8">
        <v>40</v>
      </c>
      <c r="J942" s="9">
        <v>350</v>
      </c>
      <c r="K942" s="10">
        <v>140000</v>
      </c>
      <c r="L942" s="10">
        <v>42000</v>
      </c>
      <c r="M942" s="11">
        <v>0.3</v>
      </c>
      <c r="N942" s="5" t="s">
        <v>24</v>
      </c>
      <c r="O942" s="1" t="str">
        <f t="shared" si="28"/>
        <v>Mar</v>
      </c>
      <c r="P942" s="1">
        <f t="shared" si="29"/>
        <v>2021</v>
      </c>
    </row>
    <row r="943" spans="2:16" ht="14.25" customHeight="1" x14ac:dyDescent="0.45">
      <c r="B943" s="5" t="s">
        <v>26</v>
      </c>
      <c r="C943" s="5">
        <v>1197831</v>
      </c>
      <c r="D943" s="6">
        <v>44270</v>
      </c>
      <c r="E943" s="5" t="s">
        <v>27</v>
      </c>
      <c r="F943" s="5" t="s">
        <v>55</v>
      </c>
      <c r="G943" s="5" t="s">
        <v>56</v>
      </c>
      <c r="H943" s="7" t="s">
        <v>23</v>
      </c>
      <c r="I943" s="8">
        <v>35</v>
      </c>
      <c r="J943" s="9">
        <v>500</v>
      </c>
      <c r="K943" s="10">
        <v>175000</v>
      </c>
      <c r="L943" s="10">
        <v>87500</v>
      </c>
      <c r="M943" s="11">
        <v>0.5</v>
      </c>
      <c r="N943" s="5" t="s">
        <v>24</v>
      </c>
      <c r="O943" s="1" t="str">
        <f t="shared" si="28"/>
        <v>Mar</v>
      </c>
      <c r="P943" s="1">
        <f t="shared" si="29"/>
        <v>2021</v>
      </c>
    </row>
    <row r="944" spans="2:16" ht="14.25" customHeight="1" x14ac:dyDescent="0.45">
      <c r="B944" s="5" t="s">
        <v>26</v>
      </c>
      <c r="C944" s="5">
        <v>1197831</v>
      </c>
      <c r="D944" s="6">
        <v>44271</v>
      </c>
      <c r="E944" s="5" t="s">
        <v>27</v>
      </c>
      <c r="F944" s="5" t="s">
        <v>55</v>
      </c>
      <c r="G944" s="5" t="s">
        <v>56</v>
      </c>
      <c r="H944" s="7" t="s">
        <v>17</v>
      </c>
      <c r="I944" s="8">
        <v>25</v>
      </c>
      <c r="J944" s="9">
        <v>650</v>
      </c>
      <c r="K944" s="10">
        <v>162500</v>
      </c>
      <c r="L944" s="10">
        <v>56875</v>
      </c>
      <c r="M944" s="11">
        <v>0.35</v>
      </c>
      <c r="N944" s="5" t="s">
        <v>24</v>
      </c>
      <c r="O944" s="1" t="str">
        <f t="shared" si="28"/>
        <v>Mar</v>
      </c>
      <c r="P944" s="1">
        <f t="shared" si="29"/>
        <v>2021</v>
      </c>
    </row>
    <row r="945" spans="2:16" ht="14.25" customHeight="1" x14ac:dyDescent="0.45">
      <c r="B945" s="5" t="s">
        <v>26</v>
      </c>
      <c r="C945" s="5">
        <v>1197831</v>
      </c>
      <c r="D945" s="6">
        <v>44272</v>
      </c>
      <c r="E945" s="5" t="s">
        <v>27</v>
      </c>
      <c r="F945" s="5" t="s">
        <v>55</v>
      </c>
      <c r="G945" s="5" t="s">
        <v>56</v>
      </c>
      <c r="H945" s="7" t="s">
        <v>19</v>
      </c>
      <c r="I945" s="8">
        <v>35</v>
      </c>
      <c r="J945" s="9">
        <v>625</v>
      </c>
      <c r="K945" s="10">
        <v>218750</v>
      </c>
      <c r="L945" s="10">
        <v>76562.5</v>
      </c>
      <c r="M945" s="11">
        <v>0.35</v>
      </c>
      <c r="N945" s="5" t="s">
        <v>24</v>
      </c>
      <c r="O945" s="1" t="str">
        <f t="shared" si="28"/>
        <v>Mar</v>
      </c>
      <c r="P945" s="1">
        <f t="shared" si="29"/>
        <v>2021</v>
      </c>
    </row>
    <row r="946" spans="2:16" ht="14.25" customHeight="1" x14ac:dyDescent="0.45">
      <c r="B946" s="5" t="s">
        <v>26</v>
      </c>
      <c r="C946" s="5">
        <v>1197831</v>
      </c>
      <c r="D946" s="6">
        <v>44273</v>
      </c>
      <c r="E946" s="5" t="s">
        <v>27</v>
      </c>
      <c r="F946" s="5" t="s">
        <v>55</v>
      </c>
      <c r="G946" s="5" t="s">
        <v>56</v>
      </c>
      <c r="H946" s="7" t="s">
        <v>20</v>
      </c>
      <c r="I946" s="8">
        <v>35</v>
      </c>
      <c r="J946" s="9">
        <v>450</v>
      </c>
      <c r="K946" s="10">
        <v>157500</v>
      </c>
      <c r="L946" s="10">
        <v>55125</v>
      </c>
      <c r="M946" s="11">
        <v>0.35</v>
      </c>
      <c r="N946" s="5" t="s">
        <v>24</v>
      </c>
      <c r="O946" s="1" t="str">
        <f t="shared" si="28"/>
        <v>Mar</v>
      </c>
      <c r="P946" s="1">
        <f t="shared" si="29"/>
        <v>2021</v>
      </c>
    </row>
    <row r="947" spans="2:16" ht="14.25" customHeight="1" x14ac:dyDescent="0.45">
      <c r="B947" s="5" t="s">
        <v>26</v>
      </c>
      <c r="C947" s="5">
        <v>1197831</v>
      </c>
      <c r="D947" s="6">
        <v>44274</v>
      </c>
      <c r="E947" s="5" t="s">
        <v>27</v>
      </c>
      <c r="F947" s="5" t="s">
        <v>55</v>
      </c>
      <c r="G947" s="5" t="s">
        <v>56</v>
      </c>
      <c r="H947" s="7" t="s">
        <v>21</v>
      </c>
      <c r="I947" s="8">
        <v>35</v>
      </c>
      <c r="J947" s="9">
        <v>400</v>
      </c>
      <c r="K947" s="10">
        <v>140000</v>
      </c>
      <c r="L947" s="10">
        <v>63000</v>
      </c>
      <c r="M947" s="11">
        <v>0.45</v>
      </c>
      <c r="N947" s="5" t="s">
        <v>24</v>
      </c>
      <c r="O947" s="1" t="str">
        <f t="shared" si="28"/>
        <v>Mar</v>
      </c>
      <c r="P947" s="1">
        <f t="shared" si="29"/>
        <v>2021</v>
      </c>
    </row>
    <row r="948" spans="2:16" ht="14.25" customHeight="1" x14ac:dyDescent="0.45">
      <c r="B948" s="5" t="s">
        <v>26</v>
      </c>
      <c r="C948" s="5">
        <v>1197831</v>
      </c>
      <c r="D948" s="6">
        <v>44275</v>
      </c>
      <c r="E948" s="5" t="s">
        <v>27</v>
      </c>
      <c r="F948" s="5" t="s">
        <v>55</v>
      </c>
      <c r="G948" s="5" t="s">
        <v>56</v>
      </c>
      <c r="H948" s="7" t="s">
        <v>22</v>
      </c>
      <c r="I948" s="8">
        <v>40</v>
      </c>
      <c r="J948" s="9">
        <v>275</v>
      </c>
      <c r="K948" s="10">
        <v>110000</v>
      </c>
      <c r="L948" s="10">
        <v>33000</v>
      </c>
      <c r="M948" s="11">
        <v>0.3</v>
      </c>
      <c r="N948" s="5" t="s">
        <v>24</v>
      </c>
      <c r="O948" s="1" t="str">
        <f t="shared" si="28"/>
        <v>Mar</v>
      </c>
      <c r="P948" s="1">
        <f t="shared" si="29"/>
        <v>2021</v>
      </c>
    </row>
    <row r="949" spans="2:16" ht="14.25" customHeight="1" x14ac:dyDescent="0.45">
      <c r="B949" s="5" t="s">
        <v>26</v>
      </c>
      <c r="C949" s="5">
        <v>1197831</v>
      </c>
      <c r="D949" s="6">
        <v>44276</v>
      </c>
      <c r="E949" s="5" t="s">
        <v>27</v>
      </c>
      <c r="F949" s="5" t="s">
        <v>55</v>
      </c>
      <c r="G949" s="5" t="s">
        <v>56</v>
      </c>
      <c r="H949" s="7" t="s">
        <v>23</v>
      </c>
      <c r="I949" s="8">
        <v>35</v>
      </c>
      <c r="J949" s="9">
        <v>475</v>
      </c>
      <c r="K949" s="10">
        <v>166250</v>
      </c>
      <c r="L949" s="10">
        <v>83125</v>
      </c>
      <c r="M949" s="11">
        <v>0.5</v>
      </c>
      <c r="N949" s="5" t="s">
        <v>24</v>
      </c>
      <c r="O949" s="1" t="str">
        <f t="shared" si="28"/>
        <v>Mar</v>
      </c>
      <c r="P949" s="1">
        <f t="shared" si="29"/>
        <v>2021</v>
      </c>
    </row>
    <row r="950" spans="2:16" ht="14.25" customHeight="1" x14ac:dyDescent="0.4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c r="O950" s="1" t="str">
        <f t="shared" si="28"/>
        <v>Mar</v>
      </c>
      <c r="P950" s="1">
        <f t="shared" si="29"/>
        <v>2021</v>
      </c>
    </row>
    <row r="951" spans="2:16" ht="14.25" customHeight="1" x14ac:dyDescent="0.4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c r="O951" s="1" t="str">
        <f t="shared" si="28"/>
        <v>Mar</v>
      </c>
      <c r="P951" s="1">
        <f t="shared" si="29"/>
        <v>2021</v>
      </c>
    </row>
    <row r="952" spans="2:16" ht="14.25" customHeight="1" x14ac:dyDescent="0.4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c r="O952" s="1" t="str">
        <f t="shared" si="28"/>
        <v>Mar</v>
      </c>
      <c r="P952" s="1">
        <f t="shared" si="29"/>
        <v>2021</v>
      </c>
    </row>
    <row r="953" spans="2:16" ht="14.25" customHeight="1" x14ac:dyDescent="0.45">
      <c r="B953" s="5" t="s">
        <v>26</v>
      </c>
      <c r="C953" s="5">
        <v>1197831</v>
      </c>
      <c r="D953" s="6">
        <v>44280</v>
      </c>
      <c r="E953" s="5" t="s">
        <v>27</v>
      </c>
      <c r="F953" s="5" t="s">
        <v>55</v>
      </c>
      <c r="G953" s="5" t="s">
        <v>56</v>
      </c>
      <c r="H953" s="7" t="s">
        <v>21</v>
      </c>
      <c r="I953" s="8">
        <v>35</v>
      </c>
      <c r="J953" s="9">
        <v>375</v>
      </c>
      <c r="K953" s="10">
        <v>131250</v>
      </c>
      <c r="L953" s="10">
        <v>65625</v>
      </c>
      <c r="M953" s="11">
        <v>0.5</v>
      </c>
      <c r="N953" s="5" t="s">
        <v>24</v>
      </c>
      <c r="O953" s="1" t="str">
        <f t="shared" si="28"/>
        <v>Mar</v>
      </c>
      <c r="P953" s="1">
        <f t="shared" si="29"/>
        <v>2021</v>
      </c>
    </row>
    <row r="954" spans="2:16" ht="14.25" customHeight="1" x14ac:dyDescent="0.45">
      <c r="B954" s="5" t="s">
        <v>26</v>
      </c>
      <c r="C954" s="5">
        <v>1197831</v>
      </c>
      <c r="D954" s="6">
        <v>44281</v>
      </c>
      <c r="E954" s="5" t="s">
        <v>27</v>
      </c>
      <c r="F954" s="5" t="s">
        <v>55</v>
      </c>
      <c r="G954" s="5" t="s">
        <v>56</v>
      </c>
      <c r="H954" s="7" t="s">
        <v>22</v>
      </c>
      <c r="I954" s="8">
        <v>40</v>
      </c>
      <c r="J954" s="9">
        <v>275</v>
      </c>
      <c r="K954" s="10">
        <v>110000</v>
      </c>
      <c r="L954" s="10">
        <v>38500</v>
      </c>
      <c r="M954" s="11">
        <v>0.35</v>
      </c>
      <c r="N954" s="5" t="s">
        <v>24</v>
      </c>
      <c r="O954" s="1" t="str">
        <f t="shared" si="28"/>
        <v>Mar</v>
      </c>
      <c r="P954" s="1">
        <f t="shared" si="29"/>
        <v>2021</v>
      </c>
    </row>
    <row r="955" spans="2:16" ht="14.25" customHeight="1" x14ac:dyDescent="0.4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c r="O955" s="1" t="str">
        <f t="shared" si="28"/>
        <v>Mar</v>
      </c>
      <c r="P955" s="1">
        <f t="shared" si="29"/>
        <v>2021</v>
      </c>
    </row>
    <row r="956" spans="2:16" ht="14.25" customHeight="1" x14ac:dyDescent="0.4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c r="O956" s="1" t="str">
        <f t="shared" si="28"/>
        <v>Mar</v>
      </c>
      <c r="P956" s="1">
        <f t="shared" si="29"/>
        <v>2021</v>
      </c>
    </row>
    <row r="957" spans="2:16" ht="14.25" customHeight="1" x14ac:dyDescent="0.4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c r="O957" s="1" t="str">
        <f t="shared" si="28"/>
        <v>Mar</v>
      </c>
      <c r="P957" s="1">
        <f t="shared" si="29"/>
        <v>2021</v>
      </c>
    </row>
    <row r="958" spans="2:16" ht="14.25" customHeight="1" x14ac:dyDescent="0.4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c r="O958" s="1" t="str">
        <f t="shared" si="28"/>
        <v>Mar</v>
      </c>
      <c r="P958" s="1">
        <f t="shared" si="29"/>
        <v>2021</v>
      </c>
    </row>
    <row r="959" spans="2:16" ht="14.25" customHeight="1" x14ac:dyDescent="0.4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c r="O959" s="1" t="str">
        <f t="shared" si="28"/>
        <v>Mar</v>
      </c>
      <c r="P959" s="1">
        <f t="shared" si="29"/>
        <v>2021</v>
      </c>
    </row>
    <row r="960" spans="2:16" ht="14.25" customHeight="1" x14ac:dyDescent="0.4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c r="O960" s="1" t="str">
        <f t="shared" si="28"/>
        <v>Apr</v>
      </c>
      <c r="P960" s="1">
        <f t="shared" si="29"/>
        <v>2021</v>
      </c>
    </row>
    <row r="961" spans="2:16" ht="14.25" customHeight="1" x14ac:dyDescent="0.4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c r="O961" s="1" t="str">
        <f t="shared" si="28"/>
        <v>Apr</v>
      </c>
      <c r="P961" s="1">
        <f t="shared" si="29"/>
        <v>2021</v>
      </c>
    </row>
    <row r="962" spans="2:16" ht="14.25" customHeight="1" x14ac:dyDescent="0.4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c r="O962" s="1" t="str">
        <f t="shared" si="28"/>
        <v>Apr</v>
      </c>
      <c r="P962" s="1">
        <f t="shared" si="29"/>
        <v>2021</v>
      </c>
    </row>
    <row r="963" spans="2:16" ht="14.25" customHeight="1" x14ac:dyDescent="0.4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c r="O963" s="1" t="str">
        <f t="shared" si="28"/>
        <v>Apr</v>
      </c>
      <c r="P963" s="1">
        <f t="shared" si="29"/>
        <v>2021</v>
      </c>
    </row>
    <row r="964" spans="2:16" ht="14.25" customHeight="1" x14ac:dyDescent="0.4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c r="O964" s="1" t="str">
        <f t="shared" si="28"/>
        <v>Apr</v>
      </c>
      <c r="P964" s="1">
        <f t="shared" si="29"/>
        <v>2021</v>
      </c>
    </row>
    <row r="965" spans="2:16" ht="14.25" customHeight="1" x14ac:dyDescent="0.4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c r="O965" s="1" t="str">
        <f t="shared" si="28"/>
        <v>Apr</v>
      </c>
      <c r="P965" s="1">
        <f t="shared" si="29"/>
        <v>2021</v>
      </c>
    </row>
    <row r="966" spans="2:16" ht="14.25" customHeight="1" x14ac:dyDescent="0.45">
      <c r="B966" s="5" t="s">
        <v>26</v>
      </c>
      <c r="C966" s="5">
        <v>1197831</v>
      </c>
      <c r="D966" s="6">
        <v>44293</v>
      </c>
      <c r="E966" s="5" t="s">
        <v>27</v>
      </c>
      <c r="F966" s="5" t="s">
        <v>55</v>
      </c>
      <c r="G966" s="5" t="s">
        <v>56</v>
      </c>
      <c r="H966" s="7" t="s">
        <v>22</v>
      </c>
      <c r="I966" s="8">
        <v>45</v>
      </c>
      <c r="J966" s="9">
        <v>425</v>
      </c>
      <c r="K966" s="10">
        <v>191250</v>
      </c>
      <c r="L966" s="10">
        <v>66937.5</v>
      </c>
      <c r="M966" s="11">
        <v>0.35</v>
      </c>
      <c r="N966" s="5" t="s">
        <v>24</v>
      </c>
      <c r="O966" s="1" t="str">
        <f t="shared" si="28"/>
        <v>Apr</v>
      </c>
      <c r="P966" s="1">
        <f t="shared" si="29"/>
        <v>2021</v>
      </c>
    </row>
    <row r="967" spans="2:16" ht="14.25" customHeight="1" x14ac:dyDescent="0.4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c r="O967" s="1" t="str">
        <f t="shared" ref="O967:O1030" si="30">TEXT(D967, "mmm")</f>
        <v>Apr</v>
      </c>
      <c r="P967" s="1">
        <f t="shared" ref="P967:P1030" si="31">YEAR(D967)</f>
        <v>2021</v>
      </c>
    </row>
    <row r="968" spans="2:16" ht="14.25" customHeight="1" x14ac:dyDescent="0.4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c r="O968" s="1" t="str">
        <f t="shared" si="30"/>
        <v>Apr</v>
      </c>
      <c r="P968" s="1">
        <f t="shared" si="31"/>
        <v>2021</v>
      </c>
    </row>
    <row r="969" spans="2:16" ht="14.25" customHeight="1" x14ac:dyDescent="0.4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c r="O969" s="1" t="str">
        <f t="shared" si="30"/>
        <v>Apr</v>
      </c>
      <c r="P969" s="1">
        <f t="shared" si="31"/>
        <v>2021</v>
      </c>
    </row>
    <row r="970" spans="2:16" ht="14.25" customHeight="1" x14ac:dyDescent="0.4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c r="O970" s="1" t="str">
        <f t="shared" si="30"/>
        <v>Apr</v>
      </c>
      <c r="P970" s="1">
        <f t="shared" si="31"/>
        <v>2021</v>
      </c>
    </row>
    <row r="971" spans="2:16" ht="14.25" customHeight="1" x14ac:dyDescent="0.45">
      <c r="B971" s="5" t="s">
        <v>26</v>
      </c>
      <c r="C971" s="5">
        <v>1197831</v>
      </c>
      <c r="D971" s="6">
        <v>44298</v>
      </c>
      <c r="E971" s="5" t="s">
        <v>27</v>
      </c>
      <c r="F971" s="5" t="s">
        <v>55</v>
      </c>
      <c r="G971" s="5" t="s">
        <v>56</v>
      </c>
      <c r="H971" s="7" t="s">
        <v>21</v>
      </c>
      <c r="I971" s="8">
        <v>40</v>
      </c>
      <c r="J971" s="9">
        <v>600</v>
      </c>
      <c r="K971" s="10">
        <v>240000</v>
      </c>
      <c r="L971" s="10">
        <v>120000</v>
      </c>
      <c r="M971" s="11">
        <v>0.5</v>
      </c>
      <c r="N971" s="5" t="s">
        <v>24</v>
      </c>
      <c r="O971" s="1" t="str">
        <f t="shared" si="30"/>
        <v>Apr</v>
      </c>
      <c r="P971" s="1">
        <f t="shared" si="31"/>
        <v>2021</v>
      </c>
    </row>
    <row r="972" spans="2:16" ht="14.25" customHeight="1" x14ac:dyDescent="0.45">
      <c r="B972" s="5" t="s">
        <v>26</v>
      </c>
      <c r="C972" s="5">
        <v>1197831</v>
      </c>
      <c r="D972" s="6">
        <v>44299</v>
      </c>
      <c r="E972" s="5" t="s">
        <v>27</v>
      </c>
      <c r="F972" s="5" t="s">
        <v>55</v>
      </c>
      <c r="G972" s="5" t="s">
        <v>56</v>
      </c>
      <c r="H972" s="7" t="s">
        <v>22</v>
      </c>
      <c r="I972" s="8">
        <v>45</v>
      </c>
      <c r="J972" s="9">
        <v>500</v>
      </c>
      <c r="K972" s="10">
        <v>225000</v>
      </c>
      <c r="L972" s="10">
        <v>78750</v>
      </c>
      <c r="M972" s="11">
        <v>0.35</v>
      </c>
      <c r="N972" s="5" t="s">
        <v>24</v>
      </c>
      <c r="O972" s="1" t="str">
        <f t="shared" si="30"/>
        <v>Apr</v>
      </c>
      <c r="P972" s="1">
        <f t="shared" si="31"/>
        <v>2021</v>
      </c>
    </row>
    <row r="973" spans="2:16" ht="14.25" customHeight="1" x14ac:dyDescent="0.4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c r="O973" s="1" t="str">
        <f t="shared" si="30"/>
        <v>Apr</v>
      </c>
      <c r="P973" s="1">
        <f t="shared" si="31"/>
        <v>2021</v>
      </c>
    </row>
    <row r="974" spans="2:16" ht="14.25" customHeight="1" x14ac:dyDescent="0.4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c r="O974" s="1" t="str">
        <f t="shared" si="30"/>
        <v>Apr</v>
      </c>
      <c r="P974" s="1">
        <f t="shared" si="31"/>
        <v>2021</v>
      </c>
    </row>
    <row r="975" spans="2:16" ht="14.25" customHeight="1" x14ac:dyDescent="0.4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c r="O975" s="1" t="str">
        <f t="shared" si="30"/>
        <v>Apr</v>
      </c>
      <c r="P975" s="1">
        <f t="shared" si="31"/>
        <v>2021</v>
      </c>
    </row>
    <row r="976" spans="2:16" ht="14.25" customHeight="1" x14ac:dyDescent="0.4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c r="O976" s="1" t="str">
        <f t="shared" si="30"/>
        <v>Apr</v>
      </c>
      <c r="P976" s="1">
        <f t="shared" si="31"/>
        <v>2021</v>
      </c>
    </row>
    <row r="977" spans="2:16" ht="14.25" customHeight="1" x14ac:dyDescent="0.4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c r="O977" s="1" t="str">
        <f t="shared" si="30"/>
        <v>Apr</v>
      </c>
      <c r="P977" s="1">
        <f t="shared" si="31"/>
        <v>2021</v>
      </c>
    </row>
    <row r="978" spans="2:16" ht="14.25" customHeight="1" x14ac:dyDescent="0.4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c r="O978" s="1" t="str">
        <f t="shared" si="30"/>
        <v>Apr</v>
      </c>
      <c r="P978" s="1">
        <f t="shared" si="31"/>
        <v>2021</v>
      </c>
    </row>
    <row r="979" spans="2:16" ht="14.25" customHeight="1" x14ac:dyDescent="0.4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c r="O979" s="1" t="str">
        <f t="shared" si="30"/>
        <v>Apr</v>
      </c>
      <c r="P979" s="1">
        <f t="shared" si="31"/>
        <v>2021</v>
      </c>
    </row>
    <row r="980" spans="2:16" ht="14.25" customHeight="1" x14ac:dyDescent="0.4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c r="O980" s="1" t="str">
        <f t="shared" si="30"/>
        <v>Apr</v>
      </c>
      <c r="P980" s="1">
        <f t="shared" si="31"/>
        <v>2021</v>
      </c>
    </row>
    <row r="981" spans="2:16" ht="14.25" customHeight="1" x14ac:dyDescent="0.4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c r="O981" s="1" t="str">
        <f t="shared" si="30"/>
        <v>Apr</v>
      </c>
      <c r="P981" s="1">
        <f t="shared" si="31"/>
        <v>2021</v>
      </c>
    </row>
    <row r="982" spans="2:16" ht="14.25" customHeight="1" x14ac:dyDescent="0.4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c r="O982" s="1" t="str">
        <f t="shared" si="30"/>
        <v>Apr</v>
      </c>
      <c r="P982" s="1">
        <f t="shared" si="31"/>
        <v>2021</v>
      </c>
    </row>
    <row r="983" spans="2:16" ht="14.25" customHeight="1" x14ac:dyDescent="0.4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c r="O983" s="1" t="str">
        <f t="shared" si="30"/>
        <v>Apr</v>
      </c>
      <c r="P983" s="1">
        <f t="shared" si="31"/>
        <v>2021</v>
      </c>
    </row>
    <row r="984" spans="2:16" ht="14.25" customHeight="1" x14ac:dyDescent="0.4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c r="O984" s="1" t="str">
        <f t="shared" si="30"/>
        <v>Apr</v>
      </c>
      <c r="P984" s="1">
        <f t="shared" si="31"/>
        <v>2021</v>
      </c>
    </row>
    <row r="985" spans="2:16" ht="14.25" customHeight="1" x14ac:dyDescent="0.4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c r="O985" s="1" t="str">
        <f t="shared" si="30"/>
        <v>Apr</v>
      </c>
      <c r="P985" s="1">
        <f t="shared" si="31"/>
        <v>2021</v>
      </c>
    </row>
    <row r="986" spans="2:16" ht="14.25" customHeight="1" x14ac:dyDescent="0.4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c r="O986" s="1" t="str">
        <f t="shared" si="30"/>
        <v>Apr</v>
      </c>
      <c r="P986" s="1">
        <f t="shared" si="31"/>
        <v>2021</v>
      </c>
    </row>
    <row r="987" spans="2:16" ht="14.25" customHeight="1" x14ac:dyDescent="0.4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c r="O987" s="1" t="str">
        <f t="shared" si="30"/>
        <v>Apr</v>
      </c>
      <c r="P987" s="1">
        <f t="shared" si="31"/>
        <v>2021</v>
      </c>
    </row>
    <row r="988" spans="2:16" ht="14.25" customHeight="1" x14ac:dyDescent="0.4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c r="O988" s="1" t="str">
        <f t="shared" si="30"/>
        <v>Apr</v>
      </c>
      <c r="P988" s="1">
        <f t="shared" si="31"/>
        <v>2021</v>
      </c>
    </row>
    <row r="989" spans="2:16" ht="14.25" customHeight="1" x14ac:dyDescent="0.4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c r="O989" s="1" t="str">
        <f t="shared" si="30"/>
        <v>Apr</v>
      </c>
      <c r="P989" s="1">
        <f t="shared" si="31"/>
        <v>2021</v>
      </c>
    </row>
    <row r="990" spans="2:16" ht="14.25" customHeight="1" x14ac:dyDescent="0.4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c r="O990" s="1" t="str">
        <f t="shared" si="30"/>
        <v>May</v>
      </c>
      <c r="P990" s="1">
        <f t="shared" si="31"/>
        <v>2021</v>
      </c>
    </row>
    <row r="991" spans="2:16" ht="14.25" customHeight="1" x14ac:dyDescent="0.4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c r="O991" s="1" t="str">
        <f t="shared" si="30"/>
        <v>May</v>
      </c>
      <c r="P991" s="1">
        <f t="shared" si="31"/>
        <v>2021</v>
      </c>
    </row>
    <row r="992" spans="2:16" ht="14.25" customHeight="1" x14ac:dyDescent="0.4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c r="O992" s="1" t="str">
        <f t="shared" si="30"/>
        <v>May</v>
      </c>
      <c r="P992" s="1">
        <f t="shared" si="31"/>
        <v>2021</v>
      </c>
    </row>
    <row r="993" spans="2:16" ht="14.25" customHeight="1" x14ac:dyDescent="0.4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c r="O993" s="1" t="str">
        <f t="shared" si="30"/>
        <v>May</v>
      </c>
      <c r="P993" s="1">
        <f t="shared" si="31"/>
        <v>2021</v>
      </c>
    </row>
    <row r="994" spans="2:16" ht="14.25" customHeight="1" x14ac:dyDescent="0.4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c r="O994" s="1" t="str">
        <f t="shared" si="30"/>
        <v>May</v>
      </c>
      <c r="P994" s="1">
        <f t="shared" si="31"/>
        <v>2021</v>
      </c>
    </row>
    <row r="995" spans="2:16" ht="14.25" customHeight="1" x14ac:dyDescent="0.4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c r="O995" s="1" t="str">
        <f t="shared" si="30"/>
        <v>May</v>
      </c>
      <c r="P995" s="1">
        <f t="shared" si="31"/>
        <v>2021</v>
      </c>
    </row>
    <row r="996" spans="2:16" ht="14.25" customHeight="1" x14ac:dyDescent="0.4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c r="O996" s="1" t="str">
        <f t="shared" si="30"/>
        <v>May</v>
      </c>
      <c r="P996" s="1">
        <f t="shared" si="31"/>
        <v>2021</v>
      </c>
    </row>
    <row r="997" spans="2:16" ht="14.25" customHeight="1" x14ac:dyDescent="0.4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c r="O997" s="1" t="str">
        <f t="shared" si="30"/>
        <v>May</v>
      </c>
      <c r="P997" s="1">
        <f t="shared" si="31"/>
        <v>2021</v>
      </c>
    </row>
    <row r="998" spans="2:16" ht="14.25" customHeight="1" x14ac:dyDescent="0.4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c r="O998" s="1" t="str">
        <f t="shared" si="30"/>
        <v>May</v>
      </c>
      <c r="P998" s="1">
        <f t="shared" si="31"/>
        <v>2021</v>
      </c>
    </row>
    <row r="999" spans="2:16" ht="14.25" customHeight="1" x14ac:dyDescent="0.4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c r="O999" s="1" t="str">
        <f t="shared" si="30"/>
        <v>May</v>
      </c>
      <c r="P999" s="1">
        <f t="shared" si="31"/>
        <v>2021</v>
      </c>
    </row>
    <row r="1000" spans="2:16" ht="14.25" customHeight="1" x14ac:dyDescent="0.4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c r="O1000" s="1" t="str">
        <f t="shared" si="30"/>
        <v>May</v>
      </c>
      <c r="P1000" s="1">
        <f t="shared" si="31"/>
        <v>2021</v>
      </c>
    </row>
    <row r="1001" spans="2:16" ht="14.25" customHeight="1" x14ac:dyDescent="0.4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c r="O1001" s="1" t="str">
        <f t="shared" si="30"/>
        <v>May</v>
      </c>
      <c r="P1001" s="1">
        <f t="shared" si="31"/>
        <v>2021</v>
      </c>
    </row>
    <row r="1002" spans="2:16" ht="14.25" customHeight="1" x14ac:dyDescent="0.4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c r="O1002" s="1" t="str">
        <f t="shared" si="30"/>
        <v>May</v>
      </c>
      <c r="P1002" s="1">
        <f t="shared" si="31"/>
        <v>2021</v>
      </c>
    </row>
    <row r="1003" spans="2:16" ht="14.25" customHeight="1" x14ac:dyDescent="0.4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c r="O1003" s="1" t="str">
        <f t="shared" si="30"/>
        <v>May</v>
      </c>
      <c r="P1003" s="1">
        <f t="shared" si="31"/>
        <v>2021</v>
      </c>
    </row>
    <row r="1004" spans="2:16" ht="14.25" customHeight="1" x14ac:dyDescent="0.4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c r="O1004" s="1" t="str">
        <f t="shared" si="30"/>
        <v>May</v>
      </c>
      <c r="P1004" s="1">
        <f t="shared" si="31"/>
        <v>2021</v>
      </c>
    </row>
    <row r="1005" spans="2:16" ht="14.25" customHeight="1" x14ac:dyDescent="0.4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c r="O1005" s="1" t="str">
        <f t="shared" si="30"/>
        <v>May</v>
      </c>
      <c r="P1005" s="1">
        <f t="shared" si="31"/>
        <v>2021</v>
      </c>
    </row>
    <row r="1006" spans="2:16" ht="14.25" customHeight="1" x14ac:dyDescent="0.4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c r="O1006" s="1" t="str">
        <f t="shared" si="30"/>
        <v>May</v>
      </c>
      <c r="P1006" s="1">
        <f t="shared" si="31"/>
        <v>2021</v>
      </c>
    </row>
    <row r="1007" spans="2:16" ht="14.25" customHeight="1" x14ac:dyDescent="0.4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c r="O1007" s="1" t="str">
        <f t="shared" si="30"/>
        <v>May</v>
      </c>
      <c r="P1007" s="1">
        <f t="shared" si="31"/>
        <v>2021</v>
      </c>
    </row>
    <row r="1008" spans="2:16" ht="14.25" customHeight="1" x14ac:dyDescent="0.4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c r="O1008" s="1" t="str">
        <f t="shared" si="30"/>
        <v>May</v>
      </c>
      <c r="P1008" s="1">
        <f t="shared" si="31"/>
        <v>2021</v>
      </c>
    </row>
    <row r="1009" spans="2:16" ht="14.25" customHeight="1" x14ac:dyDescent="0.4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c r="O1009" s="1" t="str">
        <f t="shared" si="30"/>
        <v>May</v>
      </c>
      <c r="P1009" s="1">
        <f t="shared" si="31"/>
        <v>2021</v>
      </c>
    </row>
    <row r="1010" spans="2:16" ht="14.25" customHeight="1" x14ac:dyDescent="0.4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c r="O1010" s="1" t="str">
        <f t="shared" si="30"/>
        <v>May</v>
      </c>
      <c r="P1010" s="1">
        <f t="shared" si="31"/>
        <v>2021</v>
      </c>
    </row>
    <row r="1011" spans="2:16" ht="14.25" customHeight="1" x14ac:dyDescent="0.4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c r="O1011" s="1" t="str">
        <f t="shared" si="30"/>
        <v>May</v>
      </c>
      <c r="P1011" s="1">
        <f t="shared" si="31"/>
        <v>2021</v>
      </c>
    </row>
    <row r="1012" spans="2:16" ht="14.25" customHeight="1" x14ac:dyDescent="0.4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c r="O1012" s="1" t="str">
        <f t="shared" si="30"/>
        <v>May</v>
      </c>
      <c r="P1012" s="1">
        <f t="shared" si="31"/>
        <v>2021</v>
      </c>
    </row>
    <row r="1013" spans="2:16" ht="14.25" customHeight="1" x14ac:dyDescent="0.4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c r="O1013" s="1" t="str">
        <f t="shared" si="30"/>
        <v>May</v>
      </c>
      <c r="P1013" s="1">
        <f t="shared" si="31"/>
        <v>2021</v>
      </c>
    </row>
    <row r="1014" spans="2:16" ht="14.25" customHeight="1" x14ac:dyDescent="0.4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c r="O1014" s="1" t="str">
        <f t="shared" si="30"/>
        <v>May</v>
      </c>
      <c r="P1014" s="1">
        <f t="shared" si="31"/>
        <v>2021</v>
      </c>
    </row>
    <row r="1015" spans="2:16" ht="14.25" customHeight="1" x14ac:dyDescent="0.4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c r="O1015" s="1" t="str">
        <f t="shared" si="30"/>
        <v>May</v>
      </c>
      <c r="P1015" s="1">
        <f t="shared" si="31"/>
        <v>2021</v>
      </c>
    </row>
    <row r="1016" spans="2:16" ht="14.25" customHeight="1" x14ac:dyDescent="0.4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c r="O1016" s="1" t="str">
        <f t="shared" si="30"/>
        <v>May</v>
      </c>
      <c r="P1016" s="1">
        <f t="shared" si="31"/>
        <v>2021</v>
      </c>
    </row>
    <row r="1017" spans="2:16" ht="14.25" customHeight="1" x14ac:dyDescent="0.4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c r="O1017" s="1" t="str">
        <f t="shared" si="30"/>
        <v>May</v>
      </c>
      <c r="P1017" s="1">
        <f t="shared" si="31"/>
        <v>2021</v>
      </c>
    </row>
    <row r="1018" spans="2:16" ht="14.25" customHeight="1" x14ac:dyDescent="0.4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c r="O1018" s="1" t="str">
        <f t="shared" si="30"/>
        <v>May</v>
      </c>
      <c r="P1018" s="1">
        <f t="shared" si="31"/>
        <v>2021</v>
      </c>
    </row>
    <row r="1019" spans="2:16" ht="14.25" customHeight="1" x14ac:dyDescent="0.4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c r="O1019" s="1" t="str">
        <f t="shared" si="30"/>
        <v>May</v>
      </c>
      <c r="P1019" s="1">
        <f t="shared" si="31"/>
        <v>2021</v>
      </c>
    </row>
    <row r="1020" spans="2:16" ht="14.25" customHeight="1" x14ac:dyDescent="0.4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c r="O1020" s="1" t="str">
        <f t="shared" si="30"/>
        <v>May</v>
      </c>
      <c r="P1020" s="1">
        <f t="shared" si="31"/>
        <v>2021</v>
      </c>
    </row>
    <row r="1021" spans="2:16" ht="14.25" customHeight="1" x14ac:dyDescent="0.4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c r="O1021" s="1" t="str">
        <f t="shared" si="30"/>
        <v>Jun</v>
      </c>
      <c r="P1021" s="1">
        <f t="shared" si="31"/>
        <v>2021</v>
      </c>
    </row>
    <row r="1022" spans="2:16" ht="14.25" customHeight="1" x14ac:dyDescent="0.4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c r="O1022" s="1" t="str">
        <f t="shared" si="30"/>
        <v>Jun</v>
      </c>
      <c r="P1022" s="1">
        <f t="shared" si="31"/>
        <v>2021</v>
      </c>
    </row>
    <row r="1023" spans="2:16" ht="14.25" customHeight="1" x14ac:dyDescent="0.4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c r="O1023" s="1" t="str">
        <f t="shared" si="30"/>
        <v>Jun</v>
      </c>
      <c r="P1023" s="1">
        <f t="shared" si="31"/>
        <v>2021</v>
      </c>
    </row>
    <row r="1024" spans="2:16" ht="14.25" customHeight="1" x14ac:dyDescent="0.4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c r="O1024" s="1" t="str">
        <f t="shared" si="30"/>
        <v>Jun</v>
      </c>
      <c r="P1024" s="1">
        <f t="shared" si="31"/>
        <v>2021</v>
      </c>
    </row>
    <row r="1025" spans="2:16" ht="14.25" customHeight="1" x14ac:dyDescent="0.45">
      <c r="B1025" s="5" t="s">
        <v>14</v>
      </c>
      <c r="C1025" s="5">
        <v>1185732</v>
      </c>
      <c r="D1025" s="6">
        <v>44352</v>
      </c>
      <c r="E1025" s="5" t="s">
        <v>36</v>
      </c>
      <c r="F1025" s="5" t="s">
        <v>57</v>
      </c>
      <c r="G1025" s="5" t="s">
        <v>58</v>
      </c>
      <c r="H1025" s="7" t="s">
        <v>21</v>
      </c>
      <c r="I1025" s="8">
        <v>35</v>
      </c>
      <c r="J1025" s="9">
        <v>0</v>
      </c>
      <c r="K1025" s="10">
        <v>0</v>
      </c>
      <c r="L1025" s="10">
        <v>0</v>
      </c>
      <c r="M1025" s="11">
        <v>0.4</v>
      </c>
      <c r="N1025" s="5" t="s">
        <v>24</v>
      </c>
      <c r="O1025" s="1" t="str">
        <f t="shared" si="30"/>
        <v>Jun</v>
      </c>
      <c r="P1025" s="1">
        <f t="shared" si="31"/>
        <v>2021</v>
      </c>
    </row>
    <row r="1026" spans="2:16" ht="14.25" customHeight="1" x14ac:dyDescent="0.4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c r="O1026" s="1" t="str">
        <f t="shared" si="30"/>
        <v>Jun</v>
      </c>
      <c r="P1026" s="1">
        <f t="shared" si="31"/>
        <v>2021</v>
      </c>
    </row>
    <row r="1027" spans="2:16" ht="14.25" customHeight="1" x14ac:dyDescent="0.4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c r="O1027" s="1" t="str">
        <f t="shared" si="30"/>
        <v>Jun</v>
      </c>
      <c r="P1027" s="1">
        <f t="shared" si="31"/>
        <v>2021</v>
      </c>
    </row>
    <row r="1028" spans="2:16" ht="14.25" customHeight="1" x14ac:dyDescent="0.4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c r="O1028" s="1" t="str">
        <f t="shared" si="30"/>
        <v>Jun</v>
      </c>
      <c r="P1028" s="1">
        <f t="shared" si="31"/>
        <v>2021</v>
      </c>
    </row>
    <row r="1029" spans="2:16" ht="14.25" customHeight="1" x14ac:dyDescent="0.4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c r="O1029" s="1" t="str">
        <f t="shared" si="30"/>
        <v>Jun</v>
      </c>
      <c r="P1029" s="1">
        <f t="shared" si="31"/>
        <v>2021</v>
      </c>
    </row>
    <row r="1030" spans="2:16" ht="14.25" customHeight="1" x14ac:dyDescent="0.4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c r="O1030" s="1" t="str">
        <f t="shared" si="30"/>
        <v>Jun</v>
      </c>
      <c r="P1030" s="1">
        <f t="shared" si="31"/>
        <v>2021</v>
      </c>
    </row>
    <row r="1031" spans="2:16" ht="14.25" customHeight="1" x14ac:dyDescent="0.45">
      <c r="B1031" s="5" t="s">
        <v>14</v>
      </c>
      <c r="C1031" s="5">
        <v>1185732</v>
      </c>
      <c r="D1031" s="6">
        <v>44358</v>
      </c>
      <c r="E1031" s="5" t="s">
        <v>36</v>
      </c>
      <c r="F1031" s="5" t="s">
        <v>57</v>
      </c>
      <c r="G1031" s="5" t="s">
        <v>58</v>
      </c>
      <c r="H1031" s="7" t="s">
        <v>21</v>
      </c>
      <c r="I1031" s="8">
        <v>30</v>
      </c>
      <c r="J1031" s="9">
        <v>0</v>
      </c>
      <c r="K1031" s="10">
        <v>0</v>
      </c>
      <c r="L1031" s="10">
        <v>0</v>
      </c>
      <c r="M1031" s="11">
        <v>0.4</v>
      </c>
      <c r="N1031" s="5" t="s">
        <v>24</v>
      </c>
      <c r="O1031" s="1" t="str">
        <f t="shared" ref="O1031:O1094" si="32">TEXT(D1031, "mmm")</f>
        <v>Jun</v>
      </c>
      <c r="P1031" s="1">
        <f t="shared" ref="P1031:P1094" si="33">YEAR(D1031)</f>
        <v>2021</v>
      </c>
    </row>
    <row r="1032" spans="2:16" ht="14.25" customHeight="1" x14ac:dyDescent="0.4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c r="O1032" s="1" t="str">
        <f t="shared" si="32"/>
        <v>Jun</v>
      </c>
      <c r="P1032" s="1">
        <f t="shared" si="33"/>
        <v>2021</v>
      </c>
    </row>
    <row r="1033" spans="2:16" ht="14.25" customHeight="1" x14ac:dyDescent="0.4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c r="O1033" s="1" t="str">
        <f t="shared" si="32"/>
        <v>Jun</v>
      </c>
      <c r="P1033" s="1">
        <f t="shared" si="33"/>
        <v>2021</v>
      </c>
    </row>
    <row r="1034" spans="2:16" ht="14.25" customHeight="1" x14ac:dyDescent="0.4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c r="O1034" s="1" t="str">
        <f t="shared" si="32"/>
        <v>Jun</v>
      </c>
      <c r="P1034" s="1">
        <f t="shared" si="33"/>
        <v>2021</v>
      </c>
    </row>
    <row r="1035" spans="2:16" ht="14.25" customHeight="1" x14ac:dyDescent="0.4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c r="O1035" s="1" t="str">
        <f t="shared" si="32"/>
        <v>Jun</v>
      </c>
      <c r="P1035" s="1">
        <f t="shared" si="33"/>
        <v>2021</v>
      </c>
    </row>
    <row r="1036" spans="2:16" ht="14.25" customHeight="1" x14ac:dyDescent="0.4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c r="O1036" s="1" t="str">
        <f t="shared" si="32"/>
        <v>Jun</v>
      </c>
      <c r="P1036" s="1">
        <f t="shared" si="33"/>
        <v>2021</v>
      </c>
    </row>
    <row r="1037" spans="2:16" ht="14.25" customHeight="1" x14ac:dyDescent="0.4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c r="O1037" s="1" t="str">
        <f t="shared" si="32"/>
        <v>Jun</v>
      </c>
      <c r="P1037" s="1">
        <f t="shared" si="33"/>
        <v>2021</v>
      </c>
    </row>
    <row r="1038" spans="2:16" ht="14.25" customHeight="1" x14ac:dyDescent="0.4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c r="O1038" s="1" t="str">
        <f t="shared" si="32"/>
        <v>Jun</v>
      </c>
      <c r="P1038" s="1">
        <f t="shared" si="33"/>
        <v>2021</v>
      </c>
    </row>
    <row r="1039" spans="2:16" ht="14.25" customHeight="1" x14ac:dyDescent="0.4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c r="O1039" s="1" t="str">
        <f t="shared" si="32"/>
        <v>Jun</v>
      </c>
      <c r="P1039" s="1">
        <f t="shared" si="33"/>
        <v>2021</v>
      </c>
    </row>
    <row r="1040" spans="2:16" ht="14.25" customHeight="1" x14ac:dyDescent="0.4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c r="O1040" s="1" t="str">
        <f t="shared" si="32"/>
        <v>Jun</v>
      </c>
      <c r="P1040" s="1">
        <f t="shared" si="33"/>
        <v>2021</v>
      </c>
    </row>
    <row r="1041" spans="2:16" ht="14.25" customHeight="1" x14ac:dyDescent="0.4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c r="O1041" s="1" t="str">
        <f t="shared" si="32"/>
        <v>Jun</v>
      </c>
      <c r="P1041" s="1">
        <f t="shared" si="33"/>
        <v>2021</v>
      </c>
    </row>
    <row r="1042" spans="2:16" ht="14.25" customHeight="1" x14ac:dyDescent="0.4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c r="O1042" s="1" t="str">
        <f t="shared" si="32"/>
        <v>Jun</v>
      </c>
      <c r="P1042" s="1">
        <f t="shared" si="33"/>
        <v>2021</v>
      </c>
    </row>
    <row r="1043" spans="2:16" ht="14.25" customHeight="1" x14ac:dyDescent="0.4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c r="O1043" s="1" t="str">
        <f t="shared" si="32"/>
        <v>Jun</v>
      </c>
      <c r="P1043" s="1">
        <f t="shared" si="33"/>
        <v>2021</v>
      </c>
    </row>
    <row r="1044" spans="2:16" ht="14.25" customHeight="1" x14ac:dyDescent="0.4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c r="O1044" s="1" t="str">
        <f t="shared" si="32"/>
        <v>Jun</v>
      </c>
      <c r="P1044" s="1">
        <f t="shared" si="33"/>
        <v>2021</v>
      </c>
    </row>
    <row r="1045" spans="2:16" ht="14.25" customHeight="1" x14ac:dyDescent="0.4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c r="O1045" s="1" t="str">
        <f t="shared" si="32"/>
        <v>Jun</v>
      </c>
      <c r="P1045" s="1">
        <f t="shared" si="33"/>
        <v>2021</v>
      </c>
    </row>
    <row r="1046" spans="2:16" ht="14.25" customHeight="1" x14ac:dyDescent="0.4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c r="O1046" s="1" t="str">
        <f t="shared" si="32"/>
        <v>Jun</v>
      </c>
      <c r="P1046" s="1">
        <f t="shared" si="33"/>
        <v>2021</v>
      </c>
    </row>
    <row r="1047" spans="2:16" ht="14.25" customHeight="1" x14ac:dyDescent="0.4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c r="O1047" s="1" t="str">
        <f t="shared" si="32"/>
        <v>Jun</v>
      </c>
      <c r="P1047" s="1">
        <f t="shared" si="33"/>
        <v>2021</v>
      </c>
    </row>
    <row r="1048" spans="2:16" ht="14.25" customHeight="1" x14ac:dyDescent="0.4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c r="O1048" s="1" t="str">
        <f t="shared" si="32"/>
        <v>Jun</v>
      </c>
      <c r="P1048" s="1">
        <f t="shared" si="33"/>
        <v>2021</v>
      </c>
    </row>
    <row r="1049" spans="2:16" ht="14.25" customHeight="1" x14ac:dyDescent="0.4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c r="O1049" s="1" t="str">
        <f t="shared" si="32"/>
        <v>Jun</v>
      </c>
      <c r="P1049" s="1">
        <f t="shared" si="33"/>
        <v>2021</v>
      </c>
    </row>
    <row r="1050" spans="2:16" ht="14.25" customHeight="1" x14ac:dyDescent="0.4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c r="O1050" s="1" t="str">
        <f t="shared" si="32"/>
        <v>Jun</v>
      </c>
      <c r="P1050" s="1">
        <f t="shared" si="33"/>
        <v>2021</v>
      </c>
    </row>
    <row r="1051" spans="2:16" ht="14.25" customHeight="1" x14ac:dyDescent="0.4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c r="O1051" s="1" t="str">
        <f t="shared" si="32"/>
        <v>Jul</v>
      </c>
      <c r="P1051" s="1">
        <f t="shared" si="33"/>
        <v>2021</v>
      </c>
    </row>
    <row r="1052" spans="2:16" ht="14.25" customHeight="1" x14ac:dyDescent="0.4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c r="O1052" s="1" t="str">
        <f t="shared" si="32"/>
        <v>Jul</v>
      </c>
      <c r="P1052" s="1">
        <f t="shared" si="33"/>
        <v>2021</v>
      </c>
    </row>
    <row r="1053" spans="2:16" ht="14.25" customHeight="1" x14ac:dyDescent="0.4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c r="O1053" s="1" t="str">
        <f t="shared" si="32"/>
        <v>Jul</v>
      </c>
      <c r="P1053" s="1">
        <f t="shared" si="33"/>
        <v>2021</v>
      </c>
    </row>
    <row r="1054" spans="2:16" ht="14.25" customHeight="1" x14ac:dyDescent="0.4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c r="O1054" s="1" t="str">
        <f t="shared" si="32"/>
        <v>Jul</v>
      </c>
      <c r="P1054" s="1">
        <f t="shared" si="33"/>
        <v>2021</v>
      </c>
    </row>
    <row r="1055" spans="2:16" ht="14.25" customHeight="1" x14ac:dyDescent="0.4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c r="O1055" s="1" t="str">
        <f t="shared" si="32"/>
        <v>Jul</v>
      </c>
      <c r="P1055" s="1">
        <f t="shared" si="33"/>
        <v>2021</v>
      </c>
    </row>
    <row r="1056" spans="2:16" ht="14.25" customHeight="1" x14ac:dyDescent="0.4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c r="O1056" s="1" t="str">
        <f t="shared" si="32"/>
        <v>Jul</v>
      </c>
      <c r="P1056" s="1">
        <f t="shared" si="33"/>
        <v>2021</v>
      </c>
    </row>
    <row r="1057" spans="2:16" ht="14.25" customHeight="1" x14ac:dyDescent="0.4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c r="O1057" s="1" t="str">
        <f t="shared" si="32"/>
        <v>Jul</v>
      </c>
      <c r="P1057" s="1">
        <f t="shared" si="33"/>
        <v>2021</v>
      </c>
    </row>
    <row r="1058" spans="2:16" ht="14.25" customHeight="1" x14ac:dyDescent="0.4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c r="O1058" s="1" t="str">
        <f t="shared" si="32"/>
        <v>Jul</v>
      </c>
      <c r="P1058" s="1">
        <f t="shared" si="33"/>
        <v>2021</v>
      </c>
    </row>
    <row r="1059" spans="2:16" ht="14.25" customHeight="1" x14ac:dyDescent="0.4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c r="O1059" s="1" t="str">
        <f t="shared" si="32"/>
        <v>Jul</v>
      </c>
      <c r="P1059" s="1">
        <f t="shared" si="33"/>
        <v>2021</v>
      </c>
    </row>
    <row r="1060" spans="2:16" ht="14.25" customHeight="1" x14ac:dyDescent="0.4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c r="O1060" s="1" t="str">
        <f t="shared" si="32"/>
        <v>Jul</v>
      </c>
      <c r="P1060" s="1">
        <f t="shared" si="33"/>
        <v>2021</v>
      </c>
    </row>
    <row r="1061" spans="2:16" ht="14.25" customHeight="1" x14ac:dyDescent="0.4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c r="O1061" s="1" t="str">
        <f t="shared" si="32"/>
        <v>Jul</v>
      </c>
      <c r="P1061" s="1">
        <f t="shared" si="33"/>
        <v>2021</v>
      </c>
    </row>
    <row r="1062" spans="2:16" ht="14.25" customHeight="1" x14ac:dyDescent="0.4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c r="O1062" s="1" t="str">
        <f t="shared" si="32"/>
        <v>Jul</v>
      </c>
      <c r="P1062" s="1">
        <f t="shared" si="33"/>
        <v>2021</v>
      </c>
    </row>
    <row r="1063" spans="2:16" ht="14.25" customHeight="1" x14ac:dyDescent="0.4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c r="O1063" s="1" t="str">
        <f t="shared" si="32"/>
        <v>Jul</v>
      </c>
      <c r="P1063" s="1">
        <f t="shared" si="33"/>
        <v>2021</v>
      </c>
    </row>
    <row r="1064" spans="2:16" ht="14.25" customHeight="1" x14ac:dyDescent="0.4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c r="O1064" s="1" t="str">
        <f t="shared" si="32"/>
        <v>Jul</v>
      </c>
      <c r="P1064" s="1">
        <f t="shared" si="33"/>
        <v>2021</v>
      </c>
    </row>
    <row r="1065" spans="2:16" ht="14.25" customHeight="1" x14ac:dyDescent="0.4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c r="O1065" s="1" t="str">
        <f t="shared" si="32"/>
        <v>Jul</v>
      </c>
      <c r="P1065" s="1">
        <f t="shared" si="33"/>
        <v>2021</v>
      </c>
    </row>
    <row r="1066" spans="2:16" ht="14.25" customHeight="1" x14ac:dyDescent="0.4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c r="O1066" s="1" t="str">
        <f t="shared" si="32"/>
        <v>Jul</v>
      </c>
      <c r="P1066" s="1">
        <f t="shared" si="33"/>
        <v>2021</v>
      </c>
    </row>
    <row r="1067" spans="2:16" ht="14.25" customHeight="1" x14ac:dyDescent="0.4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c r="O1067" s="1" t="str">
        <f t="shared" si="32"/>
        <v>Jul</v>
      </c>
      <c r="P1067" s="1">
        <f t="shared" si="33"/>
        <v>2021</v>
      </c>
    </row>
    <row r="1068" spans="2:16" ht="14.25" customHeight="1" x14ac:dyDescent="0.4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c r="O1068" s="1" t="str">
        <f t="shared" si="32"/>
        <v>Jul</v>
      </c>
      <c r="P1068" s="1">
        <f t="shared" si="33"/>
        <v>2021</v>
      </c>
    </row>
    <row r="1069" spans="2:16" ht="14.25" customHeight="1" x14ac:dyDescent="0.4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c r="O1069" s="1" t="str">
        <f t="shared" si="32"/>
        <v>Jul</v>
      </c>
      <c r="P1069" s="1">
        <f t="shared" si="33"/>
        <v>2021</v>
      </c>
    </row>
    <row r="1070" spans="2:16" ht="14.25" customHeight="1" x14ac:dyDescent="0.4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c r="O1070" s="1" t="str">
        <f t="shared" si="32"/>
        <v>Jul</v>
      </c>
      <c r="P1070" s="1">
        <f t="shared" si="33"/>
        <v>2021</v>
      </c>
    </row>
    <row r="1071" spans="2:16" ht="14.25" customHeight="1" x14ac:dyDescent="0.4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c r="O1071" s="1" t="str">
        <f t="shared" si="32"/>
        <v>Jul</v>
      </c>
      <c r="P1071" s="1">
        <f t="shared" si="33"/>
        <v>2021</v>
      </c>
    </row>
    <row r="1072" spans="2:16" ht="14.25" customHeight="1" x14ac:dyDescent="0.4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c r="O1072" s="1" t="str">
        <f t="shared" si="32"/>
        <v>Jul</v>
      </c>
      <c r="P1072" s="1">
        <f t="shared" si="33"/>
        <v>2021</v>
      </c>
    </row>
    <row r="1073" spans="2:16" ht="14.25" customHeight="1" x14ac:dyDescent="0.4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c r="O1073" s="1" t="str">
        <f t="shared" si="32"/>
        <v>Jul</v>
      </c>
      <c r="P1073" s="1">
        <f t="shared" si="33"/>
        <v>2021</v>
      </c>
    </row>
    <row r="1074" spans="2:16" ht="14.25" customHeight="1" x14ac:dyDescent="0.4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c r="O1074" s="1" t="str">
        <f t="shared" si="32"/>
        <v>Jul</v>
      </c>
      <c r="P1074" s="1">
        <f t="shared" si="33"/>
        <v>2021</v>
      </c>
    </row>
    <row r="1075" spans="2:16" ht="14.25" customHeight="1" x14ac:dyDescent="0.4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c r="O1075" s="1" t="str">
        <f t="shared" si="32"/>
        <v>Jul</v>
      </c>
      <c r="P1075" s="1">
        <f t="shared" si="33"/>
        <v>2021</v>
      </c>
    </row>
    <row r="1076" spans="2:16" ht="14.25" customHeight="1" x14ac:dyDescent="0.4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c r="O1076" s="1" t="str">
        <f t="shared" si="32"/>
        <v>Jul</v>
      </c>
      <c r="P1076" s="1">
        <f t="shared" si="33"/>
        <v>2021</v>
      </c>
    </row>
    <row r="1077" spans="2:16" ht="14.25" customHeight="1" x14ac:dyDescent="0.4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c r="O1077" s="1" t="str">
        <f t="shared" si="32"/>
        <v>Jul</v>
      </c>
      <c r="P1077" s="1">
        <f t="shared" si="33"/>
        <v>2021</v>
      </c>
    </row>
    <row r="1078" spans="2:16" ht="14.25" customHeight="1" x14ac:dyDescent="0.4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c r="O1078" s="1" t="str">
        <f t="shared" si="32"/>
        <v>Jul</v>
      </c>
      <c r="P1078" s="1">
        <f t="shared" si="33"/>
        <v>2021</v>
      </c>
    </row>
    <row r="1079" spans="2:16" ht="14.25" customHeight="1" x14ac:dyDescent="0.4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c r="O1079" s="1" t="str">
        <f t="shared" si="32"/>
        <v>Jul</v>
      </c>
      <c r="P1079" s="1">
        <f t="shared" si="33"/>
        <v>2021</v>
      </c>
    </row>
    <row r="1080" spans="2:16" ht="14.25" customHeight="1" x14ac:dyDescent="0.4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c r="O1080" s="1" t="str">
        <f t="shared" si="32"/>
        <v>Jul</v>
      </c>
      <c r="P1080" s="1">
        <f t="shared" si="33"/>
        <v>2021</v>
      </c>
    </row>
    <row r="1081" spans="2:16" ht="14.25" customHeight="1" x14ac:dyDescent="0.4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c r="O1081" s="1" t="str">
        <f t="shared" si="32"/>
        <v>Jul</v>
      </c>
      <c r="P1081" s="1">
        <f t="shared" si="33"/>
        <v>2021</v>
      </c>
    </row>
    <row r="1082" spans="2:16" ht="14.25" customHeight="1" x14ac:dyDescent="0.4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c r="O1082" s="1" t="str">
        <f t="shared" si="32"/>
        <v>Aug</v>
      </c>
      <c r="P1082" s="1">
        <f t="shared" si="33"/>
        <v>2021</v>
      </c>
    </row>
    <row r="1083" spans="2:16" ht="14.25" customHeight="1" x14ac:dyDescent="0.4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c r="O1083" s="1" t="str">
        <f t="shared" si="32"/>
        <v>Aug</v>
      </c>
      <c r="P1083" s="1">
        <f t="shared" si="33"/>
        <v>2021</v>
      </c>
    </row>
    <row r="1084" spans="2:16" ht="14.25" customHeight="1" x14ac:dyDescent="0.4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c r="O1084" s="1" t="str">
        <f t="shared" si="32"/>
        <v>Aug</v>
      </c>
      <c r="P1084" s="1">
        <f t="shared" si="33"/>
        <v>2021</v>
      </c>
    </row>
    <row r="1085" spans="2:16" ht="14.25" customHeight="1" x14ac:dyDescent="0.4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c r="O1085" s="1" t="str">
        <f t="shared" si="32"/>
        <v>Aug</v>
      </c>
      <c r="P1085" s="1">
        <f t="shared" si="33"/>
        <v>2021</v>
      </c>
    </row>
    <row r="1086" spans="2:16" ht="14.25" customHeight="1" x14ac:dyDescent="0.4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c r="O1086" s="1" t="str">
        <f t="shared" si="32"/>
        <v>Aug</v>
      </c>
      <c r="P1086" s="1">
        <f t="shared" si="33"/>
        <v>2021</v>
      </c>
    </row>
    <row r="1087" spans="2:16" ht="14.25" customHeight="1" x14ac:dyDescent="0.4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c r="O1087" s="1" t="str">
        <f t="shared" si="32"/>
        <v>Aug</v>
      </c>
      <c r="P1087" s="1">
        <f t="shared" si="33"/>
        <v>2021</v>
      </c>
    </row>
    <row r="1088" spans="2:16" ht="14.25" customHeight="1" x14ac:dyDescent="0.4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c r="O1088" s="1" t="str">
        <f t="shared" si="32"/>
        <v>Aug</v>
      </c>
      <c r="P1088" s="1">
        <f t="shared" si="33"/>
        <v>2021</v>
      </c>
    </row>
    <row r="1089" spans="2:16" ht="14.25" customHeight="1" x14ac:dyDescent="0.4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c r="O1089" s="1" t="str">
        <f t="shared" si="32"/>
        <v>Aug</v>
      </c>
      <c r="P1089" s="1">
        <f t="shared" si="33"/>
        <v>2021</v>
      </c>
    </row>
    <row r="1090" spans="2:16" ht="14.25" customHeight="1" x14ac:dyDescent="0.4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c r="O1090" s="1" t="str">
        <f t="shared" si="32"/>
        <v>Aug</v>
      </c>
      <c r="P1090" s="1">
        <f t="shared" si="33"/>
        <v>2021</v>
      </c>
    </row>
    <row r="1091" spans="2:16" ht="14.25" customHeight="1" x14ac:dyDescent="0.4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c r="O1091" s="1" t="str">
        <f t="shared" si="32"/>
        <v>Aug</v>
      </c>
      <c r="P1091" s="1">
        <f t="shared" si="33"/>
        <v>2021</v>
      </c>
    </row>
    <row r="1092" spans="2:16" ht="14.25" customHeight="1" x14ac:dyDescent="0.4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c r="O1092" s="1" t="str">
        <f t="shared" si="32"/>
        <v>Aug</v>
      </c>
      <c r="P1092" s="1">
        <f t="shared" si="33"/>
        <v>2021</v>
      </c>
    </row>
    <row r="1093" spans="2:16" ht="14.25" customHeight="1" x14ac:dyDescent="0.4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c r="O1093" s="1" t="str">
        <f t="shared" si="32"/>
        <v>Aug</v>
      </c>
      <c r="P1093" s="1">
        <f t="shared" si="33"/>
        <v>2021</v>
      </c>
    </row>
    <row r="1094" spans="2:16" ht="14.25" customHeight="1" x14ac:dyDescent="0.4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c r="O1094" s="1" t="str">
        <f t="shared" si="32"/>
        <v>Aug</v>
      </c>
      <c r="P1094" s="1">
        <f t="shared" si="33"/>
        <v>2021</v>
      </c>
    </row>
    <row r="1095" spans="2:16" ht="14.25" customHeight="1" x14ac:dyDescent="0.4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c r="O1095" s="1" t="str">
        <f t="shared" ref="O1095:O1158" si="34">TEXT(D1095, "mmm")</f>
        <v>Aug</v>
      </c>
      <c r="P1095" s="1">
        <f t="shared" ref="P1095:P1158" si="35">YEAR(D1095)</f>
        <v>2021</v>
      </c>
    </row>
    <row r="1096" spans="2:16" ht="14.25" customHeight="1" x14ac:dyDescent="0.4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c r="O1096" s="1" t="str">
        <f t="shared" si="34"/>
        <v>Aug</v>
      </c>
      <c r="P1096" s="1">
        <f t="shared" si="35"/>
        <v>2021</v>
      </c>
    </row>
    <row r="1097" spans="2:16" ht="14.25" customHeight="1" x14ac:dyDescent="0.4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c r="O1097" s="1" t="str">
        <f t="shared" si="34"/>
        <v>Aug</v>
      </c>
      <c r="P1097" s="1">
        <f t="shared" si="35"/>
        <v>2021</v>
      </c>
    </row>
    <row r="1098" spans="2:16" ht="14.25" customHeight="1" x14ac:dyDescent="0.4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c r="O1098" s="1" t="str">
        <f t="shared" si="34"/>
        <v>Aug</v>
      </c>
      <c r="P1098" s="1">
        <f t="shared" si="35"/>
        <v>2021</v>
      </c>
    </row>
    <row r="1099" spans="2:16" ht="14.25" customHeight="1" x14ac:dyDescent="0.4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c r="O1099" s="1" t="str">
        <f t="shared" si="34"/>
        <v>Aug</v>
      </c>
      <c r="P1099" s="1">
        <f t="shared" si="35"/>
        <v>2021</v>
      </c>
    </row>
    <row r="1100" spans="2:16" ht="14.25" customHeight="1" x14ac:dyDescent="0.4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c r="O1100" s="1" t="str">
        <f t="shared" si="34"/>
        <v>Aug</v>
      </c>
      <c r="P1100" s="1">
        <f t="shared" si="35"/>
        <v>2021</v>
      </c>
    </row>
    <row r="1101" spans="2:16" ht="14.25" customHeight="1" x14ac:dyDescent="0.4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c r="O1101" s="1" t="str">
        <f t="shared" si="34"/>
        <v>Aug</v>
      </c>
      <c r="P1101" s="1">
        <f t="shared" si="35"/>
        <v>2021</v>
      </c>
    </row>
    <row r="1102" spans="2:16" ht="14.25" customHeight="1" x14ac:dyDescent="0.4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c r="O1102" s="1" t="str">
        <f t="shared" si="34"/>
        <v>Aug</v>
      </c>
      <c r="P1102" s="1">
        <f t="shared" si="35"/>
        <v>2021</v>
      </c>
    </row>
    <row r="1103" spans="2:16" ht="14.25" customHeight="1" x14ac:dyDescent="0.4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c r="O1103" s="1" t="str">
        <f t="shared" si="34"/>
        <v>Aug</v>
      </c>
      <c r="P1103" s="1">
        <f t="shared" si="35"/>
        <v>2021</v>
      </c>
    </row>
    <row r="1104" spans="2:16" ht="14.25" customHeight="1" x14ac:dyDescent="0.4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c r="O1104" s="1" t="str">
        <f t="shared" si="34"/>
        <v>Aug</v>
      </c>
      <c r="P1104" s="1">
        <f t="shared" si="35"/>
        <v>2021</v>
      </c>
    </row>
    <row r="1105" spans="2:16" ht="14.25" customHeight="1" x14ac:dyDescent="0.4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c r="O1105" s="1" t="str">
        <f t="shared" si="34"/>
        <v>Aug</v>
      </c>
      <c r="P1105" s="1">
        <f t="shared" si="35"/>
        <v>2021</v>
      </c>
    </row>
    <row r="1106" spans="2:16" ht="14.25" customHeight="1" x14ac:dyDescent="0.4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c r="O1106" s="1" t="str">
        <f t="shared" si="34"/>
        <v>Aug</v>
      </c>
      <c r="P1106" s="1">
        <f t="shared" si="35"/>
        <v>2021</v>
      </c>
    </row>
    <row r="1107" spans="2:16" ht="14.25" customHeight="1" x14ac:dyDescent="0.4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c r="O1107" s="1" t="str">
        <f t="shared" si="34"/>
        <v>Aug</v>
      </c>
      <c r="P1107" s="1">
        <f t="shared" si="35"/>
        <v>2021</v>
      </c>
    </row>
    <row r="1108" spans="2:16" ht="14.25" customHeight="1" x14ac:dyDescent="0.4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c r="O1108" s="1" t="str">
        <f t="shared" si="34"/>
        <v>Aug</v>
      </c>
      <c r="P1108" s="1">
        <f t="shared" si="35"/>
        <v>2021</v>
      </c>
    </row>
    <row r="1109" spans="2:16" ht="14.25" customHeight="1" x14ac:dyDescent="0.4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c r="O1109" s="1" t="str">
        <f t="shared" si="34"/>
        <v>Aug</v>
      </c>
      <c r="P1109" s="1">
        <f t="shared" si="35"/>
        <v>2021</v>
      </c>
    </row>
    <row r="1110" spans="2:16" ht="14.25" customHeight="1" x14ac:dyDescent="0.4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c r="O1110" s="1" t="str">
        <f t="shared" si="34"/>
        <v>Aug</v>
      </c>
      <c r="P1110" s="1">
        <f t="shared" si="35"/>
        <v>2021</v>
      </c>
    </row>
    <row r="1111" spans="2:16" ht="14.25" customHeight="1" x14ac:dyDescent="0.4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c r="O1111" s="1" t="str">
        <f t="shared" si="34"/>
        <v>Aug</v>
      </c>
      <c r="P1111" s="1">
        <f t="shared" si="35"/>
        <v>2021</v>
      </c>
    </row>
    <row r="1112" spans="2:16" ht="14.25" customHeight="1" x14ac:dyDescent="0.4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c r="O1112" s="1" t="str">
        <f t="shared" si="34"/>
        <v>Aug</v>
      </c>
      <c r="P1112" s="1">
        <f t="shared" si="35"/>
        <v>2021</v>
      </c>
    </row>
    <row r="1113" spans="2:16" ht="14.25" customHeight="1" x14ac:dyDescent="0.4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c r="O1113" s="1" t="str">
        <f t="shared" si="34"/>
        <v>Sep</v>
      </c>
      <c r="P1113" s="1">
        <f t="shared" si="35"/>
        <v>2021</v>
      </c>
    </row>
    <row r="1114" spans="2:16" ht="14.25" customHeight="1" x14ac:dyDescent="0.4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c r="O1114" s="1" t="str">
        <f t="shared" si="34"/>
        <v>Sep</v>
      </c>
      <c r="P1114" s="1">
        <f t="shared" si="35"/>
        <v>2021</v>
      </c>
    </row>
    <row r="1115" spans="2:16" ht="14.25" customHeight="1" x14ac:dyDescent="0.4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c r="O1115" s="1" t="str">
        <f t="shared" si="34"/>
        <v>Sep</v>
      </c>
      <c r="P1115" s="1">
        <f t="shared" si="35"/>
        <v>2021</v>
      </c>
    </row>
    <row r="1116" spans="2:16" ht="14.25" customHeight="1" x14ac:dyDescent="0.4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c r="O1116" s="1" t="str">
        <f t="shared" si="34"/>
        <v>Sep</v>
      </c>
      <c r="P1116" s="1">
        <f t="shared" si="35"/>
        <v>2021</v>
      </c>
    </row>
    <row r="1117" spans="2:16" ht="14.25" customHeight="1" x14ac:dyDescent="0.4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c r="O1117" s="1" t="str">
        <f t="shared" si="34"/>
        <v>Sep</v>
      </c>
      <c r="P1117" s="1">
        <f t="shared" si="35"/>
        <v>2021</v>
      </c>
    </row>
    <row r="1118" spans="2:16" ht="14.25" customHeight="1" x14ac:dyDescent="0.4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c r="O1118" s="1" t="str">
        <f t="shared" si="34"/>
        <v>Sep</v>
      </c>
      <c r="P1118" s="1">
        <f t="shared" si="35"/>
        <v>2021</v>
      </c>
    </row>
    <row r="1119" spans="2:16" ht="14.25" customHeight="1" x14ac:dyDescent="0.4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c r="O1119" s="1" t="str">
        <f t="shared" si="34"/>
        <v>Sep</v>
      </c>
      <c r="P1119" s="1">
        <f t="shared" si="35"/>
        <v>2021</v>
      </c>
    </row>
    <row r="1120" spans="2:16" ht="14.25" customHeight="1" x14ac:dyDescent="0.4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c r="O1120" s="1" t="str">
        <f t="shared" si="34"/>
        <v>Sep</v>
      </c>
      <c r="P1120" s="1">
        <f t="shared" si="35"/>
        <v>2021</v>
      </c>
    </row>
    <row r="1121" spans="2:16" ht="14.25" customHeight="1" x14ac:dyDescent="0.4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c r="O1121" s="1" t="str">
        <f t="shared" si="34"/>
        <v>Sep</v>
      </c>
      <c r="P1121" s="1">
        <f t="shared" si="35"/>
        <v>2021</v>
      </c>
    </row>
    <row r="1122" spans="2:16" ht="14.25" customHeight="1" x14ac:dyDescent="0.4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c r="O1122" s="1" t="str">
        <f t="shared" si="34"/>
        <v>Sep</v>
      </c>
      <c r="P1122" s="1">
        <f t="shared" si="35"/>
        <v>2021</v>
      </c>
    </row>
    <row r="1123" spans="2:16" ht="14.25" customHeight="1" x14ac:dyDescent="0.4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c r="O1123" s="1" t="str">
        <f t="shared" si="34"/>
        <v>Sep</v>
      </c>
      <c r="P1123" s="1">
        <f t="shared" si="35"/>
        <v>2021</v>
      </c>
    </row>
    <row r="1124" spans="2:16" ht="14.25" customHeight="1" x14ac:dyDescent="0.4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c r="O1124" s="1" t="str">
        <f t="shared" si="34"/>
        <v>Sep</v>
      </c>
      <c r="P1124" s="1">
        <f t="shared" si="35"/>
        <v>2021</v>
      </c>
    </row>
    <row r="1125" spans="2:16" ht="14.25" customHeight="1" x14ac:dyDescent="0.4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c r="O1125" s="1" t="str">
        <f t="shared" si="34"/>
        <v>Sep</v>
      </c>
      <c r="P1125" s="1">
        <f t="shared" si="35"/>
        <v>2021</v>
      </c>
    </row>
    <row r="1126" spans="2:16" ht="14.25" customHeight="1" x14ac:dyDescent="0.4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c r="O1126" s="1" t="str">
        <f t="shared" si="34"/>
        <v>Sep</v>
      </c>
      <c r="P1126" s="1">
        <f t="shared" si="35"/>
        <v>2021</v>
      </c>
    </row>
    <row r="1127" spans="2:16" ht="14.25" customHeight="1" x14ac:dyDescent="0.4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c r="O1127" s="1" t="str">
        <f t="shared" si="34"/>
        <v>Sep</v>
      </c>
      <c r="P1127" s="1">
        <f t="shared" si="35"/>
        <v>2021</v>
      </c>
    </row>
    <row r="1128" spans="2:16" ht="14.25" customHeight="1" x14ac:dyDescent="0.4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c r="O1128" s="1" t="str">
        <f t="shared" si="34"/>
        <v>Sep</v>
      </c>
      <c r="P1128" s="1">
        <f t="shared" si="35"/>
        <v>2021</v>
      </c>
    </row>
    <row r="1129" spans="2:16" ht="14.25" customHeight="1" x14ac:dyDescent="0.4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c r="O1129" s="1" t="str">
        <f t="shared" si="34"/>
        <v>Sep</v>
      </c>
      <c r="P1129" s="1">
        <f t="shared" si="35"/>
        <v>2021</v>
      </c>
    </row>
    <row r="1130" spans="2:16" ht="14.25" customHeight="1" x14ac:dyDescent="0.4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c r="O1130" s="1" t="str">
        <f t="shared" si="34"/>
        <v>Sep</v>
      </c>
      <c r="P1130" s="1">
        <f t="shared" si="35"/>
        <v>2021</v>
      </c>
    </row>
    <row r="1131" spans="2:16" ht="14.25" customHeight="1" x14ac:dyDescent="0.4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c r="O1131" s="1" t="str">
        <f t="shared" si="34"/>
        <v>Sep</v>
      </c>
      <c r="P1131" s="1">
        <f t="shared" si="35"/>
        <v>2021</v>
      </c>
    </row>
    <row r="1132" spans="2:16" ht="14.25" customHeight="1" x14ac:dyDescent="0.4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c r="O1132" s="1" t="str">
        <f t="shared" si="34"/>
        <v>Sep</v>
      </c>
      <c r="P1132" s="1">
        <f t="shared" si="35"/>
        <v>2021</v>
      </c>
    </row>
    <row r="1133" spans="2:16" ht="14.25" customHeight="1" x14ac:dyDescent="0.4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c r="O1133" s="1" t="str">
        <f t="shared" si="34"/>
        <v>Sep</v>
      </c>
      <c r="P1133" s="1">
        <f t="shared" si="35"/>
        <v>2021</v>
      </c>
    </row>
    <row r="1134" spans="2:16" ht="14.25" customHeight="1" x14ac:dyDescent="0.4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c r="O1134" s="1" t="str">
        <f t="shared" si="34"/>
        <v>Sep</v>
      </c>
      <c r="P1134" s="1">
        <f t="shared" si="35"/>
        <v>2021</v>
      </c>
    </row>
    <row r="1135" spans="2:16" ht="14.25" customHeight="1" x14ac:dyDescent="0.4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c r="O1135" s="1" t="str">
        <f t="shared" si="34"/>
        <v>Sep</v>
      </c>
      <c r="P1135" s="1">
        <f t="shared" si="35"/>
        <v>2021</v>
      </c>
    </row>
    <row r="1136" spans="2:16" ht="14.25" customHeight="1" x14ac:dyDescent="0.4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c r="O1136" s="1" t="str">
        <f t="shared" si="34"/>
        <v>Sep</v>
      </c>
      <c r="P1136" s="1">
        <f t="shared" si="35"/>
        <v>2021</v>
      </c>
    </row>
    <row r="1137" spans="2:16" ht="14.25" customHeight="1" x14ac:dyDescent="0.4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c r="O1137" s="1" t="str">
        <f t="shared" si="34"/>
        <v>Sep</v>
      </c>
      <c r="P1137" s="1">
        <f t="shared" si="35"/>
        <v>2021</v>
      </c>
    </row>
    <row r="1138" spans="2:16" ht="14.25" customHeight="1" x14ac:dyDescent="0.4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c r="O1138" s="1" t="str">
        <f t="shared" si="34"/>
        <v>Sep</v>
      </c>
      <c r="P1138" s="1">
        <f t="shared" si="35"/>
        <v>2021</v>
      </c>
    </row>
    <row r="1139" spans="2:16" ht="14.25" customHeight="1" x14ac:dyDescent="0.4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c r="O1139" s="1" t="str">
        <f t="shared" si="34"/>
        <v>Sep</v>
      </c>
      <c r="P1139" s="1">
        <f t="shared" si="35"/>
        <v>2021</v>
      </c>
    </row>
    <row r="1140" spans="2:16" ht="14.25" customHeight="1" x14ac:dyDescent="0.4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c r="O1140" s="1" t="str">
        <f t="shared" si="34"/>
        <v>Sep</v>
      </c>
      <c r="P1140" s="1">
        <f t="shared" si="35"/>
        <v>2021</v>
      </c>
    </row>
    <row r="1141" spans="2:16" ht="14.25" customHeight="1" x14ac:dyDescent="0.4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c r="O1141" s="1" t="str">
        <f t="shared" si="34"/>
        <v>Sep</v>
      </c>
      <c r="P1141" s="1">
        <f t="shared" si="35"/>
        <v>2021</v>
      </c>
    </row>
    <row r="1142" spans="2:16" ht="14.25" customHeight="1" x14ac:dyDescent="0.4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c r="O1142" s="1" t="str">
        <f t="shared" si="34"/>
        <v>Sep</v>
      </c>
      <c r="P1142" s="1">
        <f t="shared" si="35"/>
        <v>2021</v>
      </c>
    </row>
    <row r="1143" spans="2:16" ht="14.25" customHeight="1" x14ac:dyDescent="0.4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c r="O1143" s="1" t="str">
        <f t="shared" si="34"/>
        <v>Oct</v>
      </c>
      <c r="P1143" s="1">
        <f t="shared" si="35"/>
        <v>2021</v>
      </c>
    </row>
    <row r="1144" spans="2:16" ht="14.25" customHeight="1" x14ac:dyDescent="0.4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c r="O1144" s="1" t="str">
        <f t="shared" si="34"/>
        <v>Oct</v>
      </c>
      <c r="P1144" s="1">
        <f t="shared" si="35"/>
        <v>2021</v>
      </c>
    </row>
    <row r="1145" spans="2:16" ht="14.25" customHeight="1" x14ac:dyDescent="0.4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c r="O1145" s="1" t="str">
        <f t="shared" si="34"/>
        <v>Oct</v>
      </c>
      <c r="P1145" s="1">
        <f t="shared" si="35"/>
        <v>2021</v>
      </c>
    </row>
    <row r="1146" spans="2:16" ht="14.25" customHeight="1" x14ac:dyDescent="0.4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c r="O1146" s="1" t="str">
        <f t="shared" si="34"/>
        <v>Oct</v>
      </c>
      <c r="P1146" s="1">
        <f t="shared" si="35"/>
        <v>2021</v>
      </c>
    </row>
    <row r="1147" spans="2:16" ht="14.25" customHeight="1" x14ac:dyDescent="0.4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c r="O1147" s="1" t="str">
        <f t="shared" si="34"/>
        <v>Oct</v>
      </c>
      <c r="P1147" s="1">
        <f t="shared" si="35"/>
        <v>2021</v>
      </c>
    </row>
    <row r="1148" spans="2:16" ht="14.25" customHeight="1" x14ac:dyDescent="0.4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c r="O1148" s="1" t="str">
        <f t="shared" si="34"/>
        <v>Oct</v>
      </c>
      <c r="P1148" s="1">
        <f t="shared" si="35"/>
        <v>2021</v>
      </c>
    </row>
    <row r="1149" spans="2:16" ht="14.25" customHeight="1" x14ac:dyDescent="0.4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c r="O1149" s="1" t="str">
        <f t="shared" si="34"/>
        <v>Oct</v>
      </c>
      <c r="P1149" s="1">
        <f t="shared" si="35"/>
        <v>2021</v>
      </c>
    </row>
    <row r="1150" spans="2:16" ht="14.25" customHeight="1" x14ac:dyDescent="0.4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c r="O1150" s="1" t="str">
        <f t="shared" si="34"/>
        <v>Oct</v>
      </c>
      <c r="P1150" s="1">
        <f t="shared" si="35"/>
        <v>2021</v>
      </c>
    </row>
    <row r="1151" spans="2:16" ht="14.25" customHeight="1" x14ac:dyDescent="0.4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c r="O1151" s="1" t="str">
        <f t="shared" si="34"/>
        <v>Oct</v>
      </c>
      <c r="P1151" s="1">
        <f t="shared" si="35"/>
        <v>2021</v>
      </c>
    </row>
    <row r="1152" spans="2:16" ht="14.25" customHeight="1" x14ac:dyDescent="0.4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c r="O1152" s="1" t="str">
        <f t="shared" si="34"/>
        <v>Oct</v>
      </c>
      <c r="P1152" s="1">
        <f t="shared" si="35"/>
        <v>2021</v>
      </c>
    </row>
    <row r="1153" spans="2:16" ht="14.25" customHeight="1" x14ac:dyDescent="0.4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c r="O1153" s="1" t="str">
        <f t="shared" si="34"/>
        <v>Oct</v>
      </c>
      <c r="P1153" s="1">
        <f t="shared" si="35"/>
        <v>2021</v>
      </c>
    </row>
    <row r="1154" spans="2:16" ht="14.25" customHeight="1" x14ac:dyDescent="0.4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c r="O1154" s="1" t="str">
        <f t="shared" si="34"/>
        <v>Oct</v>
      </c>
      <c r="P1154" s="1">
        <f t="shared" si="35"/>
        <v>2021</v>
      </c>
    </row>
    <row r="1155" spans="2:16" ht="14.25" customHeight="1" x14ac:dyDescent="0.4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c r="O1155" s="1" t="str">
        <f t="shared" si="34"/>
        <v>Oct</v>
      </c>
      <c r="P1155" s="1">
        <f t="shared" si="35"/>
        <v>2021</v>
      </c>
    </row>
    <row r="1156" spans="2:16" ht="14.25" customHeight="1" x14ac:dyDescent="0.4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c r="O1156" s="1" t="str">
        <f t="shared" si="34"/>
        <v>Oct</v>
      </c>
      <c r="P1156" s="1">
        <f t="shared" si="35"/>
        <v>2021</v>
      </c>
    </row>
    <row r="1157" spans="2:16" ht="14.25" customHeight="1" x14ac:dyDescent="0.4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c r="O1157" s="1" t="str">
        <f t="shared" si="34"/>
        <v>Oct</v>
      </c>
      <c r="P1157" s="1">
        <f t="shared" si="35"/>
        <v>2021</v>
      </c>
    </row>
    <row r="1158" spans="2:16" ht="14.25" customHeight="1" x14ac:dyDescent="0.4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c r="O1158" s="1" t="str">
        <f t="shared" si="34"/>
        <v>Oct</v>
      </c>
      <c r="P1158" s="1">
        <f t="shared" si="35"/>
        <v>2021</v>
      </c>
    </row>
    <row r="1159" spans="2:16" ht="14.25" customHeight="1" x14ac:dyDescent="0.4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c r="O1159" s="1" t="str">
        <f t="shared" ref="O1159:O1222" si="36">TEXT(D1159, "mmm")</f>
        <v>Oct</v>
      </c>
      <c r="P1159" s="1">
        <f t="shared" ref="P1159:P1222" si="37">YEAR(D1159)</f>
        <v>2021</v>
      </c>
    </row>
    <row r="1160" spans="2:16" ht="14.25" customHeight="1" x14ac:dyDescent="0.4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c r="O1160" s="1" t="str">
        <f t="shared" si="36"/>
        <v>Oct</v>
      </c>
      <c r="P1160" s="1">
        <f t="shared" si="37"/>
        <v>2021</v>
      </c>
    </row>
    <row r="1161" spans="2:16" ht="14.25" customHeight="1" x14ac:dyDescent="0.4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c r="O1161" s="1" t="str">
        <f t="shared" si="36"/>
        <v>Oct</v>
      </c>
      <c r="P1161" s="1">
        <f t="shared" si="37"/>
        <v>2021</v>
      </c>
    </row>
    <row r="1162" spans="2:16" ht="14.25" customHeight="1" x14ac:dyDescent="0.4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c r="O1162" s="1" t="str">
        <f t="shared" si="36"/>
        <v>Oct</v>
      </c>
      <c r="P1162" s="1">
        <f t="shared" si="37"/>
        <v>2021</v>
      </c>
    </row>
    <row r="1163" spans="2:16" ht="14.25" customHeight="1" x14ac:dyDescent="0.4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c r="O1163" s="1" t="str">
        <f t="shared" si="36"/>
        <v>Oct</v>
      </c>
      <c r="P1163" s="1">
        <f t="shared" si="37"/>
        <v>2021</v>
      </c>
    </row>
    <row r="1164" spans="2:16" ht="14.25" customHeight="1" x14ac:dyDescent="0.4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c r="O1164" s="1" t="str">
        <f t="shared" si="36"/>
        <v>Oct</v>
      </c>
      <c r="P1164" s="1">
        <f t="shared" si="37"/>
        <v>2021</v>
      </c>
    </row>
    <row r="1165" spans="2:16" ht="14.25" customHeight="1" x14ac:dyDescent="0.4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c r="O1165" s="1" t="str">
        <f t="shared" si="36"/>
        <v>Oct</v>
      </c>
      <c r="P1165" s="1">
        <f t="shared" si="37"/>
        <v>2021</v>
      </c>
    </row>
    <row r="1166" spans="2:16" ht="14.25" customHeight="1" x14ac:dyDescent="0.4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c r="O1166" s="1" t="str">
        <f t="shared" si="36"/>
        <v>Oct</v>
      </c>
      <c r="P1166" s="1">
        <f t="shared" si="37"/>
        <v>2021</v>
      </c>
    </row>
    <row r="1167" spans="2:16" ht="14.25" customHeight="1" x14ac:dyDescent="0.4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c r="O1167" s="1" t="str">
        <f t="shared" si="36"/>
        <v>Oct</v>
      </c>
      <c r="P1167" s="1">
        <f t="shared" si="37"/>
        <v>2021</v>
      </c>
    </row>
    <row r="1168" spans="2:16" ht="14.25" customHeight="1" x14ac:dyDescent="0.4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c r="O1168" s="1" t="str">
        <f t="shared" si="36"/>
        <v>Oct</v>
      </c>
      <c r="P1168" s="1">
        <f t="shared" si="37"/>
        <v>2021</v>
      </c>
    </row>
    <row r="1169" spans="2:16" ht="14.25" customHeight="1" x14ac:dyDescent="0.4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c r="O1169" s="1" t="str">
        <f t="shared" si="36"/>
        <v>Oct</v>
      </c>
      <c r="P1169" s="1">
        <f t="shared" si="37"/>
        <v>2021</v>
      </c>
    </row>
    <row r="1170" spans="2:16" ht="14.25" customHeight="1" x14ac:dyDescent="0.4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c r="O1170" s="1" t="str">
        <f t="shared" si="36"/>
        <v>Oct</v>
      </c>
      <c r="P1170" s="1">
        <f t="shared" si="37"/>
        <v>2021</v>
      </c>
    </row>
    <row r="1171" spans="2:16" ht="14.25" customHeight="1" x14ac:dyDescent="0.4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c r="O1171" s="1" t="str">
        <f t="shared" si="36"/>
        <v>Oct</v>
      </c>
      <c r="P1171" s="1">
        <f t="shared" si="37"/>
        <v>2021</v>
      </c>
    </row>
    <row r="1172" spans="2:16" ht="14.25" customHeight="1" x14ac:dyDescent="0.4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c r="O1172" s="1" t="str">
        <f t="shared" si="36"/>
        <v>Oct</v>
      </c>
      <c r="P1172" s="1">
        <f t="shared" si="37"/>
        <v>2021</v>
      </c>
    </row>
    <row r="1173" spans="2:16" ht="14.25" customHeight="1" x14ac:dyDescent="0.4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c r="O1173" s="1" t="str">
        <f t="shared" si="36"/>
        <v>Oct</v>
      </c>
      <c r="P1173" s="1">
        <f t="shared" si="37"/>
        <v>2021</v>
      </c>
    </row>
    <row r="1174" spans="2:16" ht="14.25" customHeight="1" x14ac:dyDescent="0.4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c r="O1174" s="1" t="str">
        <f t="shared" si="36"/>
        <v>Nov</v>
      </c>
      <c r="P1174" s="1">
        <f t="shared" si="37"/>
        <v>2021</v>
      </c>
    </row>
    <row r="1175" spans="2:16" ht="14.25" customHeight="1" x14ac:dyDescent="0.4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c r="O1175" s="1" t="str">
        <f t="shared" si="36"/>
        <v>Nov</v>
      </c>
      <c r="P1175" s="1">
        <f t="shared" si="37"/>
        <v>2021</v>
      </c>
    </row>
    <row r="1176" spans="2:16" ht="14.25" customHeight="1" x14ac:dyDescent="0.4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c r="O1176" s="1" t="str">
        <f t="shared" si="36"/>
        <v>Nov</v>
      </c>
      <c r="P1176" s="1">
        <f t="shared" si="37"/>
        <v>2021</v>
      </c>
    </row>
    <row r="1177" spans="2:16" ht="14.25" customHeight="1" x14ac:dyDescent="0.4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c r="O1177" s="1" t="str">
        <f t="shared" si="36"/>
        <v>Nov</v>
      </c>
      <c r="P1177" s="1">
        <f t="shared" si="37"/>
        <v>2021</v>
      </c>
    </row>
    <row r="1178" spans="2:16" ht="14.25" customHeight="1" x14ac:dyDescent="0.4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c r="O1178" s="1" t="str">
        <f t="shared" si="36"/>
        <v>Nov</v>
      </c>
      <c r="P1178" s="1">
        <f t="shared" si="37"/>
        <v>2021</v>
      </c>
    </row>
    <row r="1179" spans="2:16" ht="14.25" customHeight="1" x14ac:dyDescent="0.4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c r="O1179" s="1" t="str">
        <f t="shared" si="36"/>
        <v>Nov</v>
      </c>
      <c r="P1179" s="1">
        <f t="shared" si="37"/>
        <v>2021</v>
      </c>
    </row>
    <row r="1180" spans="2:16" ht="14.25" customHeight="1" x14ac:dyDescent="0.4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c r="O1180" s="1" t="str">
        <f t="shared" si="36"/>
        <v>Nov</v>
      </c>
      <c r="P1180" s="1">
        <f t="shared" si="37"/>
        <v>2021</v>
      </c>
    </row>
    <row r="1181" spans="2:16" ht="14.25" customHeight="1" x14ac:dyDescent="0.4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c r="O1181" s="1" t="str">
        <f t="shared" si="36"/>
        <v>Nov</v>
      </c>
      <c r="P1181" s="1">
        <f t="shared" si="37"/>
        <v>2021</v>
      </c>
    </row>
    <row r="1182" spans="2:16" ht="14.25" customHeight="1" x14ac:dyDescent="0.4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c r="O1182" s="1" t="str">
        <f t="shared" si="36"/>
        <v>Nov</v>
      </c>
      <c r="P1182" s="1">
        <f t="shared" si="37"/>
        <v>2021</v>
      </c>
    </row>
    <row r="1183" spans="2:16" ht="14.25" customHeight="1" x14ac:dyDescent="0.4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c r="O1183" s="1" t="str">
        <f t="shared" si="36"/>
        <v>Nov</v>
      </c>
      <c r="P1183" s="1">
        <f t="shared" si="37"/>
        <v>2021</v>
      </c>
    </row>
    <row r="1184" spans="2:16" ht="14.25" customHeight="1" x14ac:dyDescent="0.4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c r="O1184" s="1" t="str">
        <f t="shared" si="36"/>
        <v>Nov</v>
      </c>
      <c r="P1184" s="1">
        <f t="shared" si="37"/>
        <v>2021</v>
      </c>
    </row>
    <row r="1185" spans="2:16" ht="14.25" customHeight="1" x14ac:dyDescent="0.4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c r="O1185" s="1" t="str">
        <f t="shared" si="36"/>
        <v>Nov</v>
      </c>
      <c r="P1185" s="1">
        <f t="shared" si="37"/>
        <v>2021</v>
      </c>
    </row>
    <row r="1186" spans="2:16" ht="14.25" customHeight="1" x14ac:dyDescent="0.4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c r="O1186" s="1" t="str">
        <f t="shared" si="36"/>
        <v>Nov</v>
      </c>
      <c r="P1186" s="1">
        <f t="shared" si="37"/>
        <v>2021</v>
      </c>
    </row>
    <row r="1187" spans="2:16" ht="14.25" customHeight="1" x14ac:dyDescent="0.4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c r="O1187" s="1" t="str">
        <f t="shared" si="36"/>
        <v>Nov</v>
      </c>
      <c r="P1187" s="1">
        <f t="shared" si="37"/>
        <v>2021</v>
      </c>
    </row>
    <row r="1188" spans="2:16" ht="14.25" customHeight="1" x14ac:dyDescent="0.4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c r="O1188" s="1" t="str">
        <f t="shared" si="36"/>
        <v>Nov</v>
      </c>
      <c r="P1188" s="1">
        <f t="shared" si="37"/>
        <v>2021</v>
      </c>
    </row>
    <row r="1189" spans="2:16" ht="14.25" customHeight="1" x14ac:dyDescent="0.4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c r="O1189" s="1" t="str">
        <f t="shared" si="36"/>
        <v>Nov</v>
      </c>
      <c r="P1189" s="1">
        <f t="shared" si="37"/>
        <v>2021</v>
      </c>
    </row>
    <row r="1190" spans="2:16" ht="14.25" customHeight="1" x14ac:dyDescent="0.4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c r="O1190" s="1" t="str">
        <f t="shared" si="36"/>
        <v>Nov</v>
      </c>
      <c r="P1190" s="1">
        <f t="shared" si="37"/>
        <v>2021</v>
      </c>
    </row>
    <row r="1191" spans="2:16" ht="14.25" customHeight="1" x14ac:dyDescent="0.4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c r="O1191" s="1" t="str">
        <f t="shared" si="36"/>
        <v>Nov</v>
      </c>
      <c r="P1191" s="1">
        <f t="shared" si="37"/>
        <v>2021</v>
      </c>
    </row>
    <row r="1192" spans="2:16" ht="14.25" customHeight="1" x14ac:dyDescent="0.4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c r="O1192" s="1" t="str">
        <f t="shared" si="36"/>
        <v>Nov</v>
      </c>
      <c r="P1192" s="1">
        <f t="shared" si="37"/>
        <v>2021</v>
      </c>
    </row>
    <row r="1193" spans="2:16" ht="14.25" customHeight="1" x14ac:dyDescent="0.4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c r="O1193" s="1" t="str">
        <f t="shared" si="36"/>
        <v>Nov</v>
      </c>
      <c r="P1193" s="1">
        <f t="shared" si="37"/>
        <v>2021</v>
      </c>
    </row>
    <row r="1194" spans="2:16" ht="14.25" customHeight="1" x14ac:dyDescent="0.4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c r="O1194" s="1" t="str">
        <f t="shared" si="36"/>
        <v>Nov</v>
      </c>
      <c r="P1194" s="1">
        <f t="shared" si="37"/>
        <v>2021</v>
      </c>
    </row>
    <row r="1195" spans="2:16" ht="14.25" customHeight="1" x14ac:dyDescent="0.4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c r="O1195" s="1" t="str">
        <f t="shared" si="36"/>
        <v>Dec</v>
      </c>
      <c r="P1195" s="1">
        <f t="shared" si="37"/>
        <v>2021</v>
      </c>
    </row>
    <row r="1196" spans="2:16" ht="14.25" customHeight="1" x14ac:dyDescent="0.4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c r="O1196" s="1" t="str">
        <f t="shared" si="36"/>
        <v>Dec</v>
      </c>
      <c r="P1196" s="1">
        <f t="shared" si="37"/>
        <v>2021</v>
      </c>
    </row>
    <row r="1197" spans="2:16" ht="14.25" customHeight="1" x14ac:dyDescent="0.4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c r="O1197" s="1" t="str">
        <f t="shared" si="36"/>
        <v>Dec</v>
      </c>
      <c r="P1197" s="1">
        <f t="shared" si="37"/>
        <v>2021</v>
      </c>
    </row>
    <row r="1198" spans="2:16" ht="14.25" customHeight="1" x14ac:dyDescent="0.4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c r="O1198" s="1" t="str">
        <f t="shared" si="36"/>
        <v>Dec</v>
      </c>
      <c r="P1198" s="1">
        <f t="shared" si="37"/>
        <v>2021</v>
      </c>
    </row>
    <row r="1199" spans="2:16" ht="14.25" customHeight="1" x14ac:dyDescent="0.4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c r="O1199" s="1" t="str">
        <f t="shared" si="36"/>
        <v>Dec</v>
      </c>
      <c r="P1199" s="1">
        <f t="shared" si="37"/>
        <v>2021</v>
      </c>
    </row>
    <row r="1200" spans="2:16" ht="14.25" customHeight="1" x14ac:dyDescent="0.4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c r="O1200" s="1" t="str">
        <f t="shared" si="36"/>
        <v>Dec</v>
      </c>
      <c r="P1200" s="1">
        <f t="shared" si="37"/>
        <v>2021</v>
      </c>
    </row>
    <row r="1201" spans="2:16" ht="14.25" customHeight="1" x14ac:dyDescent="0.4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c r="O1201" s="1" t="str">
        <f t="shared" si="36"/>
        <v>Dec</v>
      </c>
      <c r="P1201" s="1">
        <f t="shared" si="37"/>
        <v>2021</v>
      </c>
    </row>
    <row r="1202" spans="2:16" ht="14.25" customHeight="1" x14ac:dyDescent="0.4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c r="O1202" s="1" t="str">
        <f t="shared" si="36"/>
        <v>Dec</v>
      </c>
      <c r="P1202" s="1">
        <f t="shared" si="37"/>
        <v>2021</v>
      </c>
    </row>
    <row r="1203" spans="2:16" ht="14.25" customHeight="1" x14ac:dyDescent="0.4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c r="O1203" s="1" t="str">
        <f t="shared" si="36"/>
        <v>Dec</v>
      </c>
      <c r="P1203" s="1">
        <f t="shared" si="37"/>
        <v>2021</v>
      </c>
    </row>
    <row r="1204" spans="2:16" ht="14.25" customHeight="1" x14ac:dyDescent="0.4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c r="O1204" s="1" t="str">
        <f t="shared" si="36"/>
        <v>Dec</v>
      </c>
      <c r="P1204" s="1">
        <f t="shared" si="37"/>
        <v>2021</v>
      </c>
    </row>
    <row r="1205" spans="2:16" ht="14.25" customHeight="1" x14ac:dyDescent="0.4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c r="O1205" s="1" t="str">
        <f t="shared" si="36"/>
        <v>Dec</v>
      </c>
      <c r="P1205" s="1">
        <f t="shared" si="37"/>
        <v>2021</v>
      </c>
    </row>
    <row r="1206" spans="2:16" ht="14.25" customHeight="1" x14ac:dyDescent="0.4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c r="O1206" s="1" t="str">
        <f t="shared" si="36"/>
        <v>Dec</v>
      </c>
      <c r="P1206" s="1">
        <f t="shared" si="37"/>
        <v>2021</v>
      </c>
    </row>
    <row r="1207" spans="2:16" ht="14.25" customHeight="1" x14ac:dyDescent="0.4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c r="O1207" s="1" t="str">
        <f t="shared" si="36"/>
        <v>Sep</v>
      </c>
      <c r="P1207" s="1">
        <f t="shared" si="37"/>
        <v>2021</v>
      </c>
    </row>
    <row r="1208" spans="2:16" ht="14.25" customHeight="1" x14ac:dyDescent="0.4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c r="O1208" s="1" t="str">
        <f t="shared" si="36"/>
        <v>Oct</v>
      </c>
      <c r="P1208" s="1">
        <f t="shared" si="37"/>
        <v>2021</v>
      </c>
    </row>
    <row r="1209" spans="2:16" ht="14.25" customHeight="1" x14ac:dyDescent="0.4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c r="O1209" s="1" t="str">
        <f t="shared" si="36"/>
        <v>Oct</v>
      </c>
      <c r="P1209" s="1">
        <f t="shared" si="37"/>
        <v>2021</v>
      </c>
    </row>
    <row r="1210" spans="2:16" ht="14.25" customHeight="1" x14ac:dyDescent="0.4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c r="O1210" s="1" t="str">
        <f t="shared" si="36"/>
        <v>Oct</v>
      </c>
      <c r="P1210" s="1">
        <f t="shared" si="37"/>
        <v>2021</v>
      </c>
    </row>
    <row r="1211" spans="2:16" ht="14.25" customHeight="1" x14ac:dyDescent="0.4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c r="O1211" s="1" t="str">
        <f t="shared" si="36"/>
        <v>Oct</v>
      </c>
      <c r="P1211" s="1">
        <f t="shared" si="37"/>
        <v>2021</v>
      </c>
    </row>
    <row r="1212" spans="2:16" ht="14.25" customHeight="1" x14ac:dyDescent="0.4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c r="O1212" s="1" t="str">
        <f t="shared" si="36"/>
        <v>Oct</v>
      </c>
      <c r="P1212" s="1">
        <f t="shared" si="37"/>
        <v>2021</v>
      </c>
    </row>
    <row r="1213" spans="2:16" ht="14.25" customHeight="1" x14ac:dyDescent="0.4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c r="O1213" s="1" t="str">
        <f t="shared" si="36"/>
        <v>Oct</v>
      </c>
      <c r="P1213" s="1">
        <f t="shared" si="37"/>
        <v>2021</v>
      </c>
    </row>
    <row r="1214" spans="2:16" ht="14.25" customHeight="1" x14ac:dyDescent="0.4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c r="O1214" s="1" t="str">
        <f t="shared" si="36"/>
        <v>Nov</v>
      </c>
      <c r="P1214" s="1">
        <f t="shared" si="37"/>
        <v>2021</v>
      </c>
    </row>
    <row r="1215" spans="2:16" ht="14.25" customHeight="1" x14ac:dyDescent="0.4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c r="O1215" s="1" t="str">
        <f t="shared" si="36"/>
        <v>Nov</v>
      </c>
      <c r="P1215" s="1">
        <f t="shared" si="37"/>
        <v>2021</v>
      </c>
    </row>
    <row r="1216" spans="2:16" ht="14.25" customHeight="1" x14ac:dyDescent="0.4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c r="O1216" s="1" t="str">
        <f t="shared" si="36"/>
        <v>Nov</v>
      </c>
      <c r="P1216" s="1">
        <f t="shared" si="37"/>
        <v>2021</v>
      </c>
    </row>
    <row r="1217" spans="2:16" ht="14.25" customHeight="1" x14ac:dyDescent="0.4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c r="O1217" s="1" t="str">
        <f t="shared" si="36"/>
        <v>Nov</v>
      </c>
      <c r="P1217" s="1">
        <f t="shared" si="37"/>
        <v>2021</v>
      </c>
    </row>
    <row r="1218" spans="2:16" ht="14.25" customHeight="1" x14ac:dyDescent="0.4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c r="O1218" s="1" t="str">
        <f t="shared" si="36"/>
        <v>Nov</v>
      </c>
      <c r="P1218" s="1">
        <f t="shared" si="37"/>
        <v>2021</v>
      </c>
    </row>
    <row r="1219" spans="2:16" ht="14.25" customHeight="1" x14ac:dyDescent="0.4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c r="O1219" s="1" t="str">
        <f t="shared" si="36"/>
        <v>Nov</v>
      </c>
      <c r="P1219" s="1">
        <f t="shared" si="37"/>
        <v>2021</v>
      </c>
    </row>
    <row r="1220" spans="2:16" ht="14.25" customHeight="1" x14ac:dyDescent="0.4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c r="O1220" s="1" t="str">
        <f t="shared" si="36"/>
        <v>Dec</v>
      </c>
      <c r="P1220" s="1">
        <f t="shared" si="37"/>
        <v>2021</v>
      </c>
    </row>
    <row r="1221" spans="2:16" ht="14.25" customHeight="1" x14ac:dyDescent="0.4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c r="O1221" s="1" t="str">
        <f t="shared" si="36"/>
        <v>Dec</v>
      </c>
      <c r="P1221" s="1">
        <f t="shared" si="37"/>
        <v>2021</v>
      </c>
    </row>
    <row r="1222" spans="2:16" ht="14.25" customHeight="1" x14ac:dyDescent="0.4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c r="O1222" s="1" t="str">
        <f t="shared" si="36"/>
        <v>Dec</v>
      </c>
      <c r="P1222" s="1">
        <f t="shared" si="37"/>
        <v>2021</v>
      </c>
    </row>
    <row r="1223" spans="2:16" ht="14.25" customHeight="1" x14ac:dyDescent="0.4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c r="O1223" s="1" t="str">
        <f t="shared" ref="O1223:O1286" si="38">TEXT(D1223, "mmm")</f>
        <v>Dec</v>
      </c>
      <c r="P1223" s="1">
        <f t="shared" ref="P1223:P1286" si="39">YEAR(D1223)</f>
        <v>2021</v>
      </c>
    </row>
    <row r="1224" spans="2:16" ht="14.25" customHeight="1" x14ac:dyDescent="0.4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c r="O1224" s="1" t="str">
        <f t="shared" si="38"/>
        <v>Dec</v>
      </c>
      <c r="P1224" s="1">
        <f t="shared" si="39"/>
        <v>2021</v>
      </c>
    </row>
    <row r="1225" spans="2:16" ht="14.25" customHeight="1" x14ac:dyDescent="0.4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c r="O1225" s="1" t="str">
        <f t="shared" si="38"/>
        <v>Dec</v>
      </c>
      <c r="P1225" s="1">
        <f t="shared" si="39"/>
        <v>2021</v>
      </c>
    </row>
    <row r="1226" spans="2:16" ht="14.25" customHeight="1" x14ac:dyDescent="0.4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c r="O1226" s="1" t="str">
        <f t="shared" si="38"/>
        <v>Jan</v>
      </c>
      <c r="P1226" s="1">
        <f t="shared" si="39"/>
        <v>2021</v>
      </c>
    </row>
    <row r="1227" spans="2:16" ht="14.25" customHeight="1" x14ac:dyDescent="0.4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c r="O1227" s="1" t="str">
        <f t="shared" si="38"/>
        <v>Jan</v>
      </c>
      <c r="P1227" s="1">
        <f t="shared" si="39"/>
        <v>2021</v>
      </c>
    </row>
    <row r="1228" spans="2:16" ht="14.25" customHeight="1" x14ac:dyDescent="0.4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c r="O1228" s="1" t="str">
        <f t="shared" si="38"/>
        <v>Jan</v>
      </c>
      <c r="P1228" s="1">
        <f t="shared" si="39"/>
        <v>2021</v>
      </c>
    </row>
    <row r="1229" spans="2:16" ht="14.25" customHeight="1" x14ac:dyDescent="0.4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c r="O1229" s="1" t="str">
        <f t="shared" si="38"/>
        <v>Jan</v>
      </c>
      <c r="P1229" s="1">
        <f t="shared" si="39"/>
        <v>2021</v>
      </c>
    </row>
    <row r="1230" spans="2:16" ht="14.25" customHeight="1" x14ac:dyDescent="0.4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c r="O1230" s="1" t="str">
        <f t="shared" si="38"/>
        <v>Jan</v>
      </c>
      <c r="P1230" s="1">
        <f t="shared" si="39"/>
        <v>2021</v>
      </c>
    </row>
    <row r="1231" spans="2:16" ht="14.25" customHeight="1" x14ac:dyDescent="0.4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c r="O1231" s="1" t="str">
        <f t="shared" si="38"/>
        <v>Feb</v>
      </c>
      <c r="P1231" s="1">
        <f t="shared" si="39"/>
        <v>2021</v>
      </c>
    </row>
    <row r="1232" spans="2:16" ht="14.25" customHeight="1" x14ac:dyDescent="0.4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c r="O1232" s="1" t="str">
        <f t="shared" si="38"/>
        <v>Feb</v>
      </c>
      <c r="P1232" s="1">
        <f t="shared" si="39"/>
        <v>2021</v>
      </c>
    </row>
    <row r="1233" spans="2:16" ht="14.25" customHeight="1" x14ac:dyDescent="0.4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c r="O1233" s="1" t="str">
        <f t="shared" si="38"/>
        <v>Feb</v>
      </c>
      <c r="P1233" s="1">
        <f t="shared" si="39"/>
        <v>2021</v>
      </c>
    </row>
    <row r="1234" spans="2:16" ht="14.25" customHeight="1" x14ac:dyDescent="0.4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c r="O1234" s="1" t="str">
        <f t="shared" si="38"/>
        <v>Feb</v>
      </c>
      <c r="P1234" s="1">
        <f t="shared" si="39"/>
        <v>2021</v>
      </c>
    </row>
    <row r="1235" spans="2:16" ht="14.25" customHeight="1" x14ac:dyDescent="0.4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c r="O1235" s="1" t="str">
        <f t="shared" si="38"/>
        <v>Feb</v>
      </c>
      <c r="P1235" s="1">
        <f t="shared" si="39"/>
        <v>2021</v>
      </c>
    </row>
    <row r="1236" spans="2:16" ht="14.25" customHeight="1" x14ac:dyDescent="0.4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c r="O1236" s="1" t="str">
        <f t="shared" si="38"/>
        <v>Feb</v>
      </c>
      <c r="P1236" s="1">
        <f t="shared" si="39"/>
        <v>2021</v>
      </c>
    </row>
    <row r="1237" spans="2:16" ht="14.25" customHeight="1" x14ac:dyDescent="0.4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c r="O1237" s="1" t="str">
        <f t="shared" si="38"/>
        <v>Mar</v>
      </c>
      <c r="P1237" s="1">
        <f t="shared" si="39"/>
        <v>2021</v>
      </c>
    </row>
    <row r="1238" spans="2:16" ht="14.25" customHeight="1" x14ac:dyDescent="0.4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c r="O1238" s="1" t="str">
        <f t="shared" si="38"/>
        <v>Mar</v>
      </c>
      <c r="P1238" s="1">
        <f t="shared" si="39"/>
        <v>2021</v>
      </c>
    </row>
    <row r="1239" spans="2:16" ht="14.25" customHeight="1" x14ac:dyDescent="0.4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c r="O1239" s="1" t="str">
        <f t="shared" si="38"/>
        <v>Mar</v>
      </c>
      <c r="P1239" s="1">
        <f t="shared" si="39"/>
        <v>2021</v>
      </c>
    </row>
    <row r="1240" spans="2:16" ht="14.25" customHeight="1" x14ac:dyDescent="0.4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c r="O1240" s="1" t="str">
        <f t="shared" si="38"/>
        <v>Mar</v>
      </c>
      <c r="P1240" s="1">
        <f t="shared" si="39"/>
        <v>2021</v>
      </c>
    </row>
    <row r="1241" spans="2:16" ht="14.25" customHeight="1" x14ac:dyDescent="0.4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c r="O1241" s="1" t="str">
        <f t="shared" si="38"/>
        <v>Mar</v>
      </c>
      <c r="P1241" s="1">
        <f t="shared" si="39"/>
        <v>2021</v>
      </c>
    </row>
    <row r="1242" spans="2:16" ht="14.25" customHeight="1" x14ac:dyDescent="0.4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c r="O1242" s="1" t="str">
        <f t="shared" si="38"/>
        <v>Mar</v>
      </c>
      <c r="P1242" s="1">
        <f t="shared" si="39"/>
        <v>2021</v>
      </c>
    </row>
    <row r="1243" spans="2:16" ht="14.25" customHeight="1" x14ac:dyDescent="0.4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c r="O1243" s="1" t="str">
        <f t="shared" si="38"/>
        <v>Apr</v>
      </c>
      <c r="P1243" s="1">
        <f t="shared" si="39"/>
        <v>2021</v>
      </c>
    </row>
    <row r="1244" spans="2:16" ht="14.25" customHeight="1" x14ac:dyDescent="0.4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c r="O1244" s="1" t="str">
        <f t="shared" si="38"/>
        <v>Apr</v>
      </c>
      <c r="P1244" s="1">
        <f t="shared" si="39"/>
        <v>2021</v>
      </c>
    </row>
    <row r="1245" spans="2:16" ht="14.25" customHeight="1" x14ac:dyDescent="0.4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c r="O1245" s="1" t="str">
        <f t="shared" si="38"/>
        <v>Apr</v>
      </c>
      <c r="P1245" s="1">
        <f t="shared" si="39"/>
        <v>2021</v>
      </c>
    </row>
    <row r="1246" spans="2:16" ht="14.25" customHeight="1" x14ac:dyDescent="0.4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c r="O1246" s="1" t="str">
        <f t="shared" si="38"/>
        <v>Apr</v>
      </c>
      <c r="P1246" s="1">
        <f t="shared" si="39"/>
        <v>2021</v>
      </c>
    </row>
    <row r="1247" spans="2:16" ht="14.25" customHeight="1" x14ac:dyDescent="0.4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c r="O1247" s="1" t="str">
        <f t="shared" si="38"/>
        <v>Apr</v>
      </c>
      <c r="P1247" s="1">
        <f t="shared" si="39"/>
        <v>2021</v>
      </c>
    </row>
    <row r="1248" spans="2:16" ht="14.25" customHeight="1" x14ac:dyDescent="0.4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c r="O1248" s="1" t="str">
        <f t="shared" si="38"/>
        <v>Apr</v>
      </c>
      <c r="P1248" s="1">
        <f t="shared" si="39"/>
        <v>2021</v>
      </c>
    </row>
    <row r="1249" spans="2:16" ht="14.25" customHeight="1" x14ac:dyDescent="0.4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c r="O1249" s="1" t="str">
        <f t="shared" si="38"/>
        <v>May</v>
      </c>
      <c r="P1249" s="1">
        <f t="shared" si="39"/>
        <v>2021</v>
      </c>
    </row>
    <row r="1250" spans="2:16" ht="14.25" customHeight="1" x14ac:dyDescent="0.4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c r="O1250" s="1" t="str">
        <f t="shared" si="38"/>
        <v>May</v>
      </c>
      <c r="P1250" s="1">
        <f t="shared" si="39"/>
        <v>2021</v>
      </c>
    </row>
    <row r="1251" spans="2:16" ht="14.25" customHeight="1" x14ac:dyDescent="0.4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c r="O1251" s="1" t="str">
        <f t="shared" si="38"/>
        <v>May</v>
      </c>
      <c r="P1251" s="1">
        <f t="shared" si="39"/>
        <v>2021</v>
      </c>
    </row>
    <row r="1252" spans="2:16" ht="14.25" customHeight="1" x14ac:dyDescent="0.4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c r="O1252" s="1" t="str">
        <f t="shared" si="38"/>
        <v>May</v>
      </c>
      <c r="P1252" s="1">
        <f t="shared" si="39"/>
        <v>2021</v>
      </c>
    </row>
    <row r="1253" spans="2:16" ht="14.25" customHeight="1" x14ac:dyDescent="0.4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c r="O1253" s="1" t="str">
        <f t="shared" si="38"/>
        <v>May</v>
      </c>
      <c r="P1253" s="1">
        <f t="shared" si="39"/>
        <v>2021</v>
      </c>
    </row>
    <row r="1254" spans="2:16" ht="14.25" customHeight="1" x14ac:dyDescent="0.4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c r="O1254" s="1" t="str">
        <f t="shared" si="38"/>
        <v>May</v>
      </c>
      <c r="P1254" s="1">
        <f t="shared" si="39"/>
        <v>2021</v>
      </c>
    </row>
    <row r="1255" spans="2:16" ht="14.25" customHeight="1" x14ac:dyDescent="0.4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c r="O1255" s="1" t="str">
        <f t="shared" si="38"/>
        <v>Jun</v>
      </c>
      <c r="P1255" s="1">
        <f t="shared" si="39"/>
        <v>2021</v>
      </c>
    </row>
    <row r="1256" spans="2:16" ht="14.25" customHeight="1" x14ac:dyDescent="0.4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c r="O1256" s="1" t="str">
        <f t="shared" si="38"/>
        <v>Jun</v>
      </c>
      <c r="P1256" s="1">
        <f t="shared" si="39"/>
        <v>2021</v>
      </c>
    </row>
    <row r="1257" spans="2:16" ht="14.25" customHeight="1" x14ac:dyDescent="0.4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c r="O1257" s="1" t="str">
        <f t="shared" si="38"/>
        <v>Jun</v>
      </c>
      <c r="P1257" s="1">
        <f t="shared" si="39"/>
        <v>2021</v>
      </c>
    </row>
    <row r="1258" spans="2:16" ht="14.25" customHeight="1" x14ac:dyDescent="0.4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c r="O1258" s="1" t="str">
        <f t="shared" si="38"/>
        <v>Jun</v>
      </c>
      <c r="P1258" s="1">
        <f t="shared" si="39"/>
        <v>2021</v>
      </c>
    </row>
    <row r="1259" spans="2:16" ht="14.25" customHeight="1" x14ac:dyDescent="0.4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c r="O1259" s="1" t="str">
        <f t="shared" si="38"/>
        <v>Jun</v>
      </c>
      <c r="P1259" s="1">
        <f t="shared" si="39"/>
        <v>2021</v>
      </c>
    </row>
    <row r="1260" spans="2:16" ht="14.25" customHeight="1" x14ac:dyDescent="0.4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c r="O1260" s="1" t="str">
        <f t="shared" si="38"/>
        <v>Jun</v>
      </c>
      <c r="P1260" s="1">
        <f t="shared" si="39"/>
        <v>2021</v>
      </c>
    </row>
    <row r="1261" spans="2:16" ht="14.25" customHeight="1" x14ac:dyDescent="0.4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c r="O1261" s="1" t="str">
        <f t="shared" si="38"/>
        <v>Jul</v>
      </c>
      <c r="P1261" s="1">
        <f t="shared" si="39"/>
        <v>2021</v>
      </c>
    </row>
    <row r="1262" spans="2:16" ht="14.25" customHeight="1" x14ac:dyDescent="0.4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c r="O1262" s="1" t="str">
        <f t="shared" si="38"/>
        <v>Jul</v>
      </c>
      <c r="P1262" s="1">
        <f t="shared" si="39"/>
        <v>2021</v>
      </c>
    </row>
    <row r="1263" spans="2:16" ht="14.25" customHeight="1" x14ac:dyDescent="0.4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c r="O1263" s="1" t="str">
        <f t="shared" si="38"/>
        <v>Jul</v>
      </c>
      <c r="P1263" s="1">
        <f t="shared" si="39"/>
        <v>2021</v>
      </c>
    </row>
    <row r="1264" spans="2:16" ht="14.25" customHeight="1" x14ac:dyDescent="0.4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c r="O1264" s="1" t="str">
        <f t="shared" si="38"/>
        <v>Jul</v>
      </c>
      <c r="P1264" s="1">
        <f t="shared" si="39"/>
        <v>2021</v>
      </c>
    </row>
    <row r="1265" spans="2:16" ht="14.25" customHeight="1" x14ac:dyDescent="0.4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c r="O1265" s="1" t="str">
        <f t="shared" si="38"/>
        <v>Jul</v>
      </c>
      <c r="P1265" s="1">
        <f t="shared" si="39"/>
        <v>2021</v>
      </c>
    </row>
    <row r="1266" spans="2:16" ht="14.25" customHeight="1" x14ac:dyDescent="0.4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c r="O1266" s="1" t="str">
        <f t="shared" si="38"/>
        <v>Jul</v>
      </c>
      <c r="P1266" s="1">
        <f t="shared" si="39"/>
        <v>2021</v>
      </c>
    </row>
    <row r="1267" spans="2:16" ht="14.25" customHeight="1" x14ac:dyDescent="0.4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c r="O1267" s="1" t="str">
        <f t="shared" si="38"/>
        <v>Aug</v>
      </c>
      <c r="P1267" s="1">
        <f t="shared" si="39"/>
        <v>2021</v>
      </c>
    </row>
    <row r="1268" spans="2:16" ht="14.25" customHeight="1" x14ac:dyDescent="0.4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c r="O1268" s="1" t="str">
        <f t="shared" si="38"/>
        <v>Aug</v>
      </c>
      <c r="P1268" s="1">
        <f t="shared" si="39"/>
        <v>2021</v>
      </c>
    </row>
    <row r="1269" spans="2:16" ht="14.25" customHeight="1" x14ac:dyDescent="0.4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c r="O1269" s="1" t="str">
        <f t="shared" si="38"/>
        <v>Aug</v>
      </c>
      <c r="P1269" s="1">
        <f t="shared" si="39"/>
        <v>2021</v>
      </c>
    </row>
    <row r="1270" spans="2:16" ht="14.25" customHeight="1" x14ac:dyDescent="0.4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c r="O1270" s="1" t="str">
        <f t="shared" si="38"/>
        <v>Aug</v>
      </c>
      <c r="P1270" s="1">
        <f t="shared" si="39"/>
        <v>2021</v>
      </c>
    </row>
    <row r="1271" spans="2:16" ht="14.25" customHeight="1" x14ac:dyDescent="0.4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c r="O1271" s="1" t="str">
        <f t="shared" si="38"/>
        <v>Aug</v>
      </c>
      <c r="P1271" s="1">
        <f t="shared" si="39"/>
        <v>2021</v>
      </c>
    </row>
    <row r="1272" spans="2:16" ht="14.25" customHeight="1" x14ac:dyDescent="0.4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c r="O1272" s="1" t="str">
        <f t="shared" si="38"/>
        <v>Aug</v>
      </c>
      <c r="P1272" s="1">
        <f t="shared" si="39"/>
        <v>2021</v>
      </c>
    </row>
    <row r="1273" spans="2:16" ht="14.25" customHeight="1" x14ac:dyDescent="0.4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c r="O1273" s="1" t="str">
        <f t="shared" si="38"/>
        <v>Sep</v>
      </c>
      <c r="P1273" s="1">
        <f t="shared" si="39"/>
        <v>2021</v>
      </c>
    </row>
    <row r="1274" spans="2:16" ht="14.25" customHeight="1" x14ac:dyDescent="0.4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c r="O1274" s="1" t="str">
        <f t="shared" si="38"/>
        <v>Sep</v>
      </c>
      <c r="P1274" s="1">
        <f t="shared" si="39"/>
        <v>2021</v>
      </c>
    </row>
    <row r="1275" spans="2:16" ht="14.25" customHeight="1" x14ac:dyDescent="0.4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c r="O1275" s="1" t="str">
        <f t="shared" si="38"/>
        <v>Sep</v>
      </c>
      <c r="P1275" s="1">
        <f t="shared" si="39"/>
        <v>2021</v>
      </c>
    </row>
    <row r="1276" spans="2:16" ht="14.25" customHeight="1" x14ac:dyDescent="0.4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c r="O1276" s="1" t="str">
        <f t="shared" si="38"/>
        <v>Sep</v>
      </c>
      <c r="P1276" s="1">
        <f t="shared" si="39"/>
        <v>2021</v>
      </c>
    </row>
    <row r="1277" spans="2:16" ht="14.25" customHeight="1" x14ac:dyDescent="0.4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c r="O1277" s="1" t="str">
        <f t="shared" si="38"/>
        <v>Sep</v>
      </c>
      <c r="P1277" s="1">
        <f t="shared" si="39"/>
        <v>2021</v>
      </c>
    </row>
    <row r="1278" spans="2:16" ht="14.25" customHeight="1" x14ac:dyDescent="0.4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c r="O1278" s="1" t="str">
        <f t="shared" si="38"/>
        <v>Sep</v>
      </c>
      <c r="P1278" s="1">
        <f t="shared" si="39"/>
        <v>2021</v>
      </c>
    </row>
    <row r="1279" spans="2:16" ht="14.25" customHeight="1" x14ac:dyDescent="0.4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c r="O1279" s="1" t="str">
        <f t="shared" si="38"/>
        <v>Oct</v>
      </c>
      <c r="P1279" s="1">
        <f t="shared" si="39"/>
        <v>2021</v>
      </c>
    </row>
    <row r="1280" spans="2:16" ht="14.25" customHeight="1" x14ac:dyDescent="0.4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c r="O1280" s="1" t="str">
        <f t="shared" si="38"/>
        <v>Oct</v>
      </c>
      <c r="P1280" s="1">
        <f t="shared" si="39"/>
        <v>2021</v>
      </c>
    </row>
    <row r="1281" spans="2:16" ht="14.25" customHeight="1" x14ac:dyDescent="0.4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c r="O1281" s="1" t="str">
        <f t="shared" si="38"/>
        <v>Oct</v>
      </c>
      <c r="P1281" s="1">
        <f t="shared" si="39"/>
        <v>2021</v>
      </c>
    </row>
    <row r="1282" spans="2:16" ht="14.25" customHeight="1" x14ac:dyDescent="0.4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c r="O1282" s="1" t="str">
        <f t="shared" si="38"/>
        <v>Oct</v>
      </c>
      <c r="P1282" s="1">
        <f t="shared" si="39"/>
        <v>2021</v>
      </c>
    </row>
    <row r="1283" spans="2:16" ht="14.25" customHeight="1" x14ac:dyDescent="0.4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c r="O1283" s="1" t="str">
        <f t="shared" si="38"/>
        <v>Oct</v>
      </c>
      <c r="P1283" s="1">
        <f t="shared" si="39"/>
        <v>2021</v>
      </c>
    </row>
    <row r="1284" spans="2:16" ht="14.25" customHeight="1" x14ac:dyDescent="0.4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c r="O1284" s="1" t="str">
        <f t="shared" si="38"/>
        <v>Oct</v>
      </c>
      <c r="P1284" s="1">
        <f t="shared" si="39"/>
        <v>2021</v>
      </c>
    </row>
    <row r="1285" spans="2:16" ht="14.25" customHeight="1" x14ac:dyDescent="0.4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c r="O1285" s="1" t="str">
        <f t="shared" si="38"/>
        <v>Nov</v>
      </c>
      <c r="P1285" s="1">
        <f t="shared" si="39"/>
        <v>2021</v>
      </c>
    </row>
    <row r="1286" spans="2:16" ht="14.25" customHeight="1" x14ac:dyDescent="0.4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c r="O1286" s="1" t="str">
        <f t="shared" si="38"/>
        <v>Nov</v>
      </c>
      <c r="P1286" s="1">
        <f t="shared" si="39"/>
        <v>2021</v>
      </c>
    </row>
    <row r="1287" spans="2:16" ht="14.25" customHeight="1" x14ac:dyDescent="0.4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c r="O1287" s="1" t="str">
        <f t="shared" ref="O1287:O1350" si="40">TEXT(D1287, "mmm")</f>
        <v>Nov</v>
      </c>
      <c r="P1287" s="1">
        <f t="shared" ref="P1287:P1350" si="41">YEAR(D1287)</f>
        <v>2021</v>
      </c>
    </row>
    <row r="1288" spans="2:16" ht="14.25" customHeight="1" x14ac:dyDescent="0.4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c r="O1288" s="1" t="str">
        <f t="shared" si="40"/>
        <v>Nov</v>
      </c>
      <c r="P1288" s="1">
        <f t="shared" si="41"/>
        <v>2021</v>
      </c>
    </row>
    <row r="1289" spans="2:16" ht="14.25" customHeight="1" x14ac:dyDescent="0.4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c r="O1289" s="1" t="str">
        <f t="shared" si="40"/>
        <v>Nov</v>
      </c>
      <c r="P1289" s="1">
        <f t="shared" si="41"/>
        <v>2021</v>
      </c>
    </row>
    <row r="1290" spans="2:16" ht="14.25" customHeight="1" x14ac:dyDescent="0.4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c r="O1290" s="1" t="str">
        <f t="shared" si="40"/>
        <v>Nov</v>
      </c>
      <c r="P1290" s="1">
        <f t="shared" si="41"/>
        <v>2021</v>
      </c>
    </row>
    <row r="1291" spans="2:16" ht="14.25" customHeight="1" x14ac:dyDescent="0.4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c r="O1291" s="1" t="str">
        <f t="shared" si="40"/>
        <v>Dec</v>
      </c>
      <c r="P1291" s="1">
        <f t="shared" si="41"/>
        <v>2021</v>
      </c>
    </row>
    <row r="1292" spans="2:16" ht="14.25" customHeight="1" x14ac:dyDescent="0.4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c r="O1292" s="1" t="str">
        <f t="shared" si="40"/>
        <v>Dec</v>
      </c>
      <c r="P1292" s="1">
        <f t="shared" si="41"/>
        <v>2021</v>
      </c>
    </row>
    <row r="1293" spans="2:16" ht="14.25" customHeight="1" x14ac:dyDescent="0.4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c r="O1293" s="1" t="str">
        <f t="shared" si="40"/>
        <v>Jan</v>
      </c>
      <c r="P1293" s="1">
        <f t="shared" si="41"/>
        <v>2021</v>
      </c>
    </row>
    <row r="1294" spans="2:16" ht="14.25" customHeight="1" x14ac:dyDescent="0.4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c r="O1294" s="1" t="str">
        <f t="shared" si="40"/>
        <v>Jan</v>
      </c>
      <c r="P1294" s="1">
        <f t="shared" si="41"/>
        <v>2021</v>
      </c>
    </row>
    <row r="1295" spans="2:16" ht="14.25" customHeight="1" x14ac:dyDescent="0.4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c r="O1295" s="1" t="str">
        <f t="shared" si="40"/>
        <v>Jan</v>
      </c>
      <c r="P1295" s="1">
        <f t="shared" si="41"/>
        <v>2021</v>
      </c>
    </row>
    <row r="1296" spans="2:16" ht="14.25" customHeight="1" x14ac:dyDescent="0.4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c r="O1296" s="1" t="str">
        <f t="shared" si="40"/>
        <v>Jan</v>
      </c>
      <c r="P1296" s="1">
        <f t="shared" si="41"/>
        <v>2021</v>
      </c>
    </row>
    <row r="1297" spans="2:16" ht="14.25" customHeight="1" x14ac:dyDescent="0.4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c r="O1297" s="1" t="str">
        <f t="shared" si="40"/>
        <v>Jan</v>
      </c>
      <c r="P1297" s="1">
        <f t="shared" si="41"/>
        <v>2021</v>
      </c>
    </row>
    <row r="1298" spans="2:16" ht="14.25" customHeight="1" x14ac:dyDescent="0.4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c r="O1298" s="1" t="str">
        <f t="shared" si="40"/>
        <v>Jan</v>
      </c>
      <c r="P1298" s="1">
        <f t="shared" si="41"/>
        <v>2021</v>
      </c>
    </row>
    <row r="1299" spans="2:16" ht="14.25" customHeight="1" x14ac:dyDescent="0.4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c r="O1299" s="1" t="str">
        <f t="shared" si="40"/>
        <v>Feb</v>
      </c>
      <c r="P1299" s="1">
        <f t="shared" si="41"/>
        <v>2021</v>
      </c>
    </row>
    <row r="1300" spans="2:16" ht="14.25" customHeight="1" x14ac:dyDescent="0.4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c r="O1300" s="1" t="str">
        <f t="shared" si="40"/>
        <v>Feb</v>
      </c>
      <c r="P1300" s="1">
        <f t="shared" si="41"/>
        <v>2021</v>
      </c>
    </row>
    <row r="1301" spans="2:16" ht="14.25" customHeight="1" x14ac:dyDescent="0.4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c r="O1301" s="1" t="str">
        <f t="shared" si="40"/>
        <v>Feb</v>
      </c>
      <c r="P1301" s="1">
        <f t="shared" si="41"/>
        <v>2021</v>
      </c>
    </row>
    <row r="1302" spans="2:16" ht="14.25" customHeight="1" x14ac:dyDescent="0.4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c r="O1302" s="1" t="str">
        <f t="shared" si="40"/>
        <v>Feb</v>
      </c>
      <c r="P1302" s="1">
        <f t="shared" si="41"/>
        <v>2021</v>
      </c>
    </row>
    <row r="1303" spans="2:16" ht="14.25" customHeight="1" x14ac:dyDescent="0.4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c r="O1303" s="1" t="str">
        <f t="shared" si="40"/>
        <v>Feb</v>
      </c>
      <c r="P1303" s="1">
        <f t="shared" si="41"/>
        <v>2021</v>
      </c>
    </row>
    <row r="1304" spans="2:16" ht="14.25" customHeight="1" x14ac:dyDescent="0.4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c r="O1304" s="1" t="str">
        <f t="shared" si="40"/>
        <v>Feb</v>
      </c>
      <c r="P1304" s="1">
        <f t="shared" si="41"/>
        <v>2021</v>
      </c>
    </row>
    <row r="1305" spans="2:16" ht="14.25" customHeight="1" x14ac:dyDescent="0.4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c r="O1305" s="1" t="str">
        <f t="shared" si="40"/>
        <v>Mar</v>
      </c>
      <c r="P1305" s="1">
        <f t="shared" si="41"/>
        <v>2021</v>
      </c>
    </row>
    <row r="1306" spans="2:16" ht="14.25" customHeight="1" x14ac:dyDescent="0.4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c r="O1306" s="1" t="str">
        <f t="shared" si="40"/>
        <v>Mar</v>
      </c>
      <c r="P1306" s="1">
        <f t="shared" si="41"/>
        <v>2021</v>
      </c>
    </row>
    <row r="1307" spans="2:16" ht="14.25" customHeight="1" x14ac:dyDescent="0.4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c r="O1307" s="1" t="str">
        <f t="shared" si="40"/>
        <v>Mar</v>
      </c>
      <c r="P1307" s="1">
        <f t="shared" si="41"/>
        <v>2021</v>
      </c>
    </row>
    <row r="1308" spans="2:16" ht="14.25" customHeight="1" x14ac:dyDescent="0.4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c r="O1308" s="1" t="str">
        <f t="shared" si="40"/>
        <v>Mar</v>
      </c>
      <c r="P1308" s="1">
        <f t="shared" si="41"/>
        <v>2021</v>
      </c>
    </row>
    <row r="1309" spans="2:16" ht="14.25" customHeight="1" x14ac:dyDescent="0.4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c r="O1309" s="1" t="str">
        <f t="shared" si="40"/>
        <v>Mar</v>
      </c>
      <c r="P1309" s="1">
        <f t="shared" si="41"/>
        <v>2021</v>
      </c>
    </row>
    <row r="1310" spans="2:16" ht="14.25" customHeight="1" x14ac:dyDescent="0.4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c r="O1310" s="1" t="str">
        <f t="shared" si="40"/>
        <v>Mar</v>
      </c>
      <c r="P1310" s="1">
        <f t="shared" si="41"/>
        <v>2021</v>
      </c>
    </row>
    <row r="1311" spans="2:16" ht="14.25" customHeight="1" x14ac:dyDescent="0.4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c r="O1311" s="1" t="str">
        <f t="shared" si="40"/>
        <v>Apr</v>
      </c>
      <c r="P1311" s="1">
        <f t="shared" si="41"/>
        <v>2021</v>
      </c>
    </row>
    <row r="1312" spans="2:16" ht="14.25" customHeight="1" x14ac:dyDescent="0.4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c r="O1312" s="1" t="str">
        <f t="shared" si="40"/>
        <v>Apr</v>
      </c>
      <c r="P1312" s="1">
        <f t="shared" si="41"/>
        <v>2021</v>
      </c>
    </row>
    <row r="1313" spans="2:16" ht="14.25" customHeight="1" x14ac:dyDescent="0.4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c r="O1313" s="1" t="str">
        <f t="shared" si="40"/>
        <v>Apr</v>
      </c>
      <c r="P1313" s="1">
        <f t="shared" si="41"/>
        <v>2021</v>
      </c>
    </row>
    <row r="1314" spans="2:16" ht="14.25" customHeight="1" x14ac:dyDescent="0.4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c r="O1314" s="1" t="str">
        <f t="shared" si="40"/>
        <v>Apr</v>
      </c>
      <c r="P1314" s="1">
        <f t="shared" si="41"/>
        <v>2021</v>
      </c>
    </row>
    <row r="1315" spans="2:16" ht="14.25" customHeight="1" x14ac:dyDescent="0.4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c r="O1315" s="1" t="str">
        <f t="shared" si="40"/>
        <v>Apr</v>
      </c>
      <c r="P1315" s="1">
        <f t="shared" si="41"/>
        <v>2021</v>
      </c>
    </row>
    <row r="1316" spans="2:16" ht="14.25" customHeight="1" x14ac:dyDescent="0.4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c r="O1316" s="1" t="str">
        <f t="shared" si="40"/>
        <v>Apr</v>
      </c>
      <c r="P1316" s="1">
        <f t="shared" si="41"/>
        <v>2021</v>
      </c>
    </row>
    <row r="1317" spans="2:16" ht="14.25" customHeight="1" x14ac:dyDescent="0.4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c r="O1317" s="1" t="str">
        <f t="shared" si="40"/>
        <v>May</v>
      </c>
      <c r="P1317" s="1">
        <f t="shared" si="41"/>
        <v>2021</v>
      </c>
    </row>
    <row r="1318" spans="2:16" ht="14.25" customHeight="1" x14ac:dyDescent="0.4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c r="O1318" s="1" t="str">
        <f t="shared" si="40"/>
        <v>May</v>
      </c>
      <c r="P1318" s="1">
        <f t="shared" si="41"/>
        <v>2021</v>
      </c>
    </row>
    <row r="1319" spans="2:16" ht="14.25" customHeight="1" x14ac:dyDescent="0.4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c r="O1319" s="1" t="str">
        <f t="shared" si="40"/>
        <v>May</v>
      </c>
      <c r="P1319" s="1">
        <f t="shared" si="41"/>
        <v>2021</v>
      </c>
    </row>
    <row r="1320" spans="2:16" ht="14.25" customHeight="1" x14ac:dyDescent="0.4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c r="O1320" s="1" t="str">
        <f t="shared" si="40"/>
        <v>May</v>
      </c>
      <c r="P1320" s="1">
        <f t="shared" si="41"/>
        <v>2021</v>
      </c>
    </row>
    <row r="1321" spans="2:16" ht="14.25" customHeight="1" x14ac:dyDescent="0.4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c r="O1321" s="1" t="str">
        <f t="shared" si="40"/>
        <v>May</v>
      </c>
      <c r="P1321" s="1">
        <f t="shared" si="41"/>
        <v>2021</v>
      </c>
    </row>
    <row r="1322" spans="2:16" ht="14.25" customHeight="1" x14ac:dyDescent="0.4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c r="O1322" s="1" t="str">
        <f t="shared" si="40"/>
        <v>May</v>
      </c>
      <c r="P1322" s="1">
        <f t="shared" si="41"/>
        <v>2021</v>
      </c>
    </row>
    <row r="1323" spans="2:16" ht="14.25" customHeight="1" x14ac:dyDescent="0.4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c r="O1323" s="1" t="str">
        <f t="shared" si="40"/>
        <v>Jun</v>
      </c>
      <c r="P1323" s="1">
        <f t="shared" si="41"/>
        <v>2021</v>
      </c>
    </row>
    <row r="1324" spans="2:16" ht="14.25" customHeight="1" x14ac:dyDescent="0.4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c r="O1324" s="1" t="str">
        <f t="shared" si="40"/>
        <v>Jun</v>
      </c>
      <c r="P1324" s="1">
        <f t="shared" si="41"/>
        <v>2021</v>
      </c>
    </row>
    <row r="1325" spans="2:16" ht="14.25" customHeight="1" x14ac:dyDescent="0.4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c r="O1325" s="1" t="str">
        <f t="shared" si="40"/>
        <v>Jun</v>
      </c>
      <c r="P1325" s="1">
        <f t="shared" si="41"/>
        <v>2021</v>
      </c>
    </row>
    <row r="1326" spans="2:16" ht="14.25" customHeight="1" x14ac:dyDescent="0.4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c r="O1326" s="1" t="str">
        <f t="shared" si="40"/>
        <v>Jun</v>
      </c>
      <c r="P1326" s="1">
        <f t="shared" si="41"/>
        <v>2021</v>
      </c>
    </row>
    <row r="1327" spans="2:16" ht="14.25" customHeight="1" x14ac:dyDescent="0.4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c r="O1327" s="1" t="str">
        <f t="shared" si="40"/>
        <v>Jun</v>
      </c>
      <c r="P1327" s="1">
        <f t="shared" si="41"/>
        <v>2021</v>
      </c>
    </row>
    <row r="1328" spans="2:16" ht="14.25" customHeight="1" x14ac:dyDescent="0.4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c r="O1328" s="1" t="str">
        <f t="shared" si="40"/>
        <v>Jun</v>
      </c>
      <c r="P1328" s="1">
        <f t="shared" si="41"/>
        <v>2021</v>
      </c>
    </row>
    <row r="1329" spans="2:16" ht="14.25" customHeight="1" x14ac:dyDescent="0.4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c r="O1329" s="1" t="str">
        <f t="shared" si="40"/>
        <v>Jul</v>
      </c>
      <c r="P1329" s="1">
        <f t="shared" si="41"/>
        <v>2021</v>
      </c>
    </row>
    <row r="1330" spans="2:16" ht="14.25" customHeight="1" x14ac:dyDescent="0.4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c r="O1330" s="1" t="str">
        <f t="shared" si="40"/>
        <v>Jul</v>
      </c>
      <c r="P1330" s="1">
        <f t="shared" si="41"/>
        <v>2021</v>
      </c>
    </row>
    <row r="1331" spans="2:16" ht="14.25" customHeight="1" x14ac:dyDescent="0.4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c r="O1331" s="1" t="str">
        <f t="shared" si="40"/>
        <v>Jul</v>
      </c>
      <c r="P1331" s="1">
        <f t="shared" si="41"/>
        <v>2021</v>
      </c>
    </row>
    <row r="1332" spans="2:16" ht="14.25" customHeight="1" x14ac:dyDescent="0.4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c r="O1332" s="1" t="str">
        <f t="shared" si="40"/>
        <v>Jul</v>
      </c>
      <c r="P1332" s="1">
        <f t="shared" si="41"/>
        <v>2021</v>
      </c>
    </row>
    <row r="1333" spans="2:16" ht="14.25" customHeight="1" x14ac:dyDescent="0.4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c r="O1333" s="1" t="str">
        <f t="shared" si="40"/>
        <v>Jul</v>
      </c>
      <c r="P1333" s="1">
        <f t="shared" si="41"/>
        <v>2021</v>
      </c>
    </row>
    <row r="1334" spans="2:16" ht="14.25" customHeight="1" x14ac:dyDescent="0.4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c r="O1334" s="1" t="str">
        <f t="shared" si="40"/>
        <v>Jul</v>
      </c>
      <c r="P1334" s="1">
        <f t="shared" si="41"/>
        <v>2021</v>
      </c>
    </row>
    <row r="1335" spans="2:16" ht="14.25" customHeight="1" x14ac:dyDescent="0.4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c r="O1335" s="1" t="str">
        <f t="shared" si="40"/>
        <v>Aug</v>
      </c>
      <c r="P1335" s="1">
        <f t="shared" si="41"/>
        <v>2021</v>
      </c>
    </row>
    <row r="1336" spans="2:16" ht="14.25" customHeight="1" x14ac:dyDescent="0.4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c r="O1336" s="1" t="str">
        <f t="shared" si="40"/>
        <v>Aug</v>
      </c>
      <c r="P1336" s="1">
        <f t="shared" si="41"/>
        <v>2021</v>
      </c>
    </row>
    <row r="1337" spans="2:16" ht="14.25" customHeight="1" x14ac:dyDescent="0.4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c r="O1337" s="1" t="str">
        <f t="shared" si="40"/>
        <v>Aug</v>
      </c>
      <c r="P1337" s="1">
        <f t="shared" si="41"/>
        <v>2021</v>
      </c>
    </row>
    <row r="1338" spans="2:16" ht="14.25" customHeight="1" x14ac:dyDescent="0.4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c r="O1338" s="1" t="str">
        <f t="shared" si="40"/>
        <v>Aug</v>
      </c>
      <c r="P1338" s="1">
        <f t="shared" si="41"/>
        <v>2021</v>
      </c>
    </row>
    <row r="1339" spans="2:16" ht="14.25" customHeight="1" x14ac:dyDescent="0.4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c r="O1339" s="1" t="str">
        <f t="shared" si="40"/>
        <v>Aug</v>
      </c>
      <c r="P1339" s="1">
        <f t="shared" si="41"/>
        <v>2021</v>
      </c>
    </row>
    <row r="1340" spans="2:16" ht="14.25" customHeight="1" x14ac:dyDescent="0.4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c r="O1340" s="1" t="str">
        <f t="shared" si="40"/>
        <v>Aug</v>
      </c>
      <c r="P1340" s="1">
        <f t="shared" si="41"/>
        <v>2021</v>
      </c>
    </row>
    <row r="1341" spans="2:16" ht="14.25" customHeight="1" x14ac:dyDescent="0.4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c r="O1341" s="1" t="str">
        <f t="shared" si="40"/>
        <v>Sep</v>
      </c>
      <c r="P1341" s="1">
        <f t="shared" si="41"/>
        <v>2021</v>
      </c>
    </row>
    <row r="1342" spans="2:16" ht="14.25" customHeight="1" x14ac:dyDescent="0.4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c r="O1342" s="1" t="str">
        <f t="shared" si="40"/>
        <v>Sep</v>
      </c>
      <c r="P1342" s="1">
        <f t="shared" si="41"/>
        <v>2021</v>
      </c>
    </row>
    <row r="1343" spans="2:16" ht="14.25" customHeight="1" x14ac:dyDescent="0.4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c r="O1343" s="1" t="str">
        <f t="shared" si="40"/>
        <v>Sep</v>
      </c>
      <c r="P1343" s="1">
        <f t="shared" si="41"/>
        <v>2021</v>
      </c>
    </row>
    <row r="1344" spans="2:16" ht="14.25" customHeight="1" x14ac:dyDescent="0.4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c r="O1344" s="1" t="str">
        <f t="shared" si="40"/>
        <v>Sep</v>
      </c>
      <c r="P1344" s="1">
        <f t="shared" si="41"/>
        <v>2021</v>
      </c>
    </row>
    <row r="1345" spans="2:16" ht="14.25" customHeight="1" x14ac:dyDescent="0.4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c r="O1345" s="1" t="str">
        <f t="shared" si="40"/>
        <v>Sep</v>
      </c>
      <c r="P1345" s="1">
        <f t="shared" si="41"/>
        <v>2021</v>
      </c>
    </row>
    <row r="1346" spans="2:16" ht="14.25" customHeight="1" x14ac:dyDescent="0.4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c r="O1346" s="1" t="str">
        <f t="shared" si="40"/>
        <v>Sep</v>
      </c>
      <c r="P1346" s="1">
        <f t="shared" si="41"/>
        <v>2021</v>
      </c>
    </row>
    <row r="1347" spans="2:16" ht="14.25" customHeight="1" x14ac:dyDescent="0.4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c r="O1347" s="1" t="str">
        <f t="shared" si="40"/>
        <v>Oct</v>
      </c>
      <c r="P1347" s="1">
        <f t="shared" si="41"/>
        <v>2021</v>
      </c>
    </row>
    <row r="1348" spans="2:16" ht="14.25" customHeight="1" x14ac:dyDescent="0.4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c r="O1348" s="1" t="str">
        <f t="shared" si="40"/>
        <v>Oct</v>
      </c>
      <c r="P1348" s="1">
        <f t="shared" si="41"/>
        <v>2021</v>
      </c>
    </row>
    <row r="1349" spans="2:16" ht="14.25" customHeight="1" x14ac:dyDescent="0.4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c r="O1349" s="1" t="str">
        <f t="shared" si="40"/>
        <v>Oct</v>
      </c>
      <c r="P1349" s="1">
        <f t="shared" si="41"/>
        <v>2021</v>
      </c>
    </row>
    <row r="1350" spans="2:16" ht="14.25" customHeight="1" x14ac:dyDescent="0.4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c r="O1350" s="1" t="str">
        <f t="shared" si="40"/>
        <v>Oct</v>
      </c>
      <c r="P1350" s="1">
        <f t="shared" si="41"/>
        <v>2021</v>
      </c>
    </row>
    <row r="1351" spans="2:16" ht="14.25" customHeight="1" x14ac:dyDescent="0.4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c r="O1351" s="1" t="str">
        <f t="shared" ref="O1351:O1414" si="42">TEXT(D1351, "mmm")</f>
        <v>Oct</v>
      </c>
      <c r="P1351" s="1">
        <f t="shared" ref="P1351:P1414" si="43">YEAR(D1351)</f>
        <v>2021</v>
      </c>
    </row>
    <row r="1352" spans="2:16" ht="14.25" customHeight="1" x14ac:dyDescent="0.4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c r="O1352" s="1" t="str">
        <f t="shared" si="42"/>
        <v>Oct</v>
      </c>
      <c r="P1352" s="1">
        <f t="shared" si="43"/>
        <v>2021</v>
      </c>
    </row>
    <row r="1353" spans="2:16" ht="14.25" customHeight="1" x14ac:dyDescent="0.4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c r="O1353" s="1" t="str">
        <f t="shared" si="42"/>
        <v>Nov</v>
      </c>
      <c r="P1353" s="1">
        <f t="shared" si="43"/>
        <v>2021</v>
      </c>
    </row>
    <row r="1354" spans="2:16" ht="14.25" customHeight="1" x14ac:dyDescent="0.4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c r="O1354" s="1" t="str">
        <f t="shared" si="42"/>
        <v>Nov</v>
      </c>
      <c r="P1354" s="1">
        <f t="shared" si="43"/>
        <v>2021</v>
      </c>
    </row>
    <row r="1355" spans="2:16" ht="14.25" customHeight="1" x14ac:dyDescent="0.4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c r="O1355" s="1" t="str">
        <f t="shared" si="42"/>
        <v>Nov</v>
      </c>
      <c r="P1355" s="1">
        <f t="shared" si="43"/>
        <v>2021</v>
      </c>
    </row>
    <row r="1356" spans="2:16" ht="14.25" customHeight="1" x14ac:dyDescent="0.4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c r="O1356" s="1" t="str">
        <f t="shared" si="42"/>
        <v>Nov</v>
      </c>
      <c r="P1356" s="1">
        <f t="shared" si="43"/>
        <v>2021</v>
      </c>
    </row>
    <row r="1357" spans="2:16" ht="14.25" customHeight="1" x14ac:dyDescent="0.4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c r="O1357" s="1" t="str">
        <f t="shared" si="42"/>
        <v>Nov</v>
      </c>
      <c r="P1357" s="1">
        <f t="shared" si="43"/>
        <v>2021</v>
      </c>
    </row>
    <row r="1358" spans="2:16" ht="14.25" customHeight="1" x14ac:dyDescent="0.4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c r="O1358" s="1" t="str">
        <f t="shared" si="42"/>
        <v>Nov</v>
      </c>
      <c r="P1358" s="1">
        <f t="shared" si="43"/>
        <v>2021</v>
      </c>
    </row>
    <row r="1359" spans="2:16" ht="14.25" customHeight="1" x14ac:dyDescent="0.4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c r="O1359" s="1" t="str">
        <f t="shared" si="42"/>
        <v>Dec</v>
      </c>
      <c r="P1359" s="1">
        <f t="shared" si="43"/>
        <v>2021</v>
      </c>
    </row>
    <row r="1360" spans="2:16" ht="14.25" customHeight="1" x14ac:dyDescent="0.4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c r="O1360" s="1" t="str">
        <f t="shared" si="42"/>
        <v>Dec</v>
      </c>
      <c r="P1360" s="1">
        <f t="shared" si="43"/>
        <v>2021</v>
      </c>
    </row>
    <row r="1361" spans="2:16" ht="14.25" customHeight="1" x14ac:dyDescent="0.4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c r="O1361" s="1" t="str">
        <f t="shared" si="42"/>
        <v>Dec</v>
      </c>
      <c r="P1361" s="1">
        <f t="shared" si="43"/>
        <v>2021</v>
      </c>
    </row>
    <row r="1362" spans="2:16" ht="14.25" customHeight="1" x14ac:dyDescent="0.4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c r="O1362" s="1" t="str">
        <f t="shared" si="42"/>
        <v>Dec</v>
      </c>
      <c r="P1362" s="1">
        <f t="shared" si="43"/>
        <v>2021</v>
      </c>
    </row>
    <row r="1363" spans="2:16" ht="14.25" customHeight="1" x14ac:dyDescent="0.4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c r="O1363" s="1" t="str">
        <f t="shared" si="42"/>
        <v>Dec</v>
      </c>
      <c r="P1363" s="1">
        <f t="shared" si="43"/>
        <v>2021</v>
      </c>
    </row>
    <row r="1364" spans="2:16" ht="14.25" customHeight="1" x14ac:dyDescent="0.4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c r="O1364" s="1" t="str">
        <f t="shared" si="42"/>
        <v>Dec</v>
      </c>
      <c r="P1364" s="1">
        <f t="shared" si="43"/>
        <v>2021</v>
      </c>
    </row>
    <row r="1365" spans="2:16" ht="14.25" customHeight="1" x14ac:dyDescent="0.4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c r="O1365" s="1" t="str">
        <f t="shared" si="42"/>
        <v>Jan</v>
      </c>
      <c r="P1365" s="1">
        <f t="shared" si="43"/>
        <v>2021</v>
      </c>
    </row>
    <row r="1366" spans="2:16" ht="14.25" customHeight="1" x14ac:dyDescent="0.4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c r="O1366" s="1" t="str">
        <f t="shared" si="42"/>
        <v>Jan</v>
      </c>
      <c r="P1366" s="1">
        <f t="shared" si="43"/>
        <v>2021</v>
      </c>
    </row>
    <row r="1367" spans="2:16" ht="14.25" customHeight="1" x14ac:dyDescent="0.4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c r="O1367" s="1" t="str">
        <f t="shared" si="42"/>
        <v>Jan</v>
      </c>
      <c r="P1367" s="1">
        <f t="shared" si="43"/>
        <v>2021</v>
      </c>
    </row>
    <row r="1368" spans="2:16" ht="14.25" customHeight="1" x14ac:dyDescent="0.4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c r="O1368" s="1" t="str">
        <f t="shared" si="42"/>
        <v>Jan</v>
      </c>
      <c r="P1368" s="1">
        <f t="shared" si="43"/>
        <v>2021</v>
      </c>
    </row>
    <row r="1369" spans="2:16" ht="14.25" customHeight="1" x14ac:dyDescent="0.4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c r="O1369" s="1" t="str">
        <f t="shared" si="42"/>
        <v>Jan</v>
      </c>
      <c r="P1369" s="1">
        <f t="shared" si="43"/>
        <v>2021</v>
      </c>
    </row>
    <row r="1370" spans="2:16" ht="14.25" customHeight="1" x14ac:dyDescent="0.4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c r="O1370" s="1" t="str">
        <f t="shared" si="42"/>
        <v>Jan</v>
      </c>
      <c r="P1370" s="1">
        <f t="shared" si="43"/>
        <v>2021</v>
      </c>
    </row>
    <row r="1371" spans="2:16" ht="14.25" customHeight="1" x14ac:dyDescent="0.4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c r="O1371" s="1" t="str">
        <f t="shared" si="42"/>
        <v>Feb</v>
      </c>
      <c r="P1371" s="1">
        <f t="shared" si="43"/>
        <v>2021</v>
      </c>
    </row>
    <row r="1372" spans="2:16" ht="14.25" customHeight="1" x14ac:dyDescent="0.4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c r="O1372" s="1" t="str">
        <f t="shared" si="42"/>
        <v>Feb</v>
      </c>
      <c r="P1372" s="1">
        <f t="shared" si="43"/>
        <v>2021</v>
      </c>
    </row>
    <row r="1373" spans="2:16" ht="14.25" customHeight="1" x14ac:dyDescent="0.4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c r="O1373" s="1" t="str">
        <f t="shared" si="42"/>
        <v>Feb</v>
      </c>
      <c r="P1373" s="1">
        <f t="shared" si="43"/>
        <v>2021</v>
      </c>
    </row>
    <row r="1374" spans="2:16" ht="14.25" customHeight="1" x14ac:dyDescent="0.4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c r="O1374" s="1" t="str">
        <f t="shared" si="42"/>
        <v>Feb</v>
      </c>
      <c r="P1374" s="1">
        <f t="shared" si="43"/>
        <v>2021</v>
      </c>
    </row>
    <row r="1375" spans="2:16" ht="14.25" customHeight="1" x14ac:dyDescent="0.4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c r="O1375" s="1" t="str">
        <f t="shared" si="42"/>
        <v>Feb</v>
      </c>
      <c r="P1375" s="1">
        <f t="shared" si="43"/>
        <v>2021</v>
      </c>
    </row>
    <row r="1376" spans="2:16" ht="14.25" customHeight="1" x14ac:dyDescent="0.4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c r="O1376" s="1" t="str">
        <f t="shared" si="42"/>
        <v>Feb</v>
      </c>
      <c r="P1376" s="1">
        <f t="shared" si="43"/>
        <v>2021</v>
      </c>
    </row>
    <row r="1377" spans="2:16" ht="14.25" customHeight="1" x14ac:dyDescent="0.4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c r="O1377" s="1" t="str">
        <f t="shared" si="42"/>
        <v>Mar</v>
      </c>
      <c r="P1377" s="1">
        <f t="shared" si="43"/>
        <v>2021</v>
      </c>
    </row>
    <row r="1378" spans="2:16" ht="14.25" customHeight="1" x14ac:dyDescent="0.4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c r="O1378" s="1" t="str">
        <f t="shared" si="42"/>
        <v>Mar</v>
      </c>
      <c r="P1378" s="1">
        <f t="shared" si="43"/>
        <v>2021</v>
      </c>
    </row>
    <row r="1379" spans="2:16" ht="14.25" customHeight="1" x14ac:dyDescent="0.4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c r="O1379" s="1" t="str">
        <f t="shared" si="42"/>
        <v>Mar</v>
      </c>
      <c r="P1379" s="1">
        <f t="shared" si="43"/>
        <v>2021</v>
      </c>
    </row>
    <row r="1380" spans="2:16" ht="14.25" customHeight="1" x14ac:dyDescent="0.4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c r="O1380" s="1" t="str">
        <f t="shared" si="42"/>
        <v>Mar</v>
      </c>
      <c r="P1380" s="1">
        <f t="shared" si="43"/>
        <v>2021</v>
      </c>
    </row>
    <row r="1381" spans="2:16" ht="14.25" customHeight="1" x14ac:dyDescent="0.4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c r="O1381" s="1" t="str">
        <f t="shared" si="42"/>
        <v>Mar</v>
      </c>
      <c r="P1381" s="1">
        <f t="shared" si="43"/>
        <v>2021</v>
      </c>
    </row>
    <row r="1382" spans="2:16" ht="14.25" customHeight="1" x14ac:dyDescent="0.4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c r="O1382" s="1" t="str">
        <f t="shared" si="42"/>
        <v>Mar</v>
      </c>
      <c r="P1382" s="1">
        <f t="shared" si="43"/>
        <v>2021</v>
      </c>
    </row>
    <row r="1383" spans="2:16" ht="14.25" customHeight="1" x14ac:dyDescent="0.4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c r="O1383" s="1" t="str">
        <f t="shared" si="42"/>
        <v>Apr</v>
      </c>
      <c r="P1383" s="1">
        <f t="shared" si="43"/>
        <v>2021</v>
      </c>
    </row>
    <row r="1384" spans="2:16" ht="14.25" customHeight="1" x14ac:dyDescent="0.4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c r="O1384" s="1" t="str">
        <f t="shared" si="42"/>
        <v>Apr</v>
      </c>
      <c r="P1384" s="1">
        <f t="shared" si="43"/>
        <v>2021</v>
      </c>
    </row>
    <row r="1385" spans="2:16" ht="14.25" customHeight="1" x14ac:dyDescent="0.4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c r="O1385" s="1" t="str">
        <f t="shared" si="42"/>
        <v>Apr</v>
      </c>
      <c r="P1385" s="1">
        <f t="shared" si="43"/>
        <v>2021</v>
      </c>
    </row>
    <row r="1386" spans="2:16" ht="14.25" customHeight="1" x14ac:dyDescent="0.4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c r="O1386" s="1" t="str">
        <f t="shared" si="42"/>
        <v>Apr</v>
      </c>
      <c r="P1386" s="1">
        <f t="shared" si="43"/>
        <v>2021</v>
      </c>
    </row>
    <row r="1387" spans="2:16" ht="14.25" customHeight="1" x14ac:dyDescent="0.4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c r="O1387" s="1" t="str">
        <f t="shared" si="42"/>
        <v>Apr</v>
      </c>
      <c r="P1387" s="1">
        <f t="shared" si="43"/>
        <v>2021</v>
      </c>
    </row>
    <row r="1388" spans="2:16" ht="14.25" customHeight="1" x14ac:dyDescent="0.4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c r="O1388" s="1" t="str">
        <f t="shared" si="42"/>
        <v>Apr</v>
      </c>
      <c r="P1388" s="1">
        <f t="shared" si="43"/>
        <v>2021</v>
      </c>
    </row>
    <row r="1389" spans="2:16" ht="14.25" customHeight="1" x14ac:dyDescent="0.4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c r="O1389" s="1" t="str">
        <f t="shared" si="42"/>
        <v>May</v>
      </c>
      <c r="P1389" s="1">
        <f t="shared" si="43"/>
        <v>2021</v>
      </c>
    </row>
    <row r="1390" spans="2:16" ht="14.25" customHeight="1" x14ac:dyDescent="0.4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c r="O1390" s="1" t="str">
        <f t="shared" si="42"/>
        <v>May</v>
      </c>
      <c r="P1390" s="1">
        <f t="shared" si="43"/>
        <v>2021</v>
      </c>
    </row>
    <row r="1391" spans="2:16" ht="14.25" customHeight="1" x14ac:dyDescent="0.4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c r="O1391" s="1" t="str">
        <f t="shared" si="42"/>
        <v>May</v>
      </c>
      <c r="P1391" s="1">
        <f t="shared" si="43"/>
        <v>2021</v>
      </c>
    </row>
    <row r="1392" spans="2:16" ht="14.25" customHeight="1" x14ac:dyDescent="0.4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c r="O1392" s="1" t="str">
        <f t="shared" si="42"/>
        <v>May</v>
      </c>
      <c r="P1392" s="1">
        <f t="shared" si="43"/>
        <v>2021</v>
      </c>
    </row>
    <row r="1393" spans="2:16" ht="14.25" customHeight="1" x14ac:dyDescent="0.4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c r="O1393" s="1" t="str">
        <f t="shared" si="42"/>
        <v>May</v>
      </c>
      <c r="P1393" s="1">
        <f t="shared" si="43"/>
        <v>2021</v>
      </c>
    </row>
    <row r="1394" spans="2:16" ht="14.25" customHeight="1" x14ac:dyDescent="0.4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c r="O1394" s="1" t="str">
        <f t="shared" si="42"/>
        <v>May</v>
      </c>
      <c r="P1394" s="1">
        <f t="shared" si="43"/>
        <v>2021</v>
      </c>
    </row>
    <row r="1395" spans="2:16" ht="14.25" customHeight="1" x14ac:dyDescent="0.4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c r="O1395" s="1" t="str">
        <f t="shared" si="42"/>
        <v>Jun</v>
      </c>
      <c r="P1395" s="1">
        <f t="shared" si="43"/>
        <v>2021</v>
      </c>
    </row>
    <row r="1396" spans="2:16" ht="14.25" customHeight="1" x14ac:dyDescent="0.4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c r="O1396" s="1" t="str">
        <f t="shared" si="42"/>
        <v>Jun</v>
      </c>
      <c r="P1396" s="1">
        <f t="shared" si="43"/>
        <v>2021</v>
      </c>
    </row>
    <row r="1397" spans="2:16" ht="14.25" customHeight="1" x14ac:dyDescent="0.4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c r="O1397" s="1" t="str">
        <f t="shared" si="42"/>
        <v>Jun</v>
      </c>
      <c r="P1397" s="1">
        <f t="shared" si="43"/>
        <v>2021</v>
      </c>
    </row>
    <row r="1398" spans="2:16" ht="14.25" customHeight="1" x14ac:dyDescent="0.4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c r="O1398" s="1" t="str">
        <f t="shared" si="42"/>
        <v>Jun</v>
      </c>
      <c r="P1398" s="1">
        <f t="shared" si="43"/>
        <v>2021</v>
      </c>
    </row>
    <row r="1399" spans="2:16" ht="14.25" customHeight="1" x14ac:dyDescent="0.4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c r="O1399" s="1" t="str">
        <f t="shared" si="42"/>
        <v>Jun</v>
      </c>
      <c r="P1399" s="1">
        <f t="shared" si="43"/>
        <v>2021</v>
      </c>
    </row>
    <row r="1400" spans="2:16" ht="14.25" customHeight="1" x14ac:dyDescent="0.4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c r="O1400" s="1" t="str">
        <f t="shared" si="42"/>
        <v>Jun</v>
      </c>
      <c r="P1400" s="1">
        <f t="shared" si="43"/>
        <v>2021</v>
      </c>
    </row>
    <row r="1401" spans="2:16" ht="14.25" customHeight="1" x14ac:dyDescent="0.4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c r="O1401" s="1" t="str">
        <f t="shared" si="42"/>
        <v>Jul</v>
      </c>
      <c r="P1401" s="1">
        <f t="shared" si="43"/>
        <v>2021</v>
      </c>
    </row>
    <row r="1402" spans="2:16" ht="14.25" customHeight="1" x14ac:dyDescent="0.4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c r="O1402" s="1" t="str">
        <f t="shared" si="42"/>
        <v>Jul</v>
      </c>
      <c r="P1402" s="1">
        <f t="shared" si="43"/>
        <v>2021</v>
      </c>
    </row>
    <row r="1403" spans="2:16" ht="14.25" customHeight="1" x14ac:dyDescent="0.4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c r="O1403" s="1" t="str">
        <f t="shared" si="42"/>
        <v>Jul</v>
      </c>
      <c r="P1403" s="1">
        <f t="shared" si="43"/>
        <v>2021</v>
      </c>
    </row>
    <row r="1404" spans="2:16" ht="14.25" customHeight="1" x14ac:dyDescent="0.4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c r="O1404" s="1" t="str">
        <f t="shared" si="42"/>
        <v>Jul</v>
      </c>
      <c r="P1404" s="1">
        <f t="shared" si="43"/>
        <v>2021</v>
      </c>
    </row>
    <row r="1405" spans="2:16" ht="14.25" customHeight="1" x14ac:dyDescent="0.4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c r="O1405" s="1" t="str">
        <f t="shared" si="42"/>
        <v>Jul</v>
      </c>
      <c r="P1405" s="1">
        <f t="shared" si="43"/>
        <v>2021</v>
      </c>
    </row>
    <row r="1406" spans="2:16" ht="14.25" customHeight="1" x14ac:dyDescent="0.4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c r="O1406" s="1" t="str">
        <f t="shared" si="42"/>
        <v>Jul</v>
      </c>
      <c r="P1406" s="1">
        <f t="shared" si="43"/>
        <v>2021</v>
      </c>
    </row>
    <row r="1407" spans="2:16" ht="14.25" customHeight="1" x14ac:dyDescent="0.4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c r="O1407" s="1" t="str">
        <f t="shared" si="42"/>
        <v>Aug</v>
      </c>
      <c r="P1407" s="1">
        <f t="shared" si="43"/>
        <v>2021</v>
      </c>
    </row>
    <row r="1408" spans="2:16" ht="14.25" customHeight="1" x14ac:dyDescent="0.4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c r="O1408" s="1" t="str">
        <f t="shared" si="42"/>
        <v>Aug</v>
      </c>
      <c r="P1408" s="1">
        <f t="shared" si="43"/>
        <v>2021</v>
      </c>
    </row>
    <row r="1409" spans="2:16" ht="14.25" customHeight="1" x14ac:dyDescent="0.4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c r="O1409" s="1" t="str">
        <f t="shared" si="42"/>
        <v>Aug</v>
      </c>
      <c r="P1409" s="1">
        <f t="shared" si="43"/>
        <v>2021</v>
      </c>
    </row>
    <row r="1410" spans="2:16" ht="14.25" customHeight="1" x14ac:dyDescent="0.4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c r="O1410" s="1" t="str">
        <f t="shared" si="42"/>
        <v>Aug</v>
      </c>
      <c r="P1410" s="1">
        <f t="shared" si="43"/>
        <v>2021</v>
      </c>
    </row>
    <row r="1411" spans="2:16" ht="14.25" customHeight="1" x14ac:dyDescent="0.4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c r="O1411" s="1" t="str">
        <f t="shared" si="42"/>
        <v>Aug</v>
      </c>
      <c r="P1411" s="1">
        <f t="shared" si="43"/>
        <v>2021</v>
      </c>
    </row>
    <row r="1412" spans="2:16" ht="14.25" customHeight="1" x14ac:dyDescent="0.4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c r="O1412" s="1" t="str">
        <f t="shared" si="42"/>
        <v>Aug</v>
      </c>
      <c r="P1412" s="1">
        <f t="shared" si="43"/>
        <v>2021</v>
      </c>
    </row>
    <row r="1413" spans="2:16" ht="14.25" customHeight="1" x14ac:dyDescent="0.4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c r="O1413" s="1" t="str">
        <f t="shared" si="42"/>
        <v>Sep</v>
      </c>
      <c r="P1413" s="1">
        <f t="shared" si="43"/>
        <v>2021</v>
      </c>
    </row>
    <row r="1414" spans="2:16" ht="14.25" customHeight="1" x14ac:dyDescent="0.4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c r="O1414" s="1" t="str">
        <f t="shared" si="42"/>
        <v>Sep</v>
      </c>
      <c r="P1414" s="1">
        <f t="shared" si="43"/>
        <v>2021</v>
      </c>
    </row>
    <row r="1415" spans="2:16" ht="14.25" customHeight="1" x14ac:dyDescent="0.4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c r="O1415" s="1" t="str">
        <f t="shared" ref="O1415:O1478" si="44">TEXT(D1415, "mmm")</f>
        <v>Sep</v>
      </c>
      <c r="P1415" s="1">
        <f t="shared" ref="P1415:P1478" si="45">YEAR(D1415)</f>
        <v>2021</v>
      </c>
    </row>
    <row r="1416" spans="2:16" ht="14.25" customHeight="1" x14ac:dyDescent="0.4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c r="O1416" s="1" t="str">
        <f t="shared" si="44"/>
        <v>Sep</v>
      </c>
      <c r="P1416" s="1">
        <f t="shared" si="45"/>
        <v>2021</v>
      </c>
    </row>
    <row r="1417" spans="2:16" ht="14.25" customHeight="1" x14ac:dyDescent="0.4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c r="O1417" s="1" t="str">
        <f t="shared" si="44"/>
        <v>Sep</v>
      </c>
      <c r="P1417" s="1">
        <f t="shared" si="45"/>
        <v>2021</v>
      </c>
    </row>
    <row r="1418" spans="2:16" ht="14.25" customHeight="1" x14ac:dyDescent="0.4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c r="O1418" s="1" t="str">
        <f t="shared" si="44"/>
        <v>Sep</v>
      </c>
      <c r="P1418" s="1">
        <f t="shared" si="45"/>
        <v>2021</v>
      </c>
    </row>
    <row r="1419" spans="2:16" ht="14.25" customHeight="1" x14ac:dyDescent="0.4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c r="O1419" s="1" t="str">
        <f t="shared" si="44"/>
        <v>Oct</v>
      </c>
      <c r="P1419" s="1">
        <f t="shared" si="45"/>
        <v>2021</v>
      </c>
    </row>
    <row r="1420" spans="2:16" ht="14.25" customHeight="1" x14ac:dyDescent="0.4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c r="O1420" s="1" t="str">
        <f t="shared" si="44"/>
        <v>Oct</v>
      </c>
      <c r="P1420" s="1">
        <f t="shared" si="45"/>
        <v>2021</v>
      </c>
    </row>
    <row r="1421" spans="2:16" ht="14.25" customHeight="1" x14ac:dyDescent="0.4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c r="O1421" s="1" t="str">
        <f t="shared" si="44"/>
        <v>Oct</v>
      </c>
      <c r="P1421" s="1">
        <f t="shared" si="45"/>
        <v>2021</v>
      </c>
    </row>
    <row r="1422" spans="2:16" ht="14.25" customHeight="1" x14ac:dyDescent="0.4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c r="O1422" s="1" t="str">
        <f t="shared" si="44"/>
        <v>Oct</v>
      </c>
      <c r="P1422" s="1">
        <f t="shared" si="45"/>
        <v>2021</v>
      </c>
    </row>
    <row r="1423" spans="2:16" ht="14.25" customHeight="1" x14ac:dyDescent="0.4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c r="O1423" s="1" t="str">
        <f t="shared" si="44"/>
        <v>Oct</v>
      </c>
      <c r="P1423" s="1">
        <f t="shared" si="45"/>
        <v>2021</v>
      </c>
    </row>
    <row r="1424" spans="2:16" ht="14.25" customHeight="1" x14ac:dyDescent="0.4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c r="O1424" s="1" t="str">
        <f t="shared" si="44"/>
        <v>Oct</v>
      </c>
      <c r="P1424" s="1">
        <f t="shared" si="45"/>
        <v>2021</v>
      </c>
    </row>
    <row r="1425" spans="2:16" ht="14.25" customHeight="1" x14ac:dyDescent="0.4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c r="O1425" s="1" t="str">
        <f t="shared" si="44"/>
        <v>Nov</v>
      </c>
      <c r="P1425" s="1">
        <f t="shared" si="45"/>
        <v>2021</v>
      </c>
    </row>
    <row r="1426" spans="2:16" ht="14.25" customHeight="1" x14ac:dyDescent="0.4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c r="O1426" s="1" t="str">
        <f t="shared" si="44"/>
        <v>Nov</v>
      </c>
      <c r="P1426" s="1">
        <f t="shared" si="45"/>
        <v>2021</v>
      </c>
    </row>
    <row r="1427" spans="2:16" ht="14.25" customHeight="1" x14ac:dyDescent="0.4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c r="O1427" s="1" t="str">
        <f t="shared" si="44"/>
        <v>Nov</v>
      </c>
      <c r="P1427" s="1">
        <f t="shared" si="45"/>
        <v>2021</v>
      </c>
    </row>
    <row r="1428" spans="2:16" ht="14.25" customHeight="1" x14ac:dyDescent="0.4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c r="O1428" s="1" t="str">
        <f t="shared" si="44"/>
        <v>Nov</v>
      </c>
      <c r="P1428" s="1">
        <f t="shared" si="45"/>
        <v>2021</v>
      </c>
    </row>
    <row r="1429" spans="2:16" ht="14.25" customHeight="1" x14ac:dyDescent="0.4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c r="O1429" s="1" t="str">
        <f t="shared" si="44"/>
        <v>Nov</v>
      </c>
      <c r="P1429" s="1">
        <f t="shared" si="45"/>
        <v>2021</v>
      </c>
    </row>
    <row r="1430" spans="2:16" ht="14.25" customHeight="1" x14ac:dyDescent="0.4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c r="O1430" s="1" t="str">
        <f t="shared" si="44"/>
        <v>Nov</v>
      </c>
      <c r="P1430" s="1">
        <f t="shared" si="45"/>
        <v>2021</v>
      </c>
    </row>
    <row r="1431" spans="2:16" ht="14.25" customHeight="1" x14ac:dyDescent="0.4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c r="O1431" s="1" t="str">
        <f t="shared" si="44"/>
        <v>Dec</v>
      </c>
      <c r="P1431" s="1">
        <f t="shared" si="45"/>
        <v>2021</v>
      </c>
    </row>
    <row r="1432" spans="2:16" ht="14.25" customHeight="1" x14ac:dyDescent="0.4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c r="O1432" s="1" t="str">
        <f t="shared" si="44"/>
        <v>Dec</v>
      </c>
      <c r="P1432" s="1">
        <f t="shared" si="45"/>
        <v>2021</v>
      </c>
    </row>
    <row r="1433" spans="2:16" ht="14.25" customHeight="1" x14ac:dyDescent="0.4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c r="O1433" s="1" t="str">
        <f t="shared" si="44"/>
        <v>Dec</v>
      </c>
      <c r="P1433" s="1">
        <f t="shared" si="45"/>
        <v>2021</v>
      </c>
    </row>
    <row r="1434" spans="2:16" ht="14.25" customHeight="1" x14ac:dyDescent="0.4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c r="O1434" s="1" t="str">
        <f t="shared" si="44"/>
        <v>Dec</v>
      </c>
      <c r="P1434" s="1">
        <f t="shared" si="45"/>
        <v>2021</v>
      </c>
    </row>
    <row r="1435" spans="2:16" ht="14.25" customHeight="1" x14ac:dyDescent="0.4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c r="O1435" s="1" t="str">
        <f t="shared" si="44"/>
        <v>Dec</v>
      </c>
      <c r="P1435" s="1">
        <f t="shared" si="45"/>
        <v>2021</v>
      </c>
    </row>
    <row r="1436" spans="2:16" ht="14.25" customHeight="1" x14ac:dyDescent="0.4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c r="O1436" s="1" t="str">
        <f t="shared" si="44"/>
        <v>Dec</v>
      </c>
      <c r="P1436" s="1">
        <f t="shared" si="45"/>
        <v>2021</v>
      </c>
    </row>
    <row r="1437" spans="2:16" ht="14.25" customHeight="1" x14ac:dyDescent="0.4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c r="O1437" s="1" t="str">
        <f t="shared" si="44"/>
        <v>Jan</v>
      </c>
      <c r="P1437" s="1">
        <f t="shared" si="45"/>
        <v>2021</v>
      </c>
    </row>
    <row r="1438" spans="2:16" ht="14.25" customHeight="1" x14ac:dyDescent="0.4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c r="O1438" s="1" t="str">
        <f t="shared" si="44"/>
        <v>Jan</v>
      </c>
      <c r="P1438" s="1">
        <f t="shared" si="45"/>
        <v>2021</v>
      </c>
    </row>
    <row r="1439" spans="2:16" ht="14.25" customHeight="1" x14ac:dyDescent="0.4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c r="O1439" s="1" t="str">
        <f t="shared" si="44"/>
        <v>Jan</v>
      </c>
      <c r="P1439" s="1">
        <f t="shared" si="45"/>
        <v>2021</v>
      </c>
    </row>
    <row r="1440" spans="2:16" ht="14.25" customHeight="1" x14ac:dyDescent="0.4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c r="O1440" s="1" t="str">
        <f t="shared" si="44"/>
        <v>Jan</v>
      </c>
      <c r="P1440" s="1">
        <f t="shared" si="45"/>
        <v>2021</v>
      </c>
    </row>
    <row r="1441" spans="2:16" ht="14.25" customHeight="1" x14ac:dyDescent="0.4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c r="O1441" s="1" t="str">
        <f t="shared" si="44"/>
        <v>Jan</v>
      </c>
      <c r="P1441" s="1">
        <f t="shared" si="45"/>
        <v>2021</v>
      </c>
    </row>
    <row r="1442" spans="2:16" ht="14.25" customHeight="1" x14ac:dyDescent="0.4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c r="O1442" s="1" t="str">
        <f t="shared" si="44"/>
        <v>Jan</v>
      </c>
      <c r="P1442" s="1">
        <f t="shared" si="45"/>
        <v>2021</v>
      </c>
    </row>
    <row r="1443" spans="2:16" ht="14.25" customHeight="1" x14ac:dyDescent="0.4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c r="O1443" s="1" t="str">
        <f t="shared" si="44"/>
        <v>Feb</v>
      </c>
      <c r="P1443" s="1">
        <f t="shared" si="45"/>
        <v>2021</v>
      </c>
    </row>
    <row r="1444" spans="2:16" ht="14.25" customHeight="1" x14ac:dyDescent="0.4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c r="O1444" s="1" t="str">
        <f t="shared" si="44"/>
        <v>Feb</v>
      </c>
      <c r="P1444" s="1">
        <f t="shared" si="45"/>
        <v>2021</v>
      </c>
    </row>
    <row r="1445" spans="2:16" ht="14.25" customHeight="1" x14ac:dyDescent="0.4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c r="O1445" s="1" t="str">
        <f t="shared" si="44"/>
        <v>Feb</v>
      </c>
      <c r="P1445" s="1">
        <f t="shared" si="45"/>
        <v>2021</v>
      </c>
    </row>
    <row r="1446" spans="2:16" ht="14.25" customHeight="1" x14ac:dyDescent="0.4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c r="O1446" s="1" t="str">
        <f t="shared" si="44"/>
        <v>Feb</v>
      </c>
      <c r="P1446" s="1">
        <f t="shared" si="45"/>
        <v>2021</v>
      </c>
    </row>
    <row r="1447" spans="2:16" ht="14.25" customHeight="1" x14ac:dyDescent="0.4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c r="O1447" s="1" t="str">
        <f t="shared" si="44"/>
        <v>Feb</v>
      </c>
      <c r="P1447" s="1">
        <f t="shared" si="45"/>
        <v>2021</v>
      </c>
    </row>
    <row r="1448" spans="2:16" ht="14.25" customHeight="1" x14ac:dyDescent="0.4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c r="O1448" s="1" t="str">
        <f t="shared" si="44"/>
        <v>Feb</v>
      </c>
      <c r="P1448" s="1">
        <f t="shared" si="45"/>
        <v>2021</v>
      </c>
    </row>
    <row r="1449" spans="2:16" ht="14.25" customHeight="1" x14ac:dyDescent="0.4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c r="O1449" s="1" t="str">
        <f t="shared" si="44"/>
        <v>Mar</v>
      </c>
      <c r="P1449" s="1">
        <f t="shared" si="45"/>
        <v>2021</v>
      </c>
    </row>
    <row r="1450" spans="2:16" ht="14.25" customHeight="1" x14ac:dyDescent="0.4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c r="O1450" s="1" t="str">
        <f t="shared" si="44"/>
        <v>Mar</v>
      </c>
      <c r="P1450" s="1">
        <f t="shared" si="45"/>
        <v>2021</v>
      </c>
    </row>
    <row r="1451" spans="2:16" ht="14.25" customHeight="1" x14ac:dyDescent="0.4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c r="O1451" s="1" t="str">
        <f t="shared" si="44"/>
        <v>Mar</v>
      </c>
      <c r="P1451" s="1">
        <f t="shared" si="45"/>
        <v>2021</v>
      </c>
    </row>
    <row r="1452" spans="2:16" ht="14.25" customHeight="1" x14ac:dyDescent="0.4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c r="O1452" s="1" t="str">
        <f t="shared" si="44"/>
        <v>Mar</v>
      </c>
      <c r="P1452" s="1">
        <f t="shared" si="45"/>
        <v>2021</v>
      </c>
    </row>
    <row r="1453" spans="2:16" ht="14.25" customHeight="1" x14ac:dyDescent="0.4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c r="O1453" s="1" t="str">
        <f t="shared" si="44"/>
        <v>Mar</v>
      </c>
      <c r="P1453" s="1">
        <f t="shared" si="45"/>
        <v>2021</v>
      </c>
    </row>
    <row r="1454" spans="2:16" ht="14.25" customHeight="1" x14ac:dyDescent="0.4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c r="O1454" s="1" t="str">
        <f t="shared" si="44"/>
        <v>Mar</v>
      </c>
      <c r="P1454" s="1">
        <f t="shared" si="45"/>
        <v>2021</v>
      </c>
    </row>
    <row r="1455" spans="2:16" ht="14.25" customHeight="1" x14ac:dyDescent="0.4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c r="O1455" s="1" t="str">
        <f t="shared" si="44"/>
        <v>Apr</v>
      </c>
      <c r="P1455" s="1">
        <f t="shared" si="45"/>
        <v>2021</v>
      </c>
    </row>
    <row r="1456" spans="2:16" ht="14.25" customHeight="1" x14ac:dyDescent="0.4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c r="O1456" s="1" t="str">
        <f t="shared" si="44"/>
        <v>Apr</v>
      </c>
      <c r="P1456" s="1">
        <f t="shared" si="45"/>
        <v>2021</v>
      </c>
    </row>
    <row r="1457" spans="2:16" ht="14.25" customHeight="1" x14ac:dyDescent="0.4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c r="O1457" s="1" t="str">
        <f t="shared" si="44"/>
        <v>Apr</v>
      </c>
      <c r="P1457" s="1">
        <f t="shared" si="45"/>
        <v>2021</v>
      </c>
    </row>
    <row r="1458" spans="2:16" ht="14.25" customHeight="1" x14ac:dyDescent="0.4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c r="O1458" s="1" t="str">
        <f t="shared" si="44"/>
        <v>Apr</v>
      </c>
      <c r="P1458" s="1">
        <f t="shared" si="45"/>
        <v>2021</v>
      </c>
    </row>
    <row r="1459" spans="2:16" ht="14.25" customHeight="1" x14ac:dyDescent="0.4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c r="O1459" s="1" t="str">
        <f t="shared" si="44"/>
        <v>Apr</v>
      </c>
      <c r="P1459" s="1">
        <f t="shared" si="45"/>
        <v>2021</v>
      </c>
    </row>
    <row r="1460" spans="2:16" ht="14.25" customHeight="1" x14ac:dyDescent="0.4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c r="O1460" s="1" t="str">
        <f t="shared" si="44"/>
        <v>Apr</v>
      </c>
      <c r="P1460" s="1">
        <f t="shared" si="45"/>
        <v>2021</v>
      </c>
    </row>
    <row r="1461" spans="2:16" ht="14.25" customHeight="1" x14ac:dyDescent="0.4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c r="O1461" s="1" t="str">
        <f t="shared" si="44"/>
        <v>May</v>
      </c>
      <c r="P1461" s="1">
        <f t="shared" si="45"/>
        <v>2021</v>
      </c>
    </row>
    <row r="1462" spans="2:16" ht="14.25" customHeight="1" x14ac:dyDescent="0.4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c r="O1462" s="1" t="str">
        <f t="shared" si="44"/>
        <v>May</v>
      </c>
      <c r="P1462" s="1">
        <f t="shared" si="45"/>
        <v>2021</v>
      </c>
    </row>
    <row r="1463" spans="2:16" ht="14.25" customHeight="1" x14ac:dyDescent="0.4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c r="O1463" s="1" t="str">
        <f t="shared" si="44"/>
        <v>May</v>
      </c>
      <c r="P1463" s="1">
        <f t="shared" si="45"/>
        <v>2021</v>
      </c>
    </row>
    <row r="1464" spans="2:16" ht="14.25" customHeight="1" x14ac:dyDescent="0.4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c r="O1464" s="1" t="str">
        <f t="shared" si="44"/>
        <v>May</v>
      </c>
      <c r="P1464" s="1">
        <f t="shared" si="45"/>
        <v>2021</v>
      </c>
    </row>
    <row r="1465" spans="2:16" ht="14.25" customHeight="1" x14ac:dyDescent="0.4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c r="O1465" s="1" t="str">
        <f t="shared" si="44"/>
        <v>May</v>
      </c>
      <c r="P1465" s="1">
        <f t="shared" si="45"/>
        <v>2021</v>
      </c>
    </row>
    <row r="1466" spans="2:16" ht="14.25" customHeight="1" x14ac:dyDescent="0.4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c r="O1466" s="1" t="str">
        <f t="shared" si="44"/>
        <v>May</v>
      </c>
      <c r="P1466" s="1">
        <f t="shared" si="45"/>
        <v>2021</v>
      </c>
    </row>
    <row r="1467" spans="2:16" ht="14.25" customHeight="1" x14ac:dyDescent="0.4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c r="O1467" s="1" t="str">
        <f t="shared" si="44"/>
        <v>Jun</v>
      </c>
      <c r="P1467" s="1">
        <f t="shared" si="45"/>
        <v>2021</v>
      </c>
    </row>
    <row r="1468" spans="2:16" ht="14.25" customHeight="1" x14ac:dyDescent="0.4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c r="O1468" s="1" t="str">
        <f t="shared" si="44"/>
        <v>Jun</v>
      </c>
      <c r="P1468" s="1">
        <f t="shared" si="45"/>
        <v>2021</v>
      </c>
    </row>
    <row r="1469" spans="2:16" ht="14.25" customHeight="1" x14ac:dyDescent="0.4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c r="O1469" s="1" t="str">
        <f t="shared" si="44"/>
        <v>Jun</v>
      </c>
      <c r="P1469" s="1">
        <f t="shared" si="45"/>
        <v>2021</v>
      </c>
    </row>
    <row r="1470" spans="2:16" ht="14.25" customHeight="1" x14ac:dyDescent="0.4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c r="O1470" s="1" t="str">
        <f t="shared" si="44"/>
        <v>Jun</v>
      </c>
      <c r="P1470" s="1">
        <f t="shared" si="45"/>
        <v>2021</v>
      </c>
    </row>
    <row r="1471" spans="2:16" ht="14.25" customHeight="1" x14ac:dyDescent="0.4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c r="O1471" s="1" t="str">
        <f t="shared" si="44"/>
        <v>Jun</v>
      </c>
      <c r="P1471" s="1">
        <f t="shared" si="45"/>
        <v>2021</v>
      </c>
    </row>
    <row r="1472" spans="2:16" ht="14.25" customHeight="1" x14ac:dyDescent="0.4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c r="O1472" s="1" t="str">
        <f t="shared" si="44"/>
        <v>Jun</v>
      </c>
      <c r="P1472" s="1">
        <f t="shared" si="45"/>
        <v>2021</v>
      </c>
    </row>
    <row r="1473" spans="2:16" ht="14.25" customHeight="1" x14ac:dyDescent="0.4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c r="O1473" s="1" t="str">
        <f t="shared" si="44"/>
        <v>Jul</v>
      </c>
      <c r="P1473" s="1">
        <f t="shared" si="45"/>
        <v>2021</v>
      </c>
    </row>
    <row r="1474" spans="2:16" ht="14.25" customHeight="1" x14ac:dyDescent="0.4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c r="O1474" s="1" t="str">
        <f t="shared" si="44"/>
        <v>Jul</v>
      </c>
      <c r="P1474" s="1">
        <f t="shared" si="45"/>
        <v>2021</v>
      </c>
    </row>
    <row r="1475" spans="2:16" ht="14.25" customHeight="1" x14ac:dyDescent="0.4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c r="O1475" s="1" t="str">
        <f t="shared" si="44"/>
        <v>Jul</v>
      </c>
      <c r="P1475" s="1">
        <f t="shared" si="45"/>
        <v>2021</v>
      </c>
    </row>
    <row r="1476" spans="2:16" ht="14.25" customHeight="1" x14ac:dyDescent="0.4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c r="O1476" s="1" t="str">
        <f t="shared" si="44"/>
        <v>Jul</v>
      </c>
      <c r="P1476" s="1">
        <f t="shared" si="45"/>
        <v>2021</v>
      </c>
    </row>
    <row r="1477" spans="2:16" ht="14.25" customHeight="1" x14ac:dyDescent="0.4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c r="O1477" s="1" t="str">
        <f t="shared" si="44"/>
        <v>Jul</v>
      </c>
      <c r="P1477" s="1">
        <f t="shared" si="45"/>
        <v>2021</v>
      </c>
    </row>
    <row r="1478" spans="2:16" ht="14.25" customHeight="1" x14ac:dyDescent="0.4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c r="O1478" s="1" t="str">
        <f t="shared" si="44"/>
        <v>Jul</v>
      </c>
      <c r="P1478" s="1">
        <f t="shared" si="45"/>
        <v>2021</v>
      </c>
    </row>
    <row r="1479" spans="2:16" ht="14.25" customHeight="1" x14ac:dyDescent="0.4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c r="O1479" s="1" t="str">
        <f t="shared" ref="O1479:O1542" si="46">TEXT(D1479, "mmm")</f>
        <v>Aug</v>
      </c>
      <c r="P1479" s="1">
        <f t="shared" ref="P1479:P1542" si="47">YEAR(D1479)</f>
        <v>2021</v>
      </c>
    </row>
    <row r="1480" spans="2:16" ht="14.25" customHeight="1" x14ac:dyDescent="0.4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c r="O1480" s="1" t="str">
        <f t="shared" si="46"/>
        <v>Aug</v>
      </c>
      <c r="P1480" s="1">
        <f t="shared" si="47"/>
        <v>2021</v>
      </c>
    </row>
    <row r="1481" spans="2:16" ht="14.25" customHeight="1" x14ac:dyDescent="0.4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c r="O1481" s="1" t="str">
        <f t="shared" si="46"/>
        <v>Aug</v>
      </c>
      <c r="P1481" s="1">
        <f t="shared" si="47"/>
        <v>2021</v>
      </c>
    </row>
    <row r="1482" spans="2:16" ht="14.25" customHeight="1" x14ac:dyDescent="0.4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c r="O1482" s="1" t="str">
        <f t="shared" si="46"/>
        <v>Aug</v>
      </c>
      <c r="P1482" s="1">
        <f t="shared" si="47"/>
        <v>2021</v>
      </c>
    </row>
    <row r="1483" spans="2:16" ht="14.25" customHeight="1" x14ac:dyDescent="0.4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c r="O1483" s="1" t="str">
        <f t="shared" si="46"/>
        <v>Aug</v>
      </c>
      <c r="P1483" s="1">
        <f t="shared" si="47"/>
        <v>2021</v>
      </c>
    </row>
    <row r="1484" spans="2:16" ht="14.25" customHeight="1" x14ac:dyDescent="0.4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c r="O1484" s="1" t="str">
        <f t="shared" si="46"/>
        <v>Aug</v>
      </c>
      <c r="P1484" s="1">
        <f t="shared" si="47"/>
        <v>2021</v>
      </c>
    </row>
    <row r="1485" spans="2:16" ht="14.25" customHeight="1" x14ac:dyDescent="0.4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c r="O1485" s="1" t="str">
        <f t="shared" si="46"/>
        <v>Sep</v>
      </c>
      <c r="P1485" s="1">
        <f t="shared" si="47"/>
        <v>2021</v>
      </c>
    </row>
    <row r="1486" spans="2:16" ht="14.25" customHeight="1" x14ac:dyDescent="0.4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c r="O1486" s="1" t="str">
        <f t="shared" si="46"/>
        <v>Sep</v>
      </c>
      <c r="P1486" s="1">
        <f t="shared" si="47"/>
        <v>2021</v>
      </c>
    </row>
    <row r="1487" spans="2:16" ht="14.25" customHeight="1" x14ac:dyDescent="0.4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c r="O1487" s="1" t="str">
        <f t="shared" si="46"/>
        <v>Sep</v>
      </c>
      <c r="P1487" s="1">
        <f t="shared" si="47"/>
        <v>2021</v>
      </c>
    </row>
    <row r="1488" spans="2:16" ht="14.25" customHeight="1" x14ac:dyDescent="0.4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c r="O1488" s="1" t="str">
        <f t="shared" si="46"/>
        <v>Sep</v>
      </c>
      <c r="P1488" s="1">
        <f t="shared" si="47"/>
        <v>2021</v>
      </c>
    </row>
    <row r="1489" spans="2:16" ht="14.25" customHeight="1" x14ac:dyDescent="0.4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c r="O1489" s="1" t="str">
        <f t="shared" si="46"/>
        <v>Sep</v>
      </c>
      <c r="P1489" s="1">
        <f t="shared" si="47"/>
        <v>2021</v>
      </c>
    </row>
    <row r="1490" spans="2:16" ht="14.25" customHeight="1" x14ac:dyDescent="0.4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c r="O1490" s="1" t="str">
        <f t="shared" si="46"/>
        <v>Sep</v>
      </c>
      <c r="P1490" s="1">
        <f t="shared" si="47"/>
        <v>2021</v>
      </c>
    </row>
    <row r="1491" spans="2:16" ht="14.25" customHeight="1" x14ac:dyDescent="0.4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c r="O1491" s="1" t="str">
        <f t="shared" si="46"/>
        <v>Oct</v>
      </c>
      <c r="P1491" s="1">
        <f t="shared" si="47"/>
        <v>2021</v>
      </c>
    </row>
    <row r="1492" spans="2:16" ht="14.25" customHeight="1" x14ac:dyDescent="0.4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c r="O1492" s="1" t="str">
        <f t="shared" si="46"/>
        <v>Oct</v>
      </c>
      <c r="P1492" s="1">
        <f t="shared" si="47"/>
        <v>2021</v>
      </c>
    </row>
    <row r="1493" spans="2:16" ht="14.25" customHeight="1" x14ac:dyDescent="0.4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c r="O1493" s="1" t="str">
        <f t="shared" si="46"/>
        <v>Oct</v>
      </c>
      <c r="P1493" s="1">
        <f t="shared" si="47"/>
        <v>2021</v>
      </c>
    </row>
    <row r="1494" spans="2:16" ht="14.25" customHeight="1" x14ac:dyDescent="0.4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c r="O1494" s="1" t="str">
        <f t="shared" si="46"/>
        <v>Oct</v>
      </c>
      <c r="P1494" s="1">
        <f t="shared" si="47"/>
        <v>2021</v>
      </c>
    </row>
    <row r="1495" spans="2:16" ht="14.25" customHeight="1" x14ac:dyDescent="0.4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c r="O1495" s="1" t="str">
        <f t="shared" si="46"/>
        <v>Oct</v>
      </c>
      <c r="P1495" s="1">
        <f t="shared" si="47"/>
        <v>2021</v>
      </c>
    </row>
    <row r="1496" spans="2:16" ht="14.25" customHeight="1" x14ac:dyDescent="0.4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c r="O1496" s="1" t="str">
        <f t="shared" si="46"/>
        <v>Oct</v>
      </c>
      <c r="P1496" s="1">
        <f t="shared" si="47"/>
        <v>2021</v>
      </c>
    </row>
    <row r="1497" spans="2:16" ht="14.25" customHeight="1" x14ac:dyDescent="0.4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c r="O1497" s="1" t="str">
        <f t="shared" si="46"/>
        <v>Nov</v>
      </c>
      <c r="P1497" s="1">
        <f t="shared" si="47"/>
        <v>2021</v>
      </c>
    </row>
    <row r="1498" spans="2:16" ht="14.25" customHeight="1" x14ac:dyDescent="0.4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c r="O1498" s="1" t="str">
        <f t="shared" si="46"/>
        <v>Nov</v>
      </c>
      <c r="P1498" s="1">
        <f t="shared" si="47"/>
        <v>2021</v>
      </c>
    </row>
    <row r="1499" spans="2:16" ht="14.25" customHeight="1" x14ac:dyDescent="0.4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c r="O1499" s="1" t="str">
        <f t="shared" si="46"/>
        <v>Nov</v>
      </c>
      <c r="P1499" s="1">
        <f t="shared" si="47"/>
        <v>2021</v>
      </c>
    </row>
    <row r="1500" spans="2:16" ht="14.25" customHeight="1" x14ac:dyDescent="0.4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c r="O1500" s="1" t="str">
        <f t="shared" si="46"/>
        <v>Nov</v>
      </c>
      <c r="P1500" s="1">
        <f t="shared" si="47"/>
        <v>2021</v>
      </c>
    </row>
    <row r="1501" spans="2:16" ht="14.25" customHeight="1" x14ac:dyDescent="0.4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c r="O1501" s="1" t="str">
        <f t="shared" si="46"/>
        <v>Nov</v>
      </c>
      <c r="P1501" s="1">
        <f t="shared" si="47"/>
        <v>2021</v>
      </c>
    </row>
    <row r="1502" spans="2:16" ht="14.25" customHeight="1" x14ac:dyDescent="0.4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c r="O1502" s="1" t="str">
        <f t="shared" si="46"/>
        <v>Nov</v>
      </c>
      <c r="P1502" s="1">
        <f t="shared" si="47"/>
        <v>2021</v>
      </c>
    </row>
    <row r="1503" spans="2:16" ht="14.25" customHeight="1" x14ac:dyDescent="0.4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c r="O1503" s="1" t="str">
        <f t="shared" si="46"/>
        <v>Dec</v>
      </c>
      <c r="P1503" s="1">
        <f t="shared" si="47"/>
        <v>2021</v>
      </c>
    </row>
    <row r="1504" spans="2:16" ht="14.25" customHeight="1" x14ac:dyDescent="0.4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c r="O1504" s="1" t="str">
        <f t="shared" si="46"/>
        <v>Dec</v>
      </c>
      <c r="P1504" s="1">
        <f t="shared" si="47"/>
        <v>2021</v>
      </c>
    </row>
    <row r="1505" spans="2:16" ht="14.25" customHeight="1" x14ac:dyDescent="0.4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c r="O1505" s="1" t="str">
        <f t="shared" si="46"/>
        <v>Dec</v>
      </c>
      <c r="P1505" s="1">
        <f t="shared" si="47"/>
        <v>2021</v>
      </c>
    </row>
    <row r="1506" spans="2:16" ht="14.25" customHeight="1" x14ac:dyDescent="0.4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c r="O1506" s="1" t="str">
        <f t="shared" si="46"/>
        <v>Dec</v>
      </c>
      <c r="P1506" s="1">
        <f t="shared" si="47"/>
        <v>2021</v>
      </c>
    </row>
    <row r="1507" spans="2:16" ht="14.25" customHeight="1" x14ac:dyDescent="0.4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c r="O1507" s="1" t="str">
        <f t="shared" si="46"/>
        <v>Dec</v>
      </c>
      <c r="P1507" s="1">
        <f t="shared" si="47"/>
        <v>2021</v>
      </c>
    </row>
    <row r="1508" spans="2:16" ht="14.25" customHeight="1" x14ac:dyDescent="0.4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c r="O1508" s="1" t="str">
        <f t="shared" si="46"/>
        <v>Dec</v>
      </c>
      <c r="P1508" s="1">
        <f t="shared" si="47"/>
        <v>2021</v>
      </c>
    </row>
    <row r="1509" spans="2:16" ht="14.25" customHeight="1" x14ac:dyDescent="0.4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c r="O1509" s="1" t="str">
        <f t="shared" si="46"/>
        <v>Jan</v>
      </c>
      <c r="P1509" s="1">
        <f t="shared" si="47"/>
        <v>2021</v>
      </c>
    </row>
    <row r="1510" spans="2:16" ht="14.25" customHeight="1" x14ac:dyDescent="0.4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c r="O1510" s="1" t="str">
        <f t="shared" si="46"/>
        <v>Jan</v>
      </c>
      <c r="P1510" s="1">
        <f t="shared" si="47"/>
        <v>2021</v>
      </c>
    </row>
    <row r="1511" spans="2:16" ht="14.25" customHeight="1" x14ac:dyDescent="0.4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c r="O1511" s="1" t="str">
        <f t="shared" si="46"/>
        <v>Jan</v>
      </c>
      <c r="P1511" s="1">
        <f t="shared" si="47"/>
        <v>2021</v>
      </c>
    </row>
    <row r="1512" spans="2:16" ht="14.25" customHeight="1" x14ac:dyDescent="0.4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c r="O1512" s="1" t="str">
        <f t="shared" si="46"/>
        <v>Jan</v>
      </c>
      <c r="P1512" s="1">
        <f t="shared" si="47"/>
        <v>2021</v>
      </c>
    </row>
    <row r="1513" spans="2:16" ht="14.25" customHeight="1" x14ac:dyDescent="0.4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c r="O1513" s="1" t="str">
        <f t="shared" si="46"/>
        <v>Jan</v>
      </c>
      <c r="P1513" s="1">
        <f t="shared" si="47"/>
        <v>2021</v>
      </c>
    </row>
    <row r="1514" spans="2:16" ht="14.25" customHeight="1" x14ac:dyDescent="0.4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c r="O1514" s="1" t="str">
        <f t="shared" si="46"/>
        <v>Jan</v>
      </c>
      <c r="P1514" s="1">
        <f t="shared" si="47"/>
        <v>2021</v>
      </c>
    </row>
    <row r="1515" spans="2:16" ht="14.25" customHeight="1" x14ac:dyDescent="0.4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c r="O1515" s="1" t="str">
        <f t="shared" si="46"/>
        <v>Feb</v>
      </c>
      <c r="P1515" s="1">
        <f t="shared" si="47"/>
        <v>2021</v>
      </c>
    </row>
    <row r="1516" spans="2:16" ht="14.25" customHeight="1" x14ac:dyDescent="0.4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c r="O1516" s="1" t="str">
        <f t="shared" si="46"/>
        <v>Feb</v>
      </c>
      <c r="P1516" s="1">
        <f t="shared" si="47"/>
        <v>2021</v>
      </c>
    </row>
    <row r="1517" spans="2:16" ht="14.25" customHeight="1" x14ac:dyDescent="0.4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c r="O1517" s="1" t="str">
        <f t="shared" si="46"/>
        <v>Feb</v>
      </c>
      <c r="P1517" s="1">
        <f t="shared" si="47"/>
        <v>2021</v>
      </c>
    </row>
    <row r="1518" spans="2:16" ht="14.25" customHeight="1" x14ac:dyDescent="0.4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c r="O1518" s="1" t="str">
        <f t="shared" si="46"/>
        <v>Feb</v>
      </c>
      <c r="P1518" s="1">
        <f t="shared" si="47"/>
        <v>2021</v>
      </c>
    </row>
    <row r="1519" spans="2:16" ht="14.25" customHeight="1" x14ac:dyDescent="0.4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c r="O1519" s="1" t="str">
        <f t="shared" si="46"/>
        <v>Feb</v>
      </c>
      <c r="P1519" s="1">
        <f t="shared" si="47"/>
        <v>2021</v>
      </c>
    </row>
    <row r="1520" spans="2:16" ht="14.25" customHeight="1" x14ac:dyDescent="0.4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c r="O1520" s="1" t="str">
        <f t="shared" si="46"/>
        <v>Feb</v>
      </c>
      <c r="P1520" s="1">
        <f t="shared" si="47"/>
        <v>2021</v>
      </c>
    </row>
    <row r="1521" spans="2:16" ht="14.25" customHeight="1" x14ac:dyDescent="0.4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c r="O1521" s="1" t="str">
        <f t="shared" si="46"/>
        <v>Mar</v>
      </c>
      <c r="P1521" s="1">
        <f t="shared" si="47"/>
        <v>2021</v>
      </c>
    </row>
    <row r="1522" spans="2:16" ht="14.25" customHeight="1" x14ac:dyDescent="0.4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c r="O1522" s="1" t="str">
        <f t="shared" si="46"/>
        <v>Mar</v>
      </c>
      <c r="P1522" s="1">
        <f t="shared" si="47"/>
        <v>2021</v>
      </c>
    </row>
    <row r="1523" spans="2:16" ht="14.25" customHeight="1" x14ac:dyDescent="0.4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c r="O1523" s="1" t="str">
        <f t="shared" si="46"/>
        <v>Mar</v>
      </c>
      <c r="P1523" s="1">
        <f t="shared" si="47"/>
        <v>2021</v>
      </c>
    </row>
    <row r="1524" spans="2:16" ht="14.25" customHeight="1" x14ac:dyDescent="0.4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c r="O1524" s="1" t="str">
        <f t="shared" si="46"/>
        <v>Mar</v>
      </c>
      <c r="P1524" s="1">
        <f t="shared" si="47"/>
        <v>2021</v>
      </c>
    </row>
    <row r="1525" spans="2:16" ht="14.25" customHeight="1" x14ac:dyDescent="0.4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c r="O1525" s="1" t="str">
        <f t="shared" si="46"/>
        <v>Mar</v>
      </c>
      <c r="P1525" s="1">
        <f t="shared" si="47"/>
        <v>2021</v>
      </c>
    </row>
    <row r="1526" spans="2:16" ht="14.25" customHeight="1" x14ac:dyDescent="0.4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c r="O1526" s="1" t="str">
        <f t="shared" si="46"/>
        <v>Mar</v>
      </c>
      <c r="P1526" s="1">
        <f t="shared" si="47"/>
        <v>2021</v>
      </c>
    </row>
    <row r="1527" spans="2:16" ht="14.25" customHeight="1" x14ac:dyDescent="0.4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c r="O1527" s="1" t="str">
        <f t="shared" si="46"/>
        <v>Apr</v>
      </c>
      <c r="P1527" s="1">
        <f t="shared" si="47"/>
        <v>2021</v>
      </c>
    </row>
    <row r="1528" spans="2:16" ht="14.25" customHeight="1" x14ac:dyDescent="0.4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c r="O1528" s="1" t="str">
        <f t="shared" si="46"/>
        <v>Apr</v>
      </c>
      <c r="P1528" s="1">
        <f t="shared" si="47"/>
        <v>2021</v>
      </c>
    </row>
    <row r="1529" spans="2:16" ht="14.25" customHeight="1" x14ac:dyDescent="0.4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c r="O1529" s="1" t="str">
        <f t="shared" si="46"/>
        <v>Apr</v>
      </c>
      <c r="P1529" s="1">
        <f t="shared" si="47"/>
        <v>2021</v>
      </c>
    </row>
    <row r="1530" spans="2:16" ht="14.25" customHeight="1" x14ac:dyDescent="0.4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c r="O1530" s="1" t="str">
        <f t="shared" si="46"/>
        <v>Apr</v>
      </c>
      <c r="P1530" s="1">
        <f t="shared" si="47"/>
        <v>2021</v>
      </c>
    </row>
    <row r="1531" spans="2:16" ht="14.25" customHeight="1" x14ac:dyDescent="0.4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c r="O1531" s="1" t="str">
        <f t="shared" si="46"/>
        <v>Apr</v>
      </c>
      <c r="P1531" s="1">
        <f t="shared" si="47"/>
        <v>2021</v>
      </c>
    </row>
    <row r="1532" spans="2:16" ht="14.25" customHeight="1" x14ac:dyDescent="0.4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c r="O1532" s="1" t="str">
        <f t="shared" si="46"/>
        <v>Apr</v>
      </c>
      <c r="P1532" s="1">
        <f t="shared" si="47"/>
        <v>2021</v>
      </c>
    </row>
    <row r="1533" spans="2:16" ht="14.25" customHeight="1" x14ac:dyDescent="0.4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c r="O1533" s="1" t="str">
        <f t="shared" si="46"/>
        <v>May</v>
      </c>
      <c r="P1533" s="1">
        <f t="shared" si="47"/>
        <v>2021</v>
      </c>
    </row>
    <row r="1534" spans="2:16" ht="14.25" customHeight="1" x14ac:dyDescent="0.4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c r="O1534" s="1" t="str">
        <f t="shared" si="46"/>
        <v>May</v>
      </c>
      <c r="P1534" s="1">
        <f t="shared" si="47"/>
        <v>2021</v>
      </c>
    </row>
    <row r="1535" spans="2:16" ht="14.25" customHeight="1" x14ac:dyDescent="0.4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c r="O1535" s="1" t="str">
        <f t="shared" si="46"/>
        <v>May</v>
      </c>
      <c r="P1535" s="1">
        <f t="shared" si="47"/>
        <v>2021</v>
      </c>
    </row>
    <row r="1536" spans="2:16" ht="14.25" customHeight="1" x14ac:dyDescent="0.4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c r="O1536" s="1" t="str">
        <f t="shared" si="46"/>
        <v>May</v>
      </c>
      <c r="P1536" s="1">
        <f t="shared" si="47"/>
        <v>2021</v>
      </c>
    </row>
    <row r="1537" spans="2:16" ht="14.25" customHeight="1" x14ac:dyDescent="0.4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c r="O1537" s="1" t="str">
        <f t="shared" si="46"/>
        <v>May</v>
      </c>
      <c r="P1537" s="1">
        <f t="shared" si="47"/>
        <v>2021</v>
      </c>
    </row>
    <row r="1538" spans="2:16" ht="14.25" customHeight="1" x14ac:dyDescent="0.4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c r="O1538" s="1" t="str">
        <f t="shared" si="46"/>
        <v>May</v>
      </c>
      <c r="P1538" s="1">
        <f t="shared" si="47"/>
        <v>2021</v>
      </c>
    </row>
    <row r="1539" spans="2:16" ht="14.25" customHeight="1" x14ac:dyDescent="0.4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c r="O1539" s="1" t="str">
        <f t="shared" si="46"/>
        <v>Jun</v>
      </c>
      <c r="P1539" s="1">
        <f t="shared" si="47"/>
        <v>2021</v>
      </c>
    </row>
    <row r="1540" spans="2:16" ht="14.25" customHeight="1" x14ac:dyDescent="0.4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c r="O1540" s="1" t="str">
        <f t="shared" si="46"/>
        <v>Jun</v>
      </c>
      <c r="P1540" s="1">
        <f t="shared" si="47"/>
        <v>2021</v>
      </c>
    </row>
    <row r="1541" spans="2:16" ht="14.25" customHeight="1" x14ac:dyDescent="0.4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c r="O1541" s="1" t="str">
        <f t="shared" si="46"/>
        <v>Jun</v>
      </c>
      <c r="P1541" s="1">
        <f t="shared" si="47"/>
        <v>2021</v>
      </c>
    </row>
    <row r="1542" spans="2:16" ht="14.25" customHeight="1" x14ac:dyDescent="0.4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c r="O1542" s="1" t="str">
        <f t="shared" si="46"/>
        <v>Jun</v>
      </c>
      <c r="P1542" s="1">
        <f t="shared" si="47"/>
        <v>2021</v>
      </c>
    </row>
    <row r="1543" spans="2:16" ht="14.25" customHeight="1" x14ac:dyDescent="0.4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c r="O1543" s="1" t="str">
        <f t="shared" ref="O1543:O1606" si="48">TEXT(D1543, "mmm")</f>
        <v>Jun</v>
      </c>
      <c r="P1543" s="1">
        <f t="shared" ref="P1543:P1606" si="49">YEAR(D1543)</f>
        <v>2021</v>
      </c>
    </row>
    <row r="1544" spans="2:16" ht="14.25" customHeight="1" x14ac:dyDescent="0.4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c r="O1544" s="1" t="str">
        <f t="shared" si="48"/>
        <v>Jun</v>
      </c>
      <c r="P1544" s="1">
        <f t="shared" si="49"/>
        <v>2021</v>
      </c>
    </row>
    <row r="1545" spans="2:16" ht="14.25" customHeight="1" x14ac:dyDescent="0.4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c r="O1545" s="1" t="str">
        <f t="shared" si="48"/>
        <v>Jul</v>
      </c>
      <c r="P1545" s="1">
        <f t="shared" si="49"/>
        <v>2021</v>
      </c>
    </row>
    <row r="1546" spans="2:16" ht="14.25" customHeight="1" x14ac:dyDescent="0.4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c r="O1546" s="1" t="str">
        <f t="shared" si="48"/>
        <v>Jul</v>
      </c>
      <c r="P1546" s="1">
        <f t="shared" si="49"/>
        <v>2021</v>
      </c>
    </row>
    <row r="1547" spans="2:16" ht="14.25" customHeight="1" x14ac:dyDescent="0.4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c r="O1547" s="1" t="str">
        <f t="shared" si="48"/>
        <v>Jul</v>
      </c>
      <c r="P1547" s="1">
        <f t="shared" si="49"/>
        <v>2021</v>
      </c>
    </row>
    <row r="1548" spans="2:16" ht="14.25" customHeight="1" x14ac:dyDescent="0.4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c r="O1548" s="1" t="str">
        <f t="shared" si="48"/>
        <v>Jul</v>
      </c>
      <c r="P1548" s="1">
        <f t="shared" si="49"/>
        <v>2021</v>
      </c>
    </row>
    <row r="1549" spans="2:16" ht="14.25" customHeight="1" x14ac:dyDescent="0.4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c r="O1549" s="1" t="str">
        <f t="shared" si="48"/>
        <v>Jul</v>
      </c>
      <c r="P1549" s="1">
        <f t="shared" si="49"/>
        <v>2021</v>
      </c>
    </row>
    <row r="1550" spans="2:16" ht="14.25" customHeight="1" x14ac:dyDescent="0.4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c r="O1550" s="1" t="str">
        <f t="shared" si="48"/>
        <v>Jul</v>
      </c>
      <c r="P1550" s="1">
        <f t="shared" si="49"/>
        <v>2021</v>
      </c>
    </row>
    <row r="1551" spans="2:16" ht="14.25" customHeight="1" x14ac:dyDescent="0.4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c r="O1551" s="1" t="str">
        <f t="shared" si="48"/>
        <v>Aug</v>
      </c>
      <c r="P1551" s="1">
        <f t="shared" si="49"/>
        <v>2021</v>
      </c>
    </row>
    <row r="1552" spans="2:16" ht="14.25" customHeight="1" x14ac:dyDescent="0.4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c r="O1552" s="1" t="str">
        <f t="shared" si="48"/>
        <v>Aug</v>
      </c>
      <c r="P1552" s="1">
        <f t="shared" si="49"/>
        <v>2021</v>
      </c>
    </row>
    <row r="1553" spans="2:16" ht="14.25" customHeight="1" x14ac:dyDescent="0.4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c r="O1553" s="1" t="str">
        <f t="shared" si="48"/>
        <v>Aug</v>
      </c>
      <c r="P1553" s="1">
        <f t="shared" si="49"/>
        <v>2021</v>
      </c>
    </row>
    <row r="1554" spans="2:16" ht="14.25" customHeight="1" x14ac:dyDescent="0.4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c r="O1554" s="1" t="str">
        <f t="shared" si="48"/>
        <v>Aug</v>
      </c>
      <c r="P1554" s="1">
        <f t="shared" si="49"/>
        <v>2021</v>
      </c>
    </row>
    <row r="1555" spans="2:16" ht="14.25" customHeight="1" x14ac:dyDescent="0.4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c r="O1555" s="1" t="str">
        <f t="shared" si="48"/>
        <v>Aug</v>
      </c>
      <c r="P1555" s="1">
        <f t="shared" si="49"/>
        <v>2021</v>
      </c>
    </row>
    <row r="1556" spans="2:16" ht="14.25" customHeight="1" x14ac:dyDescent="0.4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c r="O1556" s="1" t="str">
        <f t="shared" si="48"/>
        <v>Aug</v>
      </c>
      <c r="P1556" s="1">
        <f t="shared" si="49"/>
        <v>2021</v>
      </c>
    </row>
    <row r="1557" spans="2:16" ht="14.25" customHeight="1" x14ac:dyDescent="0.4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c r="O1557" s="1" t="str">
        <f t="shared" si="48"/>
        <v>Sep</v>
      </c>
      <c r="P1557" s="1">
        <f t="shared" si="49"/>
        <v>2021</v>
      </c>
    </row>
    <row r="1558" spans="2:16" ht="14.25" customHeight="1" x14ac:dyDescent="0.4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c r="O1558" s="1" t="str">
        <f t="shared" si="48"/>
        <v>Sep</v>
      </c>
      <c r="P1558" s="1">
        <f t="shared" si="49"/>
        <v>2021</v>
      </c>
    </row>
    <row r="1559" spans="2:16" ht="14.25" customHeight="1" x14ac:dyDescent="0.4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c r="O1559" s="1" t="str">
        <f t="shared" si="48"/>
        <v>Sep</v>
      </c>
      <c r="P1559" s="1">
        <f t="shared" si="49"/>
        <v>2021</v>
      </c>
    </row>
    <row r="1560" spans="2:16" ht="14.25" customHeight="1" x14ac:dyDescent="0.4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c r="O1560" s="1" t="str">
        <f t="shared" si="48"/>
        <v>Sep</v>
      </c>
      <c r="P1560" s="1">
        <f t="shared" si="49"/>
        <v>2021</v>
      </c>
    </row>
    <row r="1561" spans="2:16" ht="14.25" customHeight="1" x14ac:dyDescent="0.4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c r="O1561" s="1" t="str">
        <f t="shared" si="48"/>
        <v>Sep</v>
      </c>
      <c r="P1561" s="1">
        <f t="shared" si="49"/>
        <v>2021</v>
      </c>
    </row>
    <row r="1562" spans="2:16" ht="14.25" customHeight="1" x14ac:dyDescent="0.4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c r="O1562" s="1" t="str">
        <f t="shared" si="48"/>
        <v>Sep</v>
      </c>
      <c r="P1562" s="1">
        <f t="shared" si="49"/>
        <v>2021</v>
      </c>
    </row>
    <row r="1563" spans="2:16" ht="14.25" customHeight="1" x14ac:dyDescent="0.4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c r="O1563" s="1" t="str">
        <f t="shared" si="48"/>
        <v>Oct</v>
      </c>
      <c r="P1563" s="1">
        <f t="shared" si="49"/>
        <v>2021</v>
      </c>
    </row>
    <row r="1564" spans="2:16" ht="14.25" customHeight="1" x14ac:dyDescent="0.4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c r="O1564" s="1" t="str">
        <f t="shared" si="48"/>
        <v>Oct</v>
      </c>
      <c r="P1564" s="1">
        <f t="shared" si="49"/>
        <v>2021</v>
      </c>
    </row>
    <row r="1565" spans="2:16" ht="14.25" customHeight="1" x14ac:dyDescent="0.4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c r="O1565" s="1" t="str">
        <f t="shared" si="48"/>
        <v>Oct</v>
      </c>
      <c r="P1565" s="1">
        <f t="shared" si="49"/>
        <v>2021</v>
      </c>
    </row>
    <row r="1566" spans="2:16" ht="14.25" customHeight="1" x14ac:dyDescent="0.4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c r="O1566" s="1" t="str">
        <f t="shared" si="48"/>
        <v>Oct</v>
      </c>
      <c r="P1566" s="1">
        <f t="shared" si="49"/>
        <v>2021</v>
      </c>
    </row>
    <row r="1567" spans="2:16" ht="14.25" customHeight="1" x14ac:dyDescent="0.4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c r="O1567" s="1" t="str">
        <f t="shared" si="48"/>
        <v>Oct</v>
      </c>
      <c r="P1567" s="1">
        <f t="shared" si="49"/>
        <v>2021</v>
      </c>
    </row>
    <row r="1568" spans="2:16" ht="14.25" customHeight="1" x14ac:dyDescent="0.4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c r="O1568" s="1" t="str">
        <f t="shared" si="48"/>
        <v>Oct</v>
      </c>
      <c r="P1568" s="1">
        <f t="shared" si="49"/>
        <v>2021</v>
      </c>
    </row>
    <row r="1569" spans="2:16" ht="14.25" customHeight="1" x14ac:dyDescent="0.4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c r="O1569" s="1" t="str">
        <f t="shared" si="48"/>
        <v>Nov</v>
      </c>
      <c r="P1569" s="1">
        <f t="shared" si="49"/>
        <v>2021</v>
      </c>
    </row>
    <row r="1570" spans="2:16" ht="14.25" customHeight="1" x14ac:dyDescent="0.4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c r="O1570" s="1" t="str">
        <f t="shared" si="48"/>
        <v>Nov</v>
      </c>
      <c r="P1570" s="1">
        <f t="shared" si="49"/>
        <v>2021</v>
      </c>
    </row>
    <row r="1571" spans="2:16" ht="14.25" customHeight="1" x14ac:dyDescent="0.4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c r="O1571" s="1" t="str">
        <f t="shared" si="48"/>
        <v>Nov</v>
      </c>
      <c r="P1571" s="1">
        <f t="shared" si="49"/>
        <v>2021</v>
      </c>
    </row>
    <row r="1572" spans="2:16" ht="14.25" customHeight="1" x14ac:dyDescent="0.4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c r="O1572" s="1" t="str">
        <f t="shared" si="48"/>
        <v>Nov</v>
      </c>
      <c r="P1572" s="1">
        <f t="shared" si="49"/>
        <v>2021</v>
      </c>
    </row>
    <row r="1573" spans="2:16" ht="14.25" customHeight="1" x14ac:dyDescent="0.4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c r="O1573" s="1" t="str">
        <f t="shared" si="48"/>
        <v>Nov</v>
      </c>
      <c r="P1573" s="1">
        <f t="shared" si="49"/>
        <v>2021</v>
      </c>
    </row>
    <row r="1574" spans="2:16" ht="14.25" customHeight="1" x14ac:dyDescent="0.4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c r="O1574" s="1" t="str">
        <f t="shared" si="48"/>
        <v>Nov</v>
      </c>
      <c r="P1574" s="1">
        <f t="shared" si="49"/>
        <v>2021</v>
      </c>
    </row>
    <row r="1575" spans="2:16" ht="14.25" customHeight="1" x14ac:dyDescent="0.4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c r="O1575" s="1" t="str">
        <f t="shared" si="48"/>
        <v>Dec</v>
      </c>
      <c r="P1575" s="1">
        <f t="shared" si="49"/>
        <v>2021</v>
      </c>
    </row>
    <row r="1576" spans="2:16" ht="14.25" customHeight="1" x14ac:dyDescent="0.4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c r="O1576" s="1" t="str">
        <f t="shared" si="48"/>
        <v>Dec</v>
      </c>
      <c r="P1576" s="1">
        <f t="shared" si="49"/>
        <v>2021</v>
      </c>
    </row>
    <row r="1577" spans="2:16" ht="14.25" customHeight="1" x14ac:dyDescent="0.4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c r="O1577" s="1" t="str">
        <f t="shared" si="48"/>
        <v>Dec</v>
      </c>
      <c r="P1577" s="1">
        <f t="shared" si="49"/>
        <v>2021</v>
      </c>
    </row>
    <row r="1578" spans="2:16" ht="14.25" customHeight="1" x14ac:dyDescent="0.4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c r="O1578" s="1" t="str">
        <f t="shared" si="48"/>
        <v>Dec</v>
      </c>
      <c r="P1578" s="1">
        <f t="shared" si="49"/>
        <v>2021</v>
      </c>
    </row>
    <row r="1579" spans="2:16" ht="14.25" customHeight="1" x14ac:dyDescent="0.4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c r="O1579" s="1" t="str">
        <f t="shared" si="48"/>
        <v>Dec</v>
      </c>
      <c r="P1579" s="1">
        <f t="shared" si="49"/>
        <v>2021</v>
      </c>
    </row>
    <row r="1580" spans="2:16" ht="14.25" customHeight="1" x14ac:dyDescent="0.4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c r="O1580" s="1" t="str">
        <f t="shared" si="48"/>
        <v>Dec</v>
      </c>
      <c r="P1580" s="1">
        <f t="shared" si="49"/>
        <v>2021</v>
      </c>
    </row>
    <row r="1581" spans="2:16" ht="14.25" customHeight="1" x14ac:dyDescent="0.4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c r="O1581" s="1" t="str">
        <f t="shared" si="48"/>
        <v>Jan</v>
      </c>
      <c r="P1581" s="1">
        <f t="shared" si="49"/>
        <v>2021</v>
      </c>
    </row>
    <row r="1582" spans="2:16" ht="14.25" customHeight="1" x14ac:dyDescent="0.4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c r="O1582" s="1" t="str">
        <f t="shared" si="48"/>
        <v>Jan</v>
      </c>
      <c r="P1582" s="1">
        <f t="shared" si="49"/>
        <v>2021</v>
      </c>
    </row>
    <row r="1583" spans="2:16" ht="14.25" customHeight="1" x14ac:dyDescent="0.4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c r="O1583" s="1" t="str">
        <f t="shared" si="48"/>
        <v>Jan</v>
      </c>
      <c r="P1583" s="1">
        <f t="shared" si="49"/>
        <v>2021</v>
      </c>
    </row>
    <row r="1584" spans="2:16" ht="14.25" customHeight="1" x14ac:dyDescent="0.4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c r="O1584" s="1" t="str">
        <f t="shared" si="48"/>
        <v>Jan</v>
      </c>
      <c r="P1584" s="1">
        <f t="shared" si="49"/>
        <v>2021</v>
      </c>
    </row>
    <row r="1585" spans="2:16" ht="14.25" customHeight="1" x14ac:dyDescent="0.4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c r="O1585" s="1" t="str">
        <f t="shared" si="48"/>
        <v>Jan</v>
      </c>
      <c r="P1585" s="1">
        <f t="shared" si="49"/>
        <v>2021</v>
      </c>
    </row>
    <row r="1586" spans="2:16" ht="14.25" customHeight="1" x14ac:dyDescent="0.4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c r="O1586" s="1" t="str">
        <f t="shared" si="48"/>
        <v>Jan</v>
      </c>
      <c r="P1586" s="1">
        <f t="shared" si="49"/>
        <v>2021</v>
      </c>
    </row>
    <row r="1587" spans="2:16" ht="14.25" customHeight="1" x14ac:dyDescent="0.4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c r="O1587" s="1" t="str">
        <f t="shared" si="48"/>
        <v>Feb</v>
      </c>
      <c r="P1587" s="1">
        <f t="shared" si="49"/>
        <v>2021</v>
      </c>
    </row>
    <row r="1588" spans="2:16" ht="14.25" customHeight="1" x14ac:dyDescent="0.4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c r="O1588" s="1" t="str">
        <f t="shared" si="48"/>
        <v>Feb</v>
      </c>
      <c r="P1588" s="1">
        <f t="shared" si="49"/>
        <v>2021</v>
      </c>
    </row>
    <row r="1589" spans="2:16" ht="14.25" customHeight="1" x14ac:dyDescent="0.4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c r="O1589" s="1" t="str">
        <f t="shared" si="48"/>
        <v>Feb</v>
      </c>
      <c r="P1589" s="1">
        <f t="shared" si="49"/>
        <v>2021</v>
      </c>
    </row>
    <row r="1590" spans="2:16" ht="14.25" customHeight="1" x14ac:dyDescent="0.4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c r="O1590" s="1" t="str">
        <f t="shared" si="48"/>
        <v>Feb</v>
      </c>
      <c r="P1590" s="1">
        <f t="shared" si="49"/>
        <v>2021</v>
      </c>
    </row>
    <row r="1591" spans="2:16" ht="14.25" customHeight="1" x14ac:dyDescent="0.4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c r="O1591" s="1" t="str">
        <f t="shared" si="48"/>
        <v>Feb</v>
      </c>
      <c r="P1591" s="1">
        <f t="shared" si="49"/>
        <v>2021</v>
      </c>
    </row>
    <row r="1592" spans="2:16" ht="14.25" customHeight="1" x14ac:dyDescent="0.4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c r="O1592" s="1" t="str">
        <f t="shared" si="48"/>
        <v>Feb</v>
      </c>
      <c r="P1592" s="1">
        <f t="shared" si="49"/>
        <v>2021</v>
      </c>
    </row>
    <row r="1593" spans="2:16" ht="14.25" customHeight="1" x14ac:dyDescent="0.4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c r="O1593" s="1" t="str">
        <f t="shared" si="48"/>
        <v>Mar</v>
      </c>
      <c r="P1593" s="1">
        <f t="shared" si="49"/>
        <v>2021</v>
      </c>
    </row>
    <row r="1594" spans="2:16" ht="14.25" customHeight="1" x14ac:dyDescent="0.4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c r="O1594" s="1" t="str">
        <f t="shared" si="48"/>
        <v>Mar</v>
      </c>
      <c r="P1594" s="1">
        <f t="shared" si="49"/>
        <v>2021</v>
      </c>
    </row>
    <row r="1595" spans="2:16" ht="14.25" customHeight="1" x14ac:dyDescent="0.4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c r="O1595" s="1" t="str">
        <f t="shared" si="48"/>
        <v>Mar</v>
      </c>
      <c r="P1595" s="1">
        <f t="shared" si="49"/>
        <v>2021</v>
      </c>
    </row>
    <row r="1596" spans="2:16" ht="14.25" customHeight="1" x14ac:dyDescent="0.4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c r="O1596" s="1" t="str">
        <f t="shared" si="48"/>
        <v>Mar</v>
      </c>
      <c r="P1596" s="1">
        <f t="shared" si="49"/>
        <v>2021</v>
      </c>
    </row>
    <row r="1597" spans="2:16" ht="14.25" customHeight="1" x14ac:dyDescent="0.4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c r="O1597" s="1" t="str">
        <f t="shared" si="48"/>
        <v>Mar</v>
      </c>
      <c r="P1597" s="1">
        <f t="shared" si="49"/>
        <v>2021</v>
      </c>
    </row>
    <row r="1598" spans="2:16" ht="14.25" customHeight="1" x14ac:dyDescent="0.4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c r="O1598" s="1" t="str">
        <f t="shared" si="48"/>
        <v>Mar</v>
      </c>
      <c r="P1598" s="1">
        <f t="shared" si="49"/>
        <v>2021</v>
      </c>
    </row>
    <row r="1599" spans="2:16" ht="14.25" customHeight="1" x14ac:dyDescent="0.4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c r="O1599" s="1" t="str">
        <f t="shared" si="48"/>
        <v>Apr</v>
      </c>
      <c r="P1599" s="1">
        <f t="shared" si="49"/>
        <v>2021</v>
      </c>
    </row>
    <row r="1600" spans="2:16" ht="14.25" customHeight="1" x14ac:dyDescent="0.4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c r="O1600" s="1" t="str">
        <f t="shared" si="48"/>
        <v>Apr</v>
      </c>
      <c r="P1600" s="1">
        <f t="shared" si="49"/>
        <v>2021</v>
      </c>
    </row>
    <row r="1601" spans="2:16" ht="14.25" customHeight="1" x14ac:dyDescent="0.4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c r="O1601" s="1" t="str">
        <f t="shared" si="48"/>
        <v>Apr</v>
      </c>
      <c r="P1601" s="1">
        <f t="shared" si="49"/>
        <v>2021</v>
      </c>
    </row>
    <row r="1602" spans="2:16" ht="14.25" customHeight="1" x14ac:dyDescent="0.4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c r="O1602" s="1" t="str">
        <f t="shared" si="48"/>
        <v>Apr</v>
      </c>
      <c r="P1602" s="1">
        <f t="shared" si="49"/>
        <v>2021</v>
      </c>
    </row>
    <row r="1603" spans="2:16" ht="14.25" customHeight="1" x14ac:dyDescent="0.4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c r="O1603" s="1" t="str">
        <f t="shared" si="48"/>
        <v>Apr</v>
      </c>
      <c r="P1603" s="1">
        <f t="shared" si="49"/>
        <v>2021</v>
      </c>
    </row>
    <row r="1604" spans="2:16" ht="14.25" customHeight="1" x14ac:dyDescent="0.4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c r="O1604" s="1" t="str">
        <f t="shared" si="48"/>
        <v>Apr</v>
      </c>
      <c r="P1604" s="1">
        <f t="shared" si="49"/>
        <v>2021</v>
      </c>
    </row>
    <row r="1605" spans="2:16" ht="14.25" customHeight="1" x14ac:dyDescent="0.4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c r="O1605" s="1" t="str">
        <f t="shared" si="48"/>
        <v>May</v>
      </c>
      <c r="P1605" s="1">
        <f t="shared" si="49"/>
        <v>2021</v>
      </c>
    </row>
    <row r="1606" spans="2:16" ht="14.25" customHeight="1" x14ac:dyDescent="0.4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c r="O1606" s="1" t="str">
        <f t="shared" si="48"/>
        <v>May</v>
      </c>
      <c r="P1606" s="1">
        <f t="shared" si="49"/>
        <v>2021</v>
      </c>
    </row>
    <row r="1607" spans="2:16" ht="14.25" customHeight="1" x14ac:dyDescent="0.4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c r="O1607" s="1" t="str">
        <f t="shared" ref="O1607:O1670" si="50">TEXT(D1607, "mmm")</f>
        <v>May</v>
      </c>
      <c r="P1607" s="1">
        <f t="shared" ref="P1607:P1670" si="51">YEAR(D1607)</f>
        <v>2021</v>
      </c>
    </row>
    <row r="1608" spans="2:16" ht="14.25" customHeight="1" x14ac:dyDescent="0.4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c r="O1608" s="1" t="str">
        <f t="shared" si="50"/>
        <v>May</v>
      </c>
      <c r="P1608" s="1">
        <f t="shared" si="51"/>
        <v>2021</v>
      </c>
    </row>
    <row r="1609" spans="2:16" ht="14.25" customHeight="1" x14ac:dyDescent="0.4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c r="O1609" s="1" t="str">
        <f t="shared" si="50"/>
        <v>May</v>
      </c>
      <c r="P1609" s="1">
        <f t="shared" si="51"/>
        <v>2021</v>
      </c>
    </row>
    <row r="1610" spans="2:16" ht="14.25" customHeight="1" x14ac:dyDescent="0.4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c r="O1610" s="1" t="str">
        <f t="shared" si="50"/>
        <v>May</v>
      </c>
      <c r="P1610" s="1">
        <f t="shared" si="51"/>
        <v>2021</v>
      </c>
    </row>
    <row r="1611" spans="2:16" ht="14.25" customHeight="1" x14ac:dyDescent="0.4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c r="O1611" s="1" t="str">
        <f t="shared" si="50"/>
        <v>Jun</v>
      </c>
      <c r="P1611" s="1">
        <f t="shared" si="51"/>
        <v>2021</v>
      </c>
    </row>
    <row r="1612" spans="2:16" ht="14.25" customHeight="1" x14ac:dyDescent="0.4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c r="O1612" s="1" t="str">
        <f t="shared" si="50"/>
        <v>Jun</v>
      </c>
      <c r="P1612" s="1">
        <f t="shared" si="51"/>
        <v>2021</v>
      </c>
    </row>
    <row r="1613" spans="2:16" ht="14.25" customHeight="1" x14ac:dyDescent="0.4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c r="O1613" s="1" t="str">
        <f t="shared" si="50"/>
        <v>Jun</v>
      </c>
      <c r="P1613" s="1">
        <f t="shared" si="51"/>
        <v>2021</v>
      </c>
    </row>
    <row r="1614" spans="2:16" ht="14.25" customHeight="1" x14ac:dyDescent="0.4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c r="O1614" s="1" t="str">
        <f t="shared" si="50"/>
        <v>Jun</v>
      </c>
      <c r="P1614" s="1">
        <f t="shared" si="51"/>
        <v>2021</v>
      </c>
    </row>
    <row r="1615" spans="2:16" ht="14.25" customHeight="1" x14ac:dyDescent="0.4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c r="O1615" s="1" t="str">
        <f t="shared" si="50"/>
        <v>Jun</v>
      </c>
      <c r="P1615" s="1">
        <f t="shared" si="51"/>
        <v>2021</v>
      </c>
    </row>
    <row r="1616" spans="2:16" ht="14.25" customHeight="1" x14ac:dyDescent="0.4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c r="O1616" s="1" t="str">
        <f t="shared" si="50"/>
        <v>Jun</v>
      </c>
      <c r="P1616" s="1">
        <f t="shared" si="51"/>
        <v>2021</v>
      </c>
    </row>
    <row r="1617" spans="2:16" ht="14.25" customHeight="1" x14ac:dyDescent="0.4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c r="O1617" s="1" t="str">
        <f t="shared" si="50"/>
        <v>Jul</v>
      </c>
      <c r="P1617" s="1">
        <f t="shared" si="51"/>
        <v>2021</v>
      </c>
    </row>
    <row r="1618" spans="2:16" ht="14.25" customHeight="1" x14ac:dyDescent="0.4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c r="O1618" s="1" t="str">
        <f t="shared" si="50"/>
        <v>Jul</v>
      </c>
      <c r="P1618" s="1">
        <f t="shared" si="51"/>
        <v>2021</v>
      </c>
    </row>
    <row r="1619" spans="2:16" ht="14.25" customHeight="1" x14ac:dyDescent="0.4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c r="O1619" s="1" t="str">
        <f t="shared" si="50"/>
        <v>Jul</v>
      </c>
      <c r="P1619" s="1">
        <f t="shared" si="51"/>
        <v>2021</v>
      </c>
    </row>
    <row r="1620" spans="2:16" ht="14.25" customHeight="1" x14ac:dyDescent="0.4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c r="O1620" s="1" t="str">
        <f t="shared" si="50"/>
        <v>Jul</v>
      </c>
      <c r="P1620" s="1">
        <f t="shared" si="51"/>
        <v>2021</v>
      </c>
    </row>
    <row r="1621" spans="2:16" ht="14.25" customHeight="1" x14ac:dyDescent="0.4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c r="O1621" s="1" t="str">
        <f t="shared" si="50"/>
        <v>Jul</v>
      </c>
      <c r="P1621" s="1">
        <f t="shared" si="51"/>
        <v>2021</v>
      </c>
    </row>
    <row r="1622" spans="2:16" ht="14.25" customHeight="1" x14ac:dyDescent="0.4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c r="O1622" s="1" t="str">
        <f t="shared" si="50"/>
        <v>Jul</v>
      </c>
      <c r="P1622" s="1">
        <f t="shared" si="51"/>
        <v>2021</v>
      </c>
    </row>
    <row r="1623" spans="2:16" ht="14.25" customHeight="1" x14ac:dyDescent="0.4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c r="O1623" s="1" t="str">
        <f t="shared" si="50"/>
        <v>Aug</v>
      </c>
      <c r="P1623" s="1">
        <f t="shared" si="51"/>
        <v>2021</v>
      </c>
    </row>
    <row r="1624" spans="2:16" ht="14.25" customHeight="1" x14ac:dyDescent="0.4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c r="O1624" s="1" t="str">
        <f t="shared" si="50"/>
        <v>Aug</v>
      </c>
      <c r="P1624" s="1">
        <f t="shared" si="51"/>
        <v>2021</v>
      </c>
    </row>
    <row r="1625" spans="2:16" ht="14.25" customHeight="1" x14ac:dyDescent="0.4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c r="O1625" s="1" t="str">
        <f t="shared" si="50"/>
        <v>Aug</v>
      </c>
      <c r="P1625" s="1">
        <f t="shared" si="51"/>
        <v>2021</v>
      </c>
    </row>
    <row r="1626" spans="2:16" ht="14.25" customHeight="1" x14ac:dyDescent="0.4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c r="O1626" s="1" t="str">
        <f t="shared" si="50"/>
        <v>Aug</v>
      </c>
      <c r="P1626" s="1">
        <f t="shared" si="51"/>
        <v>2021</v>
      </c>
    </row>
    <row r="1627" spans="2:16" ht="14.25" customHeight="1" x14ac:dyDescent="0.4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c r="O1627" s="1" t="str">
        <f t="shared" si="50"/>
        <v>Aug</v>
      </c>
      <c r="P1627" s="1">
        <f t="shared" si="51"/>
        <v>2021</v>
      </c>
    </row>
    <row r="1628" spans="2:16" ht="14.25" customHeight="1" x14ac:dyDescent="0.4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c r="O1628" s="1" t="str">
        <f t="shared" si="50"/>
        <v>Aug</v>
      </c>
      <c r="P1628" s="1">
        <f t="shared" si="51"/>
        <v>2021</v>
      </c>
    </row>
    <row r="1629" spans="2:16" ht="14.25" customHeight="1" x14ac:dyDescent="0.4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c r="O1629" s="1" t="str">
        <f t="shared" si="50"/>
        <v>Sep</v>
      </c>
      <c r="P1629" s="1">
        <f t="shared" si="51"/>
        <v>2021</v>
      </c>
    </row>
    <row r="1630" spans="2:16" ht="14.25" customHeight="1" x14ac:dyDescent="0.4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c r="O1630" s="1" t="str">
        <f t="shared" si="50"/>
        <v>Sep</v>
      </c>
      <c r="P1630" s="1">
        <f t="shared" si="51"/>
        <v>2021</v>
      </c>
    </row>
    <row r="1631" spans="2:16" ht="14.25" customHeight="1" x14ac:dyDescent="0.4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c r="O1631" s="1" t="str">
        <f t="shared" si="50"/>
        <v>Sep</v>
      </c>
      <c r="P1631" s="1">
        <f t="shared" si="51"/>
        <v>2021</v>
      </c>
    </row>
    <row r="1632" spans="2:16" ht="14.25" customHeight="1" x14ac:dyDescent="0.4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c r="O1632" s="1" t="str">
        <f t="shared" si="50"/>
        <v>Sep</v>
      </c>
      <c r="P1632" s="1">
        <f t="shared" si="51"/>
        <v>2021</v>
      </c>
    </row>
    <row r="1633" spans="2:16" ht="14.25" customHeight="1" x14ac:dyDescent="0.4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c r="O1633" s="1" t="str">
        <f t="shared" si="50"/>
        <v>Sep</v>
      </c>
      <c r="P1633" s="1">
        <f t="shared" si="51"/>
        <v>2021</v>
      </c>
    </row>
    <row r="1634" spans="2:16" ht="14.25" customHeight="1" x14ac:dyDescent="0.4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c r="O1634" s="1" t="str">
        <f t="shared" si="50"/>
        <v>Sep</v>
      </c>
      <c r="P1634" s="1">
        <f t="shared" si="51"/>
        <v>2021</v>
      </c>
    </row>
    <row r="1635" spans="2:16" ht="14.25" customHeight="1" x14ac:dyDescent="0.4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c r="O1635" s="1" t="str">
        <f t="shared" si="50"/>
        <v>Oct</v>
      </c>
      <c r="P1635" s="1">
        <f t="shared" si="51"/>
        <v>2021</v>
      </c>
    </row>
    <row r="1636" spans="2:16" ht="14.25" customHeight="1" x14ac:dyDescent="0.4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c r="O1636" s="1" t="str">
        <f t="shared" si="50"/>
        <v>Oct</v>
      </c>
      <c r="P1636" s="1">
        <f t="shared" si="51"/>
        <v>2021</v>
      </c>
    </row>
    <row r="1637" spans="2:16" ht="14.25" customHeight="1" x14ac:dyDescent="0.4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c r="O1637" s="1" t="str">
        <f t="shared" si="50"/>
        <v>Oct</v>
      </c>
      <c r="P1637" s="1">
        <f t="shared" si="51"/>
        <v>2021</v>
      </c>
    </row>
    <row r="1638" spans="2:16" ht="14.25" customHeight="1" x14ac:dyDescent="0.4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c r="O1638" s="1" t="str">
        <f t="shared" si="50"/>
        <v>Oct</v>
      </c>
      <c r="P1638" s="1">
        <f t="shared" si="51"/>
        <v>2021</v>
      </c>
    </row>
    <row r="1639" spans="2:16" ht="14.25" customHeight="1" x14ac:dyDescent="0.4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c r="O1639" s="1" t="str">
        <f t="shared" si="50"/>
        <v>Oct</v>
      </c>
      <c r="P1639" s="1">
        <f t="shared" si="51"/>
        <v>2021</v>
      </c>
    </row>
    <row r="1640" spans="2:16" ht="14.25" customHeight="1" x14ac:dyDescent="0.4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c r="O1640" s="1" t="str">
        <f t="shared" si="50"/>
        <v>Oct</v>
      </c>
      <c r="P1640" s="1">
        <f t="shared" si="51"/>
        <v>2021</v>
      </c>
    </row>
    <row r="1641" spans="2:16" ht="14.25" customHeight="1" x14ac:dyDescent="0.4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c r="O1641" s="1" t="str">
        <f t="shared" si="50"/>
        <v>Nov</v>
      </c>
      <c r="P1641" s="1">
        <f t="shared" si="51"/>
        <v>2021</v>
      </c>
    </row>
    <row r="1642" spans="2:16" ht="14.25" customHeight="1" x14ac:dyDescent="0.4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c r="O1642" s="1" t="str">
        <f t="shared" si="50"/>
        <v>Nov</v>
      </c>
      <c r="P1642" s="1">
        <f t="shared" si="51"/>
        <v>2021</v>
      </c>
    </row>
    <row r="1643" spans="2:16" ht="14.25" customHeight="1" x14ac:dyDescent="0.4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c r="O1643" s="1" t="str">
        <f t="shared" si="50"/>
        <v>Nov</v>
      </c>
      <c r="P1643" s="1">
        <f t="shared" si="51"/>
        <v>2021</v>
      </c>
    </row>
    <row r="1644" spans="2:16" ht="14.25" customHeight="1" x14ac:dyDescent="0.4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c r="O1644" s="1" t="str">
        <f t="shared" si="50"/>
        <v>Nov</v>
      </c>
      <c r="P1644" s="1">
        <f t="shared" si="51"/>
        <v>2021</v>
      </c>
    </row>
    <row r="1645" spans="2:16" ht="14.25" customHeight="1" x14ac:dyDescent="0.4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c r="O1645" s="1" t="str">
        <f t="shared" si="50"/>
        <v>Nov</v>
      </c>
      <c r="P1645" s="1">
        <f t="shared" si="51"/>
        <v>2021</v>
      </c>
    </row>
    <row r="1646" spans="2:16" ht="14.25" customHeight="1" x14ac:dyDescent="0.4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c r="O1646" s="1" t="str">
        <f t="shared" si="50"/>
        <v>Nov</v>
      </c>
      <c r="P1646" s="1">
        <f t="shared" si="51"/>
        <v>2021</v>
      </c>
    </row>
    <row r="1647" spans="2:16" ht="14.25" customHeight="1" x14ac:dyDescent="0.4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c r="O1647" s="1" t="str">
        <f t="shared" si="50"/>
        <v>Dec</v>
      </c>
      <c r="P1647" s="1">
        <f t="shared" si="51"/>
        <v>2021</v>
      </c>
    </row>
    <row r="1648" spans="2:16" ht="14.25" customHeight="1" x14ac:dyDescent="0.4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c r="O1648" s="1" t="str">
        <f t="shared" si="50"/>
        <v>Dec</v>
      </c>
      <c r="P1648" s="1">
        <f t="shared" si="51"/>
        <v>2021</v>
      </c>
    </row>
    <row r="1649" spans="2:16" ht="14.25" customHeight="1" x14ac:dyDescent="0.4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c r="O1649" s="1" t="str">
        <f t="shared" si="50"/>
        <v>Dec</v>
      </c>
      <c r="P1649" s="1">
        <f t="shared" si="51"/>
        <v>2021</v>
      </c>
    </row>
    <row r="1650" spans="2:16" ht="14.25" customHeight="1" x14ac:dyDescent="0.4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c r="O1650" s="1" t="str">
        <f t="shared" si="50"/>
        <v>Dec</v>
      </c>
      <c r="P1650" s="1">
        <f t="shared" si="51"/>
        <v>2021</v>
      </c>
    </row>
    <row r="1651" spans="2:16" ht="14.25" customHeight="1" x14ac:dyDescent="0.4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c r="O1651" s="1" t="str">
        <f t="shared" si="50"/>
        <v>Dec</v>
      </c>
      <c r="P1651" s="1">
        <f t="shared" si="51"/>
        <v>2021</v>
      </c>
    </row>
    <row r="1652" spans="2:16" ht="14.25" customHeight="1" x14ac:dyDescent="0.4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c r="O1652" s="1" t="str">
        <f t="shared" si="50"/>
        <v>Dec</v>
      </c>
      <c r="P1652" s="1">
        <f t="shared" si="51"/>
        <v>2021</v>
      </c>
    </row>
    <row r="1653" spans="2:16" ht="14.25" customHeight="1" x14ac:dyDescent="0.4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c r="O1653" s="1" t="str">
        <f t="shared" si="50"/>
        <v>Jan</v>
      </c>
      <c r="P1653" s="1">
        <f t="shared" si="51"/>
        <v>2021</v>
      </c>
    </row>
    <row r="1654" spans="2:16" ht="14.25" customHeight="1" x14ac:dyDescent="0.4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c r="O1654" s="1" t="str">
        <f t="shared" si="50"/>
        <v>Jan</v>
      </c>
      <c r="P1654" s="1">
        <f t="shared" si="51"/>
        <v>2021</v>
      </c>
    </row>
    <row r="1655" spans="2:16" ht="14.25" customHeight="1" x14ac:dyDescent="0.4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c r="O1655" s="1" t="str">
        <f t="shared" si="50"/>
        <v>Jan</v>
      </c>
      <c r="P1655" s="1">
        <f t="shared" si="51"/>
        <v>2021</v>
      </c>
    </row>
    <row r="1656" spans="2:16" ht="14.25" customHeight="1" x14ac:dyDescent="0.4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c r="O1656" s="1" t="str">
        <f t="shared" si="50"/>
        <v>Jan</v>
      </c>
      <c r="P1656" s="1">
        <f t="shared" si="51"/>
        <v>2021</v>
      </c>
    </row>
    <row r="1657" spans="2:16" ht="14.25" customHeight="1" x14ac:dyDescent="0.4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c r="O1657" s="1" t="str">
        <f t="shared" si="50"/>
        <v>Jan</v>
      </c>
      <c r="P1657" s="1">
        <f t="shared" si="51"/>
        <v>2021</v>
      </c>
    </row>
    <row r="1658" spans="2:16" ht="14.25" customHeight="1" x14ac:dyDescent="0.4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c r="O1658" s="1" t="str">
        <f t="shared" si="50"/>
        <v>Jan</v>
      </c>
      <c r="P1658" s="1">
        <f t="shared" si="51"/>
        <v>2021</v>
      </c>
    </row>
    <row r="1659" spans="2:16" ht="14.25" customHeight="1" x14ac:dyDescent="0.4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c r="O1659" s="1" t="str">
        <f t="shared" si="50"/>
        <v>Feb</v>
      </c>
      <c r="P1659" s="1">
        <f t="shared" si="51"/>
        <v>2021</v>
      </c>
    </row>
    <row r="1660" spans="2:16" ht="14.25" customHeight="1" x14ac:dyDescent="0.4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c r="O1660" s="1" t="str">
        <f t="shared" si="50"/>
        <v>Feb</v>
      </c>
      <c r="P1660" s="1">
        <f t="shared" si="51"/>
        <v>2021</v>
      </c>
    </row>
    <row r="1661" spans="2:16" ht="14.25" customHeight="1" x14ac:dyDescent="0.4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c r="O1661" s="1" t="str">
        <f t="shared" si="50"/>
        <v>Feb</v>
      </c>
      <c r="P1661" s="1">
        <f t="shared" si="51"/>
        <v>2021</v>
      </c>
    </row>
    <row r="1662" spans="2:16" ht="14.25" customHeight="1" x14ac:dyDescent="0.4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c r="O1662" s="1" t="str">
        <f t="shared" si="50"/>
        <v>Feb</v>
      </c>
      <c r="P1662" s="1">
        <f t="shared" si="51"/>
        <v>2021</v>
      </c>
    </row>
    <row r="1663" spans="2:16" ht="14.25" customHeight="1" x14ac:dyDescent="0.4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c r="O1663" s="1" t="str">
        <f t="shared" si="50"/>
        <v>Feb</v>
      </c>
      <c r="P1663" s="1">
        <f t="shared" si="51"/>
        <v>2021</v>
      </c>
    </row>
    <row r="1664" spans="2:16" ht="14.25" customHeight="1" x14ac:dyDescent="0.4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c r="O1664" s="1" t="str">
        <f t="shared" si="50"/>
        <v>Feb</v>
      </c>
      <c r="P1664" s="1">
        <f t="shared" si="51"/>
        <v>2021</v>
      </c>
    </row>
    <row r="1665" spans="2:16" ht="14.25" customHeight="1" x14ac:dyDescent="0.4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c r="O1665" s="1" t="str">
        <f t="shared" si="50"/>
        <v>Mar</v>
      </c>
      <c r="P1665" s="1">
        <f t="shared" si="51"/>
        <v>2021</v>
      </c>
    </row>
    <row r="1666" spans="2:16" ht="14.25" customHeight="1" x14ac:dyDescent="0.4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c r="O1666" s="1" t="str">
        <f t="shared" si="50"/>
        <v>Mar</v>
      </c>
      <c r="P1666" s="1">
        <f t="shared" si="51"/>
        <v>2021</v>
      </c>
    </row>
    <row r="1667" spans="2:16" ht="14.25" customHeight="1" x14ac:dyDescent="0.4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c r="O1667" s="1" t="str">
        <f t="shared" si="50"/>
        <v>Mar</v>
      </c>
      <c r="P1667" s="1">
        <f t="shared" si="51"/>
        <v>2021</v>
      </c>
    </row>
    <row r="1668" spans="2:16" ht="14.25" customHeight="1" x14ac:dyDescent="0.4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c r="O1668" s="1" t="str">
        <f t="shared" si="50"/>
        <v>Mar</v>
      </c>
      <c r="P1668" s="1">
        <f t="shared" si="51"/>
        <v>2021</v>
      </c>
    </row>
    <row r="1669" spans="2:16" ht="14.25" customHeight="1" x14ac:dyDescent="0.4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c r="O1669" s="1" t="str">
        <f t="shared" si="50"/>
        <v>Mar</v>
      </c>
      <c r="P1669" s="1">
        <f t="shared" si="51"/>
        <v>2021</v>
      </c>
    </row>
    <row r="1670" spans="2:16" ht="14.25" customHeight="1" x14ac:dyDescent="0.4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c r="O1670" s="1" t="str">
        <f t="shared" si="50"/>
        <v>Mar</v>
      </c>
      <c r="P1670" s="1">
        <f t="shared" si="51"/>
        <v>2021</v>
      </c>
    </row>
    <row r="1671" spans="2:16" ht="14.25" customHeight="1" x14ac:dyDescent="0.4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c r="O1671" s="1" t="str">
        <f t="shared" ref="O1671:O1734" si="52">TEXT(D1671, "mmm")</f>
        <v>Apr</v>
      </c>
      <c r="P1671" s="1">
        <f t="shared" ref="P1671:P1734" si="53">YEAR(D1671)</f>
        <v>2021</v>
      </c>
    </row>
    <row r="1672" spans="2:16" ht="14.25" customHeight="1" x14ac:dyDescent="0.4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c r="O1672" s="1" t="str">
        <f t="shared" si="52"/>
        <v>Apr</v>
      </c>
      <c r="P1672" s="1">
        <f t="shared" si="53"/>
        <v>2021</v>
      </c>
    </row>
    <row r="1673" spans="2:16" ht="14.25" customHeight="1" x14ac:dyDescent="0.4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c r="O1673" s="1" t="str">
        <f t="shared" si="52"/>
        <v>Apr</v>
      </c>
      <c r="P1673" s="1">
        <f t="shared" si="53"/>
        <v>2021</v>
      </c>
    </row>
    <row r="1674" spans="2:16" ht="14.25" customHeight="1" x14ac:dyDescent="0.4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c r="O1674" s="1" t="str">
        <f t="shared" si="52"/>
        <v>Apr</v>
      </c>
      <c r="P1674" s="1">
        <f t="shared" si="53"/>
        <v>2021</v>
      </c>
    </row>
    <row r="1675" spans="2:16" ht="14.25" customHeight="1" x14ac:dyDescent="0.4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c r="O1675" s="1" t="str">
        <f t="shared" si="52"/>
        <v>Apr</v>
      </c>
      <c r="P1675" s="1">
        <f t="shared" si="53"/>
        <v>2021</v>
      </c>
    </row>
    <row r="1676" spans="2:16" ht="14.25" customHeight="1" x14ac:dyDescent="0.4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c r="O1676" s="1" t="str">
        <f t="shared" si="52"/>
        <v>Apr</v>
      </c>
      <c r="P1676" s="1">
        <f t="shared" si="53"/>
        <v>2021</v>
      </c>
    </row>
    <row r="1677" spans="2:16" ht="14.25" customHeight="1" x14ac:dyDescent="0.4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c r="O1677" s="1" t="str">
        <f t="shared" si="52"/>
        <v>May</v>
      </c>
      <c r="P1677" s="1">
        <f t="shared" si="53"/>
        <v>2021</v>
      </c>
    </row>
    <row r="1678" spans="2:16" ht="14.25" customHeight="1" x14ac:dyDescent="0.4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c r="O1678" s="1" t="str">
        <f t="shared" si="52"/>
        <v>May</v>
      </c>
      <c r="P1678" s="1">
        <f t="shared" si="53"/>
        <v>2021</v>
      </c>
    </row>
    <row r="1679" spans="2:16" ht="14.25" customHeight="1" x14ac:dyDescent="0.4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c r="O1679" s="1" t="str">
        <f t="shared" si="52"/>
        <v>May</v>
      </c>
      <c r="P1679" s="1">
        <f t="shared" si="53"/>
        <v>2021</v>
      </c>
    </row>
    <row r="1680" spans="2:16" ht="14.25" customHeight="1" x14ac:dyDescent="0.4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c r="O1680" s="1" t="str">
        <f t="shared" si="52"/>
        <v>May</v>
      </c>
      <c r="P1680" s="1">
        <f t="shared" si="53"/>
        <v>2021</v>
      </c>
    </row>
    <row r="1681" spans="2:16" ht="14.25" customHeight="1" x14ac:dyDescent="0.4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c r="O1681" s="1" t="str">
        <f t="shared" si="52"/>
        <v>May</v>
      </c>
      <c r="P1681" s="1">
        <f t="shared" si="53"/>
        <v>2021</v>
      </c>
    </row>
    <row r="1682" spans="2:16" ht="14.25" customHeight="1" x14ac:dyDescent="0.4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c r="O1682" s="1" t="str">
        <f t="shared" si="52"/>
        <v>May</v>
      </c>
      <c r="P1682" s="1">
        <f t="shared" si="53"/>
        <v>2021</v>
      </c>
    </row>
    <row r="1683" spans="2:16" ht="14.25" customHeight="1" x14ac:dyDescent="0.4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c r="O1683" s="1" t="str">
        <f t="shared" si="52"/>
        <v>Jun</v>
      </c>
      <c r="P1683" s="1">
        <f t="shared" si="53"/>
        <v>2021</v>
      </c>
    </row>
    <row r="1684" spans="2:16" ht="14.25" customHeight="1" x14ac:dyDescent="0.4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c r="O1684" s="1" t="str">
        <f t="shared" si="52"/>
        <v>Jun</v>
      </c>
      <c r="P1684" s="1">
        <f t="shared" si="53"/>
        <v>2021</v>
      </c>
    </row>
    <row r="1685" spans="2:16" ht="14.25" customHeight="1" x14ac:dyDescent="0.4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c r="O1685" s="1" t="str">
        <f t="shared" si="52"/>
        <v>Jun</v>
      </c>
      <c r="P1685" s="1">
        <f t="shared" si="53"/>
        <v>2021</v>
      </c>
    </row>
    <row r="1686" spans="2:16" ht="14.25" customHeight="1" x14ac:dyDescent="0.4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c r="O1686" s="1" t="str">
        <f t="shared" si="52"/>
        <v>Jun</v>
      </c>
      <c r="P1686" s="1">
        <f t="shared" si="53"/>
        <v>2021</v>
      </c>
    </row>
    <row r="1687" spans="2:16" ht="14.25" customHeight="1" x14ac:dyDescent="0.4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c r="O1687" s="1" t="str">
        <f t="shared" si="52"/>
        <v>Jun</v>
      </c>
      <c r="P1687" s="1">
        <f t="shared" si="53"/>
        <v>2021</v>
      </c>
    </row>
    <row r="1688" spans="2:16" ht="14.25" customHeight="1" x14ac:dyDescent="0.4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c r="O1688" s="1" t="str">
        <f t="shared" si="52"/>
        <v>Jun</v>
      </c>
      <c r="P1688" s="1">
        <f t="shared" si="53"/>
        <v>2021</v>
      </c>
    </row>
    <row r="1689" spans="2:16" ht="14.25" customHeight="1" x14ac:dyDescent="0.4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c r="O1689" s="1" t="str">
        <f t="shared" si="52"/>
        <v>Jul</v>
      </c>
      <c r="P1689" s="1">
        <f t="shared" si="53"/>
        <v>2021</v>
      </c>
    </row>
    <row r="1690" spans="2:16" ht="14.25" customHeight="1" x14ac:dyDescent="0.4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c r="O1690" s="1" t="str">
        <f t="shared" si="52"/>
        <v>Jul</v>
      </c>
      <c r="P1690" s="1">
        <f t="shared" si="53"/>
        <v>2021</v>
      </c>
    </row>
    <row r="1691" spans="2:16" ht="14.25" customHeight="1" x14ac:dyDescent="0.4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c r="O1691" s="1" t="str">
        <f t="shared" si="52"/>
        <v>Jul</v>
      </c>
      <c r="P1691" s="1">
        <f t="shared" si="53"/>
        <v>2021</v>
      </c>
    </row>
    <row r="1692" spans="2:16" ht="14.25" customHeight="1" x14ac:dyDescent="0.4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c r="O1692" s="1" t="str">
        <f t="shared" si="52"/>
        <v>Jul</v>
      </c>
      <c r="P1692" s="1">
        <f t="shared" si="53"/>
        <v>2021</v>
      </c>
    </row>
    <row r="1693" spans="2:16" ht="14.25" customHeight="1" x14ac:dyDescent="0.4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c r="O1693" s="1" t="str">
        <f t="shared" si="52"/>
        <v>Jul</v>
      </c>
      <c r="P1693" s="1">
        <f t="shared" si="53"/>
        <v>2021</v>
      </c>
    </row>
    <row r="1694" spans="2:16" ht="14.25" customHeight="1" x14ac:dyDescent="0.4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c r="O1694" s="1" t="str">
        <f t="shared" si="52"/>
        <v>Jul</v>
      </c>
      <c r="P1694" s="1">
        <f t="shared" si="53"/>
        <v>2021</v>
      </c>
    </row>
    <row r="1695" spans="2:16" ht="14.25" customHeight="1" x14ac:dyDescent="0.4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c r="O1695" s="1" t="str">
        <f t="shared" si="52"/>
        <v>Aug</v>
      </c>
      <c r="P1695" s="1">
        <f t="shared" si="53"/>
        <v>2021</v>
      </c>
    </row>
    <row r="1696" spans="2:16" ht="14.25" customHeight="1" x14ac:dyDescent="0.4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c r="O1696" s="1" t="str">
        <f t="shared" si="52"/>
        <v>Aug</v>
      </c>
      <c r="P1696" s="1">
        <f t="shared" si="53"/>
        <v>2021</v>
      </c>
    </row>
    <row r="1697" spans="2:16" ht="14.25" customHeight="1" x14ac:dyDescent="0.4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c r="O1697" s="1" t="str">
        <f t="shared" si="52"/>
        <v>Aug</v>
      </c>
      <c r="P1697" s="1">
        <f t="shared" si="53"/>
        <v>2021</v>
      </c>
    </row>
    <row r="1698" spans="2:16" ht="14.25" customHeight="1" x14ac:dyDescent="0.4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c r="O1698" s="1" t="str">
        <f t="shared" si="52"/>
        <v>Aug</v>
      </c>
      <c r="P1698" s="1">
        <f t="shared" si="53"/>
        <v>2021</v>
      </c>
    </row>
    <row r="1699" spans="2:16" ht="14.25" customHeight="1" x14ac:dyDescent="0.4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c r="O1699" s="1" t="str">
        <f t="shared" si="52"/>
        <v>Aug</v>
      </c>
      <c r="P1699" s="1">
        <f t="shared" si="53"/>
        <v>2021</v>
      </c>
    </row>
    <row r="1700" spans="2:16" ht="14.25" customHeight="1" x14ac:dyDescent="0.4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c r="O1700" s="1" t="str">
        <f t="shared" si="52"/>
        <v>Aug</v>
      </c>
      <c r="P1700" s="1">
        <f t="shared" si="53"/>
        <v>2021</v>
      </c>
    </row>
    <row r="1701" spans="2:16" ht="14.25" customHeight="1" x14ac:dyDescent="0.4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c r="O1701" s="1" t="str">
        <f t="shared" si="52"/>
        <v>Sep</v>
      </c>
      <c r="P1701" s="1">
        <f t="shared" si="53"/>
        <v>2021</v>
      </c>
    </row>
    <row r="1702" spans="2:16" ht="14.25" customHeight="1" x14ac:dyDescent="0.4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c r="O1702" s="1" t="str">
        <f t="shared" si="52"/>
        <v>Sep</v>
      </c>
      <c r="P1702" s="1">
        <f t="shared" si="53"/>
        <v>2021</v>
      </c>
    </row>
    <row r="1703" spans="2:16" ht="14.25" customHeight="1" x14ac:dyDescent="0.4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c r="O1703" s="1" t="str">
        <f t="shared" si="52"/>
        <v>Sep</v>
      </c>
      <c r="P1703" s="1">
        <f t="shared" si="53"/>
        <v>2021</v>
      </c>
    </row>
    <row r="1704" spans="2:16" ht="14.25" customHeight="1" x14ac:dyDescent="0.4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c r="O1704" s="1" t="str">
        <f t="shared" si="52"/>
        <v>Sep</v>
      </c>
      <c r="P1704" s="1">
        <f t="shared" si="53"/>
        <v>2021</v>
      </c>
    </row>
    <row r="1705" spans="2:16" ht="14.25" customHeight="1" x14ac:dyDescent="0.4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c r="O1705" s="1" t="str">
        <f t="shared" si="52"/>
        <v>Sep</v>
      </c>
      <c r="P1705" s="1">
        <f t="shared" si="53"/>
        <v>2021</v>
      </c>
    </row>
    <row r="1706" spans="2:16" ht="14.25" customHeight="1" x14ac:dyDescent="0.4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c r="O1706" s="1" t="str">
        <f t="shared" si="52"/>
        <v>Sep</v>
      </c>
      <c r="P1706" s="1">
        <f t="shared" si="53"/>
        <v>2021</v>
      </c>
    </row>
    <row r="1707" spans="2:16" ht="14.25" customHeight="1" x14ac:dyDescent="0.4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c r="O1707" s="1" t="str">
        <f t="shared" si="52"/>
        <v>Oct</v>
      </c>
      <c r="P1707" s="1">
        <f t="shared" si="53"/>
        <v>2021</v>
      </c>
    </row>
    <row r="1708" spans="2:16" ht="14.25" customHeight="1" x14ac:dyDescent="0.4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c r="O1708" s="1" t="str">
        <f t="shared" si="52"/>
        <v>Oct</v>
      </c>
      <c r="P1708" s="1">
        <f t="shared" si="53"/>
        <v>2021</v>
      </c>
    </row>
    <row r="1709" spans="2:16" ht="14.25" customHeight="1" x14ac:dyDescent="0.4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c r="O1709" s="1" t="str">
        <f t="shared" si="52"/>
        <v>Oct</v>
      </c>
      <c r="P1709" s="1">
        <f t="shared" si="53"/>
        <v>2021</v>
      </c>
    </row>
    <row r="1710" spans="2:16" ht="14.25" customHeight="1" x14ac:dyDescent="0.4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c r="O1710" s="1" t="str">
        <f t="shared" si="52"/>
        <v>Oct</v>
      </c>
      <c r="P1710" s="1">
        <f t="shared" si="53"/>
        <v>2021</v>
      </c>
    </row>
    <row r="1711" spans="2:16" ht="14.25" customHeight="1" x14ac:dyDescent="0.4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c r="O1711" s="1" t="str">
        <f t="shared" si="52"/>
        <v>Oct</v>
      </c>
      <c r="P1711" s="1">
        <f t="shared" si="53"/>
        <v>2021</v>
      </c>
    </row>
    <row r="1712" spans="2:16" ht="14.25" customHeight="1" x14ac:dyDescent="0.4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c r="O1712" s="1" t="str">
        <f t="shared" si="52"/>
        <v>Oct</v>
      </c>
      <c r="P1712" s="1">
        <f t="shared" si="53"/>
        <v>2021</v>
      </c>
    </row>
    <row r="1713" spans="2:16" ht="14.25" customHeight="1" x14ac:dyDescent="0.4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c r="O1713" s="1" t="str">
        <f t="shared" si="52"/>
        <v>Nov</v>
      </c>
      <c r="P1713" s="1">
        <f t="shared" si="53"/>
        <v>2021</v>
      </c>
    </row>
    <row r="1714" spans="2:16" ht="14.25" customHeight="1" x14ac:dyDescent="0.4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c r="O1714" s="1" t="str">
        <f t="shared" si="52"/>
        <v>Nov</v>
      </c>
      <c r="P1714" s="1">
        <f t="shared" si="53"/>
        <v>2021</v>
      </c>
    </row>
    <row r="1715" spans="2:16" ht="14.25" customHeight="1" x14ac:dyDescent="0.4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c r="O1715" s="1" t="str">
        <f t="shared" si="52"/>
        <v>Nov</v>
      </c>
      <c r="P1715" s="1">
        <f t="shared" si="53"/>
        <v>2021</v>
      </c>
    </row>
    <row r="1716" spans="2:16" ht="14.25" customHeight="1" x14ac:dyDescent="0.4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c r="O1716" s="1" t="str">
        <f t="shared" si="52"/>
        <v>Nov</v>
      </c>
      <c r="P1716" s="1">
        <f t="shared" si="53"/>
        <v>2021</v>
      </c>
    </row>
    <row r="1717" spans="2:16" ht="14.25" customHeight="1" x14ac:dyDescent="0.4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c r="O1717" s="1" t="str">
        <f t="shared" si="52"/>
        <v>Nov</v>
      </c>
      <c r="P1717" s="1">
        <f t="shared" si="53"/>
        <v>2021</v>
      </c>
    </row>
    <row r="1718" spans="2:16" ht="14.25" customHeight="1" x14ac:dyDescent="0.4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c r="O1718" s="1" t="str">
        <f t="shared" si="52"/>
        <v>Nov</v>
      </c>
      <c r="P1718" s="1">
        <f t="shared" si="53"/>
        <v>2021</v>
      </c>
    </row>
    <row r="1719" spans="2:16" ht="14.25" customHeight="1" x14ac:dyDescent="0.4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c r="O1719" s="1" t="str">
        <f t="shared" si="52"/>
        <v>Dec</v>
      </c>
      <c r="P1719" s="1">
        <f t="shared" si="53"/>
        <v>2021</v>
      </c>
    </row>
    <row r="1720" spans="2:16" ht="14.25" customHeight="1" x14ac:dyDescent="0.4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c r="O1720" s="1" t="str">
        <f t="shared" si="52"/>
        <v>Dec</v>
      </c>
      <c r="P1720" s="1">
        <f t="shared" si="53"/>
        <v>2021</v>
      </c>
    </row>
    <row r="1721" spans="2:16" ht="14.25" customHeight="1" x14ac:dyDescent="0.4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c r="O1721" s="1" t="str">
        <f t="shared" si="52"/>
        <v>Dec</v>
      </c>
      <c r="P1721" s="1">
        <f t="shared" si="53"/>
        <v>2021</v>
      </c>
    </row>
    <row r="1722" spans="2:16" ht="14.25" customHeight="1" x14ac:dyDescent="0.4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c r="O1722" s="1" t="str">
        <f t="shared" si="52"/>
        <v>Dec</v>
      </c>
      <c r="P1722" s="1">
        <f t="shared" si="53"/>
        <v>2021</v>
      </c>
    </row>
    <row r="1723" spans="2:16" ht="14.25" customHeight="1" x14ac:dyDescent="0.4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c r="O1723" s="1" t="str">
        <f t="shared" si="52"/>
        <v>Dec</v>
      </c>
      <c r="P1723" s="1">
        <f t="shared" si="53"/>
        <v>2021</v>
      </c>
    </row>
    <row r="1724" spans="2:16" ht="14.25" customHeight="1" x14ac:dyDescent="0.4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c r="O1724" s="1" t="str">
        <f t="shared" si="52"/>
        <v>Dec</v>
      </c>
      <c r="P1724" s="1">
        <f t="shared" si="53"/>
        <v>2021</v>
      </c>
    </row>
    <row r="1725" spans="2:16" ht="14.25" customHeight="1" x14ac:dyDescent="0.4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c r="O1725" s="1" t="str">
        <f t="shared" si="52"/>
        <v>Jan</v>
      </c>
      <c r="P1725" s="1">
        <f t="shared" si="53"/>
        <v>2021</v>
      </c>
    </row>
    <row r="1726" spans="2:16" ht="14.25" customHeight="1" x14ac:dyDescent="0.4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c r="O1726" s="1" t="str">
        <f t="shared" si="52"/>
        <v>Jan</v>
      </c>
      <c r="P1726" s="1">
        <f t="shared" si="53"/>
        <v>2021</v>
      </c>
    </row>
    <row r="1727" spans="2:16" ht="14.25" customHeight="1" x14ac:dyDescent="0.4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c r="O1727" s="1" t="str">
        <f t="shared" si="52"/>
        <v>Jan</v>
      </c>
      <c r="P1727" s="1">
        <f t="shared" si="53"/>
        <v>2021</v>
      </c>
    </row>
    <row r="1728" spans="2:16" ht="14.25" customHeight="1" x14ac:dyDescent="0.4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c r="O1728" s="1" t="str">
        <f t="shared" si="52"/>
        <v>Jan</v>
      </c>
      <c r="P1728" s="1">
        <f t="shared" si="53"/>
        <v>2021</v>
      </c>
    </row>
    <row r="1729" spans="2:16" ht="14.25" customHeight="1" x14ac:dyDescent="0.4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c r="O1729" s="1" t="str">
        <f t="shared" si="52"/>
        <v>Jan</v>
      </c>
      <c r="P1729" s="1">
        <f t="shared" si="53"/>
        <v>2021</v>
      </c>
    </row>
    <row r="1730" spans="2:16" ht="14.25" customHeight="1" x14ac:dyDescent="0.4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c r="O1730" s="1" t="str">
        <f t="shared" si="52"/>
        <v>Jan</v>
      </c>
      <c r="P1730" s="1">
        <f t="shared" si="53"/>
        <v>2021</v>
      </c>
    </row>
    <row r="1731" spans="2:16" ht="14.25" customHeight="1" x14ac:dyDescent="0.4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c r="O1731" s="1" t="str">
        <f t="shared" si="52"/>
        <v>Feb</v>
      </c>
      <c r="P1731" s="1">
        <f t="shared" si="53"/>
        <v>2021</v>
      </c>
    </row>
    <row r="1732" spans="2:16" ht="14.25" customHeight="1" x14ac:dyDescent="0.4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c r="O1732" s="1" t="str">
        <f t="shared" si="52"/>
        <v>Feb</v>
      </c>
      <c r="P1732" s="1">
        <f t="shared" si="53"/>
        <v>2021</v>
      </c>
    </row>
    <row r="1733" spans="2:16" ht="14.25" customHeight="1" x14ac:dyDescent="0.4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c r="O1733" s="1" t="str">
        <f t="shared" si="52"/>
        <v>Feb</v>
      </c>
      <c r="P1733" s="1">
        <f t="shared" si="53"/>
        <v>2021</v>
      </c>
    </row>
    <row r="1734" spans="2:16" ht="14.25" customHeight="1" x14ac:dyDescent="0.4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c r="O1734" s="1" t="str">
        <f t="shared" si="52"/>
        <v>Feb</v>
      </c>
      <c r="P1734" s="1">
        <f t="shared" si="53"/>
        <v>2021</v>
      </c>
    </row>
    <row r="1735" spans="2:16" ht="14.25" customHeight="1" x14ac:dyDescent="0.4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c r="O1735" s="1" t="str">
        <f t="shared" ref="O1735:O1798" si="54">TEXT(D1735, "mmm")</f>
        <v>Feb</v>
      </c>
      <c r="P1735" s="1">
        <f t="shared" ref="P1735:P1798" si="55">YEAR(D1735)</f>
        <v>2021</v>
      </c>
    </row>
    <row r="1736" spans="2:16" ht="14.25" customHeight="1" x14ac:dyDescent="0.4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c r="O1736" s="1" t="str">
        <f t="shared" si="54"/>
        <v>Feb</v>
      </c>
      <c r="P1736" s="1">
        <f t="shared" si="55"/>
        <v>2021</v>
      </c>
    </row>
    <row r="1737" spans="2:16" ht="14.25" customHeight="1" x14ac:dyDescent="0.4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c r="O1737" s="1" t="str">
        <f t="shared" si="54"/>
        <v>Mar</v>
      </c>
      <c r="P1737" s="1">
        <f t="shared" si="55"/>
        <v>2021</v>
      </c>
    </row>
    <row r="1738" spans="2:16" ht="14.25" customHeight="1" x14ac:dyDescent="0.4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c r="O1738" s="1" t="str">
        <f t="shared" si="54"/>
        <v>Mar</v>
      </c>
      <c r="P1738" s="1">
        <f t="shared" si="55"/>
        <v>2021</v>
      </c>
    </row>
    <row r="1739" spans="2:16" ht="14.25" customHeight="1" x14ac:dyDescent="0.4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c r="O1739" s="1" t="str">
        <f t="shared" si="54"/>
        <v>Mar</v>
      </c>
      <c r="P1739" s="1">
        <f t="shared" si="55"/>
        <v>2021</v>
      </c>
    </row>
    <row r="1740" spans="2:16" ht="14.25" customHeight="1" x14ac:dyDescent="0.4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c r="O1740" s="1" t="str">
        <f t="shared" si="54"/>
        <v>Mar</v>
      </c>
      <c r="P1740" s="1">
        <f t="shared" si="55"/>
        <v>2021</v>
      </c>
    </row>
    <row r="1741" spans="2:16" ht="14.25" customHeight="1" x14ac:dyDescent="0.4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c r="O1741" s="1" t="str">
        <f t="shared" si="54"/>
        <v>Mar</v>
      </c>
      <c r="P1741" s="1">
        <f t="shared" si="55"/>
        <v>2021</v>
      </c>
    </row>
    <row r="1742" spans="2:16" ht="14.25" customHeight="1" x14ac:dyDescent="0.4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c r="O1742" s="1" t="str">
        <f t="shared" si="54"/>
        <v>Mar</v>
      </c>
      <c r="P1742" s="1">
        <f t="shared" si="55"/>
        <v>2021</v>
      </c>
    </row>
    <row r="1743" spans="2:16" ht="14.25" customHeight="1" x14ac:dyDescent="0.4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c r="O1743" s="1" t="str">
        <f t="shared" si="54"/>
        <v>Apr</v>
      </c>
      <c r="P1743" s="1">
        <f t="shared" si="55"/>
        <v>2021</v>
      </c>
    </row>
    <row r="1744" spans="2:16" ht="14.25" customHeight="1" x14ac:dyDescent="0.4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c r="O1744" s="1" t="str">
        <f t="shared" si="54"/>
        <v>Apr</v>
      </c>
      <c r="P1744" s="1">
        <f t="shared" si="55"/>
        <v>2021</v>
      </c>
    </row>
    <row r="1745" spans="2:16" ht="14.25" customHeight="1" x14ac:dyDescent="0.4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c r="O1745" s="1" t="str">
        <f t="shared" si="54"/>
        <v>Apr</v>
      </c>
      <c r="P1745" s="1">
        <f t="shared" si="55"/>
        <v>2021</v>
      </c>
    </row>
    <row r="1746" spans="2:16" ht="14.25" customHeight="1" x14ac:dyDescent="0.4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c r="O1746" s="1" t="str">
        <f t="shared" si="54"/>
        <v>Apr</v>
      </c>
      <c r="P1746" s="1">
        <f t="shared" si="55"/>
        <v>2021</v>
      </c>
    </row>
    <row r="1747" spans="2:16" ht="14.25" customHeight="1" x14ac:dyDescent="0.4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c r="O1747" s="1" t="str">
        <f t="shared" si="54"/>
        <v>Apr</v>
      </c>
      <c r="P1747" s="1">
        <f t="shared" si="55"/>
        <v>2021</v>
      </c>
    </row>
    <row r="1748" spans="2:16" ht="14.25" customHeight="1" x14ac:dyDescent="0.4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c r="O1748" s="1" t="str">
        <f t="shared" si="54"/>
        <v>Apr</v>
      </c>
      <c r="P1748" s="1">
        <f t="shared" si="55"/>
        <v>2021</v>
      </c>
    </row>
    <row r="1749" spans="2:16" ht="14.25" customHeight="1" x14ac:dyDescent="0.4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c r="O1749" s="1" t="str">
        <f t="shared" si="54"/>
        <v>May</v>
      </c>
      <c r="P1749" s="1">
        <f t="shared" si="55"/>
        <v>2021</v>
      </c>
    </row>
    <row r="1750" spans="2:16" ht="14.25" customHeight="1" x14ac:dyDescent="0.4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c r="O1750" s="1" t="str">
        <f t="shared" si="54"/>
        <v>May</v>
      </c>
      <c r="P1750" s="1">
        <f t="shared" si="55"/>
        <v>2021</v>
      </c>
    </row>
    <row r="1751" spans="2:16" ht="14.25" customHeight="1" x14ac:dyDescent="0.4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c r="O1751" s="1" t="str">
        <f t="shared" si="54"/>
        <v>May</v>
      </c>
      <c r="P1751" s="1">
        <f t="shared" si="55"/>
        <v>2021</v>
      </c>
    </row>
    <row r="1752" spans="2:16" ht="14.25" customHeight="1" x14ac:dyDescent="0.4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c r="O1752" s="1" t="str">
        <f t="shared" si="54"/>
        <v>May</v>
      </c>
      <c r="P1752" s="1">
        <f t="shared" si="55"/>
        <v>2021</v>
      </c>
    </row>
    <row r="1753" spans="2:16" ht="14.25" customHeight="1" x14ac:dyDescent="0.4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c r="O1753" s="1" t="str">
        <f t="shared" si="54"/>
        <v>May</v>
      </c>
      <c r="P1753" s="1">
        <f t="shared" si="55"/>
        <v>2021</v>
      </c>
    </row>
    <row r="1754" spans="2:16" ht="14.25" customHeight="1" x14ac:dyDescent="0.4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c r="O1754" s="1" t="str">
        <f t="shared" si="54"/>
        <v>May</v>
      </c>
      <c r="P1754" s="1">
        <f t="shared" si="55"/>
        <v>2021</v>
      </c>
    </row>
    <row r="1755" spans="2:16" ht="14.25" customHeight="1" x14ac:dyDescent="0.4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c r="O1755" s="1" t="str">
        <f t="shared" si="54"/>
        <v>Jun</v>
      </c>
      <c r="P1755" s="1">
        <f t="shared" si="55"/>
        <v>2021</v>
      </c>
    </row>
    <row r="1756" spans="2:16" ht="14.25" customHeight="1" x14ac:dyDescent="0.4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c r="O1756" s="1" t="str">
        <f t="shared" si="54"/>
        <v>Jun</v>
      </c>
      <c r="P1756" s="1">
        <f t="shared" si="55"/>
        <v>2021</v>
      </c>
    </row>
    <row r="1757" spans="2:16" ht="14.25" customHeight="1" x14ac:dyDescent="0.4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c r="O1757" s="1" t="str">
        <f t="shared" si="54"/>
        <v>Jun</v>
      </c>
      <c r="P1757" s="1">
        <f t="shared" si="55"/>
        <v>2021</v>
      </c>
    </row>
    <row r="1758" spans="2:16" ht="14.25" customHeight="1" x14ac:dyDescent="0.4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c r="O1758" s="1" t="str">
        <f t="shared" si="54"/>
        <v>Jun</v>
      </c>
      <c r="P1758" s="1">
        <f t="shared" si="55"/>
        <v>2021</v>
      </c>
    </row>
    <row r="1759" spans="2:16" ht="14.25" customHeight="1" x14ac:dyDescent="0.4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c r="O1759" s="1" t="str">
        <f t="shared" si="54"/>
        <v>Jun</v>
      </c>
      <c r="P1759" s="1">
        <f t="shared" si="55"/>
        <v>2021</v>
      </c>
    </row>
    <row r="1760" spans="2:16" ht="14.25" customHeight="1" x14ac:dyDescent="0.4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c r="O1760" s="1" t="str">
        <f t="shared" si="54"/>
        <v>Jun</v>
      </c>
      <c r="P1760" s="1">
        <f t="shared" si="55"/>
        <v>2021</v>
      </c>
    </row>
    <row r="1761" spans="2:16" ht="14.25" customHeight="1" x14ac:dyDescent="0.4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c r="O1761" s="1" t="str">
        <f t="shared" si="54"/>
        <v>Jul</v>
      </c>
      <c r="P1761" s="1">
        <f t="shared" si="55"/>
        <v>2021</v>
      </c>
    </row>
    <row r="1762" spans="2:16" ht="14.25" customHeight="1" x14ac:dyDescent="0.4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c r="O1762" s="1" t="str">
        <f t="shared" si="54"/>
        <v>Jul</v>
      </c>
      <c r="P1762" s="1">
        <f t="shared" si="55"/>
        <v>2021</v>
      </c>
    </row>
    <row r="1763" spans="2:16" ht="14.25" customHeight="1" x14ac:dyDescent="0.4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c r="O1763" s="1" t="str">
        <f t="shared" si="54"/>
        <v>Jul</v>
      </c>
      <c r="P1763" s="1">
        <f t="shared" si="55"/>
        <v>2021</v>
      </c>
    </row>
    <row r="1764" spans="2:16" ht="14.25" customHeight="1" x14ac:dyDescent="0.4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c r="O1764" s="1" t="str">
        <f t="shared" si="54"/>
        <v>Jul</v>
      </c>
      <c r="P1764" s="1">
        <f t="shared" si="55"/>
        <v>2021</v>
      </c>
    </row>
    <row r="1765" spans="2:16" ht="14.25" customHeight="1" x14ac:dyDescent="0.4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c r="O1765" s="1" t="str">
        <f t="shared" si="54"/>
        <v>Jul</v>
      </c>
      <c r="P1765" s="1">
        <f t="shared" si="55"/>
        <v>2021</v>
      </c>
    </row>
    <row r="1766" spans="2:16" ht="14.25" customHeight="1" x14ac:dyDescent="0.4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c r="O1766" s="1" t="str">
        <f t="shared" si="54"/>
        <v>Jul</v>
      </c>
      <c r="P1766" s="1">
        <f t="shared" si="55"/>
        <v>2021</v>
      </c>
    </row>
    <row r="1767" spans="2:16" ht="14.25" customHeight="1" x14ac:dyDescent="0.4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c r="O1767" s="1" t="str">
        <f t="shared" si="54"/>
        <v>Aug</v>
      </c>
      <c r="P1767" s="1">
        <f t="shared" si="55"/>
        <v>2021</v>
      </c>
    </row>
    <row r="1768" spans="2:16" ht="14.25" customHeight="1" x14ac:dyDescent="0.4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c r="O1768" s="1" t="str">
        <f t="shared" si="54"/>
        <v>Aug</v>
      </c>
      <c r="P1768" s="1">
        <f t="shared" si="55"/>
        <v>2021</v>
      </c>
    </row>
    <row r="1769" spans="2:16" ht="14.25" customHeight="1" x14ac:dyDescent="0.4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c r="O1769" s="1" t="str">
        <f t="shared" si="54"/>
        <v>Aug</v>
      </c>
      <c r="P1769" s="1">
        <f t="shared" si="55"/>
        <v>2021</v>
      </c>
    </row>
    <row r="1770" spans="2:16" ht="14.25" customHeight="1" x14ac:dyDescent="0.4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c r="O1770" s="1" t="str">
        <f t="shared" si="54"/>
        <v>Aug</v>
      </c>
      <c r="P1770" s="1">
        <f t="shared" si="55"/>
        <v>2021</v>
      </c>
    </row>
    <row r="1771" spans="2:16" ht="14.25" customHeight="1" x14ac:dyDescent="0.4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c r="O1771" s="1" t="str">
        <f t="shared" si="54"/>
        <v>Aug</v>
      </c>
      <c r="P1771" s="1">
        <f t="shared" si="55"/>
        <v>2021</v>
      </c>
    </row>
    <row r="1772" spans="2:16" ht="14.25" customHeight="1" x14ac:dyDescent="0.4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c r="O1772" s="1" t="str">
        <f t="shared" si="54"/>
        <v>Aug</v>
      </c>
      <c r="P1772" s="1">
        <f t="shared" si="55"/>
        <v>2021</v>
      </c>
    </row>
    <row r="1773" spans="2:16" ht="14.25" customHeight="1" x14ac:dyDescent="0.4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c r="O1773" s="1" t="str">
        <f t="shared" si="54"/>
        <v>Sep</v>
      </c>
      <c r="P1773" s="1">
        <f t="shared" si="55"/>
        <v>2021</v>
      </c>
    </row>
    <row r="1774" spans="2:16" ht="14.25" customHeight="1" x14ac:dyDescent="0.4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c r="O1774" s="1" t="str">
        <f t="shared" si="54"/>
        <v>Sep</v>
      </c>
      <c r="P1774" s="1">
        <f t="shared" si="55"/>
        <v>2021</v>
      </c>
    </row>
    <row r="1775" spans="2:16" ht="14.25" customHeight="1" x14ac:dyDescent="0.4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c r="O1775" s="1" t="str">
        <f t="shared" si="54"/>
        <v>Sep</v>
      </c>
      <c r="P1775" s="1">
        <f t="shared" si="55"/>
        <v>2021</v>
      </c>
    </row>
    <row r="1776" spans="2:16" ht="14.25" customHeight="1" x14ac:dyDescent="0.4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c r="O1776" s="1" t="str">
        <f t="shared" si="54"/>
        <v>Sep</v>
      </c>
      <c r="P1776" s="1">
        <f t="shared" si="55"/>
        <v>2021</v>
      </c>
    </row>
    <row r="1777" spans="2:16" ht="14.25" customHeight="1" x14ac:dyDescent="0.4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c r="O1777" s="1" t="str">
        <f t="shared" si="54"/>
        <v>Sep</v>
      </c>
      <c r="P1777" s="1">
        <f t="shared" si="55"/>
        <v>2021</v>
      </c>
    </row>
    <row r="1778" spans="2:16" ht="14.25" customHeight="1" x14ac:dyDescent="0.4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c r="O1778" s="1" t="str">
        <f t="shared" si="54"/>
        <v>Sep</v>
      </c>
      <c r="P1778" s="1">
        <f t="shared" si="55"/>
        <v>2021</v>
      </c>
    </row>
    <row r="1779" spans="2:16" ht="14.25" customHeight="1" x14ac:dyDescent="0.4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c r="O1779" s="1" t="str">
        <f t="shared" si="54"/>
        <v>Oct</v>
      </c>
      <c r="P1779" s="1">
        <f t="shared" si="55"/>
        <v>2021</v>
      </c>
    </row>
    <row r="1780" spans="2:16" ht="14.25" customHeight="1" x14ac:dyDescent="0.4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c r="O1780" s="1" t="str">
        <f t="shared" si="54"/>
        <v>Oct</v>
      </c>
      <c r="P1780" s="1">
        <f t="shared" si="55"/>
        <v>2021</v>
      </c>
    </row>
    <row r="1781" spans="2:16" ht="14.25" customHeight="1" x14ac:dyDescent="0.4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c r="O1781" s="1" t="str">
        <f t="shared" si="54"/>
        <v>Oct</v>
      </c>
      <c r="P1781" s="1">
        <f t="shared" si="55"/>
        <v>2021</v>
      </c>
    </row>
    <row r="1782" spans="2:16" ht="14.25" customHeight="1" x14ac:dyDescent="0.4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c r="O1782" s="1" t="str">
        <f t="shared" si="54"/>
        <v>Oct</v>
      </c>
      <c r="P1782" s="1">
        <f t="shared" si="55"/>
        <v>2021</v>
      </c>
    </row>
    <row r="1783" spans="2:16" ht="14.25" customHeight="1" x14ac:dyDescent="0.4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c r="O1783" s="1" t="str">
        <f t="shared" si="54"/>
        <v>Oct</v>
      </c>
      <c r="P1783" s="1">
        <f t="shared" si="55"/>
        <v>2021</v>
      </c>
    </row>
    <row r="1784" spans="2:16" ht="14.25" customHeight="1" x14ac:dyDescent="0.4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c r="O1784" s="1" t="str">
        <f t="shared" si="54"/>
        <v>Oct</v>
      </c>
      <c r="P1784" s="1">
        <f t="shared" si="55"/>
        <v>2021</v>
      </c>
    </row>
    <row r="1785" spans="2:16" ht="14.25" customHeight="1" x14ac:dyDescent="0.4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c r="O1785" s="1" t="str">
        <f t="shared" si="54"/>
        <v>Nov</v>
      </c>
      <c r="P1785" s="1">
        <f t="shared" si="55"/>
        <v>2021</v>
      </c>
    </row>
    <row r="1786" spans="2:16" ht="14.25" customHeight="1" x14ac:dyDescent="0.4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c r="O1786" s="1" t="str">
        <f t="shared" si="54"/>
        <v>Nov</v>
      </c>
      <c r="P1786" s="1">
        <f t="shared" si="55"/>
        <v>2021</v>
      </c>
    </row>
    <row r="1787" spans="2:16" ht="14.25" customHeight="1" x14ac:dyDescent="0.4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c r="O1787" s="1" t="str">
        <f t="shared" si="54"/>
        <v>Nov</v>
      </c>
      <c r="P1787" s="1">
        <f t="shared" si="55"/>
        <v>2021</v>
      </c>
    </row>
    <row r="1788" spans="2:16" ht="14.25" customHeight="1" x14ac:dyDescent="0.4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c r="O1788" s="1" t="str">
        <f t="shared" si="54"/>
        <v>Nov</v>
      </c>
      <c r="P1788" s="1">
        <f t="shared" si="55"/>
        <v>2021</v>
      </c>
    </row>
    <row r="1789" spans="2:16" ht="14.25" customHeight="1" x14ac:dyDescent="0.4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c r="O1789" s="1" t="str">
        <f t="shared" si="54"/>
        <v>Nov</v>
      </c>
      <c r="P1789" s="1">
        <f t="shared" si="55"/>
        <v>2021</v>
      </c>
    </row>
    <row r="1790" spans="2:16" ht="14.25" customHeight="1" x14ac:dyDescent="0.4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c r="O1790" s="1" t="str">
        <f t="shared" si="54"/>
        <v>Nov</v>
      </c>
      <c r="P1790" s="1">
        <f t="shared" si="55"/>
        <v>2021</v>
      </c>
    </row>
    <row r="1791" spans="2:16" ht="14.25" customHeight="1" x14ac:dyDescent="0.4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c r="O1791" s="1" t="str">
        <f t="shared" si="54"/>
        <v>Dec</v>
      </c>
      <c r="P1791" s="1">
        <f t="shared" si="55"/>
        <v>2021</v>
      </c>
    </row>
    <row r="1792" spans="2:16" ht="14.25" customHeight="1" x14ac:dyDescent="0.4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c r="O1792" s="1" t="str">
        <f t="shared" si="54"/>
        <v>Dec</v>
      </c>
      <c r="P1792" s="1">
        <f t="shared" si="55"/>
        <v>2021</v>
      </c>
    </row>
    <row r="1793" spans="2:16" ht="14.25" customHeight="1" x14ac:dyDescent="0.4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c r="O1793" s="1" t="str">
        <f t="shared" si="54"/>
        <v>Dec</v>
      </c>
      <c r="P1793" s="1">
        <f t="shared" si="55"/>
        <v>2021</v>
      </c>
    </row>
    <row r="1794" spans="2:16" ht="14.25" customHeight="1" x14ac:dyDescent="0.4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c r="O1794" s="1" t="str">
        <f t="shared" si="54"/>
        <v>Dec</v>
      </c>
      <c r="P1794" s="1">
        <f t="shared" si="55"/>
        <v>2021</v>
      </c>
    </row>
    <row r="1795" spans="2:16" ht="14.25" customHeight="1" x14ac:dyDescent="0.4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c r="O1795" s="1" t="str">
        <f t="shared" si="54"/>
        <v>Dec</v>
      </c>
      <c r="P1795" s="1">
        <f t="shared" si="55"/>
        <v>2021</v>
      </c>
    </row>
    <row r="1796" spans="2:16" ht="14.25" customHeight="1" x14ac:dyDescent="0.4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c r="O1796" s="1" t="str">
        <f t="shared" si="54"/>
        <v>Dec</v>
      </c>
      <c r="P1796" s="1">
        <f t="shared" si="55"/>
        <v>2021</v>
      </c>
    </row>
    <row r="1797" spans="2:16" ht="14.25" customHeight="1" x14ac:dyDescent="0.4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c r="O1797" s="1" t="str">
        <f t="shared" si="54"/>
        <v>Jan</v>
      </c>
      <c r="P1797" s="1">
        <f t="shared" si="55"/>
        <v>2021</v>
      </c>
    </row>
    <row r="1798" spans="2:16" ht="14.25" customHeight="1" x14ac:dyDescent="0.4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c r="O1798" s="1" t="str">
        <f t="shared" si="54"/>
        <v>Jan</v>
      </c>
      <c r="P1798" s="1">
        <f t="shared" si="55"/>
        <v>2021</v>
      </c>
    </row>
    <row r="1799" spans="2:16" ht="14.25" customHeight="1" x14ac:dyDescent="0.4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c r="O1799" s="1" t="str">
        <f t="shared" ref="O1799:O1862" si="56">TEXT(D1799, "mmm")</f>
        <v>Jan</v>
      </c>
      <c r="P1799" s="1">
        <f t="shared" ref="P1799:P1862" si="57">YEAR(D1799)</f>
        <v>2021</v>
      </c>
    </row>
    <row r="1800" spans="2:16" ht="14.25" customHeight="1" x14ac:dyDescent="0.4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c r="O1800" s="1" t="str">
        <f t="shared" si="56"/>
        <v>Jan</v>
      </c>
      <c r="P1800" s="1">
        <f t="shared" si="57"/>
        <v>2021</v>
      </c>
    </row>
    <row r="1801" spans="2:16" ht="14.25" customHeight="1" x14ac:dyDescent="0.4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c r="O1801" s="1" t="str">
        <f t="shared" si="56"/>
        <v>Jan</v>
      </c>
      <c r="P1801" s="1">
        <f t="shared" si="57"/>
        <v>2021</v>
      </c>
    </row>
    <row r="1802" spans="2:16" ht="14.25" customHeight="1" x14ac:dyDescent="0.4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c r="O1802" s="1" t="str">
        <f t="shared" si="56"/>
        <v>Jan</v>
      </c>
      <c r="P1802" s="1">
        <f t="shared" si="57"/>
        <v>2021</v>
      </c>
    </row>
    <row r="1803" spans="2:16" ht="14.25" customHeight="1" x14ac:dyDescent="0.4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c r="O1803" s="1" t="str">
        <f t="shared" si="56"/>
        <v>Feb</v>
      </c>
      <c r="P1803" s="1">
        <f t="shared" si="57"/>
        <v>2021</v>
      </c>
    </row>
    <row r="1804" spans="2:16" ht="14.25" customHeight="1" x14ac:dyDescent="0.4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c r="O1804" s="1" t="str">
        <f t="shared" si="56"/>
        <v>Feb</v>
      </c>
      <c r="P1804" s="1">
        <f t="shared" si="57"/>
        <v>2021</v>
      </c>
    </row>
    <row r="1805" spans="2:16" ht="14.25" customHeight="1" x14ac:dyDescent="0.4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c r="O1805" s="1" t="str">
        <f t="shared" si="56"/>
        <v>Feb</v>
      </c>
      <c r="P1805" s="1">
        <f t="shared" si="57"/>
        <v>2021</v>
      </c>
    </row>
    <row r="1806" spans="2:16" ht="14.25" customHeight="1" x14ac:dyDescent="0.4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c r="O1806" s="1" t="str">
        <f t="shared" si="56"/>
        <v>Feb</v>
      </c>
      <c r="P1806" s="1">
        <f t="shared" si="57"/>
        <v>2021</v>
      </c>
    </row>
    <row r="1807" spans="2:16" ht="14.25" customHeight="1" x14ac:dyDescent="0.4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c r="O1807" s="1" t="str">
        <f t="shared" si="56"/>
        <v>Feb</v>
      </c>
      <c r="P1807" s="1">
        <f t="shared" si="57"/>
        <v>2021</v>
      </c>
    </row>
    <row r="1808" spans="2:16" ht="14.25" customHeight="1" x14ac:dyDescent="0.4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c r="O1808" s="1" t="str">
        <f t="shared" si="56"/>
        <v>Feb</v>
      </c>
      <c r="P1808" s="1">
        <f t="shared" si="57"/>
        <v>2021</v>
      </c>
    </row>
    <row r="1809" spans="2:16" ht="14.25" customHeight="1" x14ac:dyDescent="0.4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c r="O1809" s="1" t="str">
        <f t="shared" si="56"/>
        <v>Mar</v>
      </c>
      <c r="P1809" s="1">
        <f t="shared" si="57"/>
        <v>2021</v>
      </c>
    </row>
    <row r="1810" spans="2:16" ht="14.25" customHeight="1" x14ac:dyDescent="0.4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c r="O1810" s="1" t="str">
        <f t="shared" si="56"/>
        <v>Mar</v>
      </c>
      <c r="P1810" s="1">
        <f t="shared" si="57"/>
        <v>2021</v>
      </c>
    </row>
    <row r="1811" spans="2:16" ht="14.25" customHeight="1" x14ac:dyDescent="0.4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c r="O1811" s="1" t="str">
        <f t="shared" si="56"/>
        <v>Mar</v>
      </c>
      <c r="P1811" s="1">
        <f t="shared" si="57"/>
        <v>2021</v>
      </c>
    </row>
    <row r="1812" spans="2:16" ht="14.25" customHeight="1" x14ac:dyDescent="0.4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c r="O1812" s="1" t="str">
        <f t="shared" si="56"/>
        <v>Mar</v>
      </c>
      <c r="P1812" s="1">
        <f t="shared" si="57"/>
        <v>2021</v>
      </c>
    </row>
    <row r="1813" spans="2:16" ht="14.25" customHeight="1" x14ac:dyDescent="0.4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c r="O1813" s="1" t="str">
        <f t="shared" si="56"/>
        <v>Mar</v>
      </c>
      <c r="P1813" s="1">
        <f t="shared" si="57"/>
        <v>2021</v>
      </c>
    </row>
    <row r="1814" spans="2:16" ht="14.25" customHeight="1" x14ac:dyDescent="0.4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c r="O1814" s="1" t="str">
        <f t="shared" si="56"/>
        <v>Mar</v>
      </c>
      <c r="P1814" s="1">
        <f t="shared" si="57"/>
        <v>2021</v>
      </c>
    </row>
    <row r="1815" spans="2:16" ht="14.25" customHeight="1" x14ac:dyDescent="0.4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c r="O1815" s="1" t="str">
        <f t="shared" si="56"/>
        <v>Apr</v>
      </c>
      <c r="P1815" s="1">
        <f t="shared" si="57"/>
        <v>2021</v>
      </c>
    </row>
    <row r="1816" spans="2:16" ht="14.25" customHeight="1" x14ac:dyDescent="0.4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c r="O1816" s="1" t="str">
        <f t="shared" si="56"/>
        <v>Apr</v>
      </c>
      <c r="P1816" s="1">
        <f t="shared" si="57"/>
        <v>2021</v>
      </c>
    </row>
    <row r="1817" spans="2:16" ht="14.25" customHeight="1" x14ac:dyDescent="0.4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c r="O1817" s="1" t="str">
        <f t="shared" si="56"/>
        <v>Apr</v>
      </c>
      <c r="P1817" s="1">
        <f t="shared" si="57"/>
        <v>2021</v>
      </c>
    </row>
    <row r="1818" spans="2:16" ht="14.25" customHeight="1" x14ac:dyDescent="0.4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c r="O1818" s="1" t="str">
        <f t="shared" si="56"/>
        <v>Apr</v>
      </c>
      <c r="P1818" s="1">
        <f t="shared" si="57"/>
        <v>2021</v>
      </c>
    </row>
    <row r="1819" spans="2:16" ht="14.25" customHeight="1" x14ac:dyDescent="0.4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c r="O1819" s="1" t="str">
        <f t="shared" si="56"/>
        <v>Apr</v>
      </c>
      <c r="P1819" s="1">
        <f t="shared" si="57"/>
        <v>2021</v>
      </c>
    </row>
    <row r="1820" spans="2:16" ht="14.25" customHeight="1" x14ac:dyDescent="0.4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c r="O1820" s="1" t="str">
        <f t="shared" si="56"/>
        <v>Apr</v>
      </c>
      <c r="P1820" s="1">
        <f t="shared" si="57"/>
        <v>2021</v>
      </c>
    </row>
    <row r="1821" spans="2:16" ht="14.25" customHeight="1" x14ac:dyDescent="0.4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c r="O1821" s="1" t="str">
        <f t="shared" si="56"/>
        <v>May</v>
      </c>
      <c r="P1821" s="1">
        <f t="shared" si="57"/>
        <v>2021</v>
      </c>
    </row>
    <row r="1822" spans="2:16" ht="14.25" customHeight="1" x14ac:dyDescent="0.4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c r="O1822" s="1" t="str">
        <f t="shared" si="56"/>
        <v>May</v>
      </c>
      <c r="P1822" s="1">
        <f t="shared" si="57"/>
        <v>2021</v>
      </c>
    </row>
    <row r="1823" spans="2:16" ht="14.25" customHeight="1" x14ac:dyDescent="0.4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c r="O1823" s="1" t="str">
        <f t="shared" si="56"/>
        <v>May</v>
      </c>
      <c r="P1823" s="1">
        <f t="shared" si="57"/>
        <v>2021</v>
      </c>
    </row>
    <row r="1824" spans="2:16" ht="14.25" customHeight="1" x14ac:dyDescent="0.4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c r="O1824" s="1" t="str">
        <f t="shared" si="56"/>
        <v>May</v>
      </c>
      <c r="P1824" s="1">
        <f t="shared" si="57"/>
        <v>2021</v>
      </c>
    </row>
    <row r="1825" spans="2:16" ht="14.25" customHeight="1" x14ac:dyDescent="0.4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c r="O1825" s="1" t="str">
        <f t="shared" si="56"/>
        <v>May</v>
      </c>
      <c r="P1825" s="1">
        <f t="shared" si="57"/>
        <v>2021</v>
      </c>
    </row>
    <row r="1826" spans="2:16" ht="14.25" customHeight="1" x14ac:dyDescent="0.4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c r="O1826" s="1" t="str">
        <f t="shared" si="56"/>
        <v>May</v>
      </c>
      <c r="P1826" s="1">
        <f t="shared" si="57"/>
        <v>2021</v>
      </c>
    </row>
    <row r="1827" spans="2:16" ht="14.25" customHeight="1" x14ac:dyDescent="0.4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c r="O1827" s="1" t="str">
        <f t="shared" si="56"/>
        <v>Jun</v>
      </c>
      <c r="P1827" s="1">
        <f t="shared" si="57"/>
        <v>2021</v>
      </c>
    </row>
    <row r="1828" spans="2:16" ht="14.25" customHeight="1" x14ac:dyDescent="0.4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c r="O1828" s="1" t="str">
        <f t="shared" si="56"/>
        <v>Jun</v>
      </c>
      <c r="P1828" s="1">
        <f t="shared" si="57"/>
        <v>2021</v>
      </c>
    </row>
    <row r="1829" spans="2:16" ht="14.25" customHeight="1" x14ac:dyDescent="0.4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c r="O1829" s="1" t="str">
        <f t="shared" si="56"/>
        <v>Jun</v>
      </c>
      <c r="P1829" s="1">
        <f t="shared" si="57"/>
        <v>2021</v>
      </c>
    </row>
    <row r="1830" spans="2:16" ht="14.25" customHeight="1" x14ac:dyDescent="0.4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c r="O1830" s="1" t="str">
        <f t="shared" si="56"/>
        <v>Jun</v>
      </c>
      <c r="P1830" s="1">
        <f t="shared" si="57"/>
        <v>2021</v>
      </c>
    </row>
    <row r="1831" spans="2:16" ht="14.25" customHeight="1" x14ac:dyDescent="0.4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c r="O1831" s="1" t="str">
        <f t="shared" si="56"/>
        <v>Jun</v>
      </c>
      <c r="P1831" s="1">
        <f t="shared" si="57"/>
        <v>2021</v>
      </c>
    </row>
    <row r="1832" spans="2:16" ht="14.25" customHeight="1" x14ac:dyDescent="0.4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c r="O1832" s="1" t="str">
        <f t="shared" si="56"/>
        <v>Jun</v>
      </c>
      <c r="P1832" s="1">
        <f t="shared" si="57"/>
        <v>2021</v>
      </c>
    </row>
    <row r="1833" spans="2:16" ht="14.25" customHeight="1" x14ac:dyDescent="0.4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c r="O1833" s="1" t="str">
        <f t="shared" si="56"/>
        <v>Jul</v>
      </c>
      <c r="P1833" s="1">
        <f t="shared" si="57"/>
        <v>2021</v>
      </c>
    </row>
    <row r="1834" spans="2:16" ht="14.25" customHeight="1" x14ac:dyDescent="0.4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c r="O1834" s="1" t="str">
        <f t="shared" si="56"/>
        <v>Jul</v>
      </c>
      <c r="P1834" s="1">
        <f t="shared" si="57"/>
        <v>2021</v>
      </c>
    </row>
    <row r="1835" spans="2:16" ht="14.25" customHeight="1" x14ac:dyDescent="0.4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c r="O1835" s="1" t="str">
        <f t="shared" si="56"/>
        <v>Jul</v>
      </c>
      <c r="P1835" s="1">
        <f t="shared" si="57"/>
        <v>2021</v>
      </c>
    </row>
    <row r="1836" spans="2:16" ht="14.25" customHeight="1" x14ac:dyDescent="0.4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c r="O1836" s="1" t="str">
        <f t="shared" si="56"/>
        <v>Jul</v>
      </c>
      <c r="P1836" s="1">
        <f t="shared" si="57"/>
        <v>2021</v>
      </c>
    </row>
    <row r="1837" spans="2:16" ht="14.25" customHeight="1" x14ac:dyDescent="0.4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c r="O1837" s="1" t="str">
        <f t="shared" si="56"/>
        <v>Jul</v>
      </c>
      <c r="P1837" s="1">
        <f t="shared" si="57"/>
        <v>2021</v>
      </c>
    </row>
    <row r="1838" spans="2:16" ht="14.25" customHeight="1" x14ac:dyDescent="0.4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c r="O1838" s="1" t="str">
        <f t="shared" si="56"/>
        <v>Jul</v>
      </c>
      <c r="P1838" s="1">
        <f t="shared" si="57"/>
        <v>2021</v>
      </c>
    </row>
    <row r="1839" spans="2:16" ht="14.25" customHeight="1" x14ac:dyDescent="0.4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c r="O1839" s="1" t="str">
        <f t="shared" si="56"/>
        <v>Aug</v>
      </c>
      <c r="P1839" s="1">
        <f t="shared" si="57"/>
        <v>2021</v>
      </c>
    </row>
    <row r="1840" spans="2:16" ht="14.25" customHeight="1" x14ac:dyDescent="0.4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c r="O1840" s="1" t="str">
        <f t="shared" si="56"/>
        <v>Aug</v>
      </c>
      <c r="P1840" s="1">
        <f t="shared" si="57"/>
        <v>2021</v>
      </c>
    </row>
    <row r="1841" spans="2:16" ht="14.25" customHeight="1" x14ac:dyDescent="0.4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c r="O1841" s="1" t="str">
        <f t="shared" si="56"/>
        <v>Aug</v>
      </c>
      <c r="P1841" s="1">
        <f t="shared" si="57"/>
        <v>2021</v>
      </c>
    </row>
    <row r="1842" spans="2:16" ht="14.25" customHeight="1" x14ac:dyDescent="0.4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c r="O1842" s="1" t="str">
        <f t="shared" si="56"/>
        <v>Aug</v>
      </c>
      <c r="P1842" s="1">
        <f t="shared" si="57"/>
        <v>2021</v>
      </c>
    </row>
    <row r="1843" spans="2:16" ht="14.25" customHeight="1" x14ac:dyDescent="0.4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c r="O1843" s="1" t="str">
        <f t="shared" si="56"/>
        <v>Aug</v>
      </c>
      <c r="P1843" s="1">
        <f t="shared" si="57"/>
        <v>2021</v>
      </c>
    </row>
    <row r="1844" spans="2:16" ht="14.25" customHeight="1" x14ac:dyDescent="0.4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c r="O1844" s="1" t="str">
        <f t="shared" si="56"/>
        <v>Aug</v>
      </c>
      <c r="P1844" s="1">
        <f t="shared" si="57"/>
        <v>2021</v>
      </c>
    </row>
    <row r="1845" spans="2:16" ht="14.25" customHeight="1" x14ac:dyDescent="0.4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c r="O1845" s="1" t="str">
        <f t="shared" si="56"/>
        <v>Sep</v>
      </c>
      <c r="P1845" s="1">
        <f t="shared" si="57"/>
        <v>2021</v>
      </c>
    </row>
    <row r="1846" spans="2:16" ht="14.25" customHeight="1" x14ac:dyDescent="0.4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c r="O1846" s="1" t="str">
        <f t="shared" si="56"/>
        <v>Sep</v>
      </c>
      <c r="P1846" s="1">
        <f t="shared" si="57"/>
        <v>2021</v>
      </c>
    </row>
    <row r="1847" spans="2:16" ht="14.25" customHeight="1" x14ac:dyDescent="0.4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c r="O1847" s="1" t="str">
        <f t="shared" si="56"/>
        <v>Sep</v>
      </c>
      <c r="P1847" s="1">
        <f t="shared" si="57"/>
        <v>2021</v>
      </c>
    </row>
    <row r="1848" spans="2:16" ht="14.25" customHeight="1" x14ac:dyDescent="0.4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c r="O1848" s="1" t="str">
        <f t="shared" si="56"/>
        <v>Sep</v>
      </c>
      <c r="P1848" s="1">
        <f t="shared" si="57"/>
        <v>2021</v>
      </c>
    </row>
    <row r="1849" spans="2:16" ht="14.25" customHeight="1" x14ac:dyDescent="0.4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c r="O1849" s="1" t="str">
        <f t="shared" si="56"/>
        <v>Sep</v>
      </c>
      <c r="P1849" s="1">
        <f t="shared" si="57"/>
        <v>2021</v>
      </c>
    </row>
    <row r="1850" spans="2:16" ht="14.25" customHeight="1" x14ac:dyDescent="0.4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c r="O1850" s="1" t="str">
        <f t="shared" si="56"/>
        <v>Sep</v>
      </c>
      <c r="P1850" s="1">
        <f t="shared" si="57"/>
        <v>2021</v>
      </c>
    </row>
    <row r="1851" spans="2:16" ht="14.25" customHeight="1" x14ac:dyDescent="0.4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c r="O1851" s="1" t="str">
        <f t="shared" si="56"/>
        <v>Oct</v>
      </c>
      <c r="P1851" s="1">
        <f t="shared" si="57"/>
        <v>2021</v>
      </c>
    </row>
    <row r="1852" spans="2:16" ht="14.25" customHeight="1" x14ac:dyDescent="0.4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c r="O1852" s="1" t="str">
        <f t="shared" si="56"/>
        <v>Oct</v>
      </c>
      <c r="P1852" s="1">
        <f t="shared" si="57"/>
        <v>2021</v>
      </c>
    </row>
    <row r="1853" spans="2:16" ht="14.25" customHeight="1" x14ac:dyDescent="0.4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c r="O1853" s="1" t="str">
        <f t="shared" si="56"/>
        <v>Oct</v>
      </c>
      <c r="P1853" s="1">
        <f t="shared" si="57"/>
        <v>2021</v>
      </c>
    </row>
    <row r="1854" spans="2:16" ht="14.25" customHeight="1" x14ac:dyDescent="0.4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c r="O1854" s="1" t="str">
        <f t="shared" si="56"/>
        <v>Oct</v>
      </c>
      <c r="P1854" s="1">
        <f t="shared" si="57"/>
        <v>2021</v>
      </c>
    </row>
    <row r="1855" spans="2:16" ht="14.25" customHeight="1" x14ac:dyDescent="0.4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c r="O1855" s="1" t="str">
        <f t="shared" si="56"/>
        <v>Oct</v>
      </c>
      <c r="P1855" s="1">
        <f t="shared" si="57"/>
        <v>2021</v>
      </c>
    </row>
    <row r="1856" spans="2:16" ht="14.25" customHeight="1" x14ac:dyDescent="0.4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c r="O1856" s="1" t="str">
        <f t="shared" si="56"/>
        <v>Oct</v>
      </c>
      <c r="P1856" s="1">
        <f t="shared" si="57"/>
        <v>2021</v>
      </c>
    </row>
    <row r="1857" spans="2:16" ht="14.25" customHeight="1" x14ac:dyDescent="0.4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c r="O1857" s="1" t="str">
        <f t="shared" si="56"/>
        <v>Nov</v>
      </c>
      <c r="P1857" s="1">
        <f t="shared" si="57"/>
        <v>2021</v>
      </c>
    </row>
    <row r="1858" spans="2:16" ht="14.25" customHeight="1" x14ac:dyDescent="0.4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c r="O1858" s="1" t="str">
        <f t="shared" si="56"/>
        <v>Nov</v>
      </c>
      <c r="P1858" s="1">
        <f t="shared" si="57"/>
        <v>2021</v>
      </c>
    </row>
    <row r="1859" spans="2:16" ht="14.25" customHeight="1" x14ac:dyDescent="0.4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c r="O1859" s="1" t="str">
        <f t="shared" si="56"/>
        <v>Nov</v>
      </c>
      <c r="P1859" s="1">
        <f t="shared" si="57"/>
        <v>2021</v>
      </c>
    </row>
    <row r="1860" spans="2:16" ht="14.25" customHeight="1" x14ac:dyDescent="0.4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c r="O1860" s="1" t="str">
        <f t="shared" si="56"/>
        <v>Nov</v>
      </c>
      <c r="P1860" s="1">
        <f t="shared" si="57"/>
        <v>2021</v>
      </c>
    </row>
    <row r="1861" spans="2:16" ht="14.25" customHeight="1" x14ac:dyDescent="0.4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c r="O1861" s="1" t="str">
        <f t="shared" si="56"/>
        <v>Nov</v>
      </c>
      <c r="P1861" s="1">
        <f t="shared" si="57"/>
        <v>2021</v>
      </c>
    </row>
    <row r="1862" spans="2:16" ht="14.25" customHeight="1" x14ac:dyDescent="0.4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c r="O1862" s="1" t="str">
        <f t="shared" si="56"/>
        <v>Nov</v>
      </c>
      <c r="P1862" s="1">
        <f t="shared" si="57"/>
        <v>2021</v>
      </c>
    </row>
    <row r="1863" spans="2:16" ht="14.25" customHeight="1" x14ac:dyDescent="0.4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c r="O1863" s="1" t="str">
        <f t="shared" ref="O1863:O1926" si="58">TEXT(D1863, "mmm")</f>
        <v>Dec</v>
      </c>
      <c r="P1863" s="1">
        <f t="shared" ref="P1863:P1926" si="59">YEAR(D1863)</f>
        <v>2021</v>
      </c>
    </row>
    <row r="1864" spans="2:16" ht="14.25" customHeight="1" x14ac:dyDescent="0.4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c r="O1864" s="1" t="str">
        <f t="shared" si="58"/>
        <v>Dec</v>
      </c>
      <c r="P1864" s="1">
        <f t="shared" si="59"/>
        <v>2021</v>
      </c>
    </row>
    <row r="1865" spans="2:16" ht="14.25" customHeight="1" x14ac:dyDescent="0.4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c r="O1865" s="1" t="str">
        <f t="shared" si="58"/>
        <v>Dec</v>
      </c>
      <c r="P1865" s="1">
        <f t="shared" si="59"/>
        <v>2021</v>
      </c>
    </row>
    <row r="1866" spans="2:16" ht="14.25" customHeight="1" x14ac:dyDescent="0.4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c r="O1866" s="1" t="str">
        <f t="shared" si="58"/>
        <v>Dec</v>
      </c>
      <c r="P1866" s="1">
        <f t="shared" si="59"/>
        <v>2021</v>
      </c>
    </row>
    <row r="1867" spans="2:16" ht="14.25" customHeight="1" x14ac:dyDescent="0.4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c r="O1867" s="1" t="str">
        <f t="shared" si="58"/>
        <v>Dec</v>
      </c>
      <c r="P1867" s="1">
        <f t="shared" si="59"/>
        <v>2021</v>
      </c>
    </row>
    <row r="1868" spans="2:16" ht="14.25" customHeight="1" x14ac:dyDescent="0.4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c r="O1868" s="1" t="str">
        <f t="shared" si="58"/>
        <v>Dec</v>
      </c>
      <c r="P1868" s="1">
        <f t="shared" si="59"/>
        <v>2021</v>
      </c>
    </row>
    <row r="1869" spans="2:16" ht="14.25" customHeight="1" x14ac:dyDescent="0.4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c r="O1869" s="1" t="str">
        <f t="shared" si="58"/>
        <v>Jan</v>
      </c>
      <c r="P1869" s="1">
        <f t="shared" si="59"/>
        <v>2021</v>
      </c>
    </row>
    <row r="1870" spans="2:16" ht="14.25" customHeight="1" x14ac:dyDescent="0.4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c r="O1870" s="1" t="str">
        <f t="shared" si="58"/>
        <v>Jan</v>
      </c>
      <c r="P1870" s="1">
        <f t="shared" si="59"/>
        <v>2021</v>
      </c>
    </row>
    <row r="1871" spans="2:16" ht="14.25" customHeight="1" x14ac:dyDescent="0.4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c r="O1871" s="1" t="str">
        <f t="shared" si="58"/>
        <v>Jan</v>
      </c>
      <c r="P1871" s="1">
        <f t="shared" si="59"/>
        <v>2021</v>
      </c>
    </row>
    <row r="1872" spans="2:16" ht="14.25" customHeight="1" x14ac:dyDescent="0.4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c r="O1872" s="1" t="str">
        <f t="shared" si="58"/>
        <v>Jan</v>
      </c>
      <c r="P1872" s="1">
        <f t="shared" si="59"/>
        <v>2021</v>
      </c>
    </row>
    <row r="1873" spans="2:16" ht="14.25" customHeight="1" x14ac:dyDescent="0.4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c r="O1873" s="1" t="str">
        <f t="shared" si="58"/>
        <v>Jan</v>
      </c>
      <c r="P1873" s="1">
        <f t="shared" si="59"/>
        <v>2021</v>
      </c>
    </row>
    <row r="1874" spans="2:16" ht="14.25" customHeight="1" x14ac:dyDescent="0.4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c r="O1874" s="1" t="str">
        <f t="shared" si="58"/>
        <v>Jan</v>
      </c>
      <c r="P1874" s="1">
        <f t="shared" si="59"/>
        <v>2021</v>
      </c>
    </row>
    <row r="1875" spans="2:16" ht="14.25" customHeight="1" x14ac:dyDescent="0.4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c r="O1875" s="1" t="str">
        <f t="shared" si="58"/>
        <v>Feb</v>
      </c>
      <c r="P1875" s="1">
        <f t="shared" si="59"/>
        <v>2021</v>
      </c>
    </row>
    <row r="1876" spans="2:16" ht="14.25" customHeight="1" x14ac:dyDescent="0.4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c r="O1876" s="1" t="str">
        <f t="shared" si="58"/>
        <v>Feb</v>
      </c>
      <c r="P1876" s="1">
        <f t="shared" si="59"/>
        <v>2021</v>
      </c>
    </row>
    <row r="1877" spans="2:16" ht="14.25" customHeight="1" x14ac:dyDescent="0.4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c r="O1877" s="1" t="str">
        <f t="shared" si="58"/>
        <v>Feb</v>
      </c>
      <c r="P1877" s="1">
        <f t="shared" si="59"/>
        <v>2021</v>
      </c>
    </row>
    <row r="1878" spans="2:16" ht="14.25" customHeight="1" x14ac:dyDescent="0.4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c r="O1878" s="1" t="str">
        <f t="shared" si="58"/>
        <v>Feb</v>
      </c>
      <c r="P1878" s="1">
        <f t="shared" si="59"/>
        <v>2021</v>
      </c>
    </row>
    <row r="1879" spans="2:16" ht="14.25" customHeight="1" x14ac:dyDescent="0.4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c r="O1879" s="1" t="str">
        <f t="shared" si="58"/>
        <v>Feb</v>
      </c>
      <c r="P1879" s="1">
        <f t="shared" si="59"/>
        <v>2021</v>
      </c>
    </row>
    <row r="1880" spans="2:16" ht="14.25" customHeight="1" x14ac:dyDescent="0.4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c r="O1880" s="1" t="str">
        <f t="shared" si="58"/>
        <v>Feb</v>
      </c>
      <c r="P1880" s="1">
        <f t="shared" si="59"/>
        <v>2021</v>
      </c>
    </row>
    <row r="1881" spans="2:16" ht="14.25" customHeight="1" x14ac:dyDescent="0.4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c r="O1881" s="1" t="str">
        <f t="shared" si="58"/>
        <v>Mar</v>
      </c>
      <c r="P1881" s="1">
        <f t="shared" si="59"/>
        <v>2021</v>
      </c>
    </row>
    <row r="1882" spans="2:16" ht="14.25" customHeight="1" x14ac:dyDescent="0.4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c r="O1882" s="1" t="str">
        <f t="shared" si="58"/>
        <v>Mar</v>
      </c>
      <c r="P1882" s="1">
        <f t="shared" si="59"/>
        <v>2021</v>
      </c>
    </row>
    <row r="1883" spans="2:16" ht="14.25" customHeight="1" x14ac:dyDescent="0.4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c r="O1883" s="1" t="str">
        <f t="shared" si="58"/>
        <v>Mar</v>
      </c>
      <c r="P1883" s="1">
        <f t="shared" si="59"/>
        <v>2021</v>
      </c>
    </row>
    <row r="1884" spans="2:16" ht="14.25" customHeight="1" x14ac:dyDescent="0.4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c r="O1884" s="1" t="str">
        <f t="shared" si="58"/>
        <v>Mar</v>
      </c>
      <c r="P1884" s="1">
        <f t="shared" si="59"/>
        <v>2021</v>
      </c>
    </row>
    <row r="1885" spans="2:16" ht="14.25" customHeight="1" x14ac:dyDescent="0.4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c r="O1885" s="1" t="str">
        <f t="shared" si="58"/>
        <v>Mar</v>
      </c>
      <c r="P1885" s="1">
        <f t="shared" si="59"/>
        <v>2021</v>
      </c>
    </row>
    <row r="1886" spans="2:16" ht="14.25" customHeight="1" x14ac:dyDescent="0.4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c r="O1886" s="1" t="str">
        <f t="shared" si="58"/>
        <v>Mar</v>
      </c>
      <c r="P1886" s="1">
        <f t="shared" si="59"/>
        <v>2021</v>
      </c>
    </row>
    <row r="1887" spans="2:16" ht="14.25" customHeight="1" x14ac:dyDescent="0.4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c r="O1887" s="1" t="str">
        <f t="shared" si="58"/>
        <v>Apr</v>
      </c>
      <c r="P1887" s="1">
        <f t="shared" si="59"/>
        <v>2021</v>
      </c>
    </row>
    <row r="1888" spans="2:16" ht="14.25" customHeight="1" x14ac:dyDescent="0.4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c r="O1888" s="1" t="str">
        <f t="shared" si="58"/>
        <v>Apr</v>
      </c>
      <c r="P1888" s="1">
        <f t="shared" si="59"/>
        <v>2021</v>
      </c>
    </row>
    <row r="1889" spans="2:16" ht="14.25" customHeight="1" x14ac:dyDescent="0.4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c r="O1889" s="1" t="str">
        <f t="shared" si="58"/>
        <v>Apr</v>
      </c>
      <c r="P1889" s="1">
        <f t="shared" si="59"/>
        <v>2021</v>
      </c>
    </row>
    <row r="1890" spans="2:16" ht="14.25" customHeight="1" x14ac:dyDescent="0.4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c r="O1890" s="1" t="str">
        <f t="shared" si="58"/>
        <v>Apr</v>
      </c>
      <c r="P1890" s="1">
        <f t="shared" si="59"/>
        <v>2021</v>
      </c>
    </row>
    <row r="1891" spans="2:16" ht="14.25" customHeight="1" x14ac:dyDescent="0.4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c r="O1891" s="1" t="str">
        <f t="shared" si="58"/>
        <v>Apr</v>
      </c>
      <c r="P1891" s="1">
        <f t="shared" si="59"/>
        <v>2021</v>
      </c>
    </row>
    <row r="1892" spans="2:16" ht="14.25" customHeight="1" x14ac:dyDescent="0.4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c r="O1892" s="1" t="str">
        <f t="shared" si="58"/>
        <v>Apr</v>
      </c>
      <c r="P1892" s="1">
        <f t="shared" si="59"/>
        <v>2021</v>
      </c>
    </row>
    <row r="1893" spans="2:16" ht="14.25" customHeight="1" x14ac:dyDescent="0.4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c r="O1893" s="1" t="str">
        <f t="shared" si="58"/>
        <v>May</v>
      </c>
      <c r="P1893" s="1">
        <f t="shared" si="59"/>
        <v>2021</v>
      </c>
    </row>
    <row r="1894" spans="2:16" ht="14.25" customHeight="1" x14ac:dyDescent="0.4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c r="O1894" s="1" t="str">
        <f t="shared" si="58"/>
        <v>May</v>
      </c>
      <c r="P1894" s="1">
        <f t="shared" si="59"/>
        <v>2021</v>
      </c>
    </row>
    <row r="1895" spans="2:16" ht="14.25" customHeight="1" x14ac:dyDescent="0.4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c r="O1895" s="1" t="str">
        <f t="shared" si="58"/>
        <v>May</v>
      </c>
      <c r="P1895" s="1">
        <f t="shared" si="59"/>
        <v>2021</v>
      </c>
    </row>
    <row r="1896" spans="2:16" ht="14.25" customHeight="1" x14ac:dyDescent="0.4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c r="O1896" s="1" t="str">
        <f t="shared" si="58"/>
        <v>May</v>
      </c>
      <c r="P1896" s="1">
        <f t="shared" si="59"/>
        <v>2021</v>
      </c>
    </row>
    <row r="1897" spans="2:16" ht="14.25" customHeight="1" x14ac:dyDescent="0.4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c r="O1897" s="1" t="str">
        <f t="shared" si="58"/>
        <v>May</v>
      </c>
      <c r="P1897" s="1">
        <f t="shared" si="59"/>
        <v>2021</v>
      </c>
    </row>
    <row r="1898" spans="2:16" ht="14.25" customHeight="1" x14ac:dyDescent="0.4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c r="O1898" s="1" t="str">
        <f t="shared" si="58"/>
        <v>May</v>
      </c>
      <c r="P1898" s="1">
        <f t="shared" si="59"/>
        <v>2021</v>
      </c>
    </row>
    <row r="1899" spans="2:16" ht="14.25" customHeight="1" x14ac:dyDescent="0.4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c r="O1899" s="1" t="str">
        <f t="shared" si="58"/>
        <v>Jun</v>
      </c>
      <c r="P1899" s="1">
        <f t="shared" si="59"/>
        <v>2021</v>
      </c>
    </row>
    <row r="1900" spans="2:16" ht="14.25" customHeight="1" x14ac:dyDescent="0.4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c r="O1900" s="1" t="str">
        <f t="shared" si="58"/>
        <v>Jun</v>
      </c>
      <c r="P1900" s="1">
        <f t="shared" si="59"/>
        <v>2021</v>
      </c>
    </row>
    <row r="1901" spans="2:16" ht="14.25" customHeight="1" x14ac:dyDescent="0.4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c r="O1901" s="1" t="str">
        <f t="shared" si="58"/>
        <v>Jun</v>
      </c>
      <c r="P1901" s="1">
        <f t="shared" si="59"/>
        <v>2021</v>
      </c>
    </row>
    <row r="1902" spans="2:16" ht="14.25" customHeight="1" x14ac:dyDescent="0.4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c r="O1902" s="1" t="str">
        <f t="shared" si="58"/>
        <v>Jun</v>
      </c>
      <c r="P1902" s="1">
        <f t="shared" si="59"/>
        <v>2021</v>
      </c>
    </row>
    <row r="1903" spans="2:16" ht="14.25" customHeight="1" x14ac:dyDescent="0.4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c r="O1903" s="1" t="str">
        <f t="shared" si="58"/>
        <v>Jun</v>
      </c>
      <c r="P1903" s="1">
        <f t="shared" si="59"/>
        <v>2021</v>
      </c>
    </row>
    <row r="1904" spans="2:16" ht="14.25" customHeight="1" x14ac:dyDescent="0.4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c r="O1904" s="1" t="str">
        <f t="shared" si="58"/>
        <v>Jun</v>
      </c>
      <c r="P1904" s="1">
        <f t="shared" si="59"/>
        <v>2021</v>
      </c>
    </row>
    <row r="1905" spans="2:16" ht="14.25" customHeight="1" x14ac:dyDescent="0.4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c r="O1905" s="1" t="str">
        <f t="shared" si="58"/>
        <v>Jul</v>
      </c>
      <c r="P1905" s="1">
        <f t="shared" si="59"/>
        <v>2021</v>
      </c>
    </row>
    <row r="1906" spans="2:16" ht="14.25" customHeight="1" x14ac:dyDescent="0.4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c r="O1906" s="1" t="str">
        <f t="shared" si="58"/>
        <v>Jul</v>
      </c>
      <c r="P1906" s="1">
        <f t="shared" si="59"/>
        <v>2021</v>
      </c>
    </row>
    <row r="1907" spans="2:16" ht="14.25" customHeight="1" x14ac:dyDescent="0.4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c r="O1907" s="1" t="str">
        <f t="shared" si="58"/>
        <v>Jul</v>
      </c>
      <c r="P1907" s="1">
        <f t="shared" si="59"/>
        <v>2021</v>
      </c>
    </row>
    <row r="1908" spans="2:16" ht="14.25" customHeight="1" x14ac:dyDescent="0.4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c r="O1908" s="1" t="str">
        <f t="shared" si="58"/>
        <v>Jul</v>
      </c>
      <c r="P1908" s="1">
        <f t="shared" si="59"/>
        <v>2021</v>
      </c>
    </row>
    <row r="1909" spans="2:16" ht="14.25" customHeight="1" x14ac:dyDescent="0.4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c r="O1909" s="1" t="str">
        <f t="shared" si="58"/>
        <v>Jul</v>
      </c>
      <c r="P1909" s="1">
        <f t="shared" si="59"/>
        <v>2021</v>
      </c>
    </row>
    <row r="1910" spans="2:16" ht="14.25" customHeight="1" x14ac:dyDescent="0.4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c r="O1910" s="1" t="str">
        <f t="shared" si="58"/>
        <v>Jul</v>
      </c>
      <c r="P1910" s="1">
        <f t="shared" si="59"/>
        <v>2021</v>
      </c>
    </row>
    <row r="1911" spans="2:16" ht="14.25" customHeight="1" x14ac:dyDescent="0.4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c r="O1911" s="1" t="str">
        <f t="shared" si="58"/>
        <v>Aug</v>
      </c>
      <c r="P1911" s="1">
        <f t="shared" si="59"/>
        <v>2021</v>
      </c>
    </row>
    <row r="1912" spans="2:16" ht="14.25" customHeight="1" x14ac:dyDescent="0.4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c r="O1912" s="1" t="str">
        <f t="shared" si="58"/>
        <v>Aug</v>
      </c>
      <c r="P1912" s="1">
        <f t="shared" si="59"/>
        <v>2021</v>
      </c>
    </row>
    <row r="1913" spans="2:16" ht="14.25" customHeight="1" x14ac:dyDescent="0.4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c r="O1913" s="1" t="str">
        <f t="shared" si="58"/>
        <v>Aug</v>
      </c>
      <c r="P1913" s="1">
        <f t="shared" si="59"/>
        <v>2021</v>
      </c>
    </row>
    <row r="1914" spans="2:16" ht="14.25" customHeight="1" x14ac:dyDescent="0.4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c r="O1914" s="1" t="str">
        <f t="shared" si="58"/>
        <v>Aug</v>
      </c>
      <c r="P1914" s="1">
        <f t="shared" si="59"/>
        <v>2021</v>
      </c>
    </row>
    <row r="1915" spans="2:16" ht="14.25" customHeight="1" x14ac:dyDescent="0.4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c r="O1915" s="1" t="str">
        <f t="shared" si="58"/>
        <v>Aug</v>
      </c>
      <c r="P1915" s="1">
        <f t="shared" si="59"/>
        <v>2021</v>
      </c>
    </row>
    <row r="1916" spans="2:16" ht="14.25" customHeight="1" x14ac:dyDescent="0.4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c r="O1916" s="1" t="str">
        <f t="shared" si="58"/>
        <v>Aug</v>
      </c>
      <c r="P1916" s="1">
        <f t="shared" si="59"/>
        <v>2021</v>
      </c>
    </row>
    <row r="1917" spans="2:16" ht="14.25" customHeight="1" x14ac:dyDescent="0.4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c r="O1917" s="1" t="str">
        <f t="shared" si="58"/>
        <v>Sep</v>
      </c>
      <c r="P1917" s="1">
        <f t="shared" si="59"/>
        <v>2021</v>
      </c>
    </row>
    <row r="1918" spans="2:16" ht="14.25" customHeight="1" x14ac:dyDescent="0.4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c r="O1918" s="1" t="str">
        <f t="shared" si="58"/>
        <v>Sep</v>
      </c>
      <c r="P1918" s="1">
        <f t="shared" si="59"/>
        <v>2021</v>
      </c>
    </row>
    <row r="1919" spans="2:16" ht="14.25" customHeight="1" x14ac:dyDescent="0.4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c r="O1919" s="1" t="str">
        <f t="shared" si="58"/>
        <v>Sep</v>
      </c>
      <c r="P1919" s="1">
        <f t="shared" si="59"/>
        <v>2021</v>
      </c>
    </row>
    <row r="1920" spans="2:16" ht="14.25" customHeight="1" x14ac:dyDescent="0.4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c r="O1920" s="1" t="str">
        <f t="shared" si="58"/>
        <v>Sep</v>
      </c>
      <c r="P1920" s="1">
        <f t="shared" si="59"/>
        <v>2021</v>
      </c>
    </row>
    <row r="1921" spans="2:16" ht="14.25" customHeight="1" x14ac:dyDescent="0.4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c r="O1921" s="1" t="str">
        <f t="shared" si="58"/>
        <v>Sep</v>
      </c>
      <c r="P1921" s="1">
        <f t="shared" si="59"/>
        <v>2021</v>
      </c>
    </row>
    <row r="1922" spans="2:16" ht="14.25" customHeight="1" x14ac:dyDescent="0.4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c r="O1922" s="1" t="str">
        <f t="shared" si="58"/>
        <v>Sep</v>
      </c>
      <c r="P1922" s="1">
        <f t="shared" si="59"/>
        <v>2021</v>
      </c>
    </row>
    <row r="1923" spans="2:16" ht="14.25" customHeight="1" x14ac:dyDescent="0.4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c r="O1923" s="1" t="str">
        <f t="shared" si="58"/>
        <v>Oct</v>
      </c>
      <c r="P1923" s="1">
        <f t="shared" si="59"/>
        <v>2021</v>
      </c>
    </row>
    <row r="1924" spans="2:16" ht="14.25" customHeight="1" x14ac:dyDescent="0.4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c r="O1924" s="1" t="str">
        <f t="shared" si="58"/>
        <v>Oct</v>
      </c>
      <c r="P1924" s="1">
        <f t="shared" si="59"/>
        <v>2021</v>
      </c>
    </row>
    <row r="1925" spans="2:16" ht="14.25" customHeight="1" x14ac:dyDescent="0.4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c r="O1925" s="1" t="str">
        <f t="shared" si="58"/>
        <v>Oct</v>
      </c>
      <c r="P1925" s="1">
        <f t="shared" si="59"/>
        <v>2021</v>
      </c>
    </row>
    <row r="1926" spans="2:16" ht="14.25" customHeight="1" x14ac:dyDescent="0.4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c r="O1926" s="1" t="str">
        <f t="shared" si="58"/>
        <v>Oct</v>
      </c>
      <c r="P1926" s="1">
        <f t="shared" si="59"/>
        <v>2021</v>
      </c>
    </row>
    <row r="1927" spans="2:16" ht="14.25" customHeight="1" x14ac:dyDescent="0.4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c r="O1927" s="1" t="str">
        <f t="shared" ref="O1927:O1990" si="60">TEXT(D1927, "mmm")</f>
        <v>Oct</v>
      </c>
      <c r="P1927" s="1">
        <f t="shared" ref="P1927:P1990" si="61">YEAR(D1927)</f>
        <v>2021</v>
      </c>
    </row>
    <row r="1928" spans="2:16" ht="14.25" customHeight="1" x14ac:dyDescent="0.4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c r="O1928" s="1" t="str">
        <f t="shared" si="60"/>
        <v>Oct</v>
      </c>
      <c r="P1928" s="1">
        <f t="shared" si="61"/>
        <v>2021</v>
      </c>
    </row>
    <row r="1929" spans="2:16" ht="14.25" customHeight="1" x14ac:dyDescent="0.4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c r="O1929" s="1" t="str">
        <f t="shared" si="60"/>
        <v>Nov</v>
      </c>
      <c r="P1929" s="1">
        <f t="shared" si="61"/>
        <v>2021</v>
      </c>
    </row>
    <row r="1930" spans="2:16" ht="14.25" customHeight="1" x14ac:dyDescent="0.4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c r="O1930" s="1" t="str">
        <f t="shared" si="60"/>
        <v>Nov</v>
      </c>
      <c r="P1930" s="1">
        <f t="shared" si="61"/>
        <v>2021</v>
      </c>
    </row>
    <row r="1931" spans="2:16" ht="14.25" customHeight="1" x14ac:dyDescent="0.4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c r="O1931" s="1" t="str">
        <f t="shared" si="60"/>
        <v>Nov</v>
      </c>
      <c r="P1931" s="1">
        <f t="shared" si="61"/>
        <v>2021</v>
      </c>
    </row>
    <row r="1932" spans="2:16" ht="14.25" customHeight="1" x14ac:dyDescent="0.4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c r="O1932" s="1" t="str">
        <f t="shared" si="60"/>
        <v>Nov</v>
      </c>
      <c r="P1932" s="1">
        <f t="shared" si="61"/>
        <v>2021</v>
      </c>
    </row>
    <row r="1933" spans="2:16" ht="14.25" customHeight="1" x14ac:dyDescent="0.4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c r="O1933" s="1" t="str">
        <f t="shared" si="60"/>
        <v>Nov</v>
      </c>
      <c r="P1933" s="1">
        <f t="shared" si="61"/>
        <v>2021</v>
      </c>
    </row>
    <row r="1934" spans="2:16" ht="14.25" customHeight="1" x14ac:dyDescent="0.4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c r="O1934" s="1" t="str">
        <f t="shared" si="60"/>
        <v>Nov</v>
      </c>
      <c r="P1934" s="1">
        <f t="shared" si="61"/>
        <v>2021</v>
      </c>
    </row>
    <row r="1935" spans="2:16" ht="14.25" customHeight="1" x14ac:dyDescent="0.4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c r="O1935" s="1" t="str">
        <f t="shared" si="60"/>
        <v>Dec</v>
      </c>
      <c r="P1935" s="1">
        <f t="shared" si="61"/>
        <v>2021</v>
      </c>
    </row>
    <row r="1936" spans="2:16" ht="14.25" customHeight="1" x14ac:dyDescent="0.4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c r="O1936" s="1" t="str">
        <f t="shared" si="60"/>
        <v>Dec</v>
      </c>
      <c r="P1936" s="1">
        <f t="shared" si="61"/>
        <v>2021</v>
      </c>
    </row>
    <row r="1937" spans="2:16" ht="14.25" customHeight="1" x14ac:dyDescent="0.4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c r="O1937" s="1" t="str">
        <f t="shared" si="60"/>
        <v>Dec</v>
      </c>
      <c r="P1937" s="1">
        <f t="shared" si="61"/>
        <v>2021</v>
      </c>
    </row>
    <row r="1938" spans="2:16" ht="14.25" customHeight="1" x14ac:dyDescent="0.4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c r="O1938" s="1" t="str">
        <f t="shared" si="60"/>
        <v>Dec</v>
      </c>
      <c r="P1938" s="1">
        <f t="shared" si="61"/>
        <v>2021</v>
      </c>
    </row>
    <row r="1939" spans="2:16" ht="14.25" customHeight="1" x14ac:dyDescent="0.4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c r="O1939" s="1" t="str">
        <f t="shared" si="60"/>
        <v>Dec</v>
      </c>
      <c r="P1939" s="1">
        <f t="shared" si="61"/>
        <v>2021</v>
      </c>
    </row>
    <row r="1940" spans="2:16" ht="14.25" customHeight="1" x14ac:dyDescent="0.4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c r="O1940" s="1" t="str">
        <f t="shared" si="60"/>
        <v>Dec</v>
      </c>
      <c r="P1940" s="1">
        <f t="shared" si="61"/>
        <v>2021</v>
      </c>
    </row>
    <row r="1941" spans="2:16" ht="14.25" customHeight="1" x14ac:dyDescent="0.4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c r="O1941" s="1" t="str">
        <f t="shared" si="60"/>
        <v>Jan</v>
      </c>
      <c r="P1941" s="1">
        <f t="shared" si="61"/>
        <v>2021</v>
      </c>
    </row>
    <row r="1942" spans="2:16" ht="14.25" customHeight="1" x14ac:dyDescent="0.4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c r="O1942" s="1" t="str">
        <f t="shared" si="60"/>
        <v>Jan</v>
      </c>
      <c r="P1942" s="1">
        <f t="shared" si="61"/>
        <v>2021</v>
      </c>
    </row>
    <row r="1943" spans="2:16" ht="14.25" customHeight="1" x14ac:dyDescent="0.4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c r="O1943" s="1" t="str">
        <f t="shared" si="60"/>
        <v>Jan</v>
      </c>
      <c r="P1943" s="1">
        <f t="shared" si="61"/>
        <v>2021</v>
      </c>
    </row>
    <row r="1944" spans="2:16" ht="14.25" customHeight="1" x14ac:dyDescent="0.4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c r="O1944" s="1" t="str">
        <f t="shared" si="60"/>
        <v>Jan</v>
      </c>
      <c r="P1944" s="1">
        <f t="shared" si="61"/>
        <v>2021</v>
      </c>
    </row>
    <row r="1945" spans="2:16" ht="14.25" customHeight="1" x14ac:dyDescent="0.4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c r="O1945" s="1" t="str">
        <f t="shared" si="60"/>
        <v>Jan</v>
      </c>
      <c r="P1945" s="1">
        <f t="shared" si="61"/>
        <v>2021</v>
      </c>
    </row>
    <row r="1946" spans="2:16" ht="14.25" customHeight="1" x14ac:dyDescent="0.4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c r="O1946" s="1" t="str">
        <f t="shared" si="60"/>
        <v>Jan</v>
      </c>
      <c r="P1946" s="1">
        <f t="shared" si="61"/>
        <v>2021</v>
      </c>
    </row>
    <row r="1947" spans="2:16" ht="14.25" customHeight="1" x14ac:dyDescent="0.4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c r="O1947" s="1" t="str">
        <f t="shared" si="60"/>
        <v>Feb</v>
      </c>
      <c r="P1947" s="1">
        <f t="shared" si="61"/>
        <v>2021</v>
      </c>
    </row>
    <row r="1948" spans="2:16" ht="14.25" customHeight="1" x14ac:dyDescent="0.4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c r="O1948" s="1" t="str">
        <f t="shared" si="60"/>
        <v>Feb</v>
      </c>
      <c r="P1948" s="1">
        <f t="shared" si="61"/>
        <v>2021</v>
      </c>
    </row>
    <row r="1949" spans="2:16" ht="14.25" customHeight="1" x14ac:dyDescent="0.4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c r="O1949" s="1" t="str">
        <f t="shared" si="60"/>
        <v>Feb</v>
      </c>
      <c r="P1949" s="1">
        <f t="shared" si="61"/>
        <v>2021</v>
      </c>
    </row>
    <row r="1950" spans="2:16" ht="14.25" customHeight="1" x14ac:dyDescent="0.4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c r="O1950" s="1" t="str">
        <f t="shared" si="60"/>
        <v>Feb</v>
      </c>
      <c r="P1950" s="1">
        <f t="shared" si="61"/>
        <v>2021</v>
      </c>
    </row>
    <row r="1951" spans="2:16" ht="14.25" customHeight="1" x14ac:dyDescent="0.4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c r="O1951" s="1" t="str">
        <f t="shared" si="60"/>
        <v>Feb</v>
      </c>
      <c r="P1951" s="1">
        <f t="shared" si="61"/>
        <v>2021</v>
      </c>
    </row>
    <row r="1952" spans="2:16" ht="14.25" customHeight="1" x14ac:dyDescent="0.4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c r="O1952" s="1" t="str">
        <f t="shared" si="60"/>
        <v>Feb</v>
      </c>
      <c r="P1952" s="1">
        <f t="shared" si="61"/>
        <v>2021</v>
      </c>
    </row>
    <row r="1953" spans="2:16" ht="14.25" customHeight="1" x14ac:dyDescent="0.4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c r="O1953" s="1" t="str">
        <f t="shared" si="60"/>
        <v>Mar</v>
      </c>
      <c r="P1953" s="1">
        <f t="shared" si="61"/>
        <v>2021</v>
      </c>
    </row>
    <row r="1954" spans="2:16" ht="14.25" customHeight="1" x14ac:dyDescent="0.4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c r="O1954" s="1" t="str">
        <f t="shared" si="60"/>
        <v>Mar</v>
      </c>
      <c r="P1954" s="1">
        <f t="shared" si="61"/>
        <v>2021</v>
      </c>
    </row>
    <row r="1955" spans="2:16" ht="14.25" customHeight="1" x14ac:dyDescent="0.4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c r="O1955" s="1" t="str">
        <f t="shared" si="60"/>
        <v>Mar</v>
      </c>
      <c r="P1955" s="1">
        <f t="shared" si="61"/>
        <v>2021</v>
      </c>
    </row>
    <row r="1956" spans="2:16" ht="14.25" customHeight="1" x14ac:dyDescent="0.4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c r="O1956" s="1" t="str">
        <f t="shared" si="60"/>
        <v>Mar</v>
      </c>
      <c r="P1956" s="1">
        <f t="shared" si="61"/>
        <v>2021</v>
      </c>
    </row>
    <row r="1957" spans="2:16" ht="14.25" customHeight="1" x14ac:dyDescent="0.4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c r="O1957" s="1" t="str">
        <f t="shared" si="60"/>
        <v>Mar</v>
      </c>
      <c r="P1957" s="1">
        <f t="shared" si="61"/>
        <v>2021</v>
      </c>
    </row>
    <row r="1958" spans="2:16" ht="14.25" customHeight="1" x14ac:dyDescent="0.4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c r="O1958" s="1" t="str">
        <f t="shared" si="60"/>
        <v>Mar</v>
      </c>
      <c r="P1958" s="1">
        <f t="shared" si="61"/>
        <v>2021</v>
      </c>
    </row>
    <row r="1959" spans="2:16" ht="14.25" customHeight="1" x14ac:dyDescent="0.4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c r="O1959" s="1" t="str">
        <f t="shared" si="60"/>
        <v>Apr</v>
      </c>
      <c r="P1959" s="1">
        <f t="shared" si="61"/>
        <v>2021</v>
      </c>
    </row>
    <row r="1960" spans="2:16" ht="14.25" customHeight="1" x14ac:dyDescent="0.4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c r="O1960" s="1" t="str">
        <f t="shared" si="60"/>
        <v>Apr</v>
      </c>
      <c r="P1960" s="1">
        <f t="shared" si="61"/>
        <v>2021</v>
      </c>
    </row>
    <row r="1961" spans="2:16" ht="14.25" customHeight="1" x14ac:dyDescent="0.4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c r="O1961" s="1" t="str">
        <f t="shared" si="60"/>
        <v>Apr</v>
      </c>
      <c r="P1961" s="1">
        <f t="shared" si="61"/>
        <v>2021</v>
      </c>
    </row>
    <row r="1962" spans="2:16" ht="14.25" customHeight="1" x14ac:dyDescent="0.4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c r="O1962" s="1" t="str">
        <f t="shared" si="60"/>
        <v>Apr</v>
      </c>
      <c r="P1962" s="1">
        <f t="shared" si="61"/>
        <v>2021</v>
      </c>
    </row>
    <row r="1963" spans="2:16" ht="14.25" customHeight="1" x14ac:dyDescent="0.4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c r="O1963" s="1" t="str">
        <f t="shared" si="60"/>
        <v>Apr</v>
      </c>
      <c r="P1963" s="1">
        <f t="shared" si="61"/>
        <v>2021</v>
      </c>
    </row>
    <row r="1964" spans="2:16" ht="14.25" customHeight="1" x14ac:dyDescent="0.4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c r="O1964" s="1" t="str">
        <f t="shared" si="60"/>
        <v>Apr</v>
      </c>
      <c r="P1964" s="1">
        <f t="shared" si="61"/>
        <v>2021</v>
      </c>
    </row>
    <row r="1965" spans="2:16" ht="14.25" customHeight="1" x14ac:dyDescent="0.4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c r="O1965" s="1" t="str">
        <f t="shared" si="60"/>
        <v>May</v>
      </c>
      <c r="P1965" s="1">
        <f t="shared" si="61"/>
        <v>2021</v>
      </c>
    </row>
    <row r="1966" spans="2:16" ht="14.25" customHeight="1" x14ac:dyDescent="0.4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c r="O1966" s="1" t="str">
        <f t="shared" si="60"/>
        <v>May</v>
      </c>
      <c r="P1966" s="1">
        <f t="shared" si="61"/>
        <v>2021</v>
      </c>
    </row>
    <row r="1967" spans="2:16" ht="14.25" customHeight="1" x14ac:dyDescent="0.4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c r="O1967" s="1" t="str">
        <f t="shared" si="60"/>
        <v>May</v>
      </c>
      <c r="P1967" s="1">
        <f t="shared" si="61"/>
        <v>2021</v>
      </c>
    </row>
    <row r="1968" spans="2:16" ht="14.25" customHeight="1" x14ac:dyDescent="0.4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c r="O1968" s="1" t="str">
        <f t="shared" si="60"/>
        <v>May</v>
      </c>
      <c r="P1968" s="1">
        <f t="shared" si="61"/>
        <v>2021</v>
      </c>
    </row>
    <row r="1969" spans="2:16" ht="14.25" customHeight="1" x14ac:dyDescent="0.4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c r="O1969" s="1" t="str">
        <f t="shared" si="60"/>
        <v>May</v>
      </c>
      <c r="P1969" s="1">
        <f t="shared" si="61"/>
        <v>2021</v>
      </c>
    </row>
    <row r="1970" spans="2:16" ht="14.25" customHeight="1" x14ac:dyDescent="0.4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c r="O1970" s="1" t="str">
        <f t="shared" si="60"/>
        <v>May</v>
      </c>
      <c r="P1970" s="1">
        <f t="shared" si="61"/>
        <v>2021</v>
      </c>
    </row>
    <row r="1971" spans="2:16" ht="14.25" customHeight="1" x14ac:dyDescent="0.4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c r="O1971" s="1" t="str">
        <f t="shared" si="60"/>
        <v>Jun</v>
      </c>
      <c r="P1971" s="1">
        <f t="shared" si="61"/>
        <v>2021</v>
      </c>
    </row>
    <row r="1972" spans="2:16" ht="14.25" customHeight="1" x14ac:dyDescent="0.4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c r="O1972" s="1" t="str">
        <f t="shared" si="60"/>
        <v>Jun</v>
      </c>
      <c r="P1972" s="1">
        <f t="shared" si="61"/>
        <v>2021</v>
      </c>
    </row>
    <row r="1973" spans="2:16" ht="14.25" customHeight="1" x14ac:dyDescent="0.4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c r="O1973" s="1" t="str">
        <f t="shared" si="60"/>
        <v>Jun</v>
      </c>
      <c r="P1973" s="1">
        <f t="shared" si="61"/>
        <v>2021</v>
      </c>
    </row>
    <row r="1974" spans="2:16" ht="14.25" customHeight="1" x14ac:dyDescent="0.4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c r="O1974" s="1" t="str">
        <f t="shared" si="60"/>
        <v>Jun</v>
      </c>
      <c r="P1974" s="1">
        <f t="shared" si="61"/>
        <v>2021</v>
      </c>
    </row>
    <row r="1975" spans="2:16" ht="14.25" customHeight="1" x14ac:dyDescent="0.4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c r="O1975" s="1" t="str">
        <f t="shared" si="60"/>
        <v>Jun</v>
      </c>
      <c r="P1975" s="1">
        <f t="shared" si="61"/>
        <v>2021</v>
      </c>
    </row>
    <row r="1976" spans="2:16" ht="14.25" customHeight="1" x14ac:dyDescent="0.4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c r="O1976" s="1" t="str">
        <f t="shared" si="60"/>
        <v>Jun</v>
      </c>
      <c r="P1976" s="1">
        <f t="shared" si="61"/>
        <v>2021</v>
      </c>
    </row>
    <row r="1977" spans="2:16" ht="14.25" customHeight="1" x14ac:dyDescent="0.4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c r="O1977" s="1" t="str">
        <f t="shared" si="60"/>
        <v>Jul</v>
      </c>
      <c r="P1977" s="1">
        <f t="shared" si="61"/>
        <v>2021</v>
      </c>
    </row>
    <row r="1978" spans="2:16" ht="14.25" customHeight="1" x14ac:dyDescent="0.4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c r="O1978" s="1" t="str">
        <f t="shared" si="60"/>
        <v>Jul</v>
      </c>
      <c r="P1978" s="1">
        <f t="shared" si="61"/>
        <v>2021</v>
      </c>
    </row>
    <row r="1979" spans="2:16" ht="14.25" customHeight="1" x14ac:dyDescent="0.4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c r="O1979" s="1" t="str">
        <f t="shared" si="60"/>
        <v>Jul</v>
      </c>
      <c r="P1979" s="1">
        <f t="shared" si="61"/>
        <v>2021</v>
      </c>
    </row>
    <row r="1980" spans="2:16" ht="14.25" customHeight="1" x14ac:dyDescent="0.4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c r="O1980" s="1" t="str">
        <f t="shared" si="60"/>
        <v>Jul</v>
      </c>
      <c r="P1980" s="1">
        <f t="shared" si="61"/>
        <v>2021</v>
      </c>
    </row>
    <row r="1981" spans="2:16" ht="14.25" customHeight="1" x14ac:dyDescent="0.4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c r="O1981" s="1" t="str">
        <f t="shared" si="60"/>
        <v>Jul</v>
      </c>
      <c r="P1981" s="1">
        <f t="shared" si="61"/>
        <v>2021</v>
      </c>
    </row>
    <row r="1982" spans="2:16" ht="14.25" customHeight="1" x14ac:dyDescent="0.4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c r="O1982" s="1" t="str">
        <f t="shared" si="60"/>
        <v>Jul</v>
      </c>
      <c r="P1982" s="1">
        <f t="shared" si="61"/>
        <v>2021</v>
      </c>
    </row>
    <row r="1983" spans="2:16" ht="14.25" customHeight="1" x14ac:dyDescent="0.4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c r="O1983" s="1" t="str">
        <f t="shared" si="60"/>
        <v>Aug</v>
      </c>
      <c r="P1983" s="1">
        <f t="shared" si="61"/>
        <v>2021</v>
      </c>
    </row>
    <row r="1984" spans="2:16" ht="14.25" customHeight="1" x14ac:dyDescent="0.4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c r="O1984" s="1" t="str">
        <f t="shared" si="60"/>
        <v>Aug</v>
      </c>
      <c r="P1984" s="1">
        <f t="shared" si="61"/>
        <v>2021</v>
      </c>
    </row>
    <row r="1985" spans="2:16" ht="14.25" customHeight="1" x14ac:dyDescent="0.4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c r="O1985" s="1" t="str">
        <f t="shared" si="60"/>
        <v>Aug</v>
      </c>
      <c r="P1985" s="1">
        <f t="shared" si="61"/>
        <v>2021</v>
      </c>
    </row>
    <row r="1986" spans="2:16" ht="14.25" customHeight="1" x14ac:dyDescent="0.4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c r="O1986" s="1" t="str">
        <f t="shared" si="60"/>
        <v>Aug</v>
      </c>
      <c r="P1986" s="1">
        <f t="shared" si="61"/>
        <v>2021</v>
      </c>
    </row>
    <row r="1987" spans="2:16" ht="14.25" customHeight="1" x14ac:dyDescent="0.4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c r="O1987" s="1" t="str">
        <f t="shared" si="60"/>
        <v>Aug</v>
      </c>
      <c r="P1987" s="1">
        <f t="shared" si="61"/>
        <v>2021</v>
      </c>
    </row>
    <row r="1988" spans="2:16" ht="14.25" customHeight="1" x14ac:dyDescent="0.4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c r="O1988" s="1" t="str">
        <f t="shared" si="60"/>
        <v>Aug</v>
      </c>
      <c r="P1988" s="1">
        <f t="shared" si="61"/>
        <v>2021</v>
      </c>
    </row>
    <row r="1989" spans="2:16" ht="14.25" customHeight="1" x14ac:dyDescent="0.4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c r="O1989" s="1" t="str">
        <f t="shared" si="60"/>
        <v>Sep</v>
      </c>
      <c r="P1989" s="1">
        <f t="shared" si="61"/>
        <v>2021</v>
      </c>
    </row>
    <row r="1990" spans="2:16" ht="14.25" customHeight="1" x14ac:dyDescent="0.4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c r="O1990" s="1" t="str">
        <f t="shared" si="60"/>
        <v>Sep</v>
      </c>
      <c r="P1990" s="1">
        <f t="shared" si="61"/>
        <v>2021</v>
      </c>
    </row>
    <row r="1991" spans="2:16" ht="14.25" customHeight="1" x14ac:dyDescent="0.4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c r="O1991" s="1" t="str">
        <f t="shared" ref="O1991:O2054" si="62">TEXT(D1991, "mmm")</f>
        <v>Sep</v>
      </c>
      <c r="P1991" s="1">
        <f t="shared" ref="P1991:P2054" si="63">YEAR(D1991)</f>
        <v>2021</v>
      </c>
    </row>
    <row r="1992" spans="2:16" ht="14.25" customHeight="1" x14ac:dyDescent="0.4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c r="O1992" s="1" t="str">
        <f t="shared" si="62"/>
        <v>Sep</v>
      </c>
      <c r="P1992" s="1">
        <f t="shared" si="63"/>
        <v>2021</v>
      </c>
    </row>
    <row r="1993" spans="2:16" ht="14.25" customHeight="1" x14ac:dyDescent="0.4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c r="O1993" s="1" t="str">
        <f t="shared" si="62"/>
        <v>Sep</v>
      </c>
      <c r="P1993" s="1">
        <f t="shared" si="63"/>
        <v>2021</v>
      </c>
    </row>
    <row r="1994" spans="2:16" ht="14.25" customHeight="1" x14ac:dyDescent="0.4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c r="O1994" s="1" t="str">
        <f t="shared" si="62"/>
        <v>Sep</v>
      </c>
      <c r="P1994" s="1">
        <f t="shared" si="63"/>
        <v>2021</v>
      </c>
    </row>
    <row r="1995" spans="2:16" ht="14.25" customHeight="1" x14ac:dyDescent="0.4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c r="O1995" s="1" t="str">
        <f t="shared" si="62"/>
        <v>Oct</v>
      </c>
      <c r="P1995" s="1">
        <f t="shared" si="63"/>
        <v>2021</v>
      </c>
    </row>
    <row r="1996" spans="2:16" ht="14.25" customHeight="1" x14ac:dyDescent="0.4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c r="O1996" s="1" t="str">
        <f t="shared" si="62"/>
        <v>Oct</v>
      </c>
      <c r="P1996" s="1">
        <f t="shared" si="63"/>
        <v>2021</v>
      </c>
    </row>
    <row r="1997" spans="2:16" ht="14.25" customHeight="1" x14ac:dyDescent="0.4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c r="O1997" s="1" t="str">
        <f t="shared" si="62"/>
        <v>Oct</v>
      </c>
      <c r="P1997" s="1">
        <f t="shared" si="63"/>
        <v>2021</v>
      </c>
    </row>
    <row r="1998" spans="2:16" ht="14.25" customHeight="1" x14ac:dyDescent="0.4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c r="O1998" s="1" t="str">
        <f t="shared" si="62"/>
        <v>Oct</v>
      </c>
      <c r="P1998" s="1">
        <f t="shared" si="63"/>
        <v>2021</v>
      </c>
    </row>
    <row r="1999" spans="2:16" ht="14.25" customHeight="1" x14ac:dyDescent="0.4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c r="O1999" s="1" t="str">
        <f t="shared" si="62"/>
        <v>Oct</v>
      </c>
      <c r="P1999" s="1">
        <f t="shared" si="63"/>
        <v>2021</v>
      </c>
    </row>
    <row r="2000" spans="2:16" ht="14.25" customHeight="1" x14ac:dyDescent="0.4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c r="O2000" s="1" t="str">
        <f t="shared" si="62"/>
        <v>Oct</v>
      </c>
      <c r="P2000" s="1">
        <f t="shared" si="63"/>
        <v>2021</v>
      </c>
    </row>
    <row r="2001" spans="2:16" ht="14.25" customHeight="1" x14ac:dyDescent="0.4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c r="O2001" s="1" t="str">
        <f t="shared" si="62"/>
        <v>Nov</v>
      </c>
      <c r="P2001" s="1">
        <f t="shared" si="63"/>
        <v>2021</v>
      </c>
    </row>
    <row r="2002" spans="2:16" ht="14.25" customHeight="1" x14ac:dyDescent="0.4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c r="O2002" s="1" t="str">
        <f t="shared" si="62"/>
        <v>Nov</v>
      </c>
      <c r="P2002" s="1">
        <f t="shared" si="63"/>
        <v>2021</v>
      </c>
    </row>
    <row r="2003" spans="2:16" ht="14.25" customHeight="1" x14ac:dyDescent="0.4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c r="O2003" s="1" t="str">
        <f t="shared" si="62"/>
        <v>Nov</v>
      </c>
      <c r="P2003" s="1">
        <f t="shared" si="63"/>
        <v>2021</v>
      </c>
    </row>
    <row r="2004" spans="2:16" ht="14.25" customHeight="1" x14ac:dyDescent="0.4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c r="O2004" s="1" t="str">
        <f t="shared" si="62"/>
        <v>Nov</v>
      </c>
      <c r="P2004" s="1">
        <f t="shared" si="63"/>
        <v>2021</v>
      </c>
    </row>
    <row r="2005" spans="2:16" ht="14.25" customHeight="1" x14ac:dyDescent="0.4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c r="O2005" s="1" t="str">
        <f t="shared" si="62"/>
        <v>Nov</v>
      </c>
      <c r="P2005" s="1">
        <f t="shared" si="63"/>
        <v>2021</v>
      </c>
    </row>
    <row r="2006" spans="2:16" ht="14.25" customHeight="1" x14ac:dyDescent="0.4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c r="O2006" s="1" t="str">
        <f t="shared" si="62"/>
        <v>Nov</v>
      </c>
      <c r="P2006" s="1">
        <f t="shared" si="63"/>
        <v>2021</v>
      </c>
    </row>
    <row r="2007" spans="2:16" ht="14.25" customHeight="1" x14ac:dyDescent="0.4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c r="O2007" s="1" t="str">
        <f t="shared" si="62"/>
        <v>Dec</v>
      </c>
      <c r="P2007" s="1">
        <f t="shared" si="63"/>
        <v>2021</v>
      </c>
    </row>
    <row r="2008" spans="2:16" ht="14.25" customHeight="1" x14ac:dyDescent="0.4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c r="O2008" s="1" t="str">
        <f t="shared" si="62"/>
        <v>Dec</v>
      </c>
      <c r="P2008" s="1">
        <f t="shared" si="63"/>
        <v>2021</v>
      </c>
    </row>
    <row r="2009" spans="2:16" ht="14.25" customHeight="1" x14ac:dyDescent="0.4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c r="O2009" s="1" t="str">
        <f t="shared" si="62"/>
        <v>Dec</v>
      </c>
      <c r="P2009" s="1">
        <f t="shared" si="63"/>
        <v>2021</v>
      </c>
    </row>
    <row r="2010" spans="2:16" ht="14.25" customHeight="1" x14ac:dyDescent="0.4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c r="O2010" s="1" t="str">
        <f t="shared" si="62"/>
        <v>Dec</v>
      </c>
      <c r="P2010" s="1">
        <f t="shared" si="63"/>
        <v>2021</v>
      </c>
    </row>
    <row r="2011" spans="2:16" ht="14.25" customHeight="1" x14ac:dyDescent="0.4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c r="O2011" s="1" t="str">
        <f t="shared" si="62"/>
        <v>Dec</v>
      </c>
      <c r="P2011" s="1">
        <f t="shared" si="63"/>
        <v>2021</v>
      </c>
    </row>
    <row r="2012" spans="2:16" ht="14.25" customHeight="1" x14ac:dyDescent="0.4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c r="O2012" s="1" t="str">
        <f t="shared" si="62"/>
        <v>Dec</v>
      </c>
      <c r="P2012" s="1">
        <f t="shared" si="63"/>
        <v>2021</v>
      </c>
    </row>
    <row r="2013" spans="2:16" ht="14.25" customHeight="1" x14ac:dyDescent="0.4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c r="O2013" s="1" t="str">
        <f t="shared" si="62"/>
        <v>Jan</v>
      </c>
      <c r="P2013" s="1">
        <f t="shared" si="63"/>
        <v>2021</v>
      </c>
    </row>
    <row r="2014" spans="2:16" ht="14.25" customHeight="1" x14ac:dyDescent="0.4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c r="O2014" s="1" t="str">
        <f t="shared" si="62"/>
        <v>Jan</v>
      </c>
      <c r="P2014" s="1">
        <f t="shared" si="63"/>
        <v>2021</v>
      </c>
    </row>
    <row r="2015" spans="2:16" ht="14.25" customHeight="1" x14ac:dyDescent="0.4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c r="O2015" s="1" t="str">
        <f t="shared" si="62"/>
        <v>Jan</v>
      </c>
      <c r="P2015" s="1">
        <f t="shared" si="63"/>
        <v>2021</v>
      </c>
    </row>
    <row r="2016" spans="2:16" ht="14.25" customHeight="1" x14ac:dyDescent="0.4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c r="O2016" s="1" t="str">
        <f t="shared" si="62"/>
        <v>Jan</v>
      </c>
      <c r="P2016" s="1">
        <f t="shared" si="63"/>
        <v>2021</v>
      </c>
    </row>
    <row r="2017" spans="2:16" ht="14.25" customHeight="1" x14ac:dyDescent="0.4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c r="O2017" s="1" t="str">
        <f t="shared" si="62"/>
        <v>Jan</v>
      </c>
      <c r="P2017" s="1">
        <f t="shared" si="63"/>
        <v>2021</v>
      </c>
    </row>
    <row r="2018" spans="2:16" ht="14.25" customHeight="1" x14ac:dyDescent="0.4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c r="O2018" s="1" t="str">
        <f t="shared" si="62"/>
        <v>Jan</v>
      </c>
      <c r="P2018" s="1">
        <f t="shared" si="63"/>
        <v>2021</v>
      </c>
    </row>
    <row r="2019" spans="2:16" ht="14.25" customHeight="1" x14ac:dyDescent="0.4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c r="O2019" s="1" t="str">
        <f t="shared" si="62"/>
        <v>Feb</v>
      </c>
      <c r="P2019" s="1">
        <f t="shared" si="63"/>
        <v>2021</v>
      </c>
    </row>
    <row r="2020" spans="2:16" ht="14.25" customHeight="1" x14ac:dyDescent="0.4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c r="O2020" s="1" t="str">
        <f t="shared" si="62"/>
        <v>Feb</v>
      </c>
      <c r="P2020" s="1">
        <f t="shared" si="63"/>
        <v>2021</v>
      </c>
    </row>
    <row r="2021" spans="2:16" ht="14.25" customHeight="1" x14ac:dyDescent="0.4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c r="O2021" s="1" t="str">
        <f t="shared" si="62"/>
        <v>Feb</v>
      </c>
      <c r="P2021" s="1">
        <f t="shared" si="63"/>
        <v>2021</v>
      </c>
    </row>
    <row r="2022" spans="2:16" ht="14.25" customHeight="1" x14ac:dyDescent="0.4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c r="O2022" s="1" t="str">
        <f t="shared" si="62"/>
        <v>Feb</v>
      </c>
      <c r="P2022" s="1">
        <f t="shared" si="63"/>
        <v>2021</v>
      </c>
    </row>
    <row r="2023" spans="2:16" ht="14.25" customHeight="1" x14ac:dyDescent="0.4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c r="O2023" s="1" t="str">
        <f t="shared" si="62"/>
        <v>Feb</v>
      </c>
      <c r="P2023" s="1">
        <f t="shared" si="63"/>
        <v>2021</v>
      </c>
    </row>
    <row r="2024" spans="2:16" ht="14.25" customHeight="1" x14ac:dyDescent="0.4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c r="O2024" s="1" t="str">
        <f t="shared" si="62"/>
        <v>Feb</v>
      </c>
      <c r="P2024" s="1">
        <f t="shared" si="63"/>
        <v>2021</v>
      </c>
    </row>
    <row r="2025" spans="2:16" ht="14.25" customHeight="1" x14ac:dyDescent="0.4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c r="O2025" s="1" t="str">
        <f t="shared" si="62"/>
        <v>Mar</v>
      </c>
      <c r="P2025" s="1">
        <f t="shared" si="63"/>
        <v>2021</v>
      </c>
    </row>
    <row r="2026" spans="2:16" ht="14.25" customHeight="1" x14ac:dyDescent="0.4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c r="O2026" s="1" t="str">
        <f t="shared" si="62"/>
        <v>Mar</v>
      </c>
      <c r="P2026" s="1">
        <f t="shared" si="63"/>
        <v>2021</v>
      </c>
    </row>
    <row r="2027" spans="2:16" ht="14.25" customHeight="1" x14ac:dyDescent="0.4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c r="O2027" s="1" t="str">
        <f t="shared" si="62"/>
        <v>Mar</v>
      </c>
      <c r="P2027" s="1">
        <f t="shared" si="63"/>
        <v>2021</v>
      </c>
    </row>
    <row r="2028" spans="2:16" ht="14.25" customHeight="1" x14ac:dyDescent="0.4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c r="O2028" s="1" t="str">
        <f t="shared" si="62"/>
        <v>Mar</v>
      </c>
      <c r="P2028" s="1">
        <f t="shared" si="63"/>
        <v>2021</v>
      </c>
    </row>
    <row r="2029" spans="2:16" ht="14.25" customHeight="1" x14ac:dyDescent="0.4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c r="O2029" s="1" t="str">
        <f t="shared" si="62"/>
        <v>Mar</v>
      </c>
      <c r="P2029" s="1">
        <f t="shared" si="63"/>
        <v>2021</v>
      </c>
    </row>
    <row r="2030" spans="2:16" ht="14.25" customHeight="1" x14ac:dyDescent="0.4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c r="O2030" s="1" t="str">
        <f t="shared" si="62"/>
        <v>Mar</v>
      </c>
      <c r="P2030" s="1">
        <f t="shared" si="63"/>
        <v>2021</v>
      </c>
    </row>
    <row r="2031" spans="2:16" ht="14.25" customHeight="1" x14ac:dyDescent="0.4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c r="O2031" s="1" t="str">
        <f t="shared" si="62"/>
        <v>Apr</v>
      </c>
      <c r="P2031" s="1">
        <f t="shared" si="63"/>
        <v>2021</v>
      </c>
    </row>
    <row r="2032" spans="2:16" ht="14.25" customHeight="1" x14ac:dyDescent="0.4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c r="O2032" s="1" t="str">
        <f t="shared" si="62"/>
        <v>Apr</v>
      </c>
      <c r="P2032" s="1">
        <f t="shared" si="63"/>
        <v>2021</v>
      </c>
    </row>
    <row r="2033" spans="2:16" ht="14.25" customHeight="1" x14ac:dyDescent="0.4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c r="O2033" s="1" t="str">
        <f t="shared" si="62"/>
        <v>Apr</v>
      </c>
      <c r="P2033" s="1">
        <f t="shared" si="63"/>
        <v>2021</v>
      </c>
    </row>
    <row r="2034" spans="2:16" ht="14.25" customHeight="1" x14ac:dyDescent="0.4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c r="O2034" s="1" t="str">
        <f t="shared" si="62"/>
        <v>Apr</v>
      </c>
      <c r="P2034" s="1">
        <f t="shared" si="63"/>
        <v>2021</v>
      </c>
    </row>
    <row r="2035" spans="2:16" ht="14.25" customHeight="1" x14ac:dyDescent="0.4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c r="O2035" s="1" t="str">
        <f t="shared" si="62"/>
        <v>Apr</v>
      </c>
      <c r="P2035" s="1">
        <f t="shared" si="63"/>
        <v>2021</v>
      </c>
    </row>
    <row r="2036" spans="2:16" ht="14.25" customHeight="1" x14ac:dyDescent="0.4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c r="O2036" s="1" t="str">
        <f t="shared" si="62"/>
        <v>Apr</v>
      </c>
      <c r="P2036" s="1">
        <f t="shared" si="63"/>
        <v>2021</v>
      </c>
    </row>
    <row r="2037" spans="2:16" ht="14.25" customHeight="1" x14ac:dyDescent="0.4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c r="O2037" s="1" t="str">
        <f t="shared" si="62"/>
        <v>May</v>
      </c>
      <c r="P2037" s="1">
        <f t="shared" si="63"/>
        <v>2021</v>
      </c>
    </row>
    <row r="2038" spans="2:16" ht="14.25" customHeight="1" x14ac:dyDescent="0.4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c r="O2038" s="1" t="str">
        <f t="shared" si="62"/>
        <v>May</v>
      </c>
      <c r="P2038" s="1">
        <f t="shared" si="63"/>
        <v>2021</v>
      </c>
    </row>
    <row r="2039" spans="2:16" ht="14.25" customHeight="1" x14ac:dyDescent="0.4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c r="O2039" s="1" t="str">
        <f t="shared" si="62"/>
        <v>May</v>
      </c>
      <c r="P2039" s="1">
        <f t="shared" si="63"/>
        <v>2021</v>
      </c>
    </row>
    <row r="2040" spans="2:16" ht="14.25" customHeight="1" x14ac:dyDescent="0.4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c r="O2040" s="1" t="str">
        <f t="shared" si="62"/>
        <v>May</v>
      </c>
      <c r="P2040" s="1">
        <f t="shared" si="63"/>
        <v>2021</v>
      </c>
    </row>
    <row r="2041" spans="2:16" ht="14.25" customHeight="1" x14ac:dyDescent="0.4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c r="O2041" s="1" t="str">
        <f t="shared" si="62"/>
        <v>May</v>
      </c>
      <c r="P2041" s="1">
        <f t="shared" si="63"/>
        <v>2021</v>
      </c>
    </row>
    <row r="2042" spans="2:16" ht="14.25" customHeight="1" x14ac:dyDescent="0.4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c r="O2042" s="1" t="str">
        <f t="shared" si="62"/>
        <v>May</v>
      </c>
      <c r="P2042" s="1">
        <f t="shared" si="63"/>
        <v>2021</v>
      </c>
    </row>
    <row r="2043" spans="2:16" ht="14.25" customHeight="1" x14ac:dyDescent="0.4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c r="O2043" s="1" t="str">
        <f t="shared" si="62"/>
        <v>Jun</v>
      </c>
      <c r="P2043" s="1">
        <f t="shared" si="63"/>
        <v>2021</v>
      </c>
    </row>
    <row r="2044" spans="2:16" ht="14.25" customHeight="1" x14ac:dyDescent="0.4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c r="O2044" s="1" t="str">
        <f t="shared" si="62"/>
        <v>Jun</v>
      </c>
      <c r="P2044" s="1">
        <f t="shared" si="63"/>
        <v>2021</v>
      </c>
    </row>
    <row r="2045" spans="2:16" ht="14.25" customHeight="1" x14ac:dyDescent="0.4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c r="O2045" s="1" t="str">
        <f t="shared" si="62"/>
        <v>Jun</v>
      </c>
      <c r="P2045" s="1">
        <f t="shared" si="63"/>
        <v>2021</v>
      </c>
    </row>
    <row r="2046" spans="2:16" ht="14.25" customHeight="1" x14ac:dyDescent="0.4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c r="O2046" s="1" t="str">
        <f t="shared" si="62"/>
        <v>Jun</v>
      </c>
      <c r="P2046" s="1">
        <f t="shared" si="63"/>
        <v>2021</v>
      </c>
    </row>
    <row r="2047" spans="2:16" ht="14.25" customHeight="1" x14ac:dyDescent="0.4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c r="O2047" s="1" t="str">
        <f t="shared" si="62"/>
        <v>Jun</v>
      </c>
      <c r="P2047" s="1">
        <f t="shared" si="63"/>
        <v>2021</v>
      </c>
    </row>
    <row r="2048" spans="2:16" ht="14.25" customHeight="1" x14ac:dyDescent="0.4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c r="O2048" s="1" t="str">
        <f t="shared" si="62"/>
        <v>Jun</v>
      </c>
      <c r="P2048" s="1">
        <f t="shared" si="63"/>
        <v>2021</v>
      </c>
    </row>
    <row r="2049" spans="2:16" ht="14.25" customHeight="1" x14ac:dyDescent="0.4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c r="O2049" s="1" t="str">
        <f t="shared" si="62"/>
        <v>Jul</v>
      </c>
      <c r="P2049" s="1">
        <f t="shared" si="63"/>
        <v>2021</v>
      </c>
    </row>
    <row r="2050" spans="2:16" ht="14.25" customHeight="1" x14ac:dyDescent="0.4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c r="O2050" s="1" t="str">
        <f t="shared" si="62"/>
        <v>Jul</v>
      </c>
      <c r="P2050" s="1">
        <f t="shared" si="63"/>
        <v>2021</v>
      </c>
    </row>
    <row r="2051" spans="2:16" ht="14.25" customHeight="1" x14ac:dyDescent="0.4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c r="O2051" s="1" t="str">
        <f t="shared" si="62"/>
        <v>Jul</v>
      </c>
      <c r="P2051" s="1">
        <f t="shared" si="63"/>
        <v>2021</v>
      </c>
    </row>
    <row r="2052" spans="2:16" ht="14.25" customHeight="1" x14ac:dyDescent="0.4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c r="O2052" s="1" t="str">
        <f t="shared" si="62"/>
        <v>Jul</v>
      </c>
      <c r="P2052" s="1">
        <f t="shared" si="63"/>
        <v>2021</v>
      </c>
    </row>
    <row r="2053" spans="2:16" ht="14.25" customHeight="1" x14ac:dyDescent="0.4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c r="O2053" s="1" t="str">
        <f t="shared" si="62"/>
        <v>Jul</v>
      </c>
      <c r="P2053" s="1">
        <f t="shared" si="63"/>
        <v>2021</v>
      </c>
    </row>
    <row r="2054" spans="2:16" ht="14.25" customHeight="1" x14ac:dyDescent="0.4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c r="O2054" s="1" t="str">
        <f t="shared" si="62"/>
        <v>Jul</v>
      </c>
      <c r="P2054" s="1">
        <f t="shared" si="63"/>
        <v>2021</v>
      </c>
    </row>
    <row r="2055" spans="2:16" ht="14.25" customHeight="1" x14ac:dyDescent="0.4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c r="O2055" s="1" t="str">
        <f t="shared" ref="O2055:O2118" si="64">TEXT(D2055, "mmm")</f>
        <v>Aug</v>
      </c>
      <c r="P2055" s="1">
        <f t="shared" ref="P2055:P2118" si="65">YEAR(D2055)</f>
        <v>2021</v>
      </c>
    </row>
    <row r="2056" spans="2:16" ht="14.25" customHeight="1" x14ac:dyDescent="0.4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c r="O2056" s="1" t="str">
        <f t="shared" si="64"/>
        <v>Aug</v>
      </c>
      <c r="P2056" s="1">
        <f t="shared" si="65"/>
        <v>2021</v>
      </c>
    </row>
    <row r="2057" spans="2:16" ht="14.25" customHeight="1" x14ac:dyDescent="0.4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c r="O2057" s="1" t="str">
        <f t="shared" si="64"/>
        <v>Aug</v>
      </c>
      <c r="P2057" s="1">
        <f t="shared" si="65"/>
        <v>2021</v>
      </c>
    </row>
    <row r="2058" spans="2:16" ht="14.25" customHeight="1" x14ac:dyDescent="0.4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c r="O2058" s="1" t="str">
        <f t="shared" si="64"/>
        <v>Aug</v>
      </c>
      <c r="P2058" s="1">
        <f t="shared" si="65"/>
        <v>2021</v>
      </c>
    </row>
    <row r="2059" spans="2:16" ht="14.25" customHeight="1" x14ac:dyDescent="0.4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c r="O2059" s="1" t="str">
        <f t="shared" si="64"/>
        <v>Aug</v>
      </c>
      <c r="P2059" s="1">
        <f t="shared" si="65"/>
        <v>2021</v>
      </c>
    </row>
    <row r="2060" spans="2:16" ht="14.25" customHeight="1" x14ac:dyDescent="0.4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c r="O2060" s="1" t="str">
        <f t="shared" si="64"/>
        <v>Aug</v>
      </c>
      <c r="P2060" s="1">
        <f t="shared" si="65"/>
        <v>2021</v>
      </c>
    </row>
    <row r="2061" spans="2:16" ht="14.25" customHeight="1" x14ac:dyDescent="0.4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c r="O2061" s="1" t="str">
        <f t="shared" si="64"/>
        <v>Sep</v>
      </c>
      <c r="P2061" s="1">
        <f t="shared" si="65"/>
        <v>2021</v>
      </c>
    </row>
    <row r="2062" spans="2:16" ht="14.25" customHeight="1" x14ac:dyDescent="0.4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c r="O2062" s="1" t="str">
        <f t="shared" si="64"/>
        <v>Sep</v>
      </c>
      <c r="P2062" s="1">
        <f t="shared" si="65"/>
        <v>2021</v>
      </c>
    </row>
    <row r="2063" spans="2:16" ht="14.25" customHeight="1" x14ac:dyDescent="0.4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c r="O2063" s="1" t="str">
        <f t="shared" si="64"/>
        <v>Sep</v>
      </c>
      <c r="P2063" s="1">
        <f t="shared" si="65"/>
        <v>2021</v>
      </c>
    </row>
    <row r="2064" spans="2:16" ht="14.25" customHeight="1" x14ac:dyDescent="0.4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c r="O2064" s="1" t="str">
        <f t="shared" si="64"/>
        <v>Sep</v>
      </c>
      <c r="P2064" s="1">
        <f t="shared" si="65"/>
        <v>2021</v>
      </c>
    </row>
    <row r="2065" spans="2:16" ht="14.25" customHeight="1" x14ac:dyDescent="0.4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c r="O2065" s="1" t="str">
        <f t="shared" si="64"/>
        <v>Sep</v>
      </c>
      <c r="P2065" s="1">
        <f t="shared" si="65"/>
        <v>2021</v>
      </c>
    </row>
    <row r="2066" spans="2:16" ht="14.25" customHeight="1" x14ac:dyDescent="0.4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c r="O2066" s="1" t="str">
        <f t="shared" si="64"/>
        <v>Sep</v>
      </c>
      <c r="P2066" s="1">
        <f t="shared" si="65"/>
        <v>2021</v>
      </c>
    </row>
    <row r="2067" spans="2:16" ht="14.25" customHeight="1" x14ac:dyDescent="0.4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c r="O2067" s="1" t="str">
        <f t="shared" si="64"/>
        <v>Oct</v>
      </c>
      <c r="P2067" s="1">
        <f t="shared" si="65"/>
        <v>2021</v>
      </c>
    </row>
    <row r="2068" spans="2:16" ht="14.25" customHeight="1" x14ac:dyDescent="0.4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c r="O2068" s="1" t="str">
        <f t="shared" si="64"/>
        <v>Oct</v>
      </c>
      <c r="P2068" s="1">
        <f t="shared" si="65"/>
        <v>2021</v>
      </c>
    </row>
    <row r="2069" spans="2:16" ht="14.25" customHeight="1" x14ac:dyDescent="0.4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c r="O2069" s="1" t="str">
        <f t="shared" si="64"/>
        <v>Oct</v>
      </c>
      <c r="P2069" s="1">
        <f t="shared" si="65"/>
        <v>2021</v>
      </c>
    </row>
    <row r="2070" spans="2:16" ht="14.25" customHeight="1" x14ac:dyDescent="0.4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c r="O2070" s="1" t="str">
        <f t="shared" si="64"/>
        <v>Oct</v>
      </c>
      <c r="P2070" s="1">
        <f t="shared" si="65"/>
        <v>2021</v>
      </c>
    </row>
    <row r="2071" spans="2:16" ht="14.25" customHeight="1" x14ac:dyDescent="0.4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c r="O2071" s="1" t="str">
        <f t="shared" si="64"/>
        <v>Oct</v>
      </c>
      <c r="P2071" s="1">
        <f t="shared" si="65"/>
        <v>2021</v>
      </c>
    </row>
    <row r="2072" spans="2:16" ht="14.25" customHeight="1" x14ac:dyDescent="0.4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c r="O2072" s="1" t="str">
        <f t="shared" si="64"/>
        <v>Oct</v>
      </c>
      <c r="P2072" s="1">
        <f t="shared" si="65"/>
        <v>2021</v>
      </c>
    </row>
    <row r="2073" spans="2:16" ht="14.25" customHeight="1" x14ac:dyDescent="0.4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c r="O2073" s="1" t="str">
        <f t="shared" si="64"/>
        <v>Nov</v>
      </c>
      <c r="P2073" s="1">
        <f t="shared" si="65"/>
        <v>2021</v>
      </c>
    </row>
    <row r="2074" spans="2:16" ht="14.25" customHeight="1" x14ac:dyDescent="0.4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c r="O2074" s="1" t="str">
        <f t="shared" si="64"/>
        <v>Nov</v>
      </c>
      <c r="P2074" s="1">
        <f t="shared" si="65"/>
        <v>2021</v>
      </c>
    </row>
    <row r="2075" spans="2:16" ht="14.25" customHeight="1" x14ac:dyDescent="0.4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c r="O2075" s="1" t="str">
        <f t="shared" si="64"/>
        <v>Nov</v>
      </c>
      <c r="P2075" s="1">
        <f t="shared" si="65"/>
        <v>2021</v>
      </c>
    </row>
    <row r="2076" spans="2:16" ht="14.25" customHeight="1" x14ac:dyDescent="0.4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c r="O2076" s="1" t="str">
        <f t="shared" si="64"/>
        <v>Nov</v>
      </c>
      <c r="P2076" s="1">
        <f t="shared" si="65"/>
        <v>2021</v>
      </c>
    </row>
    <row r="2077" spans="2:16" ht="14.25" customHeight="1" x14ac:dyDescent="0.4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c r="O2077" s="1" t="str">
        <f t="shared" si="64"/>
        <v>Nov</v>
      </c>
      <c r="P2077" s="1">
        <f t="shared" si="65"/>
        <v>2021</v>
      </c>
    </row>
    <row r="2078" spans="2:16" ht="14.25" customHeight="1" x14ac:dyDescent="0.4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c r="O2078" s="1" t="str">
        <f t="shared" si="64"/>
        <v>Nov</v>
      </c>
      <c r="P2078" s="1">
        <f t="shared" si="65"/>
        <v>2021</v>
      </c>
    </row>
    <row r="2079" spans="2:16" ht="14.25" customHeight="1" x14ac:dyDescent="0.4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c r="O2079" s="1" t="str">
        <f t="shared" si="64"/>
        <v>Dec</v>
      </c>
      <c r="P2079" s="1">
        <f t="shared" si="65"/>
        <v>2021</v>
      </c>
    </row>
    <row r="2080" spans="2:16" ht="14.25" customHeight="1" x14ac:dyDescent="0.4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c r="O2080" s="1" t="str">
        <f t="shared" si="64"/>
        <v>Dec</v>
      </c>
      <c r="P2080" s="1">
        <f t="shared" si="65"/>
        <v>2021</v>
      </c>
    </row>
    <row r="2081" spans="2:16" ht="14.25" customHeight="1" x14ac:dyDescent="0.4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c r="O2081" s="1" t="str">
        <f t="shared" si="64"/>
        <v>Dec</v>
      </c>
      <c r="P2081" s="1">
        <f t="shared" si="65"/>
        <v>2021</v>
      </c>
    </row>
    <row r="2082" spans="2:16" ht="14.25" customHeight="1" x14ac:dyDescent="0.4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c r="O2082" s="1" t="str">
        <f t="shared" si="64"/>
        <v>Dec</v>
      </c>
      <c r="P2082" s="1">
        <f t="shared" si="65"/>
        <v>2021</v>
      </c>
    </row>
    <row r="2083" spans="2:16" ht="14.25" customHeight="1" x14ac:dyDescent="0.4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c r="O2083" s="1" t="str">
        <f t="shared" si="64"/>
        <v>Dec</v>
      </c>
      <c r="P2083" s="1">
        <f t="shared" si="65"/>
        <v>2021</v>
      </c>
    </row>
    <row r="2084" spans="2:16" ht="14.25" customHeight="1" x14ac:dyDescent="0.4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c r="O2084" s="1" t="str">
        <f t="shared" si="64"/>
        <v>Dec</v>
      </c>
      <c r="P2084" s="1">
        <f t="shared" si="65"/>
        <v>2021</v>
      </c>
    </row>
    <row r="2085" spans="2:16" ht="14.25" customHeight="1" x14ac:dyDescent="0.4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c r="O2085" s="1" t="str">
        <f t="shared" si="64"/>
        <v>Jan</v>
      </c>
      <c r="P2085" s="1">
        <f t="shared" si="65"/>
        <v>2021</v>
      </c>
    </row>
    <row r="2086" spans="2:16" ht="14.25" customHeight="1" x14ac:dyDescent="0.4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c r="O2086" s="1" t="str">
        <f t="shared" si="64"/>
        <v>Jan</v>
      </c>
      <c r="P2086" s="1">
        <f t="shared" si="65"/>
        <v>2021</v>
      </c>
    </row>
    <row r="2087" spans="2:16" ht="14.25" customHeight="1" x14ac:dyDescent="0.4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c r="O2087" s="1" t="str">
        <f t="shared" si="64"/>
        <v>Jan</v>
      </c>
      <c r="P2087" s="1">
        <f t="shared" si="65"/>
        <v>2021</v>
      </c>
    </row>
    <row r="2088" spans="2:16" ht="14.25" customHeight="1" x14ac:dyDescent="0.4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c r="O2088" s="1" t="str">
        <f t="shared" si="64"/>
        <v>Jan</v>
      </c>
      <c r="P2088" s="1">
        <f t="shared" si="65"/>
        <v>2021</v>
      </c>
    </row>
    <row r="2089" spans="2:16" ht="14.25" customHeight="1" x14ac:dyDescent="0.4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c r="O2089" s="1" t="str">
        <f t="shared" si="64"/>
        <v>Jan</v>
      </c>
      <c r="P2089" s="1">
        <f t="shared" si="65"/>
        <v>2021</v>
      </c>
    </row>
    <row r="2090" spans="2:16" ht="14.25" customHeight="1" x14ac:dyDescent="0.4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c r="O2090" s="1" t="str">
        <f t="shared" si="64"/>
        <v>Jan</v>
      </c>
      <c r="P2090" s="1">
        <f t="shared" si="65"/>
        <v>2021</v>
      </c>
    </row>
    <row r="2091" spans="2:16" ht="14.25" customHeight="1" x14ac:dyDescent="0.4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c r="O2091" s="1" t="str">
        <f t="shared" si="64"/>
        <v>Feb</v>
      </c>
      <c r="P2091" s="1">
        <f t="shared" si="65"/>
        <v>2021</v>
      </c>
    </row>
    <row r="2092" spans="2:16" ht="14.25" customHeight="1" x14ac:dyDescent="0.4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c r="O2092" s="1" t="str">
        <f t="shared" si="64"/>
        <v>Feb</v>
      </c>
      <c r="P2092" s="1">
        <f t="shared" si="65"/>
        <v>2021</v>
      </c>
    </row>
    <row r="2093" spans="2:16" ht="14.25" customHeight="1" x14ac:dyDescent="0.4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c r="O2093" s="1" t="str">
        <f t="shared" si="64"/>
        <v>Feb</v>
      </c>
      <c r="P2093" s="1">
        <f t="shared" si="65"/>
        <v>2021</v>
      </c>
    </row>
    <row r="2094" spans="2:16" ht="14.25" customHeight="1" x14ac:dyDescent="0.4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c r="O2094" s="1" t="str">
        <f t="shared" si="64"/>
        <v>Feb</v>
      </c>
      <c r="P2094" s="1">
        <f t="shared" si="65"/>
        <v>2021</v>
      </c>
    </row>
    <row r="2095" spans="2:16" ht="14.25" customHeight="1" x14ac:dyDescent="0.4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c r="O2095" s="1" t="str">
        <f t="shared" si="64"/>
        <v>Feb</v>
      </c>
      <c r="P2095" s="1">
        <f t="shared" si="65"/>
        <v>2021</v>
      </c>
    </row>
    <row r="2096" spans="2:16" ht="14.25" customHeight="1" x14ac:dyDescent="0.4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c r="O2096" s="1" t="str">
        <f t="shared" si="64"/>
        <v>Feb</v>
      </c>
      <c r="P2096" s="1">
        <f t="shared" si="65"/>
        <v>2021</v>
      </c>
    </row>
    <row r="2097" spans="2:16" ht="14.25" customHeight="1" x14ac:dyDescent="0.4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c r="O2097" s="1" t="str">
        <f t="shared" si="64"/>
        <v>Mar</v>
      </c>
      <c r="P2097" s="1">
        <f t="shared" si="65"/>
        <v>2021</v>
      </c>
    </row>
    <row r="2098" spans="2:16" ht="14.25" customHeight="1" x14ac:dyDescent="0.4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c r="O2098" s="1" t="str">
        <f t="shared" si="64"/>
        <v>Mar</v>
      </c>
      <c r="P2098" s="1">
        <f t="shared" si="65"/>
        <v>2021</v>
      </c>
    </row>
    <row r="2099" spans="2:16" ht="14.25" customHeight="1" x14ac:dyDescent="0.4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c r="O2099" s="1" t="str">
        <f t="shared" si="64"/>
        <v>Mar</v>
      </c>
      <c r="P2099" s="1">
        <f t="shared" si="65"/>
        <v>2021</v>
      </c>
    </row>
    <row r="2100" spans="2:16" ht="14.25" customHeight="1" x14ac:dyDescent="0.4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c r="O2100" s="1" t="str">
        <f t="shared" si="64"/>
        <v>Mar</v>
      </c>
      <c r="P2100" s="1">
        <f t="shared" si="65"/>
        <v>2021</v>
      </c>
    </row>
    <row r="2101" spans="2:16" ht="14.25" customHeight="1" x14ac:dyDescent="0.4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c r="O2101" s="1" t="str">
        <f t="shared" si="64"/>
        <v>Mar</v>
      </c>
      <c r="P2101" s="1">
        <f t="shared" si="65"/>
        <v>2021</v>
      </c>
    </row>
    <row r="2102" spans="2:16" ht="14.25" customHeight="1" x14ac:dyDescent="0.4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c r="O2102" s="1" t="str">
        <f t="shared" si="64"/>
        <v>Mar</v>
      </c>
      <c r="P2102" s="1">
        <f t="shared" si="65"/>
        <v>2021</v>
      </c>
    </row>
    <row r="2103" spans="2:16" ht="14.25" customHeight="1" x14ac:dyDescent="0.4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c r="O2103" s="1" t="str">
        <f t="shared" si="64"/>
        <v>Apr</v>
      </c>
      <c r="P2103" s="1">
        <f t="shared" si="65"/>
        <v>2021</v>
      </c>
    </row>
    <row r="2104" spans="2:16" ht="14.25" customHeight="1" x14ac:dyDescent="0.4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c r="O2104" s="1" t="str">
        <f t="shared" si="64"/>
        <v>Apr</v>
      </c>
      <c r="P2104" s="1">
        <f t="shared" si="65"/>
        <v>2021</v>
      </c>
    </row>
    <row r="2105" spans="2:16" ht="14.25" customHeight="1" x14ac:dyDescent="0.4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c r="O2105" s="1" t="str">
        <f t="shared" si="64"/>
        <v>Apr</v>
      </c>
      <c r="P2105" s="1">
        <f t="shared" si="65"/>
        <v>2021</v>
      </c>
    </row>
    <row r="2106" spans="2:16" ht="14.25" customHeight="1" x14ac:dyDescent="0.4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c r="O2106" s="1" t="str">
        <f t="shared" si="64"/>
        <v>Apr</v>
      </c>
      <c r="P2106" s="1">
        <f t="shared" si="65"/>
        <v>2021</v>
      </c>
    </row>
    <row r="2107" spans="2:16" ht="14.25" customHeight="1" x14ac:dyDescent="0.4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c r="O2107" s="1" t="str">
        <f t="shared" si="64"/>
        <v>Apr</v>
      </c>
      <c r="P2107" s="1">
        <f t="shared" si="65"/>
        <v>2021</v>
      </c>
    </row>
    <row r="2108" spans="2:16" ht="14.25" customHeight="1" x14ac:dyDescent="0.4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c r="O2108" s="1" t="str">
        <f t="shared" si="64"/>
        <v>Apr</v>
      </c>
      <c r="P2108" s="1">
        <f t="shared" si="65"/>
        <v>2021</v>
      </c>
    </row>
    <row r="2109" spans="2:16" ht="14.25" customHeight="1" x14ac:dyDescent="0.4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c r="O2109" s="1" t="str">
        <f t="shared" si="64"/>
        <v>May</v>
      </c>
      <c r="P2109" s="1">
        <f t="shared" si="65"/>
        <v>2021</v>
      </c>
    </row>
    <row r="2110" spans="2:16" ht="14.25" customHeight="1" x14ac:dyDescent="0.4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c r="O2110" s="1" t="str">
        <f t="shared" si="64"/>
        <v>May</v>
      </c>
      <c r="P2110" s="1">
        <f t="shared" si="65"/>
        <v>2021</v>
      </c>
    </row>
    <row r="2111" spans="2:16" ht="14.25" customHeight="1" x14ac:dyDescent="0.4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c r="O2111" s="1" t="str">
        <f t="shared" si="64"/>
        <v>May</v>
      </c>
      <c r="P2111" s="1">
        <f t="shared" si="65"/>
        <v>2021</v>
      </c>
    </row>
    <row r="2112" spans="2:16" ht="14.25" customHeight="1" x14ac:dyDescent="0.4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c r="O2112" s="1" t="str">
        <f t="shared" si="64"/>
        <v>May</v>
      </c>
      <c r="P2112" s="1">
        <f t="shared" si="65"/>
        <v>2021</v>
      </c>
    </row>
    <row r="2113" spans="2:16" ht="14.25" customHeight="1" x14ac:dyDescent="0.4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c r="O2113" s="1" t="str">
        <f t="shared" si="64"/>
        <v>May</v>
      </c>
      <c r="P2113" s="1">
        <f t="shared" si="65"/>
        <v>2021</v>
      </c>
    </row>
    <row r="2114" spans="2:16" ht="14.25" customHeight="1" x14ac:dyDescent="0.4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c r="O2114" s="1" t="str">
        <f t="shared" si="64"/>
        <v>May</v>
      </c>
      <c r="P2114" s="1">
        <f t="shared" si="65"/>
        <v>2021</v>
      </c>
    </row>
    <row r="2115" spans="2:16" ht="14.25" customHeight="1" x14ac:dyDescent="0.4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c r="O2115" s="1" t="str">
        <f t="shared" si="64"/>
        <v>Jun</v>
      </c>
      <c r="P2115" s="1">
        <f t="shared" si="65"/>
        <v>2021</v>
      </c>
    </row>
    <row r="2116" spans="2:16" ht="14.25" customHeight="1" x14ac:dyDescent="0.4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c r="O2116" s="1" t="str">
        <f t="shared" si="64"/>
        <v>Jun</v>
      </c>
      <c r="P2116" s="1">
        <f t="shared" si="65"/>
        <v>2021</v>
      </c>
    </row>
    <row r="2117" spans="2:16" ht="14.25" customHeight="1" x14ac:dyDescent="0.4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c r="O2117" s="1" t="str">
        <f t="shared" si="64"/>
        <v>Jun</v>
      </c>
      <c r="P2117" s="1">
        <f t="shared" si="65"/>
        <v>2021</v>
      </c>
    </row>
    <row r="2118" spans="2:16" ht="14.25" customHeight="1" x14ac:dyDescent="0.4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c r="O2118" s="1" t="str">
        <f t="shared" si="64"/>
        <v>Jun</v>
      </c>
      <c r="P2118" s="1">
        <f t="shared" si="65"/>
        <v>2021</v>
      </c>
    </row>
    <row r="2119" spans="2:16" ht="14.25" customHeight="1" x14ac:dyDescent="0.4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c r="O2119" s="1" t="str">
        <f t="shared" ref="O2119:O2182" si="66">TEXT(D2119, "mmm")</f>
        <v>Jun</v>
      </c>
      <c r="P2119" s="1">
        <f t="shared" ref="P2119:P2182" si="67">YEAR(D2119)</f>
        <v>2021</v>
      </c>
    </row>
    <row r="2120" spans="2:16" ht="14.25" customHeight="1" x14ac:dyDescent="0.4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c r="O2120" s="1" t="str">
        <f t="shared" si="66"/>
        <v>Jun</v>
      </c>
      <c r="P2120" s="1">
        <f t="shared" si="67"/>
        <v>2021</v>
      </c>
    </row>
    <row r="2121" spans="2:16" ht="14.25" customHeight="1" x14ac:dyDescent="0.4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c r="O2121" s="1" t="str">
        <f t="shared" si="66"/>
        <v>Jul</v>
      </c>
      <c r="P2121" s="1">
        <f t="shared" si="67"/>
        <v>2021</v>
      </c>
    </row>
    <row r="2122" spans="2:16" ht="14.25" customHeight="1" x14ac:dyDescent="0.4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c r="O2122" s="1" t="str">
        <f t="shared" si="66"/>
        <v>Jul</v>
      </c>
      <c r="P2122" s="1">
        <f t="shared" si="67"/>
        <v>2021</v>
      </c>
    </row>
    <row r="2123" spans="2:16" ht="14.25" customHeight="1" x14ac:dyDescent="0.4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c r="O2123" s="1" t="str">
        <f t="shared" si="66"/>
        <v>Jul</v>
      </c>
      <c r="P2123" s="1">
        <f t="shared" si="67"/>
        <v>2021</v>
      </c>
    </row>
    <row r="2124" spans="2:16" ht="14.25" customHeight="1" x14ac:dyDescent="0.4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c r="O2124" s="1" t="str">
        <f t="shared" si="66"/>
        <v>Jul</v>
      </c>
      <c r="P2124" s="1">
        <f t="shared" si="67"/>
        <v>2021</v>
      </c>
    </row>
    <row r="2125" spans="2:16" ht="14.25" customHeight="1" x14ac:dyDescent="0.4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c r="O2125" s="1" t="str">
        <f t="shared" si="66"/>
        <v>Jul</v>
      </c>
      <c r="P2125" s="1">
        <f t="shared" si="67"/>
        <v>2021</v>
      </c>
    </row>
    <row r="2126" spans="2:16" ht="14.25" customHeight="1" x14ac:dyDescent="0.4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c r="O2126" s="1" t="str">
        <f t="shared" si="66"/>
        <v>Jul</v>
      </c>
      <c r="P2126" s="1">
        <f t="shared" si="67"/>
        <v>2021</v>
      </c>
    </row>
    <row r="2127" spans="2:16" ht="14.25" customHeight="1" x14ac:dyDescent="0.4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c r="O2127" s="1" t="str">
        <f t="shared" si="66"/>
        <v>Aug</v>
      </c>
      <c r="P2127" s="1">
        <f t="shared" si="67"/>
        <v>2021</v>
      </c>
    </row>
    <row r="2128" spans="2:16" ht="14.25" customHeight="1" x14ac:dyDescent="0.4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c r="O2128" s="1" t="str">
        <f t="shared" si="66"/>
        <v>Aug</v>
      </c>
      <c r="P2128" s="1">
        <f t="shared" si="67"/>
        <v>2021</v>
      </c>
    </row>
    <row r="2129" spans="2:16" ht="14.25" customHeight="1" x14ac:dyDescent="0.4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c r="O2129" s="1" t="str">
        <f t="shared" si="66"/>
        <v>Aug</v>
      </c>
      <c r="P2129" s="1">
        <f t="shared" si="67"/>
        <v>2021</v>
      </c>
    </row>
    <row r="2130" spans="2:16" ht="14.25" customHeight="1" x14ac:dyDescent="0.4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c r="O2130" s="1" t="str">
        <f t="shared" si="66"/>
        <v>Aug</v>
      </c>
      <c r="P2130" s="1">
        <f t="shared" si="67"/>
        <v>2021</v>
      </c>
    </row>
    <row r="2131" spans="2:16" ht="14.25" customHeight="1" x14ac:dyDescent="0.4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c r="O2131" s="1" t="str">
        <f t="shared" si="66"/>
        <v>Aug</v>
      </c>
      <c r="P2131" s="1">
        <f t="shared" si="67"/>
        <v>2021</v>
      </c>
    </row>
    <row r="2132" spans="2:16" ht="14.25" customHeight="1" x14ac:dyDescent="0.4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c r="O2132" s="1" t="str">
        <f t="shared" si="66"/>
        <v>Aug</v>
      </c>
      <c r="P2132" s="1">
        <f t="shared" si="67"/>
        <v>2021</v>
      </c>
    </row>
    <row r="2133" spans="2:16" ht="14.25" customHeight="1" x14ac:dyDescent="0.4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c r="O2133" s="1" t="str">
        <f t="shared" si="66"/>
        <v>Sep</v>
      </c>
      <c r="P2133" s="1">
        <f t="shared" si="67"/>
        <v>2021</v>
      </c>
    </row>
    <row r="2134" spans="2:16" ht="14.25" customHeight="1" x14ac:dyDescent="0.4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c r="O2134" s="1" t="str">
        <f t="shared" si="66"/>
        <v>Sep</v>
      </c>
      <c r="P2134" s="1">
        <f t="shared" si="67"/>
        <v>2021</v>
      </c>
    </row>
    <row r="2135" spans="2:16" ht="14.25" customHeight="1" x14ac:dyDescent="0.4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c r="O2135" s="1" t="str">
        <f t="shared" si="66"/>
        <v>Sep</v>
      </c>
      <c r="P2135" s="1">
        <f t="shared" si="67"/>
        <v>2021</v>
      </c>
    </row>
    <row r="2136" spans="2:16" ht="14.25" customHeight="1" x14ac:dyDescent="0.4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c r="O2136" s="1" t="str">
        <f t="shared" si="66"/>
        <v>Sep</v>
      </c>
      <c r="P2136" s="1">
        <f t="shared" si="67"/>
        <v>2021</v>
      </c>
    </row>
    <row r="2137" spans="2:16" ht="14.25" customHeight="1" x14ac:dyDescent="0.4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c r="O2137" s="1" t="str">
        <f t="shared" si="66"/>
        <v>Sep</v>
      </c>
      <c r="P2137" s="1">
        <f t="shared" si="67"/>
        <v>2021</v>
      </c>
    </row>
    <row r="2138" spans="2:16" ht="14.25" customHeight="1" x14ac:dyDescent="0.4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c r="O2138" s="1" t="str">
        <f t="shared" si="66"/>
        <v>Sep</v>
      </c>
      <c r="P2138" s="1">
        <f t="shared" si="67"/>
        <v>2021</v>
      </c>
    </row>
    <row r="2139" spans="2:16" ht="14.25" customHeight="1" x14ac:dyDescent="0.4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c r="O2139" s="1" t="str">
        <f t="shared" si="66"/>
        <v>Oct</v>
      </c>
      <c r="P2139" s="1">
        <f t="shared" si="67"/>
        <v>2021</v>
      </c>
    </row>
    <row r="2140" spans="2:16" ht="14.25" customHeight="1" x14ac:dyDescent="0.4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c r="O2140" s="1" t="str">
        <f t="shared" si="66"/>
        <v>Oct</v>
      </c>
      <c r="P2140" s="1">
        <f t="shared" si="67"/>
        <v>2021</v>
      </c>
    </row>
    <row r="2141" spans="2:16" ht="14.25" customHeight="1" x14ac:dyDescent="0.4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c r="O2141" s="1" t="str">
        <f t="shared" si="66"/>
        <v>Oct</v>
      </c>
      <c r="P2141" s="1">
        <f t="shared" si="67"/>
        <v>2021</v>
      </c>
    </row>
    <row r="2142" spans="2:16" ht="14.25" customHeight="1" x14ac:dyDescent="0.4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c r="O2142" s="1" t="str">
        <f t="shared" si="66"/>
        <v>Oct</v>
      </c>
      <c r="P2142" s="1">
        <f t="shared" si="67"/>
        <v>2021</v>
      </c>
    </row>
    <row r="2143" spans="2:16" ht="14.25" customHeight="1" x14ac:dyDescent="0.4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c r="O2143" s="1" t="str">
        <f t="shared" si="66"/>
        <v>Oct</v>
      </c>
      <c r="P2143" s="1">
        <f t="shared" si="67"/>
        <v>2021</v>
      </c>
    </row>
    <row r="2144" spans="2:16" ht="14.25" customHeight="1" x14ac:dyDescent="0.4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c r="O2144" s="1" t="str">
        <f t="shared" si="66"/>
        <v>Oct</v>
      </c>
      <c r="P2144" s="1">
        <f t="shared" si="67"/>
        <v>2021</v>
      </c>
    </row>
    <row r="2145" spans="2:16" ht="14.25" customHeight="1" x14ac:dyDescent="0.4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c r="O2145" s="1" t="str">
        <f t="shared" si="66"/>
        <v>Nov</v>
      </c>
      <c r="P2145" s="1">
        <f t="shared" si="67"/>
        <v>2021</v>
      </c>
    </row>
    <row r="2146" spans="2:16" ht="14.25" customHeight="1" x14ac:dyDescent="0.4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c r="O2146" s="1" t="str">
        <f t="shared" si="66"/>
        <v>Nov</v>
      </c>
      <c r="P2146" s="1">
        <f t="shared" si="67"/>
        <v>2021</v>
      </c>
    </row>
    <row r="2147" spans="2:16" ht="14.25" customHeight="1" x14ac:dyDescent="0.4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c r="O2147" s="1" t="str">
        <f t="shared" si="66"/>
        <v>Nov</v>
      </c>
      <c r="P2147" s="1">
        <f t="shared" si="67"/>
        <v>2021</v>
      </c>
    </row>
    <row r="2148" spans="2:16" ht="14.25" customHeight="1" x14ac:dyDescent="0.4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c r="O2148" s="1" t="str">
        <f t="shared" si="66"/>
        <v>Nov</v>
      </c>
      <c r="P2148" s="1">
        <f t="shared" si="67"/>
        <v>2021</v>
      </c>
    </row>
    <row r="2149" spans="2:16" ht="14.25" customHeight="1" x14ac:dyDescent="0.4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c r="O2149" s="1" t="str">
        <f t="shared" si="66"/>
        <v>Nov</v>
      </c>
      <c r="P2149" s="1">
        <f t="shared" si="67"/>
        <v>2021</v>
      </c>
    </row>
    <row r="2150" spans="2:16" ht="14.25" customHeight="1" x14ac:dyDescent="0.4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c r="O2150" s="1" t="str">
        <f t="shared" si="66"/>
        <v>Nov</v>
      </c>
      <c r="P2150" s="1">
        <f t="shared" si="67"/>
        <v>2021</v>
      </c>
    </row>
    <row r="2151" spans="2:16" ht="14.25" customHeight="1" x14ac:dyDescent="0.4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c r="O2151" s="1" t="str">
        <f t="shared" si="66"/>
        <v>Dec</v>
      </c>
      <c r="P2151" s="1">
        <f t="shared" si="67"/>
        <v>2021</v>
      </c>
    </row>
    <row r="2152" spans="2:16" ht="14.25" customHeight="1" x14ac:dyDescent="0.4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c r="O2152" s="1" t="str">
        <f t="shared" si="66"/>
        <v>Dec</v>
      </c>
      <c r="P2152" s="1">
        <f t="shared" si="67"/>
        <v>2021</v>
      </c>
    </row>
    <row r="2153" spans="2:16" ht="14.25" customHeight="1" x14ac:dyDescent="0.4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c r="O2153" s="1" t="str">
        <f t="shared" si="66"/>
        <v>Dec</v>
      </c>
      <c r="P2153" s="1">
        <f t="shared" si="67"/>
        <v>2021</v>
      </c>
    </row>
    <row r="2154" spans="2:16" ht="14.25" customHeight="1" x14ac:dyDescent="0.4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c r="O2154" s="1" t="str">
        <f t="shared" si="66"/>
        <v>Dec</v>
      </c>
      <c r="P2154" s="1">
        <f t="shared" si="67"/>
        <v>2021</v>
      </c>
    </row>
    <row r="2155" spans="2:16" ht="14.25" customHeight="1" x14ac:dyDescent="0.4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c r="O2155" s="1" t="str">
        <f t="shared" si="66"/>
        <v>Dec</v>
      </c>
      <c r="P2155" s="1">
        <f t="shared" si="67"/>
        <v>2021</v>
      </c>
    </row>
    <row r="2156" spans="2:16" ht="14.25" customHeight="1" x14ac:dyDescent="0.4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c r="O2156" s="1" t="str">
        <f t="shared" si="66"/>
        <v>Dec</v>
      </c>
      <c r="P2156" s="1">
        <f t="shared" si="67"/>
        <v>2021</v>
      </c>
    </row>
    <row r="2157" spans="2:16" ht="14.25" customHeight="1" x14ac:dyDescent="0.4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c r="O2157" s="1" t="str">
        <f t="shared" si="66"/>
        <v>Jan</v>
      </c>
      <c r="P2157" s="1">
        <f t="shared" si="67"/>
        <v>2021</v>
      </c>
    </row>
    <row r="2158" spans="2:16" ht="14.25" customHeight="1" x14ac:dyDescent="0.4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c r="O2158" s="1" t="str">
        <f t="shared" si="66"/>
        <v>Jan</v>
      </c>
      <c r="P2158" s="1">
        <f t="shared" si="67"/>
        <v>2021</v>
      </c>
    </row>
    <row r="2159" spans="2:16" ht="14.25" customHeight="1" x14ac:dyDescent="0.4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c r="O2159" s="1" t="str">
        <f t="shared" si="66"/>
        <v>Jan</v>
      </c>
      <c r="P2159" s="1">
        <f t="shared" si="67"/>
        <v>2021</v>
      </c>
    </row>
    <row r="2160" spans="2:16" ht="14.25" customHeight="1" x14ac:dyDescent="0.4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c r="O2160" s="1" t="str">
        <f t="shared" si="66"/>
        <v>Jan</v>
      </c>
      <c r="P2160" s="1">
        <f t="shared" si="67"/>
        <v>2021</v>
      </c>
    </row>
    <row r="2161" spans="2:16" ht="14.25" customHeight="1" x14ac:dyDescent="0.4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c r="O2161" s="1" t="str">
        <f t="shared" si="66"/>
        <v>Jan</v>
      </c>
      <c r="P2161" s="1">
        <f t="shared" si="67"/>
        <v>2021</v>
      </c>
    </row>
    <row r="2162" spans="2:16" ht="14.25" customHeight="1" x14ac:dyDescent="0.4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c r="O2162" s="1" t="str">
        <f t="shared" si="66"/>
        <v>Jan</v>
      </c>
      <c r="P2162" s="1">
        <f t="shared" si="67"/>
        <v>2021</v>
      </c>
    </row>
    <row r="2163" spans="2:16" ht="14.25" customHeight="1" x14ac:dyDescent="0.4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c r="O2163" s="1" t="str">
        <f t="shared" si="66"/>
        <v>Feb</v>
      </c>
      <c r="P2163" s="1">
        <f t="shared" si="67"/>
        <v>2021</v>
      </c>
    </row>
    <row r="2164" spans="2:16" ht="14.25" customHeight="1" x14ac:dyDescent="0.4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c r="O2164" s="1" t="str">
        <f t="shared" si="66"/>
        <v>Feb</v>
      </c>
      <c r="P2164" s="1">
        <f t="shared" si="67"/>
        <v>2021</v>
      </c>
    </row>
    <row r="2165" spans="2:16" ht="14.25" customHeight="1" x14ac:dyDescent="0.4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c r="O2165" s="1" t="str">
        <f t="shared" si="66"/>
        <v>Feb</v>
      </c>
      <c r="P2165" s="1">
        <f t="shared" si="67"/>
        <v>2021</v>
      </c>
    </row>
    <row r="2166" spans="2:16" ht="14.25" customHeight="1" x14ac:dyDescent="0.4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c r="O2166" s="1" t="str">
        <f t="shared" si="66"/>
        <v>Feb</v>
      </c>
      <c r="P2166" s="1">
        <f t="shared" si="67"/>
        <v>2021</v>
      </c>
    </row>
    <row r="2167" spans="2:16" ht="14.25" customHeight="1" x14ac:dyDescent="0.4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c r="O2167" s="1" t="str">
        <f t="shared" si="66"/>
        <v>Feb</v>
      </c>
      <c r="P2167" s="1">
        <f t="shared" si="67"/>
        <v>2021</v>
      </c>
    </row>
    <row r="2168" spans="2:16" ht="14.25" customHeight="1" x14ac:dyDescent="0.4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c r="O2168" s="1" t="str">
        <f t="shared" si="66"/>
        <v>Feb</v>
      </c>
      <c r="P2168" s="1">
        <f t="shared" si="67"/>
        <v>2021</v>
      </c>
    </row>
    <row r="2169" spans="2:16" ht="14.25" customHeight="1" x14ac:dyDescent="0.4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c r="O2169" s="1" t="str">
        <f t="shared" si="66"/>
        <v>Mar</v>
      </c>
      <c r="P2169" s="1">
        <f t="shared" si="67"/>
        <v>2021</v>
      </c>
    </row>
    <row r="2170" spans="2:16" ht="14.25" customHeight="1" x14ac:dyDescent="0.4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c r="O2170" s="1" t="str">
        <f t="shared" si="66"/>
        <v>Mar</v>
      </c>
      <c r="P2170" s="1">
        <f t="shared" si="67"/>
        <v>2021</v>
      </c>
    </row>
    <row r="2171" spans="2:16" ht="14.25" customHeight="1" x14ac:dyDescent="0.4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c r="O2171" s="1" t="str">
        <f t="shared" si="66"/>
        <v>Mar</v>
      </c>
      <c r="P2171" s="1">
        <f t="shared" si="67"/>
        <v>2021</v>
      </c>
    </row>
    <row r="2172" spans="2:16" ht="14.25" customHeight="1" x14ac:dyDescent="0.4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c r="O2172" s="1" t="str">
        <f t="shared" si="66"/>
        <v>Mar</v>
      </c>
      <c r="P2172" s="1">
        <f t="shared" si="67"/>
        <v>2021</v>
      </c>
    </row>
    <row r="2173" spans="2:16" ht="14.25" customHeight="1" x14ac:dyDescent="0.4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c r="O2173" s="1" t="str">
        <f t="shared" si="66"/>
        <v>Mar</v>
      </c>
      <c r="P2173" s="1">
        <f t="shared" si="67"/>
        <v>2021</v>
      </c>
    </row>
    <row r="2174" spans="2:16" ht="14.25" customHeight="1" x14ac:dyDescent="0.4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c r="O2174" s="1" t="str">
        <f t="shared" si="66"/>
        <v>Mar</v>
      </c>
      <c r="P2174" s="1">
        <f t="shared" si="67"/>
        <v>2021</v>
      </c>
    </row>
    <row r="2175" spans="2:16" ht="14.25" customHeight="1" x14ac:dyDescent="0.4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c r="O2175" s="1" t="str">
        <f t="shared" si="66"/>
        <v>Apr</v>
      </c>
      <c r="P2175" s="1">
        <f t="shared" si="67"/>
        <v>2021</v>
      </c>
    </row>
    <row r="2176" spans="2:16" ht="14.25" customHeight="1" x14ac:dyDescent="0.4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c r="O2176" s="1" t="str">
        <f t="shared" si="66"/>
        <v>Apr</v>
      </c>
      <c r="P2176" s="1">
        <f t="shared" si="67"/>
        <v>2021</v>
      </c>
    </row>
    <row r="2177" spans="2:16" ht="14.25" customHeight="1" x14ac:dyDescent="0.4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c r="O2177" s="1" t="str">
        <f t="shared" si="66"/>
        <v>Apr</v>
      </c>
      <c r="P2177" s="1">
        <f t="shared" si="67"/>
        <v>2021</v>
      </c>
    </row>
    <row r="2178" spans="2:16" ht="14.25" customHeight="1" x14ac:dyDescent="0.4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c r="O2178" s="1" t="str">
        <f t="shared" si="66"/>
        <v>Apr</v>
      </c>
      <c r="P2178" s="1">
        <f t="shared" si="67"/>
        <v>2021</v>
      </c>
    </row>
    <row r="2179" spans="2:16" ht="14.25" customHeight="1" x14ac:dyDescent="0.4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c r="O2179" s="1" t="str">
        <f t="shared" si="66"/>
        <v>Apr</v>
      </c>
      <c r="P2179" s="1">
        <f t="shared" si="67"/>
        <v>2021</v>
      </c>
    </row>
    <row r="2180" spans="2:16" ht="14.25" customHeight="1" x14ac:dyDescent="0.4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c r="O2180" s="1" t="str">
        <f t="shared" si="66"/>
        <v>Apr</v>
      </c>
      <c r="P2180" s="1">
        <f t="shared" si="67"/>
        <v>2021</v>
      </c>
    </row>
    <row r="2181" spans="2:16" ht="14.25" customHeight="1" x14ac:dyDescent="0.4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c r="O2181" s="1" t="str">
        <f t="shared" si="66"/>
        <v>May</v>
      </c>
      <c r="P2181" s="1">
        <f t="shared" si="67"/>
        <v>2021</v>
      </c>
    </row>
    <row r="2182" spans="2:16" ht="14.25" customHeight="1" x14ac:dyDescent="0.4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c r="O2182" s="1" t="str">
        <f t="shared" si="66"/>
        <v>May</v>
      </c>
      <c r="P2182" s="1">
        <f t="shared" si="67"/>
        <v>2021</v>
      </c>
    </row>
    <row r="2183" spans="2:16" ht="14.25" customHeight="1" x14ac:dyDescent="0.4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c r="O2183" s="1" t="str">
        <f t="shared" ref="O2183:O2246" si="68">TEXT(D2183, "mmm")</f>
        <v>May</v>
      </c>
      <c r="P2183" s="1">
        <f t="shared" ref="P2183:P2246" si="69">YEAR(D2183)</f>
        <v>2021</v>
      </c>
    </row>
    <row r="2184" spans="2:16" ht="14.25" customHeight="1" x14ac:dyDescent="0.4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c r="O2184" s="1" t="str">
        <f t="shared" si="68"/>
        <v>May</v>
      </c>
      <c r="P2184" s="1">
        <f t="shared" si="69"/>
        <v>2021</v>
      </c>
    </row>
    <row r="2185" spans="2:16" ht="14.25" customHeight="1" x14ac:dyDescent="0.4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c r="O2185" s="1" t="str">
        <f t="shared" si="68"/>
        <v>May</v>
      </c>
      <c r="P2185" s="1">
        <f t="shared" si="69"/>
        <v>2021</v>
      </c>
    </row>
    <row r="2186" spans="2:16" ht="14.25" customHeight="1" x14ac:dyDescent="0.4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c r="O2186" s="1" t="str">
        <f t="shared" si="68"/>
        <v>May</v>
      </c>
      <c r="P2186" s="1">
        <f t="shared" si="69"/>
        <v>2021</v>
      </c>
    </row>
    <row r="2187" spans="2:16" ht="14.25" customHeight="1" x14ac:dyDescent="0.4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c r="O2187" s="1" t="str">
        <f t="shared" si="68"/>
        <v>Jun</v>
      </c>
      <c r="P2187" s="1">
        <f t="shared" si="69"/>
        <v>2021</v>
      </c>
    </row>
    <row r="2188" spans="2:16" ht="14.25" customHeight="1" x14ac:dyDescent="0.4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c r="O2188" s="1" t="str">
        <f t="shared" si="68"/>
        <v>Jun</v>
      </c>
      <c r="P2188" s="1">
        <f t="shared" si="69"/>
        <v>2021</v>
      </c>
    </row>
    <row r="2189" spans="2:16" ht="14.25" customHeight="1" x14ac:dyDescent="0.4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c r="O2189" s="1" t="str">
        <f t="shared" si="68"/>
        <v>Jun</v>
      </c>
      <c r="P2189" s="1">
        <f t="shared" si="69"/>
        <v>2021</v>
      </c>
    </row>
    <row r="2190" spans="2:16" ht="14.25" customHeight="1" x14ac:dyDescent="0.4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c r="O2190" s="1" t="str">
        <f t="shared" si="68"/>
        <v>Jun</v>
      </c>
      <c r="P2190" s="1">
        <f t="shared" si="69"/>
        <v>2021</v>
      </c>
    </row>
    <row r="2191" spans="2:16" ht="14.25" customHeight="1" x14ac:dyDescent="0.4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c r="O2191" s="1" t="str">
        <f t="shared" si="68"/>
        <v>Jun</v>
      </c>
      <c r="P2191" s="1">
        <f t="shared" si="69"/>
        <v>2021</v>
      </c>
    </row>
    <row r="2192" spans="2:16" ht="14.25" customHeight="1" x14ac:dyDescent="0.4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c r="O2192" s="1" t="str">
        <f t="shared" si="68"/>
        <v>Jun</v>
      </c>
      <c r="P2192" s="1">
        <f t="shared" si="69"/>
        <v>2021</v>
      </c>
    </row>
    <row r="2193" spans="2:16" ht="14.25" customHeight="1" x14ac:dyDescent="0.4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c r="O2193" s="1" t="str">
        <f t="shared" si="68"/>
        <v>Jul</v>
      </c>
      <c r="P2193" s="1">
        <f t="shared" si="69"/>
        <v>2021</v>
      </c>
    </row>
    <row r="2194" spans="2:16" ht="14.25" customHeight="1" x14ac:dyDescent="0.4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c r="O2194" s="1" t="str">
        <f t="shared" si="68"/>
        <v>Jul</v>
      </c>
      <c r="P2194" s="1">
        <f t="shared" si="69"/>
        <v>2021</v>
      </c>
    </row>
    <row r="2195" spans="2:16" ht="14.25" customHeight="1" x14ac:dyDescent="0.4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c r="O2195" s="1" t="str">
        <f t="shared" si="68"/>
        <v>Jul</v>
      </c>
      <c r="P2195" s="1">
        <f t="shared" si="69"/>
        <v>2021</v>
      </c>
    </row>
    <row r="2196" spans="2:16" ht="14.25" customHeight="1" x14ac:dyDescent="0.4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c r="O2196" s="1" t="str">
        <f t="shared" si="68"/>
        <v>Jul</v>
      </c>
      <c r="P2196" s="1">
        <f t="shared" si="69"/>
        <v>2021</v>
      </c>
    </row>
    <row r="2197" spans="2:16" ht="14.25" customHeight="1" x14ac:dyDescent="0.4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c r="O2197" s="1" t="str">
        <f t="shared" si="68"/>
        <v>Jul</v>
      </c>
      <c r="P2197" s="1">
        <f t="shared" si="69"/>
        <v>2021</v>
      </c>
    </row>
    <row r="2198" spans="2:16" ht="14.25" customHeight="1" x14ac:dyDescent="0.4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c r="O2198" s="1" t="str">
        <f t="shared" si="68"/>
        <v>Jul</v>
      </c>
      <c r="P2198" s="1">
        <f t="shared" si="69"/>
        <v>2021</v>
      </c>
    </row>
    <row r="2199" spans="2:16" ht="14.25" customHeight="1" x14ac:dyDescent="0.4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c r="O2199" s="1" t="str">
        <f t="shared" si="68"/>
        <v>Aug</v>
      </c>
      <c r="P2199" s="1">
        <f t="shared" si="69"/>
        <v>2021</v>
      </c>
    </row>
    <row r="2200" spans="2:16" ht="14.25" customHeight="1" x14ac:dyDescent="0.4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c r="O2200" s="1" t="str">
        <f t="shared" si="68"/>
        <v>Aug</v>
      </c>
      <c r="P2200" s="1">
        <f t="shared" si="69"/>
        <v>2021</v>
      </c>
    </row>
    <row r="2201" spans="2:16" ht="14.25" customHeight="1" x14ac:dyDescent="0.4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c r="O2201" s="1" t="str">
        <f t="shared" si="68"/>
        <v>Aug</v>
      </c>
      <c r="P2201" s="1">
        <f t="shared" si="69"/>
        <v>2021</v>
      </c>
    </row>
    <row r="2202" spans="2:16" ht="14.25" customHeight="1" x14ac:dyDescent="0.4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c r="O2202" s="1" t="str">
        <f t="shared" si="68"/>
        <v>Aug</v>
      </c>
      <c r="P2202" s="1">
        <f t="shared" si="69"/>
        <v>2021</v>
      </c>
    </row>
    <row r="2203" spans="2:16" ht="14.25" customHeight="1" x14ac:dyDescent="0.4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c r="O2203" s="1" t="str">
        <f t="shared" si="68"/>
        <v>Aug</v>
      </c>
      <c r="P2203" s="1">
        <f t="shared" si="69"/>
        <v>2021</v>
      </c>
    </row>
    <row r="2204" spans="2:16" ht="14.25" customHeight="1" x14ac:dyDescent="0.4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c r="O2204" s="1" t="str">
        <f t="shared" si="68"/>
        <v>Aug</v>
      </c>
      <c r="P2204" s="1">
        <f t="shared" si="69"/>
        <v>2021</v>
      </c>
    </row>
    <row r="2205" spans="2:16" ht="14.25" customHeight="1" x14ac:dyDescent="0.4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c r="O2205" s="1" t="str">
        <f t="shared" si="68"/>
        <v>Sep</v>
      </c>
      <c r="P2205" s="1">
        <f t="shared" si="69"/>
        <v>2021</v>
      </c>
    </row>
    <row r="2206" spans="2:16" ht="14.25" customHeight="1" x14ac:dyDescent="0.4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c r="O2206" s="1" t="str">
        <f t="shared" si="68"/>
        <v>Sep</v>
      </c>
      <c r="P2206" s="1">
        <f t="shared" si="69"/>
        <v>2021</v>
      </c>
    </row>
    <row r="2207" spans="2:16" ht="14.25" customHeight="1" x14ac:dyDescent="0.4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c r="O2207" s="1" t="str">
        <f t="shared" si="68"/>
        <v>Sep</v>
      </c>
      <c r="P2207" s="1">
        <f t="shared" si="69"/>
        <v>2021</v>
      </c>
    </row>
    <row r="2208" spans="2:16" ht="14.25" customHeight="1" x14ac:dyDescent="0.4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c r="O2208" s="1" t="str">
        <f t="shared" si="68"/>
        <v>Sep</v>
      </c>
      <c r="P2208" s="1">
        <f t="shared" si="69"/>
        <v>2021</v>
      </c>
    </row>
    <row r="2209" spans="2:16" ht="14.25" customHeight="1" x14ac:dyDescent="0.4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c r="O2209" s="1" t="str">
        <f t="shared" si="68"/>
        <v>Sep</v>
      </c>
      <c r="P2209" s="1">
        <f t="shared" si="69"/>
        <v>2021</v>
      </c>
    </row>
    <row r="2210" spans="2:16" ht="14.25" customHeight="1" x14ac:dyDescent="0.4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c r="O2210" s="1" t="str">
        <f t="shared" si="68"/>
        <v>Sep</v>
      </c>
      <c r="P2210" s="1">
        <f t="shared" si="69"/>
        <v>2021</v>
      </c>
    </row>
    <row r="2211" spans="2:16" ht="14.25" customHeight="1" x14ac:dyDescent="0.4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c r="O2211" s="1" t="str">
        <f t="shared" si="68"/>
        <v>Oct</v>
      </c>
      <c r="P2211" s="1">
        <f t="shared" si="69"/>
        <v>2021</v>
      </c>
    </row>
    <row r="2212" spans="2:16" ht="14.25" customHeight="1" x14ac:dyDescent="0.4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c r="O2212" s="1" t="str">
        <f t="shared" si="68"/>
        <v>Oct</v>
      </c>
      <c r="P2212" s="1">
        <f t="shared" si="69"/>
        <v>2021</v>
      </c>
    </row>
    <row r="2213" spans="2:16" ht="14.25" customHeight="1" x14ac:dyDescent="0.4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c r="O2213" s="1" t="str">
        <f t="shared" si="68"/>
        <v>Oct</v>
      </c>
      <c r="P2213" s="1">
        <f t="shared" si="69"/>
        <v>2021</v>
      </c>
    </row>
    <row r="2214" spans="2:16" ht="14.25" customHeight="1" x14ac:dyDescent="0.4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c r="O2214" s="1" t="str">
        <f t="shared" si="68"/>
        <v>Oct</v>
      </c>
      <c r="P2214" s="1">
        <f t="shared" si="69"/>
        <v>2021</v>
      </c>
    </row>
    <row r="2215" spans="2:16" ht="14.25" customHeight="1" x14ac:dyDescent="0.4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c r="O2215" s="1" t="str">
        <f t="shared" si="68"/>
        <v>Oct</v>
      </c>
      <c r="P2215" s="1">
        <f t="shared" si="69"/>
        <v>2021</v>
      </c>
    </row>
    <row r="2216" spans="2:16" ht="14.25" customHeight="1" x14ac:dyDescent="0.4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c r="O2216" s="1" t="str">
        <f t="shared" si="68"/>
        <v>Oct</v>
      </c>
      <c r="P2216" s="1">
        <f t="shared" si="69"/>
        <v>2021</v>
      </c>
    </row>
    <row r="2217" spans="2:16" ht="14.25" customHeight="1" x14ac:dyDescent="0.4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c r="O2217" s="1" t="str">
        <f t="shared" si="68"/>
        <v>Nov</v>
      </c>
      <c r="P2217" s="1">
        <f t="shared" si="69"/>
        <v>2021</v>
      </c>
    </row>
    <row r="2218" spans="2:16" ht="14.25" customHeight="1" x14ac:dyDescent="0.4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c r="O2218" s="1" t="str">
        <f t="shared" si="68"/>
        <v>Nov</v>
      </c>
      <c r="P2218" s="1">
        <f t="shared" si="69"/>
        <v>2021</v>
      </c>
    </row>
    <row r="2219" spans="2:16" ht="14.25" customHeight="1" x14ac:dyDescent="0.4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c r="O2219" s="1" t="str">
        <f t="shared" si="68"/>
        <v>Nov</v>
      </c>
      <c r="P2219" s="1">
        <f t="shared" si="69"/>
        <v>2021</v>
      </c>
    </row>
    <row r="2220" spans="2:16" ht="14.25" customHeight="1" x14ac:dyDescent="0.4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c r="O2220" s="1" t="str">
        <f t="shared" si="68"/>
        <v>Nov</v>
      </c>
      <c r="P2220" s="1">
        <f t="shared" si="69"/>
        <v>2021</v>
      </c>
    </row>
    <row r="2221" spans="2:16" ht="14.25" customHeight="1" x14ac:dyDescent="0.4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c r="O2221" s="1" t="str">
        <f t="shared" si="68"/>
        <v>Nov</v>
      </c>
      <c r="P2221" s="1">
        <f t="shared" si="69"/>
        <v>2021</v>
      </c>
    </row>
    <row r="2222" spans="2:16" ht="14.25" customHeight="1" x14ac:dyDescent="0.4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c r="O2222" s="1" t="str">
        <f t="shared" si="68"/>
        <v>Nov</v>
      </c>
      <c r="P2222" s="1">
        <f t="shared" si="69"/>
        <v>2021</v>
      </c>
    </row>
    <row r="2223" spans="2:16" ht="14.25" customHeight="1" x14ac:dyDescent="0.4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c r="O2223" s="1" t="str">
        <f t="shared" si="68"/>
        <v>Dec</v>
      </c>
      <c r="P2223" s="1">
        <f t="shared" si="69"/>
        <v>2021</v>
      </c>
    </row>
    <row r="2224" spans="2:16" ht="14.25" customHeight="1" x14ac:dyDescent="0.4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c r="O2224" s="1" t="str">
        <f t="shared" si="68"/>
        <v>Dec</v>
      </c>
      <c r="P2224" s="1">
        <f t="shared" si="69"/>
        <v>2021</v>
      </c>
    </row>
    <row r="2225" spans="2:16" ht="14.25" customHeight="1" x14ac:dyDescent="0.4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c r="O2225" s="1" t="str">
        <f t="shared" si="68"/>
        <v>Dec</v>
      </c>
      <c r="P2225" s="1">
        <f t="shared" si="69"/>
        <v>2021</v>
      </c>
    </row>
    <row r="2226" spans="2:16" ht="14.25" customHeight="1" x14ac:dyDescent="0.4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c r="O2226" s="1" t="str">
        <f t="shared" si="68"/>
        <v>Dec</v>
      </c>
      <c r="P2226" s="1">
        <f t="shared" si="69"/>
        <v>2021</v>
      </c>
    </row>
    <row r="2227" spans="2:16" ht="14.25" customHeight="1" x14ac:dyDescent="0.4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c r="O2227" s="1" t="str">
        <f t="shared" si="68"/>
        <v>Dec</v>
      </c>
      <c r="P2227" s="1">
        <f t="shared" si="69"/>
        <v>2021</v>
      </c>
    </row>
    <row r="2228" spans="2:16" ht="14.25" customHeight="1" x14ac:dyDescent="0.4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c r="O2228" s="1" t="str">
        <f t="shared" si="68"/>
        <v>Dec</v>
      </c>
      <c r="P2228" s="1">
        <f t="shared" si="69"/>
        <v>2021</v>
      </c>
    </row>
    <row r="2229" spans="2:16" ht="14.25" customHeight="1" x14ac:dyDescent="0.4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c r="O2229" s="1" t="str">
        <f t="shared" si="68"/>
        <v>Jan</v>
      </c>
      <c r="P2229" s="1">
        <f t="shared" si="69"/>
        <v>2021</v>
      </c>
    </row>
    <row r="2230" spans="2:16" ht="14.25" customHeight="1" x14ac:dyDescent="0.4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c r="O2230" s="1" t="str">
        <f t="shared" si="68"/>
        <v>Jan</v>
      </c>
      <c r="P2230" s="1">
        <f t="shared" si="69"/>
        <v>2021</v>
      </c>
    </row>
    <row r="2231" spans="2:16" ht="14.25" customHeight="1" x14ac:dyDescent="0.4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c r="O2231" s="1" t="str">
        <f t="shared" si="68"/>
        <v>Jan</v>
      </c>
      <c r="P2231" s="1">
        <f t="shared" si="69"/>
        <v>2021</v>
      </c>
    </row>
    <row r="2232" spans="2:16" ht="14.25" customHeight="1" x14ac:dyDescent="0.4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c r="O2232" s="1" t="str">
        <f t="shared" si="68"/>
        <v>Jan</v>
      </c>
      <c r="P2232" s="1">
        <f t="shared" si="69"/>
        <v>2021</v>
      </c>
    </row>
    <row r="2233" spans="2:16" ht="14.25" customHeight="1" x14ac:dyDescent="0.4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c r="O2233" s="1" t="str">
        <f t="shared" si="68"/>
        <v>Jan</v>
      </c>
      <c r="P2233" s="1">
        <f t="shared" si="69"/>
        <v>2021</v>
      </c>
    </row>
    <row r="2234" spans="2:16" ht="14.25" customHeight="1" x14ac:dyDescent="0.4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c r="O2234" s="1" t="str">
        <f t="shared" si="68"/>
        <v>Jan</v>
      </c>
      <c r="P2234" s="1">
        <f t="shared" si="69"/>
        <v>2021</v>
      </c>
    </row>
    <row r="2235" spans="2:16" ht="14.25" customHeight="1" x14ac:dyDescent="0.4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c r="O2235" s="1" t="str">
        <f t="shared" si="68"/>
        <v>Feb</v>
      </c>
      <c r="P2235" s="1">
        <f t="shared" si="69"/>
        <v>2021</v>
      </c>
    </row>
    <row r="2236" spans="2:16" ht="14.25" customHeight="1" x14ac:dyDescent="0.4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c r="O2236" s="1" t="str">
        <f t="shared" si="68"/>
        <v>Feb</v>
      </c>
      <c r="P2236" s="1">
        <f t="shared" si="69"/>
        <v>2021</v>
      </c>
    </row>
    <row r="2237" spans="2:16" ht="14.25" customHeight="1" x14ac:dyDescent="0.4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c r="O2237" s="1" t="str">
        <f t="shared" si="68"/>
        <v>Feb</v>
      </c>
      <c r="P2237" s="1">
        <f t="shared" si="69"/>
        <v>2021</v>
      </c>
    </row>
    <row r="2238" spans="2:16" ht="14.25" customHeight="1" x14ac:dyDescent="0.4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c r="O2238" s="1" t="str">
        <f t="shared" si="68"/>
        <v>Feb</v>
      </c>
      <c r="P2238" s="1">
        <f t="shared" si="69"/>
        <v>2021</v>
      </c>
    </row>
    <row r="2239" spans="2:16" ht="14.25" customHeight="1" x14ac:dyDescent="0.4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c r="O2239" s="1" t="str">
        <f t="shared" si="68"/>
        <v>Feb</v>
      </c>
      <c r="P2239" s="1">
        <f t="shared" si="69"/>
        <v>2021</v>
      </c>
    </row>
    <row r="2240" spans="2:16" ht="14.25" customHeight="1" x14ac:dyDescent="0.4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c r="O2240" s="1" t="str">
        <f t="shared" si="68"/>
        <v>Feb</v>
      </c>
      <c r="P2240" s="1">
        <f t="shared" si="69"/>
        <v>2021</v>
      </c>
    </row>
    <row r="2241" spans="2:16" ht="14.25" customHeight="1" x14ac:dyDescent="0.4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c r="O2241" s="1" t="str">
        <f t="shared" si="68"/>
        <v>Mar</v>
      </c>
      <c r="P2241" s="1">
        <f t="shared" si="69"/>
        <v>2021</v>
      </c>
    </row>
    <row r="2242" spans="2:16" ht="14.25" customHeight="1" x14ac:dyDescent="0.4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c r="O2242" s="1" t="str">
        <f t="shared" si="68"/>
        <v>Mar</v>
      </c>
      <c r="P2242" s="1">
        <f t="shared" si="69"/>
        <v>2021</v>
      </c>
    </row>
    <row r="2243" spans="2:16" ht="14.25" customHeight="1" x14ac:dyDescent="0.4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c r="O2243" s="1" t="str">
        <f t="shared" si="68"/>
        <v>Mar</v>
      </c>
      <c r="P2243" s="1">
        <f t="shared" si="69"/>
        <v>2021</v>
      </c>
    </row>
    <row r="2244" spans="2:16" ht="14.25" customHeight="1" x14ac:dyDescent="0.4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c r="O2244" s="1" t="str">
        <f t="shared" si="68"/>
        <v>Mar</v>
      </c>
      <c r="P2244" s="1">
        <f t="shared" si="69"/>
        <v>2021</v>
      </c>
    </row>
    <row r="2245" spans="2:16" ht="14.25" customHeight="1" x14ac:dyDescent="0.4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c r="O2245" s="1" t="str">
        <f t="shared" si="68"/>
        <v>Mar</v>
      </c>
      <c r="P2245" s="1">
        <f t="shared" si="69"/>
        <v>2021</v>
      </c>
    </row>
    <row r="2246" spans="2:16" ht="14.25" customHeight="1" x14ac:dyDescent="0.4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c r="O2246" s="1" t="str">
        <f t="shared" si="68"/>
        <v>Mar</v>
      </c>
      <c r="P2246" s="1">
        <f t="shared" si="69"/>
        <v>2021</v>
      </c>
    </row>
    <row r="2247" spans="2:16" ht="14.25" customHeight="1" x14ac:dyDescent="0.4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c r="O2247" s="1" t="str">
        <f t="shared" ref="O2247:O2310" si="70">TEXT(D2247, "mmm")</f>
        <v>Apr</v>
      </c>
      <c r="P2247" s="1">
        <f t="shared" ref="P2247:P2310" si="71">YEAR(D2247)</f>
        <v>2021</v>
      </c>
    </row>
    <row r="2248" spans="2:16" ht="14.25" customHeight="1" x14ac:dyDescent="0.4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c r="O2248" s="1" t="str">
        <f t="shared" si="70"/>
        <v>Apr</v>
      </c>
      <c r="P2248" s="1">
        <f t="shared" si="71"/>
        <v>2021</v>
      </c>
    </row>
    <row r="2249" spans="2:16" ht="14.25" customHeight="1" x14ac:dyDescent="0.4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c r="O2249" s="1" t="str">
        <f t="shared" si="70"/>
        <v>Apr</v>
      </c>
      <c r="P2249" s="1">
        <f t="shared" si="71"/>
        <v>2021</v>
      </c>
    </row>
    <row r="2250" spans="2:16" ht="14.25" customHeight="1" x14ac:dyDescent="0.4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c r="O2250" s="1" t="str">
        <f t="shared" si="70"/>
        <v>Apr</v>
      </c>
      <c r="P2250" s="1">
        <f t="shared" si="71"/>
        <v>2021</v>
      </c>
    </row>
    <row r="2251" spans="2:16" ht="14.25" customHeight="1" x14ac:dyDescent="0.4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c r="O2251" s="1" t="str">
        <f t="shared" si="70"/>
        <v>Apr</v>
      </c>
      <c r="P2251" s="1">
        <f t="shared" si="71"/>
        <v>2021</v>
      </c>
    </row>
    <row r="2252" spans="2:16" ht="14.25" customHeight="1" x14ac:dyDescent="0.4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c r="O2252" s="1" t="str">
        <f t="shared" si="70"/>
        <v>Apr</v>
      </c>
      <c r="P2252" s="1">
        <f t="shared" si="71"/>
        <v>2021</v>
      </c>
    </row>
    <row r="2253" spans="2:16" ht="14.25" customHeight="1" x14ac:dyDescent="0.4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c r="O2253" s="1" t="str">
        <f t="shared" si="70"/>
        <v>May</v>
      </c>
      <c r="P2253" s="1">
        <f t="shared" si="71"/>
        <v>2021</v>
      </c>
    </row>
    <row r="2254" spans="2:16" ht="14.25" customHeight="1" x14ac:dyDescent="0.4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c r="O2254" s="1" t="str">
        <f t="shared" si="70"/>
        <v>May</v>
      </c>
      <c r="P2254" s="1">
        <f t="shared" si="71"/>
        <v>2021</v>
      </c>
    </row>
    <row r="2255" spans="2:16" ht="14.25" customHeight="1" x14ac:dyDescent="0.4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c r="O2255" s="1" t="str">
        <f t="shared" si="70"/>
        <v>May</v>
      </c>
      <c r="P2255" s="1">
        <f t="shared" si="71"/>
        <v>2021</v>
      </c>
    </row>
    <row r="2256" spans="2:16" ht="14.25" customHeight="1" x14ac:dyDescent="0.4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c r="O2256" s="1" t="str">
        <f t="shared" si="70"/>
        <v>May</v>
      </c>
      <c r="P2256" s="1">
        <f t="shared" si="71"/>
        <v>2021</v>
      </c>
    </row>
    <row r="2257" spans="2:16" ht="14.25" customHeight="1" x14ac:dyDescent="0.4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c r="O2257" s="1" t="str">
        <f t="shared" si="70"/>
        <v>May</v>
      </c>
      <c r="P2257" s="1">
        <f t="shared" si="71"/>
        <v>2021</v>
      </c>
    </row>
    <row r="2258" spans="2:16" ht="14.25" customHeight="1" x14ac:dyDescent="0.4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c r="O2258" s="1" t="str">
        <f t="shared" si="70"/>
        <v>May</v>
      </c>
      <c r="P2258" s="1">
        <f t="shared" si="71"/>
        <v>2021</v>
      </c>
    </row>
    <row r="2259" spans="2:16" ht="14.25" customHeight="1" x14ac:dyDescent="0.4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c r="O2259" s="1" t="str">
        <f t="shared" si="70"/>
        <v>Jun</v>
      </c>
      <c r="P2259" s="1">
        <f t="shared" si="71"/>
        <v>2021</v>
      </c>
    </row>
    <row r="2260" spans="2:16" ht="14.25" customHeight="1" x14ac:dyDescent="0.4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c r="O2260" s="1" t="str">
        <f t="shared" si="70"/>
        <v>Jun</v>
      </c>
      <c r="P2260" s="1">
        <f t="shared" si="71"/>
        <v>2021</v>
      </c>
    </row>
    <row r="2261" spans="2:16" ht="14.25" customHeight="1" x14ac:dyDescent="0.4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c r="O2261" s="1" t="str">
        <f t="shared" si="70"/>
        <v>Jun</v>
      </c>
      <c r="P2261" s="1">
        <f t="shared" si="71"/>
        <v>2021</v>
      </c>
    </row>
    <row r="2262" spans="2:16" ht="14.25" customHeight="1" x14ac:dyDescent="0.4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c r="O2262" s="1" t="str">
        <f t="shared" si="70"/>
        <v>Jun</v>
      </c>
      <c r="P2262" s="1">
        <f t="shared" si="71"/>
        <v>2021</v>
      </c>
    </row>
    <row r="2263" spans="2:16" ht="14.25" customHeight="1" x14ac:dyDescent="0.4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c r="O2263" s="1" t="str">
        <f t="shared" si="70"/>
        <v>Jun</v>
      </c>
      <c r="P2263" s="1">
        <f t="shared" si="71"/>
        <v>2021</v>
      </c>
    </row>
    <row r="2264" spans="2:16" ht="14.25" customHeight="1" x14ac:dyDescent="0.4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c r="O2264" s="1" t="str">
        <f t="shared" si="70"/>
        <v>Jun</v>
      </c>
      <c r="P2264" s="1">
        <f t="shared" si="71"/>
        <v>2021</v>
      </c>
    </row>
    <row r="2265" spans="2:16" ht="14.25" customHeight="1" x14ac:dyDescent="0.4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c r="O2265" s="1" t="str">
        <f t="shared" si="70"/>
        <v>Jul</v>
      </c>
      <c r="P2265" s="1">
        <f t="shared" si="71"/>
        <v>2021</v>
      </c>
    </row>
    <row r="2266" spans="2:16" ht="14.25" customHeight="1" x14ac:dyDescent="0.4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c r="O2266" s="1" t="str">
        <f t="shared" si="70"/>
        <v>Jul</v>
      </c>
      <c r="P2266" s="1">
        <f t="shared" si="71"/>
        <v>2021</v>
      </c>
    </row>
    <row r="2267" spans="2:16" ht="14.25" customHeight="1" x14ac:dyDescent="0.4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c r="O2267" s="1" t="str">
        <f t="shared" si="70"/>
        <v>Jul</v>
      </c>
      <c r="P2267" s="1">
        <f t="shared" si="71"/>
        <v>2021</v>
      </c>
    </row>
    <row r="2268" spans="2:16" ht="14.25" customHeight="1" x14ac:dyDescent="0.4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c r="O2268" s="1" t="str">
        <f t="shared" si="70"/>
        <v>Jul</v>
      </c>
      <c r="P2268" s="1">
        <f t="shared" si="71"/>
        <v>2021</v>
      </c>
    </row>
    <row r="2269" spans="2:16" ht="14.25" customHeight="1" x14ac:dyDescent="0.4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c r="O2269" s="1" t="str">
        <f t="shared" si="70"/>
        <v>Jul</v>
      </c>
      <c r="P2269" s="1">
        <f t="shared" si="71"/>
        <v>2021</v>
      </c>
    </row>
    <row r="2270" spans="2:16" ht="14.25" customHeight="1" x14ac:dyDescent="0.4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c r="O2270" s="1" t="str">
        <f t="shared" si="70"/>
        <v>Jul</v>
      </c>
      <c r="P2270" s="1">
        <f t="shared" si="71"/>
        <v>2021</v>
      </c>
    </row>
    <row r="2271" spans="2:16" ht="14.25" customHeight="1" x14ac:dyDescent="0.4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c r="O2271" s="1" t="str">
        <f t="shared" si="70"/>
        <v>Aug</v>
      </c>
      <c r="P2271" s="1">
        <f t="shared" si="71"/>
        <v>2021</v>
      </c>
    </row>
    <row r="2272" spans="2:16" ht="14.25" customHeight="1" x14ac:dyDescent="0.4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c r="O2272" s="1" t="str">
        <f t="shared" si="70"/>
        <v>Aug</v>
      </c>
      <c r="P2272" s="1">
        <f t="shared" si="71"/>
        <v>2021</v>
      </c>
    </row>
    <row r="2273" spans="2:16" ht="14.25" customHeight="1" x14ac:dyDescent="0.4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c r="O2273" s="1" t="str">
        <f t="shared" si="70"/>
        <v>Aug</v>
      </c>
      <c r="P2273" s="1">
        <f t="shared" si="71"/>
        <v>2021</v>
      </c>
    </row>
    <row r="2274" spans="2:16" ht="14.25" customHeight="1" x14ac:dyDescent="0.4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c r="O2274" s="1" t="str">
        <f t="shared" si="70"/>
        <v>Aug</v>
      </c>
      <c r="P2274" s="1">
        <f t="shared" si="71"/>
        <v>2021</v>
      </c>
    </row>
    <row r="2275" spans="2:16" ht="14.25" customHeight="1" x14ac:dyDescent="0.4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c r="O2275" s="1" t="str">
        <f t="shared" si="70"/>
        <v>Aug</v>
      </c>
      <c r="P2275" s="1">
        <f t="shared" si="71"/>
        <v>2021</v>
      </c>
    </row>
    <row r="2276" spans="2:16" ht="14.25" customHeight="1" x14ac:dyDescent="0.4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c r="O2276" s="1" t="str">
        <f t="shared" si="70"/>
        <v>Aug</v>
      </c>
      <c r="P2276" s="1">
        <f t="shared" si="71"/>
        <v>2021</v>
      </c>
    </row>
    <row r="2277" spans="2:16" ht="14.25" customHeight="1" x14ac:dyDescent="0.4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c r="O2277" s="1" t="str">
        <f t="shared" si="70"/>
        <v>Sep</v>
      </c>
      <c r="P2277" s="1">
        <f t="shared" si="71"/>
        <v>2021</v>
      </c>
    </row>
    <row r="2278" spans="2:16" ht="14.25" customHeight="1" x14ac:dyDescent="0.4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c r="O2278" s="1" t="str">
        <f t="shared" si="70"/>
        <v>Sep</v>
      </c>
      <c r="P2278" s="1">
        <f t="shared" si="71"/>
        <v>2021</v>
      </c>
    </row>
    <row r="2279" spans="2:16" ht="14.25" customHeight="1" x14ac:dyDescent="0.4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c r="O2279" s="1" t="str">
        <f t="shared" si="70"/>
        <v>Sep</v>
      </c>
      <c r="P2279" s="1">
        <f t="shared" si="71"/>
        <v>2021</v>
      </c>
    </row>
    <row r="2280" spans="2:16" ht="14.25" customHeight="1" x14ac:dyDescent="0.4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c r="O2280" s="1" t="str">
        <f t="shared" si="70"/>
        <v>Sep</v>
      </c>
      <c r="P2280" s="1">
        <f t="shared" si="71"/>
        <v>2021</v>
      </c>
    </row>
    <row r="2281" spans="2:16" ht="14.25" customHeight="1" x14ac:dyDescent="0.4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c r="O2281" s="1" t="str">
        <f t="shared" si="70"/>
        <v>Sep</v>
      </c>
      <c r="P2281" s="1">
        <f t="shared" si="71"/>
        <v>2021</v>
      </c>
    </row>
    <row r="2282" spans="2:16" ht="14.25" customHeight="1" x14ac:dyDescent="0.4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c r="O2282" s="1" t="str">
        <f t="shared" si="70"/>
        <v>Sep</v>
      </c>
      <c r="P2282" s="1">
        <f t="shared" si="71"/>
        <v>2021</v>
      </c>
    </row>
    <row r="2283" spans="2:16" ht="14.25" customHeight="1" x14ac:dyDescent="0.4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c r="O2283" s="1" t="str">
        <f t="shared" si="70"/>
        <v>Oct</v>
      </c>
      <c r="P2283" s="1">
        <f t="shared" si="71"/>
        <v>2021</v>
      </c>
    </row>
    <row r="2284" spans="2:16" ht="14.25" customHeight="1" x14ac:dyDescent="0.4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c r="O2284" s="1" t="str">
        <f t="shared" si="70"/>
        <v>Oct</v>
      </c>
      <c r="P2284" s="1">
        <f t="shared" si="71"/>
        <v>2021</v>
      </c>
    </row>
    <row r="2285" spans="2:16" ht="14.25" customHeight="1" x14ac:dyDescent="0.4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c r="O2285" s="1" t="str">
        <f t="shared" si="70"/>
        <v>Oct</v>
      </c>
      <c r="P2285" s="1">
        <f t="shared" si="71"/>
        <v>2021</v>
      </c>
    </row>
    <row r="2286" spans="2:16" ht="14.25" customHeight="1" x14ac:dyDescent="0.4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c r="O2286" s="1" t="str">
        <f t="shared" si="70"/>
        <v>Oct</v>
      </c>
      <c r="P2286" s="1">
        <f t="shared" si="71"/>
        <v>2021</v>
      </c>
    </row>
    <row r="2287" spans="2:16" ht="14.25" customHeight="1" x14ac:dyDescent="0.4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c r="O2287" s="1" t="str">
        <f t="shared" si="70"/>
        <v>Oct</v>
      </c>
      <c r="P2287" s="1">
        <f t="shared" si="71"/>
        <v>2021</v>
      </c>
    </row>
    <row r="2288" spans="2:16" ht="14.25" customHeight="1" x14ac:dyDescent="0.4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c r="O2288" s="1" t="str">
        <f t="shared" si="70"/>
        <v>Oct</v>
      </c>
      <c r="P2288" s="1">
        <f t="shared" si="71"/>
        <v>2021</v>
      </c>
    </row>
    <row r="2289" spans="2:16" ht="14.25" customHeight="1" x14ac:dyDescent="0.4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c r="O2289" s="1" t="str">
        <f t="shared" si="70"/>
        <v>Nov</v>
      </c>
      <c r="P2289" s="1">
        <f t="shared" si="71"/>
        <v>2021</v>
      </c>
    </row>
    <row r="2290" spans="2:16" ht="14.25" customHeight="1" x14ac:dyDescent="0.4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c r="O2290" s="1" t="str">
        <f t="shared" si="70"/>
        <v>Nov</v>
      </c>
      <c r="P2290" s="1">
        <f t="shared" si="71"/>
        <v>2021</v>
      </c>
    </row>
    <row r="2291" spans="2:16" ht="14.25" customHeight="1" x14ac:dyDescent="0.4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c r="O2291" s="1" t="str">
        <f t="shared" si="70"/>
        <v>Nov</v>
      </c>
      <c r="P2291" s="1">
        <f t="shared" si="71"/>
        <v>2021</v>
      </c>
    </row>
    <row r="2292" spans="2:16" ht="14.25" customHeight="1" x14ac:dyDescent="0.4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c r="O2292" s="1" t="str">
        <f t="shared" si="70"/>
        <v>Nov</v>
      </c>
      <c r="P2292" s="1">
        <f t="shared" si="71"/>
        <v>2021</v>
      </c>
    </row>
    <row r="2293" spans="2:16" ht="14.25" customHeight="1" x14ac:dyDescent="0.4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c r="O2293" s="1" t="str">
        <f t="shared" si="70"/>
        <v>Nov</v>
      </c>
      <c r="P2293" s="1">
        <f t="shared" si="71"/>
        <v>2021</v>
      </c>
    </row>
    <row r="2294" spans="2:16" ht="14.25" customHeight="1" x14ac:dyDescent="0.4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c r="O2294" s="1" t="str">
        <f t="shared" si="70"/>
        <v>Nov</v>
      </c>
      <c r="P2294" s="1">
        <f t="shared" si="71"/>
        <v>2021</v>
      </c>
    </row>
    <row r="2295" spans="2:16" ht="14.25" customHeight="1" x14ac:dyDescent="0.4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c r="O2295" s="1" t="str">
        <f t="shared" si="70"/>
        <v>Dec</v>
      </c>
      <c r="P2295" s="1">
        <f t="shared" si="71"/>
        <v>2021</v>
      </c>
    </row>
    <row r="2296" spans="2:16" ht="14.25" customHeight="1" x14ac:dyDescent="0.4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c r="O2296" s="1" t="str">
        <f t="shared" si="70"/>
        <v>Dec</v>
      </c>
      <c r="P2296" s="1">
        <f t="shared" si="71"/>
        <v>2021</v>
      </c>
    </row>
    <row r="2297" spans="2:16" ht="14.25" customHeight="1" x14ac:dyDescent="0.4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c r="O2297" s="1" t="str">
        <f t="shared" si="70"/>
        <v>Dec</v>
      </c>
      <c r="P2297" s="1">
        <f t="shared" si="71"/>
        <v>2021</v>
      </c>
    </row>
    <row r="2298" spans="2:16" ht="14.25" customHeight="1" x14ac:dyDescent="0.4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c r="O2298" s="1" t="str">
        <f t="shared" si="70"/>
        <v>Dec</v>
      </c>
      <c r="P2298" s="1">
        <f t="shared" si="71"/>
        <v>2021</v>
      </c>
    </row>
    <row r="2299" spans="2:16" ht="14.25" customHeight="1" x14ac:dyDescent="0.4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c r="O2299" s="1" t="str">
        <f t="shared" si="70"/>
        <v>Dec</v>
      </c>
      <c r="P2299" s="1">
        <f t="shared" si="71"/>
        <v>2021</v>
      </c>
    </row>
    <row r="2300" spans="2:16" ht="14.25" customHeight="1" x14ac:dyDescent="0.4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c r="O2300" s="1" t="str">
        <f t="shared" si="70"/>
        <v>Dec</v>
      </c>
      <c r="P2300" s="1">
        <f t="shared" si="71"/>
        <v>2021</v>
      </c>
    </row>
    <row r="2301" spans="2:16" ht="14.25" customHeight="1" x14ac:dyDescent="0.4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c r="O2301" s="1" t="str">
        <f t="shared" si="70"/>
        <v>Jan</v>
      </c>
      <c r="P2301" s="1">
        <f t="shared" si="71"/>
        <v>2021</v>
      </c>
    </row>
    <row r="2302" spans="2:16" ht="14.25" customHeight="1" x14ac:dyDescent="0.4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c r="O2302" s="1" t="str">
        <f t="shared" si="70"/>
        <v>Jan</v>
      </c>
      <c r="P2302" s="1">
        <f t="shared" si="71"/>
        <v>2021</v>
      </c>
    </row>
    <row r="2303" spans="2:16" ht="14.25" customHeight="1" x14ac:dyDescent="0.4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c r="O2303" s="1" t="str">
        <f t="shared" si="70"/>
        <v>Jan</v>
      </c>
      <c r="P2303" s="1">
        <f t="shared" si="71"/>
        <v>2021</v>
      </c>
    </row>
    <row r="2304" spans="2:16" ht="14.25" customHeight="1" x14ac:dyDescent="0.4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c r="O2304" s="1" t="str">
        <f t="shared" si="70"/>
        <v>Jan</v>
      </c>
      <c r="P2304" s="1">
        <f t="shared" si="71"/>
        <v>2021</v>
      </c>
    </row>
    <row r="2305" spans="2:16" ht="14.25" customHeight="1" x14ac:dyDescent="0.4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c r="O2305" s="1" t="str">
        <f t="shared" si="70"/>
        <v>Jan</v>
      </c>
      <c r="P2305" s="1">
        <f t="shared" si="71"/>
        <v>2021</v>
      </c>
    </row>
    <row r="2306" spans="2:16" ht="14.25" customHeight="1" x14ac:dyDescent="0.4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c r="O2306" s="1" t="str">
        <f t="shared" si="70"/>
        <v>Jan</v>
      </c>
      <c r="P2306" s="1">
        <f t="shared" si="71"/>
        <v>2021</v>
      </c>
    </row>
    <row r="2307" spans="2:16" ht="14.25" customHeight="1" x14ac:dyDescent="0.4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c r="O2307" s="1" t="str">
        <f t="shared" si="70"/>
        <v>Feb</v>
      </c>
      <c r="P2307" s="1">
        <f t="shared" si="71"/>
        <v>2021</v>
      </c>
    </row>
    <row r="2308" spans="2:16" ht="14.25" customHeight="1" x14ac:dyDescent="0.4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c r="O2308" s="1" t="str">
        <f t="shared" si="70"/>
        <v>Feb</v>
      </c>
      <c r="P2308" s="1">
        <f t="shared" si="71"/>
        <v>2021</v>
      </c>
    </row>
    <row r="2309" spans="2:16" ht="14.25" customHeight="1" x14ac:dyDescent="0.4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c r="O2309" s="1" t="str">
        <f t="shared" si="70"/>
        <v>Feb</v>
      </c>
      <c r="P2309" s="1">
        <f t="shared" si="71"/>
        <v>2021</v>
      </c>
    </row>
    <row r="2310" spans="2:16" ht="14.25" customHeight="1" x14ac:dyDescent="0.4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c r="O2310" s="1" t="str">
        <f t="shared" si="70"/>
        <v>Feb</v>
      </c>
      <c r="P2310" s="1">
        <f t="shared" si="71"/>
        <v>2021</v>
      </c>
    </row>
    <row r="2311" spans="2:16" ht="14.25" customHeight="1" x14ac:dyDescent="0.4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c r="O2311" s="1" t="str">
        <f t="shared" ref="O2311:O2374" si="72">TEXT(D2311, "mmm")</f>
        <v>Feb</v>
      </c>
      <c r="P2311" s="1">
        <f t="shared" ref="P2311:P2374" si="73">YEAR(D2311)</f>
        <v>2021</v>
      </c>
    </row>
    <row r="2312" spans="2:16" ht="14.25" customHeight="1" x14ac:dyDescent="0.4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c r="O2312" s="1" t="str">
        <f t="shared" si="72"/>
        <v>Feb</v>
      </c>
      <c r="P2312" s="1">
        <f t="shared" si="73"/>
        <v>2021</v>
      </c>
    </row>
    <row r="2313" spans="2:16" ht="14.25" customHeight="1" x14ac:dyDescent="0.4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c r="O2313" s="1" t="str">
        <f t="shared" si="72"/>
        <v>Mar</v>
      </c>
      <c r="P2313" s="1">
        <f t="shared" si="73"/>
        <v>2021</v>
      </c>
    </row>
    <row r="2314" spans="2:16" ht="14.25" customHeight="1" x14ac:dyDescent="0.4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c r="O2314" s="1" t="str">
        <f t="shared" si="72"/>
        <v>Mar</v>
      </c>
      <c r="P2314" s="1">
        <f t="shared" si="73"/>
        <v>2021</v>
      </c>
    </row>
    <row r="2315" spans="2:16" ht="14.25" customHeight="1" x14ac:dyDescent="0.4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c r="O2315" s="1" t="str">
        <f t="shared" si="72"/>
        <v>Mar</v>
      </c>
      <c r="P2315" s="1">
        <f t="shared" si="73"/>
        <v>2021</v>
      </c>
    </row>
    <row r="2316" spans="2:16" ht="14.25" customHeight="1" x14ac:dyDescent="0.4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c r="O2316" s="1" t="str">
        <f t="shared" si="72"/>
        <v>Mar</v>
      </c>
      <c r="P2316" s="1">
        <f t="shared" si="73"/>
        <v>2021</v>
      </c>
    </row>
    <row r="2317" spans="2:16" ht="14.25" customHeight="1" x14ac:dyDescent="0.4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c r="O2317" s="1" t="str">
        <f t="shared" si="72"/>
        <v>Mar</v>
      </c>
      <c r="P2317" s="1">
        <f t="shared" si="73"/>
        <v>2021</v>
      </c>
    </row>
    <row r="2318" spans="2:16" ht="14.25" customHeight="1" x14ac:dyDescent="0.4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c r="O2318" s="1" t="str">
        <f t="shared" si="72"/>
        <v>Mar</v>
      </c>
      <c r="P2318" s="1">
        <f t="shared" si="73"/>
        <v>2021</v>
      </c>
    </row>
    <row r="2319" spans="2:16" ht="14.25" customHeight="1" x14ac:dyDescent="0.4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c r="O2319" s="1" t="str">
        <f t="shared" si="72"/>
        <v>Apr</v>
      </c>
      <c r="P2319" s="1">
        <f t="shared" si="73"/>
        <v>2021</v>
      </c>
    </row>
    <row r="2320" spans="2:16" ht="14.25" customHeight="1" x14ac:dyDescent="0.4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c r="O2320" s="1" t="str">
        <f t="shared" si="72"/>
        <v>Apr</v>
      </c>
      <c r="P2320" s="1">
        <f t="shared" si="73"/>
        <v>2021</v>
      </c>
    </row>
    <row r="2321" spans="2:16" ht="14.25" customHeight="1" x14ac:dyDescent="0.4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c r="O2321" s="1" t="str">
        <f t="shared" si="72"/>
        <v>Apr</v>
      </c>
      <c r="P2321" s="1">
        <f t="shared" si="73"/>
        <v>2021</v>
      </c>
    </row>
    <row r="2322" spans="2:16" ht="14.25" customHeight="1" x14ac:dyDescent="0.4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c r="O2322" s="1" t="str">
        <f t="shared" si="72"/>
        <v>Apr</v>
      </c>
      <c r="P2322" s="1">
        <f t="shared" si="73"/>
        <v>2021</v>
      </c>
    </row>
    <row r="2323" spans="2:16" ht="14.25" customHeight="1" x14ac:dyDescent="0.4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c r="O2323" s="1" t="str">
        <f t="shared" si="72"/>
        <v>Apr</v>
      </c>
      <c r="P2323" s="1">
        <f t="shared" si="73"/>
        <v>2021</v>
      </c>
    </row>
    <row r="2324" spans="2:16" ht="14.25" customHeight="1" x14ac:dyDescent="0.4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c r="O2324" s="1" t="str">
        <f t="shared" si="72"/>
        <v>Apr</v>
      </c>
      <c r="P2324" s="1">
        <f t="shared" si="73"/>
        <v>2021</v>
      </c>
    </row>
    <row r="2325" spans="2:16" ht="14.25" customHeight="1" x14ac:dyDescent="0.4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c r="O2325" s="1" t="str">
        <f t="shared" si="72"/>
        <v>May</v>
      </c>
      <c r="P2325" s="1">
        <f t="shared" si="73"/>
        <v>2021</v>
      </c>
    </row>
    <row r="2326" spans="2:16" ht="14.25" customHeight="1" x14ac:dyDescent="0.4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c r="O2326" s="1" t="str">
        <f t="shared" si="72"/>
        <v>May</v>
      </c>
      <c r="P2326" s="1">
        <f t="shared" si="73"/>
        <v>2021</v>
      </c>
    </row>
    <row r="2327" spans="2:16" ht="14.25" customHeight="1" x14ac:dyDescent="0.4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c r="O2327" s="1" t="str">
        <f t="shared" si="72"/>
        <v>May</v>
      </c>
      <c r="P2327" s="1">
        <f t="shared" si="73"/>
        <v>2021</v>
      </c>
    </row>
    <row r="2328" spans="2:16" ht="14.25" customHeight="1" x14ac:dyDescent="0.4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c r="O2328" s="1" t="str">
        <f t="shared" si="72"/>
        <v>May</v>
      </c>
      <c r="P2328" s="1">
        <f t="shared" si="73"/>
        <v>2021</v>
      </c>
    </row>
    <row r="2329" spans="2:16" ht="14.25" customHeight="1" x14ac:dyDescent="0.4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c r="O2329" s="1" t="str">
        <f t="shared" si="72"/>
        <v>May</v>
      </c>
      <c r="P2329" s="1">
        <f t="shared" si="73"/>
        <v>2021</v>
      </c>
    </row>
    <row r="2330" spans="2:16" ht="14.25" customHeight="1" x14ac:dyDescent="0.4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c r="O2330" s="1" t="str">
        <f t="shared" si="72"/>
        <v>May</v>
      </c>
      <c r="P2330" s="1">
        <f t="shared" si="73"/>
        <v>2021</v>
      </c>
    </row>
    <row r="2331" spans="2:16" ht="14.25" customHeight="1" x14ac:dyDescent="0.4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c r="O2331" s="1" t="str">
        <f t="shared" si="72"/>
        <v>Jun</v>
      </c>
      <c r="P2331" s="1">
        <f t="shared" si="73"/>
        <v>2021</v>
      </c>
    </row>
    <row r="2332" spans="2:16" ht="14.25" customHeight="1" x14ac:dyDescent="0.4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c r="O2332" s="1" t="str">
        <f t="shared" si="72"/>
        <v>Jun</v>
      </c>
      <c r="P2332" s="1">
        <f t="shared" si="73"/>
        <v>2021</v>
      </c>
    </row>
    <row r="2333" spans="2:16" ht="14.25" customHeight="1" x14ac:dyDescent="0.4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c r="O2333" s="1" t="str">
        <f t="shared" si="72"/>
        <v>Jun</v>
      </c>
      <c r="P2333" s="1">
        <f t="shared" si="73"/>
        <v>2021</v>
      </c>
    </row>
    <row r="2334" spans="2:16" ht="14.25" customHeight="1" x14ac:dyDescent="0.4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c r="O2334" s="1" t="str">
        <f t="shared" si="72"/>
        <v>Jun</v>
      </c>
      <c r="P2334" s="1">
        <f t="shared" si="73"/>
        <v>2021</v>
      </c>
    </row>
    <row r="2335" spans="2:16" ht="14.25" customHeight="1" x14ac:dyDescent="0.4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c r="O2335" s="1" t="str">
        <f t="shared" si="72"/>
        <v>Jun</v>
      </c>
      <c r="P2335" s="1">
        <f t="shared" si="73"/>
        <v>2021</v>
      </c>
    </row>
    <row r="2336" spans="2:16" ht="14.25" customHeight="1" x14ac:dyDescent="0.4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c r="O2336" s="1" t="str">
        <f t="shared" si="72"/>
        <v>Jun</v>
      </c>
      <c r="P2336" s="1">
        <f t="shared" si="73"/>
        <v>2021</v>
      </c>
    </row>
    <row r="2337" spans="2:16" ht="14.25" customHeight="1" x14ac:dyDescent="0.4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c r="O2337" s="1" t="str">
        <f t="shared" si="72"/>
        <v>Jul</v>
      </c>
      <c r="P2337" s="1">
        <f t="shared" si="73"/>
        <v>2021</v>
      </c>
    </row>
    <row r="2338" spans="2:16" ht="14.25" customHeight="1" x14ac:dyDescent="0.4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c r="O2338" s="1" t="str">
        <f t="shared" si="72"/>
        <v>Jul</v>
      </c>
      <c r="P2338" s="1">
        <f t="shared" si="73"/>
        <v>2021</v>
      </c>
    </row>
    <row r="2339" spans="2:16" ht="14.25" customHeight="1" x14ac:dyDescent="0.4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c r="O2339" s="1" t="str">
        <f t="shared" si="72"/>
        <v>Jul</v>
      </c>
      <c r="P2339" s="1">
        <f t="shared" si="73"/>
        <v>2021</v>
      </c>
    </row>
    <row r="2340" spans="2:16" ht="14.25" customHeight="1" x14ac:dyDescent="0.4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c r="O2340" s="1" t="str">
        <f t="shared" si="72"/>
        <v>Jul</v>
      </c>
      <c r="P2340" s="1">
        <f t="shared" si="73"/>
        <v>2021</v>
      </c>
    </row>
    <row r="2341" spans="2:16" ht="14.25" customHeight="1" x14ac:dyDescent="0.4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c r="O2341" s="1" t="str">
        <f t="shared" si="72"/>
        <v>Jul</v>
      </c>
      <c r="P2341" s="1">
        <f t="shared" si="73"/>
        <v>2021</v>
      </c>
    </row>
    <row r="2342" spans="2:16" ht="14.25" customHeight="1" x14ac:dyDescent="0.4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c r="O2342" s="1" t="str">
        <f t="shared" si="72"/>
        <v>Jul</v>
      </c>
      <c r="P2342" s="1">
        <f t="shared" si="73"/>
        <v>2021</v>
      </c>
    </row>
    <row r="2343" spans="2:16" ht="14.25" customHeight="1" x14ac:dyDescent="0.4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c r="O2343" s="1" t="str">
        <f t="shared" si="72"/>
        <v>Aug</v>
      </c>
      <c r="P2343" s="1">
        <f t="shared" si="73"/>
        <v>2021</v>
      </c>
    </row>
    <row r="2344" spans="2:16" ht="14.25" customHeight="1" x14ac:dyDescent="0.4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c r="O2344" s="1" t="str">
        <f t="shared" si="72"/>
        <v>Aug</v>
      </c>
      <c r="P2344" s="1">
        <f t="shared" si="73"/>
        <v>2021</v>
      </c>
    </row>
    <row r="2345" spans="2:16" ht="14.25" customHeight="1" x14ac:dyDescent="0.4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c r="O2345" s="1" t="str">
        <f t="shared" si="72"/>
        <v>Aug</v>
      </c>
      <c r="P2345" s="1">
        <f t="shared" si="73"/>
        <v>2021</v>
      </c>
    </row>
    <row r="2346" spans="2:16" ht="14.25" customHeight="1" x14ac:dyDescent="0.4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c r="O2346" s="1" t="str">
        <f t="shared" si="72"/>
        <v>Aug</v>
      </c>
      <c r="P2346" s="1">
        <f t="shared" si="73"/>
        <v>2021</v>
      </c>
    </row>
    <row r="2347" spans="2:16" ht="14.25" customHeight="1" x14ac:dyDescent="0.4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c r="O2347" s="1" t="str">
        <f t="shared" si="72"/>
        <v>Aug</v>
      </c>
      <c r="P2347" s="1">
        <f t="shared" si="73"/>
        <v>2021</v>
      </c>
    </row>
    <row r="2348" spans="2:16" ht="14.25" customHeight="1" x14ac:dyDescent="0.4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c r="O2348" s="1" t="str">
        <f t="shared" si="72"/>
        <v>Aug</v>
      </c>
      <c r="P2348" s="1">
        <f t="shared" si="73"/>
        <v>2021</v>
      </c>
    </row>
    <row r="2349" spans="2:16" ht="14.25" customHeight="1" x14ac:dyDescent="0.4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c r="O2349" s="1" t="str">
        <f t="shared" si="72"/>
        <v>Sep</v>
      </c>
      <c r="P2349" s="1">
        <f t="shared" si="73"/>
        <v>2021</v>
      </c>
    </row>
    <row r="2350" spans="2:16" ht="14.25" customHeight="1" x14ac:dyDescent="0.4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c r="O2350" s="1" t="str">
        <f t="shared" si="72"/>
        <v>Sep</v>
      </c>
      <c r="P2350" s="1">
        <f t="shared" si="73"/>
        <v>2021</v>
      </c>
    </row>
    <row r="2351" spans="2:16" ht="14.25" customHeight="1" x14ac:dyDescent="0.4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c r="O2351" s="1" t="str">
        <f t="shared" si="72"/>
        <v>Sep</v>
      </c>
      <c r="P2351" s="1">
        <f t="shared" si="73"/>
        <v>2021</v>
      </c>
    </row>
    <row r="2352" spans="2:16" ht="14.25" customHeight="1" x14ac:dyDescent="0.4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c r="O2352" s="1" t="str">
        <f t="shared" si="72"/>
        <v>Sep</v>
      </c>
      <c r="P2352" s="1">
        <f t="shared" si="73"/>
        <v>2021</v>
      </c>
    </row>
    <row r="2353" spans="2:16" ht="14.25" customHeight="1" x14ac:dyDescent="0.4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c r="O2353" s="1" t="str">
        <f t="shared" si="72"/>
        <v>Sep</v>
      </c>
      <c r="P2353" s="1">
        <f t="shared" si="73"/>
        <v>2021</v>
      </c>
    </row>
    <row r="2354" spans="2:16" ht="14.25" customHeight="1" x14ac:dyDescent="0.4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c r="O2354" s="1" t="str">
        <f t="shared" si="72"/>
        <v>Sep</v>
      </c>
      <c r="P2354" s="1">
        <f t="shared" si="73"/>
        <v>2021</v>
      </c>
    </row>
    <row r="2355" spans="2:16" ht="14.25" customHeight="1" x14ac:dyDescent="0.4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c r="O2355" s="1" t="str">
        <f t="shared" si="72"/>
        <v>Oct</v>
      </c>
      <c r="P2355" s="1">
        <f t="shared" si="73"/>
        <v>2021</v>
      </c>
    </row>
    <row r="2356" spans="2:16" ht="14.25" customHeight="1" x14ac:dyDescent="0.4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c r="O2356" s="1" t="str">
        <f t="shared" si="72"/>
        <v>Oct</v>
      </c>
      <c r="P2356" s="1">
        <f t="shared" si="73"/>
        <v>2021</v>
      </c>
    </row>
    <row r="2357" spans="2:16" ht="14.25" customHeight="1" x14ac:dyDescent="0.4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c r="O2357" s="1" t="str">
        <f t="shared" si="72"/>
        <v>Oct</v>
      </c>
      <c r="P2357" s="1">
        <f t="shared" si="73"/>
        <v>2021</v>
      </c>
    </row>
    <row r="2358" spans="2:16" ht="14.25" customHeight="1" x14ac:dyDescent="0.4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c r="O2358" s="1" t="str">
        <f t="shared" si="72"/>
        <v>Oct</v>
      </c>
      <c r="P2358" s="1">
        <f t="shared" si="73"/>
        <v>2021</v>
      </c>
    </row>
    <row r="2359" spans="2:16" ht="14.25" customHeight="1" x14ac:dyDescent="0.4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c r="O2359" s="1" t="str">
        <f t="shared" si="72"/>
        <v>Oct</v>
      </c>
      <c r="P2359" s="1">
        <f t="shared" si="73"/>
        <v>2021</v>
      </c>
    </row>
    <row r="2360" spans="2:16" ht="14.25" customHeight="1" x14ac:dyDescent="0.4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c r="O2360" s="1" t="str">
        <f t="shared" si="72"/>
        <v>Oct</v>
      </c>
      <c r="P2360" s="1">
        <f t="shared" si="73"/>
        <v>2021</v>
      </c>
    </row>
    <row r="2361" spans="2:16" ht="14.25" customHeight="1" x14ac:dyDescent="0.4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c r="O2361" s="1" t="str">
        <f t="shared" si="72"/>
        <v>Nov</v>
      </c>
      <c r="P2361" s="1">
        <f t="shared" si="73"/>
        <v>2021</v>
      </c>
    </row>
    <row r="2362" spans="2:16" ht="14.25" customHeight="1" x14ac:dyDescent="0.4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c r="O2362" s="1" t="str">
        <f t="shared" si="72"/>
        <v>Nov</v>
      </c>
      <c r="P2362" s="1">
        <f t="shared" si="73"/>
        <v>2021</v>
      </c>
    </row>
    <row r="2363" spans="2:16" ht="14.25" customHeight="1" x14ac:dyDescent="0.4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c r="O2363" s="1" t="str">
        <f t="shared" si="72"/>
        <v>Nov</v>
      </c>
      <c r="P2363" s="1">
        <f t="shared" si="73"/>
        <v>2021</v>
      </c>
    </row>
    <row r="2364" spans="2:16" ht="14.25" customHeight="1" x14ac:dyDescent="0.4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c r="O2364" s="1" t="str">
        <f t="shared" si="72"/>
        <v>Nov</v>
      </c>
      <c r="P2364" s="1">
        <f t="shared" si="73"/>
        <v>2021</v>
      </c>
    </row>
    <row r="2365" spans="2:16" ht="14.25" customHeight="1" x14ac:dyDescent="0.4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c r="O2365" s="1" t="str">
        <f t="shared" si="72"/>
        <v>Nov</v>
      </c>
      <c r="P2365" s="1">
        <f t="shared" si="73"/>
        <v>2021</v>
      </c>
    </row>
    <row r="2366" spans="2:16" ht="14.25" customHeight="1" x14ac:dyDescent="0.4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c r="O2366" s="1" t="str">
        <f t="shared" si="72"/>
        <v>Nov</v>
      </c>
      <c r="P2366" s="1">
        <f t="shared" si="73"/>
        <v>2021</v>
      </c>
    </row>
    <row r="2367" spans="2:16" ht="14.25" customHeight="1" x14ac:dyDescent="0.4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c r="O2367" s="1" t="str">
        <f t="shared" si="72"/>
        <v>Dec</v>
      </c>
      <c r="P2367" s="1">
        <f t="shared" si="73"/>
        <v>2021</v>
      </c>
    </row>
    <row r="2368" spans="2:16" ht="14.25" customHeight="1" x14ac:dyDescent="0.4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c r="O2368" s="1" t="str">
        <f t="shared" si="72"/>
        <v>Dec</v>
      </c>
      <c r="P2368" s="1">
        <f t="shared" si="73"/>
        <v>2021</v>
      </c>
    </row>
    <row r="2369" spans="2:16" ht="14.25" customHeight="1" x14ac:dyDescent="0.4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c r="O2369" s="1" t="str">
        <f t="shared" si="72"/>
        <v>Dec</v>
      </c>
      <c r="P2369" s="1">
        <f t="shared" si="73"/>
        <v>2021</v>
      </c>
    </row>
    <row r="2370" spans="2:16" ht="14.25" customHeight="1" x14ac:dyDescent="0.4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c r="O2370" s="1" t="str">
        <f t="shared" si="72"/>
        <v>Dec</v>
      </c>
      <c r="P2370" s="1">
        <f t="shared" si="73"/>
        <v>2021</v>
      </c>
    </row>
    <row r="2371" spans="2:16" ht="14.25" customHeight="1" x14ac:dyDescent="0.4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c r="O2371" s="1" t="str">
        <f t="shared" si="72"/>
        <v>Dec</v>
      </c>
      <c r="P2371" s="1">
        <f t="shared" si="73"/>
        <v>2021</v>
      </c>
    </row>
    <row r="2372" spans="2:16" ht="14.25" customHeight="1" x14ac:dyDescent="0.4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c r="O2372" s="1" t="str">
        <f t="shared" si="72"/>
        <v>Dec</v>
      </c>
      <c r="P2372" s="1">
        <f t="shared" si="73"/>
        <v>2021</v>
      </c>
    </row>
    <row r="2373" spans="2:16" ht="14.25" customHeight="1" x14ac:dyDescent="0.4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c r="O2373" s="1" t="str">
        <f t="shared" si="72"/>
        <v>Jan</v>
      </c>
      <c r="P2373" s="1">
        <f t="shared" si="73"/>
        <v>2021</v>
      </c>
    </row>
    <row r="2374" spans="2:16" ht="14.25" customHeight="1" x14ac:dyDescent="0.4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c r="O2374" s="1" t="str">
        <f t="shared" si="72"/>
        <v>Jan</v>
      </c>
      <c r="P2374" s="1">
        <f t="shared" si="73"/>
        <v>2021</v>
      </c>
    </row>
    <row r="2375" spans="2:16" ht="14.25" customHeight="1" x14ac:dyDescent="0.4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c r="O2375" s="1" t="str">
        <f t="shared" ref="O2375:O2438" si="74">TEXT(D2375, "mmm")</f>
        <v>Jan</v>
      </c>
      <c r="P2375" s="1">
        <f t="shared" ref="P2375:P2438" si="75">YEAR(D2375)</f>
        <v>2021</v>
      </c>
    </row>
    <row r="2376" spans="2:16" ht="14.25" customHeight="1" x14ac:dyDescent="0.4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c r="O2376" s="1" t="str">
        <f t="shared" si="74"/>
        <v>Jan</v>
      </c>
      <c r="P2376" s="1">
        <f t="shared" si="75"/>
        <v>2021</v>
      </c>
    </row>
    <row r="2377" spans="2:16" ht="14.25" customHeight="1" x14ac:dyDescent="0.4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c r="O2377" s="1" t="str">
        <f t="shared" si="74"/>
        <v>Jan</v>
      </c>
      <c r="P2377" s="1">
        <f t="shared" si="75"/>
        <v>2021</v>
      </c>
    </row>
    <row r="2378" spans="2:16" ht="14.25" customHeight="1" x14ac:dyDescent="0.4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c r="O2378" s="1" t="str">
        <f t="shared" si="74"/>
        <v>Jan</v>
      </c>
      <c r="P2378" s="1">
        <f t="shared" si="75"/>
        <v>2021</v>
      </c>
    </row>
    <row r="2379" spans="2:16" ht="14.25" customHeight="1" x14ac:dyDescent="0.4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c r="O2379" s="1" t="str">
        <f t="shared" si="74"/>
        <v>Feb</v>
      </c>
      <c r="P2379" s="1">
        <f t="shared" si="75"/>
        <v>2021</v>
      </c>
    </row>
    <row r="2380" spans="2:16" ht="14.25" customHeight="1" x14ac:dyDescent="0.4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c r="O2380" s="1" t="str">
        <f t="shared" si="74"/>
        <v>Feb</v>
      </c>
      <c r="P2380" s="1">
        <f t="shared" si="75"/>
        <v>2021</v>
      </c>
    </row>
    <row r="2381" spans="2:16" ht="14.25" customHeight="1" x14ac:dyDescent="0.4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c r="O2381" s="1" t="str">
        <f t="shared" si="74"/>
        <v>Feb</v>
      </c>
      <c r="P2381" s="1">
        <f t="shared" si="75"/>
        <v>2021</v>
      </c>
    </row>
    <row r="2382" spans="2:16" ht="14.25" customHeight="1" x14ac:dyDescent="0.4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c r="O2382" s="1" t="str">
        <f t="shared" si="74"/>
        <v>Feb</v>
      </c>
      <c r="P2382" s="1">
        <f t="shared" si="75"/>
        <v>2021</v>
      </c>
    </row>
    <row r="2383" spans="2:16" ht="14.25" customHeight="1" x14ac:dyDescent="0.4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c r="O2383" s="1" t="str">
        <f t="shared" si="74"/>
        <v>Feb</v>
      </c>
      <c r="P2383" s="1">
        <f t="shared" si="75"/>
        <v>2021</v>
      </c>
    </row>
    <row r="2384" spans="2:16" ht="14.25" customHeight="1" x14ac:dyDescent="0.4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c r="O2384" s="1" t="str">
        <f t="shared" si="74"/>
        <v>Feb</v>
      </c>
      <c r="P2384" s="1">
        <f t="shared" si="75"/>
        <v>2021</v>
      </c>
    </row>
    <row r="2385" spans="2:16" ht="14.25" customHeight="1" x14ac:dyDescent="0.4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c r="O2385" s="1" t="str">
        <f t="shared" si="74"/>
        <v>Mar</v>
      </c>
      <c r="P2385" s="1">
        <f t="shared" si="75"/>
        <v>2021</v>
      </c>
    </row>
    <row r="2386" spans="2:16" ht="14.25" customHeight="1" x14ac:dyDescent="0.4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c r="O2386" s="1" t="str">
        <f t="shared" si="74"/>
        <v>Mar</v>
      </c>
      <c r="P2386" s="1">
        <f t="shared" si="75"/>
        <v>2021</v>
      </c>
    </row>
    <row r="2387" spans="2:16" ht="14.25" customHeight="1" x14ac:dyDescent="0.4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c r="O2387" s="1" t="str">
        <f t="shared" si="74"/>
        <v>Mar</v>
      </c>
      <c r="P2387" s="1">
        <f t="shared" si="75"/>
        <v>2021</v>
      </c>
    </row>
    <row r="2388" spans="2:16" ht="14.25" customHeight="1" x14ac:dyDescent="0.4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c r="O2388" s="1" t="str">
        <f t="shared" si="74"/>
        <v>Mar</v>
      </c>
      <c r="P2388" s="1">
        <f t="shared" si="75"/>
        <v>2021</v>
      </c>
    </row>
    <row r="2389" spans="2:16" ht="14.25" customHeight="1" x14ac:dyDescent="0.4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c r="O2389" s="1" t="str">
        <f t="shared" si="74"/>
        <v>Mar</v>
      </c>
      <c r="P2389" s="1">
        <f t="shared" si="75"/>
        <v>2021</v>
      </c>
    </row>
    <row r="2390" spans="2:16" ht="14.25" customHeight="1" x14ac:dyDescent="0.4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c r="O2390" s="1" t="str">
        <f t="shared" si="74"/>
        <v>Mar</v>
      </c>
      <c r="P2390" s="1">
        <f t="shared" si="75"/>
        <v>2021</v>
      </c>
    </row>
    <row r="2391" spans="2:16" ht="14.25" customHeight="1" x14ac:dyDescent="0.4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c r="O2391" s="1" t="str">
        <f t="shared" si="74"/>
        <v>Apr</v>
      </c>
      <c r="P2391" s="1">
        <f t="shared" si="75"/>
        <v>2021</v>
      </c>
    </row>
    <row r="2392" spans="2:16" ht="14.25" customHeight="1" x14ac:dyDescent="0.4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c r="O2392" s="1" t="str">
        <f t="shared" si="74"/>
        <v>Apr</v>
      </c>
      <c r="P2392" s="1">
        <f t="shared" si="75"/>
        <v>2021</v>
      </c>
    </row>
    <row r="2393" spans="2:16" ht="14.25" customHeight="1" x14ac:dyDescent="0.4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c r="O2393" s="1" t="str">
        <f t="shared" si="74"/>
        <v>Apr</v>
      </c>
      <c r="P2393" s="1">
        <f t="shared" si="75"/>
        <v>2021</v>
      </c>
    </row>
    <row r="2394" spans="2:16" ht="14.25" customHeight="1" x14ac:dyDescent="0.4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c r="O2394" s="1" t="str">
        <f t="shared" si="74"/>
        <v>Apr</v>
      </c>
      <c r="P2394" s="1">
        <f t="shared" si="75"/>
        <v>2021</v>
      </c>
    </row>
    <row r="2395" spans="2:16" ht="14.25" customHeight="1" x14ac:dyDescent="0.4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c r="O2395" s="1" t="str">
        <f t="shared" si="74"/>
        <v>Apr</v>
      </c>
      <c r="P2395" s="1">
        <f t="shared" si="75"/>
        <v>2021</v>
      </c>
    </row>
    <row r="2396" spans="2:16" ht="14.25" customHeight="1" x14ac:dyDescent="0.4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c r="O2396" s="1" t="str">
        <f t="shared" si="74"/>
        <v>Apr</v>
      </c>
      <c r="P2396" s="1">
        <f t="shared" si="75"/>
        <v>2021</v>
      </c>
    </row>
    <row r="2397" spans="2:16" ht="14.25" customHeight="1" x14ac:dyDescent="0.4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c r="O2397" s="1" t="str">
        <f t="shared" si="74"/>
        <v>May</v>
      </c>
      <c r="P2397" s="1">
        <f t="shared" si="75"/>
        <v>2021</v>
      </c>
    </row>
    <row r="2398" spans="2:16" ht="14.25" customHeight="1" x14ac:dyDescent="0.4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c r="O2398" s="1" t="str">
        <f t="shared" si="74"/>
        <v>May</v>
      </c>
      <c r="P2398" s="1">
        <f t="shared" si="75"/>
        <v>2021</v>
      </c>
    </row>
    <row r="2399" spans="2:16" ht="14.25" customHeight="1" x14ac:dyDescent="0.4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c r="O2399" s="1" t="str">
        <f t="shared" si="74"/>
        <v>May</v>
      </c>
      <c r="P2399" s="1">
        <f t="shared" si="75"/>
        <v>2021</v>
      </c>
    </row>
    <row r="2400" spans="2:16" ht="14.25" customHeight="1" x14ac:dyDescent="0.4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c r="O2400" s="1" t="str">
        <f t="shared" si="74"/>
        <v>May</v>
      </c>
      <c r="P2400" s="1">
        <f t="shared" si="75"/>
        <v>2021</v>
      </c>
    </row>
    <row r="2401" spans="2:16" ht="14.25" customHeight="1" x14ac:dyDescent="0.4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c r="O2401" s="1" t="str">
        <f t="shared" si="74"/>
        <v>May</v>
      </c>
      <c r="P2401" s="1">
        <f t="shared" si="75"/>
        <v>2021</v>
      </c>
    </row>
    <row r="2402" spans="2:16" ht="14.25" customHeight="1" x14ac:dyDescent="0.4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c r="O2402" s="1" t="str">
        <f t="shared" si="74"/>
        <v>May</v>
      </c>
      <c r="P2402" s="1">
        <f t="shared" si="75"/>
        <v>2021</v>
      </c>
    </row>
    <row r="2403" spans="2:16" ht="14.25" customHeight="1" x14ac:dyDescent="0.4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c r="O2403" s="1" t="str">
        <f t="shared" si="74"/>
        <v>Jun</v>
      </c>
      <c r="P2403" s="1">
        <f t="shared" si="75"/>
        <v>2021</v>
      </c>
    </row>
    <row r="2404" spans="2:16" ht="14.25" customHeight="1" x14ac:dyDescent="0.4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c r="O2404" s="1" t="str">
        <f t="shared" si="74"/>
        <v>Jun</v>
      </c>
      <c r="P2404" s="1">
        <f t="shared" si="75"/>
        <v>2021</v>
      </c>
    </row>
    <row r="2405" spans="2:16" ht="14.25" customHeight="1" x14ac:dyDescent="0.4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c r="O2405" s="1" t="str">
        <f t="shared" si="74"/>
        <v>Jun</v>
      </c>
      <c r="P2405" s="1">
        <f t="shared" si="75"/>
        <v>2021</v>
      </c>
    </row>
    <row r="2406" spans="2:16" ht="14.25" customHeight="1" x14ac:dyDescent="0.4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c r="O2406" s="1" t="str">
        <f t="shared" si="74"/>
        <v>Jun</v>
      </c>
      <c r="P2406" s="1">
        <f t="shared" si="75"/>
        <v>2021</v>
      </c>
    </row>
    <row r="2407" spans="2:16" ht="14.25" customHeight="1" x14ac:dyDescent="0.4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c r="O2407" s="1" t="str">
        <f t="shared" si="74"/>
        <v>Jun</v>
      </c>
      <c r="P2407" s="1">
        <f t="shared" si="75"/>
        <v>2021</v>
      </c>
    </row>
    <row r="2408" spans="2:16" ht="14.25" customHeight="1" x14ac:dyDescent="0.4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c r="O2408" s="1" t="str">
        <f t="shared" si="74"/>
        <v>Jun</v>
      </c>
      <c r="P2408" s="1">
        <f t="shared" si="75"/>
        <v>2021</v>
      </c>
    </row>
    <row r="2409" spans="2:16" ht="14.25" customHeight="1" x14ac:dyDescent="0.4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c r="O2409" s="1" t="str">
        <f t="shared" si="74"/>
        <v>Jul</v>
      </c>
      <c r="P2409" s="1">
        <f t="shared" si="75"/>
        <v>2021</v>
      </c>
    </row>
    <row r="2410" spans="2:16" ht="14.25" customHeight="1" x14ac:dyDescent="0.4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c r="O2410" s="1" t="str">
        <f t="shared" si="74"/>
        <v>Jul</v>
      </c>
      <c r="P2410" s="1">
        <f t="shared" si="75"/>
        <v>2021</v>
      </c>
    </row>
    <row r="2411" spans="2:16" ht="14.25" customHeight="1" x14ac:dyDescent="0.4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c r="O2411" s="1" t="str">
        <f t="shared" si="74"/>
        <v>Jul</v>
      </c>
      <c r="P2411" s="1">
        <f t="shared" si="75"/>
        <v>2021</v>
      </c>
    </row>
    <row r="2412" spans="2:16" ht="14.25" customHeight="1" x14ac:dyDescent="0.4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c r="O2412" s="1" t="str">
        <f t="shared" si="74"/>
        <v>Jul</v>
      </c>
      <c r="P2412" s="1">
        <f t="shared" si="75"/>
        <v>2021</v>
      </c>
    </row>
    <row r="2413" spans="2:16" ht="14.25" customHeight="1" x14ac:dyDescent="0.4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c r="O2413" s="1" t="str">
        <f t="shared" si="74"/>
        <v>Jul</v>
      </c>
      <c r="P2413" s="1">
        <f t="shared" si="75"/>
        <v>2021</v>
      </c>
    </row>
    <row r="2414" spans="2:16" ht="14.25" customHeight="1" x14ac:dyDescent="0.4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c r="O2414" s="1" t="str">
        <f t="shared" si="74"/>
        <v>Jul</v>
      </c>
      <c r="P2414" s="1">
        <f t="shared" si="75"/>
        <v>2021</v>
      </c>
    </row>
    <row r="2415" spans="2:16" ht="14.25" customHeight="1" x14ac:dyDescent="0.4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c r="O2415" s="1" t="str">
        <f t="shared" si="74"/>
        <v>Aug</v>
      </c>
      <c r="P2415" s="1">
        <f t="shared" si="75"/>
        <v>2021</v>
      </c>
    </row>
    <row r="2416" spans="2:16" ht="14.25" customHeight="1" x14ac:dyDescent="0.4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c r="O2416" s="1" t="str">
        <f t="shared" si="74"/>
        <v>Aug</v>
      </c>
      <c r="P2416" s="1">
        <f t="shared" si="75"/>
        <v>2021</v>
      </c>
    </row>
    <row r="2417" spans="2:16" ht="14.25" customHeight="1" x14ac:dyDescent="0.4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c r="O2417" s="1" t="str">
        <f t="shared" si="74"/>
        <v>Aug</v>
      </c>
      <c r="P2417" s="1">
        <f t="shared" si="75"/>
        <v>2021</v>
      </c>
    </row>
    <row r="2418" spans="2:16" ht="14.25" customHeight="1" x14ac:dyDescent="0.4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c r="O2418" s="1" t="str">
        <f t="shared" si="74"/>
        <v>Aug</v>
      </c>
      <c r="P2418" s="1">
        <f t="shared" si="75"/>
        <v>2021</v>
      </c>
    </row>
    <row r="2419" spans="2:16" ht="14.25" customHeight="1" x14ac:dyDescent="0.4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c r="O2419" s="1" t="str">
        <f t="shared" si="74"/>
        <v>Aug</v>
      </c>
      <c r="P2419" s="1">
        <f t="shared" si="75"/>
        <v>2021</v>
      </c>
    </row>
    <row r="2420" spans="2:16" ht="14.25" customHeight="1" x14ac:dyDescent="0.4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c r="O2420" s="1" t="str">
        <f t="shared" si="74"/>
        <v>Aug</v>
      </c>
      <c r="P2420" s="1">
        <f t="shared" si="75"/>
        <v>2021</v>
      </c>
    </row>
    <row r="2421" spans="2:16" ht="14.25" customHeight="1" x14ac:dyDescent="0.4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c r="O2421" s="1" t="str">
        <f t="shared" si="74"/>
        <v>Sep</v>
      </c>
      <c r="P2421" s="1">
        <f t="shared" si="75"/>
        <v>2021</v>
      </c>
    </row>
    <row r="2422" spans="2:16" ht="14.25" customHeight="1" x14ac:dyDescent="0.4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c r="O2422" s="1" t="str">
        <f t="shared" si="74"/>
        <v>Sep</v>
      </c>
      <c r="P2422" s="1">
        <f t="shared" si="75"/>
        <v>2021</v>
      </c>
    </row>
    <row r="2423" spans="2:16" ht="14.25" customHeight="1" x14ac:dyDescent="0.4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c r="O2423" s="1" t="str">
        <f t="shared" si="74"/>
        <v>Sep</v>
      </c>
      <c r="P2423" s="1">
        <f t="shared" si="75"/>
        <v>2021</v>
      </c>
    </row>
    <row r="2424" spans="2:16" ht="14.25" customHeight="1" x14ac:dyDescent="0.4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c r="O2424" s="1" t="str">
        <f t="shared" si="74"/>
        <v>Sep</v>
      </c>
      <c r="P2424" s="1">
        <f t="shared" si="75"/>
        <v>2021</v>
      </c>
    </row>
    <row r="2425" spans="2:16" ht="14.25" customHeight="1" x14ac:dyDescent="0.4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c r="O2425" s="1" t="str">
        <f t="shared" si="74"/>
        <v>Sep</v>
      </c>
      <c r="P2425" s="1">
        <f t="shared" si="75"/>
        <v>2021</v>
      </c>
    </row>
    <row r="2426" spans="2:16" ht="14.25" customHeight="1" x14ac:dyDescent="0.4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c r="O2426" s="1" t="str">
        <f t="shared" si="74"/>
        <v>Sep</v>
      </c>
      <c r="P2426" s="1">
        <f t="shared" si="75"/>
        <v>2021</v>
      </c>
    </row>
    <row r="2427" spans="2:16" ht="14.25" customHeight="1" x14ac:dyDescent="0.4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c r="O2427" s="1" t="str">
        <f t="shared" si="74"/>
        <v>Oct</v>
      </c>
      <c r="P2427" s="1">
        <f t="shared" si="75"/>
        <v>2021</v>
      </c>
    </row>
    <row r="2428" spans="2:16" ht="14.25" customHeight="1" x14ac:dyDescent="0.4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c r="O2428" s="1" t="str">
        <f t="shared" si="74"/>
        <v>Oct</v>
      </c>
      <c r="P2428" s="1">
        <f t="shared" si="75"/>
        <v>2021</v>
      </c>
    </row>
    <row r="2429" spans="2:16" ht="14.25" customHeight="1" x14ac:dyDescent="0.4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c r="O2429" s="1" t="str">
        <f t="shared" si="74"/>
        <v>Oct</v>
      </c>
      <c r="P2429" s="1">
        <f t="shared" si="75"/>
        <v>2021</v>
      </c>
    </row>
    <row r="2430" spans="2:16" ht="14.25" customHeight="1" x14ac:dyDescent="0.4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c r="O2430" s="1" t="str">
        <f t="shared" si="74"/>
        <v>Oct</v>
      </c>
      <c r="P2430" s="1">
        <f t="shared" si="75"/>
        <v>2021</v>
      </c>
    </row>
    <row r="2431" spans="2:16" ht="14.25" customHeight="1" x14ac:dyDescent="0.4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c r="O2431" s="1" t="str">
        <f t="shared" si="74"/>
        <v>Oct</v>
      </c>
      <c r="P2431" s="1">
        <f t="shared" si="75"/>
        <v>2021</v>
      </c>
    </row>
    <row r="2432" spans="2:16" ht="14.25" customHeight="1" x14ac:dyDescent="0.4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c r="O2432" s="1" t="str">
        <f t="shared" si="74"/>
        <v>Oct</v>
      </c>
      <c r="P2432" s="1">
        <f t="shared" si="75"/>
        <v>2021</v>
      </c>
    </row>
    <row r="2433" spans="2:16" ht="14.25" customHeight="1" x14ac:dyDescent="0.4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c r="O2433" s="1" t="str">
        <f t="shared" si="74"/>
        <v>Nov</v>
      </c>
      <c r="P2433" s="1">
        <f t="shared" si="75"/>
        <v>2021</v>
      </c>
    </row>
    <row r="2434" spans="2:16" ht="14.25" customHeight="1" x14ac:dyDescent="0.4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c r="O2434" s="1" t="str">
        <f t="shared" si="74"/>
        <v>Nov</v>
      </c>
      <c r="P2434" s="1">
        <f t="shared" si="75"/>
        <v>2021</v>
      </c>
    </row>
    <row r="2435" spans="2:16" ht="14.25" customHeight="1" x14ac:dyDescent="0.4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c r="O2435" s="1" t="str">
        <f t="shared" si="74"/>
        <v>Nov</v>
      </c>
      <c r="P2435" s="1">
        <f t="shared" si="75"/>
        <v>2021</v>
      </c>
    </row>
    <row r="2436" spans="2:16" ht="14.25" customHeight="1" x14ac:dyDescent="0.4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c r="O2436" s="1" t="str">
        <f t="shared" si="74"/>
        <v>Nov</v>
      </c>
      <c r="P2436" s="1">
        <f t="shared" si="75"/>
        <v>2021</v>
      </c>
    </row>
    <row r="2437" spans="2:16" ht="14.25" customHeight="1" x14ac:dyDescent="0.4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c r="O2437" s="1" t="str">
        <f t="shared" si="74"/>
        <v>Nov</v>
      </c>
      <c r="P2437" s="1">
        <f t="shared" si="75"/>
        <v>2021</v>
      </c>
    </row>
    <row r="2438" spans="2:16" ht="14.25" customHeight="1" x14ac:dyDescent="0.4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c r="O2438" s="1" t="str">
        <f t="shared" si="74"/>
        <v>Nov</v>
      </c>
      <c r="P2438" s="1">
        <f t="shared" si="75"/>
        <v>2021</v>
      </c>
    </row>
    <row r="2439" spans="2:16" ht="14.25" customHeight="1" x14ac:dyDescent="0.4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c r="O2439" s="1" t="str">
        <f t="shared" ref="O2439:O2502" si="76">TEXT(D2439, "mmm")</f>
        <v>Dec</v>
      </c>
      <c r="P2439" s="1">
        <f t="shared" ref="P2439:P2502" si="77">YEAR(D2439)</f>
        <v>2021</v>
      </c>
    </row>
    <row r="2440" spans="2:16" ht="14.25" customHeight="1" x14ac:dyDescent="0.4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c r="O2440" s="1" t="str">
        <f t="shared" si="76"/>
        <v>Dec</v>
      </c>
      <c r="P2440" s="1">
        <f t="shared" si="77"/>
        <v>2021</v>
      </c>
    </row>
    <row r="2441" spans="2:16" ht="14.25" customHeight="1" x14ac:dyDescent="0.4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c r="O2441" s="1" t="str">
        <f t="shared" si="76"/>
        <v>Dec</v>
      </c>
      <c r="P2441" s="1">
        <f t="shared" si="77"/>
        <v>2021</v>
      </c>
    </row>
    <row r="2442" spans="2:16" ht="14.25" customHeight="1" x14ac:dyDescent="0.4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c r="O2442" s="1" t="str">
        <f t="shared" si="76"/>
        <v>Dec</v>
      </c>
      <c r="P2442" s="1">
        <f t="shared" si="77"/>
        <v>2021</v>
      </c>
    </row>
    <row r="2443" spans="2:16" ht="14.25" customHeight="1" x14ac:dyDescent="0.4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c r="O2443" s="1" t="str">
        <f t="shared" si="76"/>
        <v>Dec</v>
      </c>
      <c r="P2443" s="1">
        <f t="shared" si="77"/>
        <v>2021</v>
      </c>
    </row>
    <row r="2444" spans="2:16" ht="14.25" customHeight="1" x14ac:dyDescent="0.4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c r="O2444" s="1" t="str">
        <f t="shared" si="76"/>
        <v>Dec</v>
      </c>
      <c r="P2444" s="1">
        <f t="shared" si="77"/>
        <v>2021</v>
      </c>
    </row>
    <row r="2445" spans="2:16" ht="14.25" customHeight="1" x14ac:dyDescent="0.4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c r="O2445" s="1" t="str">
        <f t="shared" si="76"/>
        <v>Jan</v>
      </c>
      <c r="P2445" s="1">
        <f t="shared" si="77"/>
        <v>2021</v>
      </c>
    </row>
    <row r="2446" spans="2:16" ht="14.25" customHeight="1" x14ac:dyDescent="0.4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c r="O2446" s="1" t="str">
        <f t="shared" si="76"/>
        <v>Jan</v>
      </c>
      <c r="P2446" s="1">
        <f t="shared" si="77"/>
        <v>2021</v>
      </c>
    </row>
    <row r="2447" spans="2:16" ht="14.25" customHeight="1" x14ac:dyDescent="0.4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c r="O2447" s="1" t="str">
        <f t="shared" si="76"/>
        <v>Jan</v>
      </c>
      <c r="P2447" s="1">
        <f t="shared" si="77"/>
        <v>2021</v>
      </c>
    </row>
    <row r="2448" spans="2:16" ht="14.25" customHeight="1" x14ac:dyDescent="0.4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c r="O2448" s="1" t="str">
        <f t="shared" si="76"/>
        <v>Jan</v>
      </c>
      <c r="P2448" s="1">
        <f t="shared" si="77"/>
        <v>2021</v>
      </c>
    </row>
    <row r="2449" spans="2:16" ht="14.25" customHeight="1" x14ac:dyDescent="0.4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c r="O2449" s="1" t="str">
        <f t="shared" si="76"/>
        <v>Jan</v>
      </c>
      <c r="P2449" s="1">
        <f t="shared" si="77"/>
        <v>2021</v>
      </c>
    </row>
    <row r="2450" spans="2:16" ht="14.25" customHeight="1" x14ac:dyDescent="0.4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c r="O2450" s="1" t="str">
        <f t="shared" si="76"/>
        <v>Jan</v>
      </c>
      <c r="P2450" s="1">
        <f t="shared" si="77"/>
        <v>2021</v>
      </c>
    </row>
    <row r="2451" spans="2:16" ht="14.25" customHeight="1" x14ac:dyDescent="0.4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c r="O2451" s="1" t="str">
        <f t="shared" si="76"/>
        <v>Feb</v>
      </c>
      <c r="P2451" s="1">
        <f t="shared" si="77"/>
        <v>2021</v>
      </c>
    </row>
    <row r="2452" spans="2:16" ht="14.25" customHeight="1" x14ac:dyDescent="0.4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c r="O2452" s="1" t="str">
        <f t="shared" si="76"/>
        <v>Feb</v>
      </c>
      <c r="P2452" s="1">
        <f t="shared" si="77"/>
        <v>2021</v>
      </c>
    </row>
    <row r="2453" spans="2:16" ht="14.25" customHeight="1" x14ac:dyDescent="0.4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c r="O2453" s="1" t="str">
        <f t="shared" si="76"/>
        <v>Feb</v>
      </c>
      <c r="P2453" s="1">
        <f t="shared" si="77"/>
        <v>2021</v>
      </c>
    </row>
    <row r="2454" spans="2:16" ht="14.25" customHeight="1" x14ac:dyDescent="0.4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c r="O2454" s="1" t="str">
        <f t="shared" si="76"/>
        <v>Feb</v>
      </c>
      <c r="P2454" s="1">
        <f t="shared" si="77"/>
        <v>2021</v>
      </c>
    </row>
    <row r="2455" spans="2:16" ht="14.25" customHeight="1" x14ac:dyDescent="0.4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c r="O2455" s="1" t="str">
        <f t="shared" si="76"/>
        <v>Feb</v>
      </c>
      <c r="P2455" s="1">
        <f t="shared" si="77"/>
        <v>2021</v>
      </c>
    </row>
    <row r="2456" spans="2:16" ht="14.25" customHeight="1" x14ac:dyDescent="0.4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c r="O2456" s="1" t="str">
        <f t="shared" si="76"/>
        <v>Feb</v>
      </c>
      <c r="P2456" s="1">
        <f t="shared" si="77"/>
        <v>2021</v>
      </c>
    </row>
    <row r="2457" spans="2:16" ht="14.25" customHeight="1" x14ac:dyDescent="0.4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c r="O2457" s="1" t="str">
        <f t="shared" si="76"/>
        <v>Mar</v>
      </c>
      <c r="P2457" s="1">
        <f t="shared" si="77"/>
        <v>2021</v>
      </c>
    </row>
    <row r="2458" spans="2:16" ht="14.25" customHeight="1" x14ac:dyDescent="0.4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c r="O2458" s="1" t="str">
        <f t="shared" si="76"/>
        <v>Mar</v>
      </c>
      <c r="P2458" s="1">
        <f t="shared" si="77"/>
        <v>2021</v>
      </c>
    </row>
    <row r="2459" spans="2:16" ht="14.25" customHeight="1" x14ac:dyDescent="0.4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c r="O2459" s="1" t="str">
        <f t="shared" si="76"/>
        <v>Mar</v>
      </c>
      <c r="P2459" s="1">
        <f t="shared" si="77"/>
        <v>2021</v>
      </c>
    </row>
    <row r="2460" spans="2:16" ht="14.25" customHeight="1" x14ac:dyDescent="0.4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c r="O2460" s="1" t="str">
        <f t="shared" si="76"/>
        <v>Mar</v>
      </c>
      <c r="P2460" s="1">
        <f t="shared" si="77"/>
        <v>2021</v>
      </c>
    </row>
    <row r="2461" spans="2:16" ht="14.25" customHeight="1" x14ac:dyDescent="0.4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c r="O2461" s="1" t="str">
        <f t="shared" si="76"/>
        <v>Mar</v>
      </c>
      <c r="P2461" s="1">
        <f t="shared" si="77"/>
        <v>2021</v>
      </c>
    </row>
    <row r="2462" spans="2:16" ht="14.25" customHeight="1" x14ac:dyDescent="0.4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c r="O2462" s="1" t="str">
        <f t="shared" si="76"/>
        <v>Mar</v>
      </c>
      <c r="P2462" s="1">
        <f t="shared" si="77"/>
        <v>2021</v>
      </c>
    </row>
    <row r="2463" spans="2:16" ht="14.25" customHeight="1" x14ac:dyDescent="0.4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c r="O2463" s="1" t="str">
        <f t="shared" si="76"/>
        <v>Apr</v>
      </c>
      <c r="P2463" s="1">
        <f t="shared" si="77"/>
        <v>2021</v>
      </c>
    </row>
    <row r="2464" spans="2:16" ht="14.25" customHeight="1" x14ac:dyDescent="0.4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c r="O2464" s="1" t="str">
        <f t="shared" si="76"/>
        <v>Apr</v>
      </c>
      <c r="P2464" s="1">
        <f t="shared" si="77"/>
        <v>2021</v>
      </c>
    </row>
    <row r="2465" spans="2:16" ht="14.25" customHeight="1" x14ac:dyDescent="0.4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c r="O2465" s="1" t="str">
        <f t="shared" si="76"/>
        <v>Apr</v>
      </c>
      <c r="P2465" s="1">
        <f t="shared" si="77"/>
        <v>2021</v>
      </c>
    </row>
    <row r="2466" spans="2:16" ht="14.25" customHeight="1" x14ac:dyDescent="0.4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c r="O2466" s="1" t="str">
        <f t="shared" si="76"/>
        <v>Apr</v>
      </c>
      <c r="P2466" s="1">
        <f t="shared" si="77"/>
        <v>2021</v>
      </c>
    </row>
    <row r="2467" spans="2:16" ht="14.25" customHeight="1" x14ac:dyDescent="0.4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c r="O2467" s="1" t="str">
        <f t="shared" si="76"/>
        <v>Apr</v>
      </c>
      <c r="P2467" s="1">
        <f t="shared" si="77"/>
        <v>2021</v>
      </c>
    </row>
    <row r="2468" spans="2:16" ht="14.25" customHeight="1" x14ac:dyDescent="0.4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c r="O2468" s="1" t="str">
        <f t="shared" si="76"/>
        <v>Apr</v>
      </c>
      <c r="P2468" s="1">
        <f t="shared" si="77"/>
        <v>2021</v>
      </c>
    </row>
    <row r="2469" spans="2:16" ht="14.25" customHeight="1" x14ac:dyDescent="0.4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c r="O2469" s="1" t="str">
        <f t="shared" si="76"/>
        <v>May</v>
      </c>
      <c r="P2469" s="1">
        <f t="shared" si="77"/>
        <v>2021</v>
      </c>
    </row>
    <row r="2470" spans="2:16" ht="14.25" customHeight="1" x14ac:dyDescent="0.4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c r="O2470" s="1" t="str">
        <f t="shared" si="76"/>
        <v>May</v>
      </c>
      <c r="P2470" s="1">
        <f t="shared" si="77"/>
        <v>2021</v>
      </c>
    </row>
    <row r="2471" spans="2:16" ht="14.25" customHeight="1" x14ac:dyDescent="0.4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c r="O2471" s="1" t="str">
        <f t="shared" si="76"/>
        <v>May</v>
      </c>
      <c r="P2471" s="1">
        <f t="shared" si="77"/>
        <v>2021</v>
      </c>
    </row>
    <row r="2472" spans="2:16" ht="14.25" customHeight="1" x14ac:dyDescent="0.4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c r="O2472" s="1" t="str">
        <f t="shared" si="76"/>
        <v>May</v>
      </c>
      <c r="P2472" s="1">
        <f t="shared" si="77"/>
        <v>2021</v>
      </c>
    </row>
    <row r="2473" spans="2:16" ht="14.25" customHeight="1" x14ac:dyDescent="0.4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c r="O2473" s="1" t="str">
        <f t="shared" si="76"/>
        <v>May</v>
      </c>
      <c r="P2473" s="1">
        <f t="shared" si="77"/>
        <v>2021</v>
      </c>
    </row>
    <row r="2474" spans="2:16" ht="14.25" customHeight="1" x14ac:dyDescent="0.4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c r="O2474" s="1" t="str">
        <f t="shared" si="76"/>
        <v>May</v>
      </c>
      <c r="P2474" s="1">
        <f t="shared" si="77"/>
        <v>2021</v>
      </c>
    </row>
    <row r="2475" spans="2:16" ht="14.25" customHeight="1" x14ac:dyDescent="0.4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c r="O2475" s="1" t="str">
        <f t="shared" si="76"/>
        <v>Jun</v>
      </c>
      <c r="P2475" s="1">
        <f t="shared" si="77"/>
        <v>2021</v>
      </c>
    </row>
    <row r="2476" spans="2:16" ht="14.25" customHeight="1" x14ac:dyDescent="0.4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c r="O2476" s="1" t="str">
        <f t="shared" si="76"/>
        <v>Jun</v>
      </c>
      <c r="P2476" s="1">
        <f t="shared" si="77"/>
        <v>2021</v>
      </c>
    </row>
    <row r="2477" spans="2:16" ht="14.25" customHeight="1" x14ac:dyDescent="0.4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c r="O2477" s="1" t="str">
        <f t="shared" si="76"/>
        <v>Jun</v>
      </c>
      <c r="P2477" s="1">
        <f t="shared" si="77"/>
        <v>2021</v>
      </c>
    </row>
    <row r="2478" spans="2:16" ht="14.25" customHeight="1" x14ac:dyDescent="0.4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c r="O2478" s="1" t="str">
        <f t="shared" si="76"/>
        <v>Jun</v>
      </c>
      <c r="P2478" s="1">
        <f t="shared" si="77"/>
        <v>2021</v>
      </c>
    </row>
    <row r="2479" spans="2:16" ht="14.25" customHeight="1" x14ac:dyDescent="0.4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c r="O2479" s="1" t="str">
        <f t="shared" si="76"/>
        <v>Jun</v>
      </c>
      <c r="P2479" s="1">
        <f t="shared" si="77"/>
        <v>2021</v>
      </c>
    </row>
    <row r="2480" spans="2:16" ht="14.25" customHeight="1" x14ac:dyDescent="0.4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c r="O2480" s="1" t="str">
        <f t="shared" si="76"/>
        <v>Jun</v>
      </c>
      <c r="P2480" s="1">
        <f t="shared" si="77"/>
        <v>2021</v>
      </c>
    </row>
    <row r="2481" spans="2:16" ht="14.25" customHeight="1" x14ac:dyDescent="0.4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c r="O2481" s="1" t="str">
        <f t="shared" si="76"/>
        <v>Jul</v>
      </c>
      <c r="P2481" s="1">
        <f t="shared" si="77"/>
        <v>2021</v>
      </c>
    </row>
    <row r="2482" spans="2:16" ht="14.25" customHeight="1" x14ac:dyDescent="0.4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c r="O2482" s="1" t="str">
        <f t="shared" si="76"/>
        <v>Jul</v>
      </c>
      <c r="P2482" s="1">
        <f t="shared" si="77"/>
        <v>2021</v>
      </c>
    </row>
    <row r="2483" spans="2:16" ht="14.25" customHeight="1" x14ac:dyDescent="0.4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c r="O2483" s="1" t="str">
        <f t="shared" si="76"/>
        <v>Jul</v>
      </c>
      <c r="P2483" s="1">
        <f t="shared" si="77"/>
        <v>2021</v>
      </c>
    </row>
    <row r="2484" spans="2:16" ht="14.25" customHeight="1" x14ac:dyDescent="0.4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c r="O2484" s="1" t="str">
        <f t="shared" si="76"/>
        <v>Jul</v>
      </c>
      <c r="P2484" s="1">
        <f t="shared" si="77"/>
        <v>2021</v>
      </c>
    </row>
    <row r="2485" spans="2:16" ht="14.25" customHeight="1" x14ac:dyDescent="0.4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c r="O2485" s="1" t="str">
        <f t="shared" si="76"/>
        <v>Jul</v>
      </c>
      <c r="P2485" s="1">
        <f t="shared" si="77"/>
        <v>2021</v>
      </c>
    </row>
    <row r="2486" spans="2:16" ht="14.25" customHeight="1" x14ac:dyDescent="0.4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c r="O2486" s="1" t="str">
        <f t="shared" si="76"/>
        <v>Jul</v>
      </c>
      <c r="P2486" s="1">
        <f t="shared" si="77"/>
        <v>2021</v>
      </c>
    </row>
    <row r="2487" spans="2:16" ht="14.25" customHeight="1" x14ac:dyDescent="0.4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c r="O2487" s="1" t="str">
        <f t="shared" si="76"/>
        <v>Aug</v>
      </c>
      <c r="P2487" s="1">
        <f t="shared" si="77"/>
        <v>2021</v>
      </c>
    </row>
    <row r="2488" spans="2:16" ht="14.25" customHeight="1" x14ac:dyDescent="0.4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c r="O2488" s="1" t="str">
        <f t="shared" si="76"/>
        <v>Aug</v>
      </c>
      <c r="P2488" s="1">
        <f t="shared" si="77"/>
        <v>2021</v>
      </c>
    </row>
    <row r="2489" spans="2:16" ht="14.25" customHeight="1" x14ac:dyDescent="0.4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c r="O2489" s="1" t="str">
        <f t="shared" si="76"/>
        <v>Aug</v>
      </c>
      <c r="P2489" s="1">
        <f t="shared" si="77"/>
        <v>2021</v>
      </c>
    </row>
    <row r="2490" spans="2:16" ht="14.25" customHeight="1" x14ac:dyDescent="0.4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c r="O2490" s="1" t="str">
        <f t="shared" si="76"/>
        <v>Aug</v>
      </c>
      <c r="P2490" s="1">
        <f t="shared" si="77"/>
        <v>2021</v>
      </c>
    </row>
    <row r="2491" spans="2:16" ht="14.25" customHeight="1" x14ac:dyDescent="0.4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c r="O2491" s="1" t="str">
        <f t="shared" si="76"/>
        <v>Aug</v>
      </c>
      <c r="P2491" s="1">
        <f t="shared" si="77"/>
        <v>2021</v>
      </c>
    </row>
    <row r="2492" spans="2:16" ht="14.25" customHeight="1" x14ac:dyDescent="0.4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c r="O2492" s="1" t="str">
        <f t="shared" si="76"/>
        <v>Aug</v>
      </c>
      <c r="P2492" s="1">
        <f t="shared" si="77"/>
        <v>2021</v>
      </c>
    </row>
    <row r="2493" spans="2:16" ht="14.25" customHeight="1" x14ac:dyDescent="0.4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c r="O2493" s="1" t="str">
        <f t="shared" si="76"/>
        <v>Sep</v>
      </c>
      <c r="P2493" s="1">
        <f t="shared" si="77"/>
        <v>2021</v>
      </c>
    </row>
    <row r="2494" spans="2:16" ht="14.25" customHeight="1" x14ac:dyDescent="0.4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c r="O2494" s="1" t="str">
        <f t="shared" si="76"/>
        <v>Sep</v>
      </c>
      <c r="P2494" s="1">
        <f t="shared" si="77"/>
        <v>2021</v>
      </c>
    </row>
    <row r="2495" spans="2:16" ht="14.25" customHeight="1" x14ac:dyDescent="0.4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c r="O2495" s="1" t="str">
        <f t="shared" si="76"/>
        <v>Sep</v>
      </c>
      <c r="P2495" s="1">
        <f t="shared" si="77"/>
        <v>2021</v>
      </c>
    </row>
    <row r="2496" spans="2:16" ht="14.25" customHeight="1" x14ac:dyDescent="0.4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c r="O2496" s="1" t="str">
        <f t="shared" si="76"/>
        <v>Sep</v>
      </c>
      <c r="P2496" s="1">
        <f t="shared" si="77"/>
        <v>2021</v>
      </c>
    </row>
    <row r="2497" spans="2:16" ht="14.25" customHeight="1" x14ac:dyDescent="0.4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c r="O2497" s="1" t="str">
        <f t="shared" si="76"/>
        <v>Sep</v>
      </c>
      <c r="P2497" s="1">
        <f t="shared" si="77"/>
        <v>2021</v>
      </c>
    </row>
    <row r="2498" spans="2:16" ht="14.25" customHeight="1" x14ac:dyDescent="0.4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c r="O2498" s="1" t="str">
        <f t="shared" si="76"/>
        <v>Sep</v>
      </c>
      <c r="P2498" s="1">
        <f t="shared" si="77"/>
        <v>2021</v>
      </c>
    </row>
    <row r="2499" spans="2:16" ht="14.25" customHeight="1" x14ac:dyDescent="0.4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c r="O2499" s="1" t="str">
        <f t="shared" si="76"/>
        <v>Oct</v>
      </c>
      <c r="P2499" s="1">
        <f t="shared" si="77"/>
        <v>2021</v>
      </c>
    </row>
    <row r="2500" spans="2:16" ht="14.25" customHeight="1" x14ac:dyDescent="0.4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c r="O2500" s="1" t="str">
        <f t="shared" si="76"/>
        <v>Oct</v>
      </c>
      <c r="P2500" s="1">
        <f t="shared" si="77"/>
        <v>2021</v>
      </c>
    </row>
    <row r="2501" spans="2:16" ht="14.25" customHeight="1" x14ac:dyDescent="0.4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c r="O2501" s="1" t="str">
        <f t="shared" si="76"/>
        <v>Oct</v>
      </c>
      <c r="P2501" s="1">
        <f t="shared" si="77"/>
        <v>2021</v>
      </c>
    </row>
    <row r="2502" spans="2:16" ht="14.25" customHeight="1" x14ac:dyDescent="0.4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c r="O2502" s="1" t="str">
        <f t="shared" si="76"/>
        <v>Oct</v>
      </c>
      <c r="P2502" s="1">
        <f t="shared" si="77"/>
        <v>2021</v>
      </c>
    </row>
    <row r="2503" spans="2:16" ht="14.25" customHeight="1" x14ac:dyDescent="0.4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c r="O2503" s="1" t="str">
        <f t="shared" ref="O2503:O2566" si="78">TEXT(D2503, "mmm")</f>
        <v>Oct</v>
      </c>
      <c r="P2503" s="1">
        <f t="shared" ref="P2503:P2566" si="79">YEAR(D2503)</f>
        <v>2021</v>
      </c>
    </row>
    <row r="2504" spans="2:16" ht="14.25" customHeight="1" x14ac:dyDescent="0.4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c r="O2504" s="1" t="str">
        <f t="shared" si="78"/>
        <v>Oct</v>
      </c>
      <c r="P2504" s="1">
        <f t="shared" si="79"/>
        <v>2021</v>
      </c>
    </row>
    <row r="2505" spans="2:16" ht="14.25" customHeight="1" x14ac:dyDescent="0.4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c r="O2505" s="1" t="str">
        <f t="shared" si="78"/>
        <v>Nov</v>
      </c>
      <c r="P2505" s="1">
        <f t="shared" si="79"/>
        <v>2021</v>
      </c>
    </row>
    <row r="2506" spans="2:16" ht="14.25" customHeight="1" x14ac:dyDescent="0.4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c r="O2506" s="1" t="str">
        <f t="shared" si="78"/>
        <v>Nov</v>
      </c>
      <c r="P2506" s="1">
        <f t="shared" si="79"/>
        <v>2021</v>
      </c>
    </row>
    <row r="2507" spans="2:16" ht="14.25" customHeight="1" x14ac:dyDescent="0.4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c r="O2507" s="1" t="str">
        <f t="shared" si="78"/>
        <v>Nov</v>
      </c>
      <c r="P2507" s="1">
        <f t="shared" si="79"/>
        <v>2021</v>
      </c>
    </row>
    <row r="2508" spans="2:16" ht="14.25" customHeight="1" x14ac:dyDescent="0.4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c r="O2508" s="1" t="str">
        <f t="shared" si="78"/>
        <v>Nov</v>
      </c>
      <c r="P2508" s="1">
        <f t="shared" si="79"/>
        <v>2021</v>
      </c>
    </row>
    <row r="2509" spans="2:16" ht="14.25" customHeight="1" x14ac:dyDescent="0.4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c r="O2509" s="1" t="str">
        <f t="shared" si="78"/>
        <v>Nov</v>
      </c>
      <c r="P2509" s="1">
        <f t="shared" si="79"/>
        <v>2021</v>
      </c>
    </row>
    <row r="2510" spans="2:16" ht="14.25" customHeight="1" x14ac:dyDescent="0.4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c r="O2510" s="1" t="str">
        <f t="shared" si="78"/>
        <v>Nov</v>
      </c>
      <c r="P2510" s="1">
        <f t="shared" si="79"/>
        <v>2021</v>
      </c>
    </row>
    <row r="2511" spans="2:16" ht="14.25" customHeight="1" x14ac:dyDescent="0.4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c r="O2511" s="1" t="str">
        <f t="shared" si="78"/>
        <v>Dec</v>
      </c>
      <c r="P2511" s="1">
        <f t="shared" si="79"/>
        <v>2021</v>
      </c>
    </row>
    <row r="2512" spans="2:16" ht="14.25" customHeight="1" x14ac:dyDescent="0.4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c r="O2512" s="1" t="str">
        <f t="shared" si="78"/>
        <v>Dec</v>
      </c>
      <c r="P2512" s="1">
        <f t="shared" si="79"/>
        <v>2021</v>
      </c>
    </row>
    <row r="2513" spans="2:16" ht="14.25" customHeight="1" x14ac:dyDescent="0.4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c r="O2513" s="1" t="str">
        <f t="shared" si="78"/>
        <v>Dec</v>
      </c>
      <c r="P2513" s="1">
        <f t="shared" si="79"/>
        <v>2021</v>
      </c>
    </row>
    <row r="2514" spans="2:16" ht="14.25" customHeight="1" x14ac:dyDescent="0.4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c r="O2514" s="1" t="str">
        <f t="shared" si="78"/>
        <v>Dec</v>
      </c>
      <c r="P2514" s="1">
        <f t="shared" si="79"/>
        <v>2021</v>
      </c>
    </row>
    <row r="2515" spans="2:16" ht="14.25" customHeight="1" x14ac:dyDescent="0.4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c r="O2515" s="1" t="str">
        <f t="shared" si="78"/>
        <v>Dec</v>
      </c>
      <c r="P2515" s="1">
        <f t="shared" si="79"/>
        <v>2021</v>
      </c>
    </row>
    <row r="2516" spans="2:16" ht="14.25" customHeight="1" x14ac:dyDescent="0.4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c r="O2516" s="1" t="str">
        <f t="shared" si="78"/>
        <v>Dec</v>
      </c>
      <c r="P2516" s="1">
        <f t="shared" si="79"/>
        <v>2021</v>
      </c>
    </row>
    <row r="2517" spans="2:16" ht="14.25" customHeight="1" x14ac:dyDescent="0.4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c r="O2517" s="1" t="str">
        <f t="shared" si="78"/>
        <v>Jan</v>
      </c>
      <c r="P2517" s="1">
        <f t="shared" si="79"/>
        <v>2021</v>
      </c>
    </row>
    <row r="2518" spans="2:16" ht="14.25" customHeight="1" x14ac:dyDescent="0.4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c r="O2518" s="1" t="str">
        <f t="shared" si="78"/>
        <v>Jan</v>
      </c>
      <c r="P2518" s="1">
        <f t="shared" si="79"/>
        <v>2021</v>
      </c>
    </row>
    <row r="2519" spans="2:16" ht="14.25" customHeight="1" x14ac:dyDescent="0.4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c r="O2519" s="1" t="str">
        <f t="shared" si="78"/>
        <v>Jan</v>
      </c>
      <c r="P2519" s="1">
        <f t="shared" si="79"/>
        <v>2021</v>
      </c>
    </row>
    <row r="2520" spans="2:16" ht="14.25" customHeight="1" x14ac:dyDescent="0.4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c r="O2520" s="1" t="str">
        <f t="shared" si="78"/>
        <v>Jan</v>
      </c>
      <c r="P2520" s="1">
        <f t="shared" si="79"/>
        <v>2021</v>
      </c>
    </row>
    <row r="2521" spans="2:16" ht="14.25" customHeight="1" x14ac:dyDescent="0.4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c r="O2521" s="1" t="str">
        <f t="shared" si="78"/>
        <v>Jan</v>
      </c>
      <c r="P2521" s="1">
        <f t="shared" si="79"/>
        <v>2021</v>
      </c>
    </row>
    <row r="2522" spans="2:16" ht="14.25" customHeight="1" x14ac:dyDescent="0.4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c r="O2522" s="1" t="str">
        <f t="shared" si="78"/>
        <v>Jan</v>
      </c>
      <c r="P2522" s="1">
        <f t="shared" si="79"/>
        <v>2021</v>
      </c>
    </row>
    <row r="2523" spans="2:16" ht="14.25" customHeight="1" x14ac:dyDescent="0.4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c r="O2523" s="1" t="str">
        <f t="shared" si="78"/>
        <v>Feb</v>
      </c>
      <c r="P2523" s="1">
        <f t="shared" si="79"/>
        <v>2021</v>
      </c>
    </row>
    <row r="2524" spans="2:16" ht="14.25" customHeight="1" x14ac:dyDescent="0.4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c r="O2524" s="1" t="str">
        <f t="shared" si="78"/>
        <v>Feb</v>
      </c>
      <c r="P2524" s="1">
        <f t="shared" si="79"/>
        <v>2021</v>
      </c>
    </row>
    <row r="2525" spans="2:16" ht="14.25" customHeight="1" x14ac:dyDescent="0.4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c r="O2525" s="1" t="str">
        <f t="shared" si="78"/>
        <v>Feb</v>
      </c>
      <c r="P2525" s="1">
        <f t="shared" si="79"/>
        <v>2021</v>
      </c>
    </row>
    <row r="2526" spans="2:16" ht="14.25" customHeight="1" x14ac:dyDescent="0.4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c r="O2526" s="1" t="str">
        <f t="shared" si="78"/>
        <v>Feb</v>
      </c>
      <c r="P2526" s="1">
        <f t="shared" si="79"/>
        <v>2021</v>
      </c>
    </row>
    <row r="2527" spans="2:16" ht="14.25" customHeight="1" x14ac:dyDescent="0.4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c r="O2527" s="1" t="str">
        <f t="shared" si="78"/>
        <v>Feb</v>
      </c>
      <c r="P2527" s="1">
        <f t="shared" si="79"/>
        <v>2021</v>
      </c>
    </row>
    <row r="2528" spans="2:16" ht="14.25" customHeight="1" x14ac:dyDescent="0.4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c r="O2528" s="1" t="str">
        <f t="shared" si="78"/>
        <v>Feb</v>
      </c>
      <c r="P2528" s="1">
        <f t="shared" si="79"/>
        <v>2021</v>
      </c>
    </row>
    <row r="2529" spans="2:16" ht="14.25" customHeight="1" x14ac:dyDescent="0.4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c r="O2529" s="1" t="str">
        <f t="shared" si="78"/>
        <v>Mar</v>
      </c>
      <c r="P2529" s="1">
        <f t="shared" si="79"/>
        <v>2021</v>
      </c>
    </row>
    <row r="2530" spans="2:16" ht="14.25" customHeight="1" x14ac:dyDescent="0.4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c r="O2530" s="1" t="str">
        <f t="shared" si="78"/>
        <v>Mar</v>
      </c>
      <c r="P2530" s="1">
        <f t="shared" si="79"/>
        <v>2021</v>
      </c>
    </row>
    <row r="2531" spans="2:16" ht="14.25" customHeight="1" x14ac:dyDescent="0.4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c r="O2531" s="1" t="str">
        <f t="shared" si="78"/>
        <v>Mar</v>
      </c>
      <c r="P2531" s="1">
        <f t="shared" si="79"/>
        <v>2021</v>
      </c>
    </row>
    <row r="2532" spans="2:16" ht="14.25" customHeight="1" x14ac:dyDescent="0.4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c r="O2532" s="1" t="str">
        <f t="shared" si="78"/>
        <v>Mar</v>
      </c>
      <c r="P2532" s="1">
        <f t="shared" si="79"/>
        <v>2021</v>
      </c>
    </row>
    <row r="2533" spans="2:16" ht="14.25" customHeight="1" x14ac:dyDescent="0.4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c r="O2533" s="1" t="str">
        <f t="shared" si="78"/>
        <v>Mar</v>
      </c>
      <c r="P2533" s="1">
        <f t="shared" si="79"/>
        <v>2021</v>
      </c>
    </row>
    <row r="2534" spans="2:16" ht="14.25" customHeight="1" x14ac:dyDescent="0.4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c r="O2534" s="1" t="str">
        <f t="shared" si="78"/>
        <v>Mar</v>
      </c>
      <c r="P2534" s="1">
        <f t="shared" si="79"/>
        <v>2021</v>
      </c>
    </row>
    <row r="2535" spans="2:16" ht="14.25" customHeight="1" x14ac:dyDescent="0.4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c r="O2535" s="1" t="str">
        <f t="shared" si="78"/>
        <v>Apr</v>
      </c>
      <c r="P2535" s="1">
        <f t="shared" si="79"/>
        <v>2021</v>
      </c>
    </row>
    <row r="2536" spans="2:16" ht="14.25" customHeight="1" x14ac:dyDescent="0.4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c r="O2536" s="1" t="str">
        <f t="shared" si="78"/>
        <v>Apr</v>
      </c>
      <c r="P2536" s="1">
        <f t="shared" si="79"/>
        <v>2021</v>
      </c>
    </row>
    <row r="2537" spans="2:16" ht="14.25" customHeight="1" x14ac:dyDescent="0.4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c r="O2537" s="1" t="str">
        <f t="shared" si="78"/>
        <v>Apr</v>
      </c>
      <c r="P2537" s="1">
        <f t="shared" si="79"/>
        <v>2021</v>
      </c>
    </row>
    <row r="2538" spans="2:16" ht="14.25" customHeight="1" x14ac:dyDescent="0.4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c r="O2538" s="1" t="str">
        <f t="shared" si="78"/>
        <v>Apr</v>
      </c>
      <c r="P2538" s="1">
        <f t="shared" si="79"/>
        <v>2021</v>
      </c>
    </row>
    <row r="2539" spans="2:16" ht="14.25" customHeight="1" x14ac:dyDescent="0.4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c r="O2539" s="1" t="str">
        <f t="shared" si="78"/>
        <v>Apr</v>
      </c>
      <c r="P2539" s="1">
        <f t="shared" si="79"/>
        <v>2021</v>
      </c>
    </row>
    <row r="2540" spans="2:16" ht="14.25" customHeight="1" x14ac:dyDescent="0.4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c r="O2540" s="1" t="str">
        <f t="shared" si="78"/>
        <v>Apr</v>
      </c>
      <c r="P2540" s="1">
        <f t="shared" si="79"/>
        <v>2021</v>
      </c>
    </row>
    <row r="2541" spans="2:16" ht="14.25" customHeight="1" x14ac:dyDescent="0.4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c r="O2541" s="1" t="str">
        <f t="shared" si="78"/>
        <v>May</v>
      </c>
      <c r="P2541" s="1">
        <f t="shared" si="79"/>
        <v>2021</v>
      </c>
    </row>
    <row r="2542" spans="2:16" ht="14.25" customHeight="1" x14ac:dyDescent="0.4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c r="O2542" s="1" t="str">
        <f t="shared" si="78"/>
        <v>May</v>
      </c>
      <c r="P2542" s="1">
        <f t="shared" si="79"/>
        <v>2021</v>
      </c>
    </row>
    <row r="2543" spans="2:16" ht="14.25" customHeight="1" x14ac:dyDescent="0.4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c r="O2543" s="1" t="str">
        <f t="shared" si="78"/>
        <v>May</v>
      </c>
      <c r="P2543" s="1">
        <f t="shared" si="79"/>
        <v>2021</v>
      </c>
    </row>
    <row r="2544" spans="2:16" ht="14.25" customHeight="1" x14ac:dyDescent="0.4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c r="O2544" s="1" t="str">
        <f t="shared" si="78"/>
        <v>May</v>
      </c>
      <c r="P2544" s="1">
        <f t="shared" si="79"/>
        <v>2021</v>
      </c>
    </row>
    <row r="2545" spans="2:16" ht="14.25" customHeight="1" x14ac:dyDescent="0.4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c r="O2545" s="1" t="str">
        <f t="shared" si="78"/>
        <v>May</v>
      </c>
      <c r="P2545" s="1">
        <f t="shared" si="79"/>
        <v>2021</v>
      </c>
    </row>
    <row r="2546" spans="2:16" ht="14.25" customHeight="1" x14ac:dyDescent="0.4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c r="O2546" s="1" t="str">
        <f t="shared" si="78"/>
        <v>May</v>
      </c>
      <c r="P2546" s="1">
        <f t="shared" si="79"/>
        <v>2021</v>
      </c>
    </row>
    <row r="2547" spans="2:16" ht="14.25" customHeight="1" x14ac:dyDescent="0.4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c r="O2547" s="1" t="str">
        <f t="shared" si="78"/>
        <v>Jun</v>
      </c>
      <c r="P2547" s="1">
        <f t="shared" si="79"/>
        <v>2021</v>
      </c>
    </row>
    <row r="2548" spans="2:16" ht="14.25" customHeight="1" x14ac:dyDescent="0.4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c r="O2548" s="1" t="str">
        <f t="shared" si="78"/>
        <v>Jun</v>
      </c>
      <c r="P2548" s="1">
        <f t="shared" si="79"/>
        <v>2021</v>
      </c>
    </row>
    <row r="2549" spans="2:16" ht="14.25" customHeight="1" x14ac:dyDescent="0.4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c r="O2549" s="1" t="str">
        <f t="shared" si="78"/>
        <v>Jun</v>
      </c>
      <c r="P2549" s="1">
        <f t="shared" si="79"/>
        <v>2021</v>
      </c>
    </row>
    <row r="2550" spans="2:16" ht="14.25" customHeight="1" x14ac:dyDescent="0.4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c r="O2550" s="1" t="str">
        <f t="shared" si="78"/>
        <v>Jun</v>
      </c>
      <c r="P2550" s="1">
        <f t="shared" si="79"/>
        <v>2021</v>
      </c>
    </row>
    <row r="2551" spans="2:16" ht="14.25" customHeight="1" x14ac:dyDescent="0.4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c r="O2551" s="1" t="str">
        <f t="shared" si="78"/>
        <v>Jun</v>
      </c>
      <c r="P2551" s="1">
        <f t="shared" si="79"/>
        <v>2021</v>
      </c>
    </row>
    <row r="2552" spans="2:16" ht="14.25" customHeight="1" x14ac:dyDescent="0.4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c r="O2552" s="1" t="str">
        <f t="shared" si="78"/>
        <v>Jun</v>
      </c>
      <c r="P2552" s="1">
        <f t="shared" si="79"/>
        <v>2021</v>
      </c>
    </row>
    <row r="2553" spans="2:16" ht="14.25" customHeight="1" x14ac:dyDescent="0.4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c r="O2553" s="1" t="str">
        <f t="shared" si="78"/>
        <v>Jul</v>
      </c>
      <c r="P2553" s="1">
        <f t="shared" si="79"/>
        <v>2021</v>
      </c>
    </row>
    <row r="2554" spans="2:16" ht="14.25" customHeight="1" x14ac:dyDescent="0.4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c r="O2554" s="1" t="str">
        <f t="shared" si="78"/>
        <v>Jul</v>
      </c>
      <c r="P2554" s="1">
        <f t="shared" si="79"/>
        <v>2021</v>
      </c>
    </row>
    <row r="2555" spans="2:16" ht="14.25" customHeight="1" x14ac:dyDescent="0.4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c r="O2555" s="1" t="str">
        <f t="shared" si="78"/>
        <v>Jul</v>
      </c>
      <c r="P2555" s="1">
        <f t="shared" si="79"/>
        <v>2021</v>
      </c>
    </row>
    <row r="2556" spans="2:16" ht="14.25" customHeight="1" x14ac:dyDescent="0.4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c r="O2556" s="1" t="str">
        <f t="shared" si="78"/>
        <v>Jul</v>
      </c>
      <c r="P2556" s="1">
        <f t="shared" si="79"/>
        <v>2021</v>
      </c>
    </row>
    <row r="2557" spans="2:16" ht="14.25" customHeight="1" x14ac:dyDescent="0.4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c r="O2557" s="1" t="str">
        <f t="shared" si="78"/>
        <v>Jul</v>
      </c>
      <c r="P2557" s="1">
        <f t="shared" si="79"/>
        <v>2021</v>
      </c>
    </row>
    <row r="2558" spans="2:16" ht="14.25" customHeight="1" x14ac:dyDescent="0.4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c r="O2558" s="1" t="str">
        <f t="shared" si="78"/>
        <v>Jul</v>
      </c>
      <c r="P2558" s="1">
        <f t="shared" si="79"/>
        <v>2021</v>
      </c>
    </row>
    <row r="2559" spans="2:16" ht="14.25" customHeight="1" x14ac:dyDescent="0.4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c r="O2559" s="1" t="str">
        <f t="shared" si="78"/>
        <v>Aug</v>
      </c>
      <c r="P2559" s="1">
        <f t="shared" si="79"/>
        <v>2021</v>
      </c>
    </row>
    <row r="2560" spans="2:16" ht="14.25" customHeight="1" x14ac:dyDescent="0.4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c r="O2560" s="1" t="str">
        <f t="shared" si="78"/>
        <v>Aug</v>
      </c>
      <c r="P2560" s="1">
        <f t="shared" si="79"/>
        <v>2021</v>
      </c>
    </row>
    <row r="2561" spans="2:16" ht="14.25" customHeight="1" x14ac:dyDescent="0.4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c r="O2561" s="1" t="str">
        <f t="shared" si="78"/>
        <v>Aug</v>
      </c>
      <c r="P2561" s="1">
        <f t="shared" si="79"/>
        <v>2021</v>
      </c>
    </row>
    <row r="2562" spans="2:16" ht="14.25" customHeight="1" x14ac:dyDescent="0.4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c r="O2562" s="1" t="str">
        <f t="shared" si="78"/>
        <v>Aug</v>
      </c>
      <c r="P2562" s="1">
        <f t="shared" si="79"/>
        <v>2021</v>
      </c>
    </row>
    <row r="2563" spans="2:16" ht="14.25" customHeight="1" x14ac:dyDescent="0.4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c r="O2563" s="1" t="str">
        <f t="shared" si="78"/>
        <v>Aug</v>
      </c>
      <c r="P2563" s="1">
        <f t="shared" si="79"/>
        <v>2021</v>
      </c>
    </row>
    <row r="2564" spans="2:16" ht="14.25" customHeight="1" x14ac:dyDescent="0.4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c r="O2564" s="1" t="str">
        <f t="shared" si="78"/>
        <v>Aug</v>
      </c>
      <c r="P2564" s="1">
        <f t="shared" si="79"/>
        <v>2021</v>
      </c>
    </row>
    <row r="2565" spans="2:16" ht="14.25" customHeight="1" x14ac:dyDescent="0.4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c r="O2565" s="1" t="str">
        <f t="shared" si="78"/>
        <v>Sep</v>
      </c>
      <c r="P2565" s="1">
        <f t="shared" si="79"/>
        <v>2021</v>
      </c>
    </row>
    <row r="2566" spans="2:16" ht="14.25" customHeight="1" x14ac:dyDescent="0.4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c r="O2566" s="1" t="str">
        <f t="shared" si="78"/>
        <v>Sep</v>
      </c>
      <c r="P2566" s="1">
        <f t="shared" si="79"/>
        <v>2021</v>
      </c>
    </row>
    <row r="2567" spans="2:16" ht="14.25" customHeight="1" x14ac:dyDescent="0.4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c r="O2567" s="1" t="str">
        <f t="shared" ref="O2567:O2630" si="80">TEXT(D2567, "mmm")</f>
        <v>Sep</v>
      </c>
      <c r="P2567" s="1">
        <f t="shared" ref="P2567:P2630" si="81">YEAR(D2567)</f>
        <v>2021</v>
      </c>
    </row>
    <row r="2568" spans="2:16" ht="14.25" customHeight="1" x14ac:dyDescent="0.4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c r="O2568" s="1" t="str">
        <f t="shared" si="80"/>
        <v>Sep</v>
      </c>
      <c r="P2568" s="1">
        <f t="shared" si="81"/>
        <v>2021</v>
      </c>
    </row>
    <row r="2569" spans="2:16" ht="14.25" customHeight="1" x14ac:dyDescent="0.4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c r="O2569" s="1" t="str">
        <f t="shared" si="80"/>
        <v>Sep</v>
      </c>
      <c r="P2569" s="1">
        <f t="shared" si="81"/>
        <v>2021</v>
      </c>
    </row>
    <row r="2570" spans="2:16" ht="14.25" customHeight="1" x14ac:dyDescent="0.4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c r="O2570" s="1" t="str">
        <f t="shared" si="80"/>
        <v>Sep</v>
      </c>
      <c r="P2570" s="1">
        <f t="shared" si="81"/>
        <v>2021</v>
      </c>
    </row>
    <row r="2571" spans="2:16" ht="14.25" customHeight="1" x14ac:dyDescent="0.4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c r="O2571" s="1" t="str">
        <f t="shared" si="80"/>
        <v>Oct</v>
      </c>
      <c r="P2571" s="1">
        <f t="shared" si="81"/>
        <v>2021</v>
      </c>
    </row>
    <row r="2572" spans="2:16" ht="14.25" customHeight="1" x14ac:dyDescent="0.4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c r="O2572" s="1" t="str">
        <f t="shared" si="80"/>
        <v>Oct</v>
      </c>
      <c r="P2572" s="1">
        <f t="shared" si="81"/>
        <v>2021</v>
      </c>
    </row>
    <row r="2573" spans="2:16" ht="14.25" customHeight="1" x14ac:dyDescent="0.4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c r="O2573" s="1" t="str">
        <f t="shared" si="80"/>
        <v>Oct</v>
      </c>
      <c r="P2573" s="1">
        <f t="shared" si="81"/>
        <v>2021</v>
      </c>
    </row>
    <row r="2574" spans="2:16" ht="14.25" customHeight="1" x14ac:dyDescent="0.4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c r="O2574" s="1" t="str">
        <f t="shared" si="80"/>
        <v>Oct</v>
      </c>
      <c r="P2574" s="1">
        <f t="shared" si="81"/>
        <v>2021</v>
      </c>
    </row>
    <row r="2575" spans="2:16" ht="14.25" customHeight="1" x14ac:dyDescent="0.4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c r="O2575" s="1" t="str">
        <f t="shared" si="80"/>
        <v>Oct</v>
      </c>
      <c r="P2575" s="1">
        <f t="shared" si="81"/>
        <v>2021</v>
      </c>
    </row>
    <row r="2576" spans="2:16" ht="14.25" customHeight="1" x14ac:dyDescent="0.4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c r="O2576" s="1" t="str">
        <f t="shared" si="80"/>
        <v>Oct</v>
      </c>
      <c r="P2576" s="1">
        <f t="shared" si="81"/>
        <v>2021</v>
      </c>
    </row>
    <row r="2577" spans="2:16" ht="14.25" customHeight="1" x14ac:dyDescent="0.4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c r="O2577" s="1" t="str">
        <f t="shared" si="80"/>
        <v>Nov</v>
      </c>
      <c r="P2577" s="1">
        <f t="shared" si="81"/>
        <v>2021</v>
      </c>
    </row>
    <row r="2578" spans="2:16" ht="14.25" customHeight="1" x14ac:dyDescent="0.4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c r="O2578" s="1" t="str">
        <f t="shared" si="80"/>
        <v>Nov</v>
      </c>
      <c r="P2578" s="1">
        <f t="shared" si="81"/>
        <v>2021</v>
      </c>
    </row>
    <row r="2579" spans="2:16" ht="14.25" customHeight="1" x14ac:dyDescent="0.4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c r="O2579" s="1" t="str">
        <f t="shared" si="80"/>
        <v>Nov</v>
      </c>
      <c r="P2579" s="1">
        <f t="shared" si="81"/>
        <v>2021</v>
      </c>
    </row>
    <row r="2580" spans="2:16" ht="14.25" customHeight="1" x14ac:dyDescent="0.4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c r="O2580" s="1" t="str">
        <f t="shared" si="80"/>
        <v>Nov</v>
      </c>
      <c r="P2580" s="1">
        <f t="shared" si="81"/>
        <v>2021</v>
      </c>
    </row>
    <row r="2581" spans="2:16" ht="14.25" customHeight="1" x14ac:dyDescent="0.4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c r="O2581" s="1" t="str">
        <f t="shared" si="80"/>
        <v>Nov</v>
      </c>
      <c r="P2581" s="1">
        <f t="shared" si="81"/>
        <v>2021</v>
      </c>
    </row>
    <row r="2582" spans="2:16" ht="14.25" customHeight="1" x14ac:dyDescent="0.4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c r="O2582" s="1" t="str">
        <f t="shared" si="80"/>
        <v>Nov</v>
      </c>
      <c r="P2582" s="1">
        <f t="shared" si="81"/>
        <v>2021</v>
      </c>
    </row>
    <row r="2583" spans="2:16" ht="14.25" customHeight="1" x14ac:dyDescent="0.4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c r="O2583" s="1" t="str">
        <f t="shared" si="80"/>
        <v>Dec</v>
      </c>
      <c r="P2583" s="1">
        <f t="shared" si="81"/>
        <v>2021</v>
      </c>
    </row>
    <row r="2584" spans="2:16" ht="14.25" customHeight="1" x14ac:dyDescent="0.4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c r="O2584" s="1" t="str">
        <f t="shared" si="80"/>
        <v>Dec</v>
      </c>
      <c r="P2584" s="1">
        <f t="shared" si="81"/>
        <v>2021</v>
      </c>
    </row>
    <row r="2585" spans="2:16" ht="14.25" customHeight="1" x14ac:dyDescent="0.4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c r="O2585" s="1" t="str">
        <f t="shared" si="80"/>
        <v>Dec</v>
      </c>
      <c r="P2585" s="1">
        <f t="shared" si="81"/>
        <v>2021</v>
      </c>
    </row>
    <row r="2586" spans="2:16" ht="14.25" customHeight="1" x14ac:dyDescent="0.4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c r="O2586" s="1" t="str">
        <f t="shared" si="80"/>
        <v>Dec</v>
      </c>
      <c r="P2586" s="1">
        <f t="shared" si="81"/>
        <v>2021</v>
      </c>
    </row>
    <row r="2587" spans="2:16" ht="14.25" customHeight="1" x14ac:dyDescent="0.4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c r="O2587" s="1" t="str">
        <f t="shared" si="80"/>
        <v>Dec</v>
      </c>
      <c r="P2587" s="1">
        <f t="shared" si="81"/>
        <v>2021</v>
      </c>
    </row>
    <row r="2588" spans="2:16" ht="14.25" customHeight="1" x14ac:dyDescent="0.4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c r="O2588" s="1" t="str">
        <f t="shared" si="80"/>
        <v>Dec</v>
      </c>
      <c r="P2588" s="1">
        <f t="shared" si="81"/>
        <v>2021</v>
      </c>
    </row>
    <row r="2589" spans="2:16" ht="14.25" customHeight="1" x14ac:dyDescent="0.4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c r="O2589" s="1" t="str">
        <f t="shared" si="80"/>
        <v>Jan</v>
      </c>
      <c r="P2589" s="1">
        <f t="shared" si="81"/>
        <v>2021</v>
      </c>
    </row>
    <row r="2590" spans="2:16" ht="14.25" customHeight="1" x14ac:dyDescent="0.4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c r="O2590" s="1" t="str">
        <f t="shared" si="80"/>
        <v>Jan</v>
      </c>
      <c r="P2590" s="1">
        <f t="shared" si="81"/>
        <v>2021</v>
      </c>
    </row>
    <row r="2591" spans="2:16" ht="14.25" customHeight="1" x14ac:dyDescent="0.4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c r="O2591" s="1" t="str">
        <f t="shared" si="80"/>
        <v>Jan</v>
      </c>
      <c r="P2591" s="1">
        <f t="shared" si="81"/>
        <v>2021</v>
      </c>
    </row>
    <row r="2592" spans="2:16" ht="14.25" customHeight="1" x14ac:dyDescent="0.4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c r="O2592" s="1" t="str">
        <f t="shared" si="80"/>
        <v>Jan</v>
      </c>
      <c r="P2592" s="1">
        <f t="shared" si="81"/>
        <v>2021</v>
      </c>
    </row>
    <row r="2593" spans="2:16" ht="14.25" customHeight="1" x14ac:dyDescent="0.4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c r="O2593" s="1" t="str">
        <f t="shared" si="80"/>
        <v>Jan</v>
      </c>
      <c r="P2593" s="1">
        <f t="shared" si="81"/>
        <v>2021</v>
      </c>
    </row>
    <row r="2594" spans="2:16" ht="14.25" customHeight="1" x14ac:dyDescent="0.4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c r="O2594" s="1" t="str">
        <f t="shared" si="80"/>
        <v>Jan</v>
      </c>
      <c r="P2594" s="1">
        <f t="shared" si="81"/>
        <v>2021</v>
      </c>
    </row>
    <row r="2595" spans="2:16" ht="14.25" customHeight="1" x14ac:dyDescent="0.4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c r="O2595" s="1" t="str">
        <f t="shared" si="80"/>
        <v>Feb</v>
      </c>
      <c r="P2595" s="1">
        <f t="shared" si="81"/>
        <v>2021</v>
      </c>
    </row>
    <row r="2596" spans="2:16" ht="14.25" customHeight="1" x14ac:dyDescent="0.4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c r="O2596" s="1" t="str">
        <f t="shared" si="80"/>
        <v>Feb</v>
      </c>
      <c r="P2596" s="1">
        <f t="shared" si="81"/>
        <v>2021</v>
      </c>
    </row>
    <row r="2597" spans="2:16" ht="14.25" customHeight="1" x14ac:dyDescent="0.4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c r="O2597" s="1" t="str">
        <f t="shared" si="80"/>
        <v>Feb</v>
      </c>
      <c r="P2597" s="1">
        <f t="shared" si="81"/>
        <v>2021</v>
      </c>
    </row>
    <row r="2598" spans="2:16" ht="14.25" customHeight="1" x14ac:dyDescent="0.4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c r="O2598" s="1" t="str">
        <f t="shared" si="80"/>
        <v>Feb</v>
      </c>
      <c r="P2598" s="1">
        <f t="shared" si="81"/>
        <v>2021</v>
      </c>
    </row>
    <row r="2599" spans="2:16" ht="14.25" customHeight="1" x14ac:dyDescent="0.4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c r="O2599" s="1" t="str">
        <f t="shared" si="80"/>
        <v>Feb</v>
      </c>
      <c r="P2599" s="1">
        <f t="shared" si="81"/>
        <v>2021</v>
      </c>
    </row>
    <row r="2600" spans="2:16" ht="14.25" customHeight="1" x14ac:dyDescent="0.4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c r="O2600" s="1" t="str">
        <f t="shared" si="80"/>
        <v>Feb</v>
      </c>
      <c r="P2600" s="1">
        <f t="shared" si="81"/>
        <v>2021</v>
      </c>
    </row>
    <row r="2601" spans="2:16" ht="14.25" customHeight="1" x14ac:dyDescent="0.4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c r="O2601" s="1" t="str">
        <f t="shared" si="80"/>
        <v>Mar</v>
      </c>
      <c r="P2601" s="1">
        <f t="shared" si="81"/>
        <v>2021</v>
      </c>
    </row>
    <row r="2602" spans="2:16" ht="14.25" customHeight="1" x14ac:dyDescent="0.4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c r="O2602" s="1" t="str">
        <f t="shared" si="80"/>
        <v>Mar</v>
      </c>
      <c r="P2602" s="1">
        <f t="shared" si="81"/>
        <v>2021</v>
      </c>
    </row>
    <row r="2603" spans="2:16" ht="14.25" customHeight="1" x14ac:dyDescent="0.4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c r="O2603" s="1" t="str">
        <f t="shared" si="80"/>
        <v>Mar</v>
      </c>
      <c r="P2603" s="1">
        <f t="shared" si="81"/>
        <v>2021</v>
      </c>
    </row>
    <row r="2604" spans="2:16" ht="14.25" customHeight="1" x14ac:dyDescent="0.4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c r="O2604" s="1" t="str">
        <f t="shared" si="80"/>
        <v>Mar</v>
      </c>
      <c r="P2604" s="1">
        <f t="shared" si="81"/>
        <v>2021</v>
      </c>
    </row>
    <row r="2605" spans="2:16" ht="14.25" customHeight="1" x14ac:dyDescent="0.4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c r="O2605" s="1" t="str">
        <f t="shared" si="80"/>
        <v>Mar</v>
      </c>
      <c r="P2605" s="1">
        <f t="shared" si="81"/>
        <v>2021</v>
      </c>
    </row>
    <row r="2606" spans="2:16" ht="14.25" customHeight="1" x14ac:dyDescent="0.4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c r="O2606" s="1" t="str">
        <f t="shared" si="80"/>
        <v>Mar</v>
      </c>
      <c r="P2606" s="1">
        <f t="shared" si="81"/>
        <v>2021</v>
      </c>
    </row>
    <row r="2607" spans="2:16" ht="14.25" customHeight="1" x14ac:dyDescent="0.4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c r="O2607" s="1" t="str">
        <f t="shared" si="80"/>
        <v>Apr</v>
      </c>
      <c r="P2607" s="1">
        <f t="shared" si="81"/>
        <v>2021</v>
      </c>
    </row>
    <row r="2608" spans="2:16" ht="14.25" customHeight="1" x14ac:dyDescent="0.4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c r="O2608" s="1" t="str">
        <f t="shared" si="80"/>
        <v>Apr</v>
      </c>
      <c r="P2608" s="1">
        <f t="shared" si="81"/>
        <v>2021</v>
      </c>
    </row>
    <row r="2609" spans="2:16" ht="14.25" customHeight="1" x14ac:dyDescent="0.4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c r="O2609" s="1" t="str">
        <f t="shared" si="80"/>
        <v>Apr</v>
      </c>
      <c r="P2609" s="1">
        <f t="shared" si="81"/>
        <v>2021</v>
      </c>
    </row>
    <row r="2610" spans="2:16" ht="14.25" customHeight="1" x14ac:dyDescent="0.4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c r="O2610" s="1" t="str">
        <f t="shared" si="80"/>
        <v>Apr</v>
      </c>
      <c r="P2610" s="1">
        <f t="shared" si="81"/>
        <v>2021</v>
      </c>
    </row>
    <row r="2611" spans="2:16" ht="14.25" customHeight="1" x14ac:dyDescent="0.4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c r="O2611" s="1" t="str">
        <f t="shared" si="80"/>
        <v>Apr</v>
      </c>
      <c r="P2611" s="1">
        <f t="shared" si="81"/>
        <v>2021</v>
      </c>
    </row>
    <row r="2612" spans="2:16" ht="14.25" customHeight="1" x14ac:dyDescent="0.4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c r="O2612" s="1" t="str">
        <f t="shared" si="80"/>
        <v>Apr</v>
      </c>
      <c r="P2612" s="1">
        <f t="shared" si="81"/>
        <v>2021</v>
      </c>
    </row>
    <row r="2613" spans="2:16" ht="14.25" customHeight="1" x14ac:dyDescent="0.4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c r="O2613" s="1" t="str">
        <f t="shared" si="80"/>
        <v>May</v>
      </c>
      <c r="P2613" s="1">
        <f t="shared" si="81"/>
        <v>2021</v>
      </c>
    </row>
    <row r="2614" spans="2:16" ht="14.25" customHeight="1" x14ac:dyDescent="0.4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c r="O2614" s="1" t="str">
        <f t="shared" si="80"/>
        <v>May</v>
      </c>
      <c r="P2614" s="1">
        <f t="shared" si="81"/>
        <v>2021</v>
      </c>
    </row>
    <row r="2615" spans="2:16" ht="14.25" customHeight="1" x14ac:dyDescent="0.4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c r="O2615" s="1" t="str">
        <f t="shared" si="80"/>
        <v>May</v>
      </c>
      <c r="P2615" s="1">
        <f t="shared" si="81"/>
        <v>2021</v>
      </c>
    </row>
    <row r="2616" spans="2:16" ht="14.25" customHeight="1" x14ac:dyDescent="0.4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c r="O2616" s="1" t="str">
        <f t="shared" si="80"/>
        <v>May</v>
      </c>
      <c r="P2616" s="1">
        <f t="shared" si="81"/>
        <v>2021</v>
      </c>
    </row>
    <row r="2617" spans="2:16" ht="14.25" customHeight="1" x14ac:dyDescent="0.4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c r="O2617" s="1" t="str">
        <f t="shared" si="80"/>
        <v>May</v>
      </c>
      <c r="P2617" s="1">
        <f t="shared" si="81"/>
        <v>2021</v>
      </c>
    </row>
    <row r="2618" spans="2:16" ht="14.25" customHeight="1" x14ac:dyDescent="0.4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c r="O2618" s="1" t="str">
        <f t="shared" si="80"/>
        <v>May</v>
      </c>
      <c r="P2618" s="1">
        <f t="shared" si="81"/>
        <v>2021</v>
      </c>
    </row>
    <row r="2619" spans="2:16" ht="14.25" customHeight="1" x14ac:dyDescent="0.4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c r="O2619" s="1" t="str">
        <f t="shared" si="80"/>
        <v>Jun</v>
      </c>
      <c r="P2619" s="1">
        <f t="shared" si="81"/>
        <v>2021</v>
      </c>
    </row>
    <row r="2620" spans="2:16" ht="14.25" customHeight="1" x14ac:dyDescent="0.4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c r="O2620" s="1" t="str">
        <f t="shared" si="80"/>
        <v>Jun</v>
      </c>
      <c r="P2620" s="1">
        <f t="shared" si="81"/>
        <v>2021</v>
      </c>
    </row>
    <row r="2621" spans="2:16" ht="14.25" customHeight="1" x14ac:dyDescent="0.4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c r="O2621" s="1" t="str">
        <f t="shared" si="80"/>
        <v>Jun</v>
      </c>
      <c r="P2621" s="1">
        <f t="shared" si="81"/>
        <v>2021</v>
      </c>
    </row>
    <row r="2622" spans="2:16" ht="14.25" customHeight="1" x14ac:dyDescent="0.4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c r="O2622" s="1" t="str">
        <f t="shared" si="80"/>
        <v>Jun</v>
      </c>
      <c r="P2622" s="1">
        <f t="shared" si="81"/>
        <v>2021</v>
      </c>
    </row>
    <row r="2623" spans="2:16" ht="14.25" customHeight="1" x14ac:dyDescent="0.4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c r="O2623" s="1" t="str">
        <f t="shared" si="80"/>
        <v>Jun</v>
      </c>
      <c r="P2623" s="1">
        <f t="shared" si="81"/>
        <v>2021</v>
      </c>
    </row>
    <row r="2624" spans="2:16" ht="14.25" customHeight="1" x14ac:dyDescent="0.4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c r="O2624" s="1" t="str">
        <f t="shared" si="80"/>
        <v>Jun</v>
      </c>
      <c r="P2624" s="1">
        <f t="shared" si="81"/>
        <v>2021</v>
      </c>
    </row>
    <row r="2625" spans="2:16" ht="14.25" customHeight="1" x14ac:dyDescent="0.4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c r="O2625" s="1" t="str">
        <f t="shared" si="80"/>
        <v>Jul</v>
      </c>
      <c r="P2625" s="1">
        <f t="shared" si="81"/>
        <v>2021</v>
      </c>
    </row>
    <row r="2626" spans="2:16" ht="14.25" customHeight="1" x14ac:dyDescent="0.4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c r="O2626" s="1" t="str">
        <f t="shared" si="80"/>
        <v>Jul</v>
      </c>
      <c r="P2626" s="1">
        <f t="shared" si="81"/>
        <v>2021</v>
      </c>
    </row>
    <row r="2627" spans="2:16" ht="14.25" customHeight="1" x14ac:dyDescent="0.4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c r="O2627" s="1" t="str">
        <f t="shared" si="80"/>
        <v>Jul</v>
      </c>
      <c r="P2627" s="1">
        <f t="shared" si="81"/>
        <v>2021</v>
      </c>
    </row>
    <row r="2628" spans="2:16" ht="14.25" customHeight="1" x14ac:dyDescent="0.4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c r="O2628" s="1" t="str">
        <f t="shared" si="80"/>
        <v>Jul</v>
      </c>
      <c r="P2628" s="1">
        <f t="shared" si="81"/>
        <v>2021</v>
      </c>
    </row>
    <row r="2629" spans="2:16" ht="14.25" customHeight="1" x14ac:dyDescent="0.4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c r="O2629" s="1" t="str">
        <f t="shared" si="80"/>
        <v>Jul</v>
      </c>
      <c r="P2629" s="1">
        <f t="shared" si="81"/>
        <v>2021</v>
      </c>
    </row>
    <row r="2630" spans="2:16" ht="14.25" customHeight="1" x14ac:dyDescent="0.4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c r="O2630" s="1" t="str">
        <f t="shared" si="80"/>
        <v>Jul</v>
      </c>
      <c r="P2630" s="1">
        <f t="shared" si="81"/>
        <v>2021</v>
      </c>
    </row>
    <row r="2631" spans="2:16" ht="14.25" customHeight="1" x14ac:dyDescent="0.4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c r="O2631" s="1" t="str">
        <f t="shared" ref="O2631:O2694" si="82">TEXT(D2631, "mmm")</f>
        <v>Aug</v>
      </c>
      <c r="P2631" s="1">
        <f t="shared" ref="P2631:P2694" si="83">YEAR(D2631)</f>
        <v>2021</v>
      </c>
    </row>
    <row r="2632" spans="2:16" ht="14.25" customHeight="1" x14ac:dyDescent="0.4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c r="O2632" s="1" t="str">
        <f t="shared" si="82"/>
        <v>Aug</v>
      </c>
      <c r="P2632" s="1">
        <f t="shared" si="83"/>
        <v>2021</v>
      </c>
    </row>
    <row r="2633" spans="2:16" ht="14.25" customHeight="1" x14ac:dyDescent="0.4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c r="O2633" s="1" t="str">
        <f t="shared" si="82"/>
        <v>Aug</v>
      </c>
      <c r="P2633" s="1">
        <f t="shared" si="83"/>
        <v>2021</v>
      </c>
    </row>
    <row r="2634" spans="2:16" ht="14.25" customHeight="1" x14ac:dyDescent="0.4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c r="O2634" s="1" t="str">
        <f t="shared" si="82"/>
        <v>Aug</v>
      </c>
      <c r="P2634" s="1">
        <f t="shared" si="83"/>
        <v>2021</v>
      </c>
    </row>
    <row r="2635" spans="2:16" ht="14.25" customHeight="1" x14ac:dyDescent="0.4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c r="O2635" s="1" t="str">
        <f t="shared" si="82"/>
        <v>Aug</v>
      </c>
      <c r="P2635" s="1">
        <f t="shared" si="83"/>
        <v>2021</v>
      </c>
    </row>
    <row r="2636" spans="2:16" ht="14.25" customHeight="1" x14ac:dyDescent="0.4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c r="O2636" s="1" t="str">
        <f t="shared" si="82"/>
        <v>Aug</v>
      </c>
      <c r="P2636" s="1">
        <f t="shared" si="83"/>
        <v>2021</v>
      </c>
    </row>
    <row r="2637" spans="2:16" ht="14.25" customHeight="1" x14ac:dyDescent="0.4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c r="O2637" s="1" t="str">
        <f t="shared" si="82"/>
        <v>Sep</v>
      </c>
      <c r="P2637" s="1">
        <f t="shared" si="83"/>
        <v>2021</v>
      </c>
    </row>
    <row r="2638" spans="2:16" ht="14.25" customHeight="1" x14ac:dyDescent="0.4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c r="O2638" s="1" t="str">
        <f t="shared" si="82"/>
        <v>Sep</v>
      </c>
      <c r="P2638" s="1">
        <f t="shared" si="83"/>
        <v>2021</v>
      </c>
    </row>
    <row r="2639" spans="2:16" ht="14.25" customHeight="1" x14ac:dyDescent="0.4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c r="O2639" s="1" t="str">
        <f t="shared" si="82"/>
        <v>Sep</v>
      </c>
      <c r="P2639" s="1">
        <f t="shared" si="83"/>
        <v>2021</v>
      </c>
    </row>
    <row r="2640" spans="2:16" ht="14.25" customHeight="1" x14ac:dyDescent="0.4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c r="O2640" s="1" t="str">
        <f t="shared" si="82"/>
        <v>Sep</v>
      </c>
      <c r="P2640" s="1">
        <f t="shared" si="83"/>
        <v>2021</v>
      </c>
    </row>
    <row r="2641" spans="2:16" ht="14.25" customHeight="1" x14ac:dyDescent="0.4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c r="O2641" s="1" t="str">
        <f t="shared" si="82"/>
        <v>Sep</v>
      </c>
      <c r="P2641" s="1">
        <f t="shared" si="83"/>
        <v>2021</v>
      </c>
    </row>
    <row r="2642" spans="2:16" ht="14.25" customHeight="1" x14ac:dyDescent="0.4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c r="O2642" s="1" t="str">
        <f t="shared" si="82"/>
        <v>Sep</v>
      </c>
      <c r="P2642" s="1">
        <f t="shared" si="83"/>
        <v>2021</v>
      </c>
    </row>
    <row r="2643" spans="2:16" ht="14.25" customHeight="1" x14ac:dyDescent="0.4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c r="O2643" s="1" t="str">
        <f t="shared" si="82"/>
        <v>Oct</v>
      </c>
      <c r="P2643" s="1">
        <f t="shared" si="83"/>
        <v>2021</v>
      </c>
    </row>
    <row r="2644" spans="2:16" ht="14.25" customHeight="1" x14ac:dyDescent="0.4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c r="O2644" s="1" t="str">
        <f t="shared" si="82"/>
        <v>Oct</v>
      </c>
      <c r="P2644" s="1">
        <f t="shared" si="83"/>
        <v>2021</v>
      </c>
    </row>
    <row r="2645" spans="2:16" ht="14.25" customHeight="1" x14ac:dyDescent="0.4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c r="O2645" s="1" t="str">
        <f t="shared" si="82"/>
        <v>Oct</v>
      </c>
      <c r="P2645" s="1">
        <f t="shared" si="83"/>
        <v>2021</v>
      </c>
    </row>
    <row r="2646" spans="2:16" ht="14.25" customHeight="1" x14ac:dyDescent="0.4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c r="O2646" s="1" t="str">
        <f t="shared" si="82"/>
        <v>Oct</v>
      </c>
      <c r="P2646" s="1">
        <f t="shared" si="83"/>
        <v>2021</v>
      </c>
    </row>
    <row r="2647" spans="2:16" ht="14.25" customHeight="1" x14ac:dyDescent="0.4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c r="O2647" s="1" t="str">
        <f t="shared" si="82"/>
        <v>Oct</v>
      </c>
      <c r="P2647" s="1">
        <f t="shared" si="83"/>
        <v>2021</v>
      </c>
    </row>
    <row r="2648" spans="2:16" ht="14.25" customHeight="1" x14ac:dyDescent="0.4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c r="O2648" s="1" t="str">
        <f t="shared" si="82"/>
        <v>Oct</v>
      </c>
      <c r="P2648" s="1">
        <f t="shared" si="83"/>
        <v>2021</v>
      </c>
    </row>
    <row r="2649" spans="2:16" ht="14.25" customHeight="1" x14ac:dyDescent="0.4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c r="O2649" s="1" t="str">
        <f t="shared" si="82"/>
        <v>Nov</v>
      </c>
      <c r="P2649" s="1">
        <f t="shared" si="83"/>
        <v>2021</v>
      </c>
    </row>
    <row r="2650" spans="2:16" ht="14.25" customHeight="1" x14ac:dyDescent="0.4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c r="O2650" s="1" t="str">
        <f t="shared" si="82"/>
        <v>Nov</v>
      </c>
      <c r="P2650" s="1">
        <f t="shared" si="83"/>
        <v>2021</v>
      </c>
    </row>
    <row r="2651" spans="2:16" ht="14.25" customHeight="1" x14ac:dyDescent="0.4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c r="O2651" s="1" t="str">
        <f t="shared" si="82"/>
        <v>Nov</v>
      </c>
      <c r="P2651" s="1">
        <f t="shared" si="83"/>
        <v>2021</v>
      </c>
    </row>
    <row r="2652" spans="2:16" ht="14.25" customHeight="1" x14ac:dyDescent="0.4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c r="O2652" s="1" t="str">
        <f t="shared" si="82"/>
        <v>Nov</v>
      </c>
      <c r="P2652" s="1">
        <f t="shared" si="83"/>
        <v>2021</v>
      </c>
    </row>
    <row r="2653" spans="2:16" ht="14.25" customHeight="1" x14ac:dyDescent="0.4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c r="O2653" s="1" t="str">
        <f t="shared" si="82"/>
        <v>Nov</v>
      </c>
      <c r="P2653" s="1">
        <f t="shared" si="83"/>
        <v>2021</v>
      </c>
    </row>
    <row r="2654" spans="2:16" ht="14.25" customHeight="1" x14ac:dyDescent="0.4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c r="O2654" s="1" t="str">
        <f t="shared" si="82"/>
        <v>Nov</v>
      </c>
      <c r="P2654" s="1">
        <f t="shared" si="83"/>
        <v>2021</v>
      </c>
    </row>
    <row r="2655" spans="2:16" ht="14.25" customHeight="1" x14ac:dyDescent="0.4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c r="O2655" s="1" t="str">
        <f t="shared" si="82"/>
        <v>Dec</v>
      </c>
      <c r="P2655" s="1">
        <f t="shared" si="83"/>
        <v>2021</v>
      </c>
    </row>
    <row r="2656" spans="2:16" ht="14.25" customHeight="1" x14ac:dyDescent="0.4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c r="O2656" s="1" t="str">
        <f t="shared" si="82"/>
        <v>Dec</v>
      </c>
      <c r="P2656" s="1">
        <f t="shared" si="83"/>
        <v>2021</v>
      </c>
    </row>
    <row r="2657" spans="2:16" ht="14.25" customHeight="1" x14ac:dyDescent="0.4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c r="O2657" s="1" t="str">
        <f t="shared" si="82"/>
        <v>Dec</v>
      </c>
      <c r="P2657" s="1">
        <f t="shared" si="83"/>
        <v>2021</v>
      </c>
    </row>
    <row r="2658" spans="2:16" ht="14.25" customHeight="1" x14ac:dyDescent="0.4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c r="O2658" s="1" t="str">
        <f t="shared" si="82"/>
        <v>Dec</v>
      </c>
      <c r="P2658" s="1">
        <f t="shared" si="83"/>
        <v>2021</v>
      </c>
    </row>
    <row r="2659" spans="2:16" ht="14.25" customHeight="1" x14ac:dyDescent="0.4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c r="O2659" s="1" t="str">
        <f t="shared" si="82"/>
        <v>Dec</v>
      </c>
      <c r="P2659" s="1">
        <f t="shared" si="83"/>
        <v>2021</v>
      </c>
    </row>
    <row r="2660" spans="2:16" ht="14.25" customHeight="1" x14ac:dyDescent="0.4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c r="O2660" s="1" t="str">
        <f t="shared" si="82"/>
        <v>Dec</v>
      </c>
      <c r="P2660" s="1">
        <f t="shared" si="83"/>
        <v>2021</v>
      </c>
    </row>
    <row r="2661" spans="2:16" ht="14.25" customHeight="1" x14ac:dyDescent="0.4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c r="O2661" s="1" t="str">
        <f t="shared" si="82"/>
        <v>Jan</v>
      </c>
      <c r="P2661" s="1">
        <f t="shared" si="83"/>
        <v>2021</v>
      </c>
    </row>
    <row r="2662" spans="2:16" ht="14.25" customHeight="1" x14ac:dyDescent="0.4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c r="O2662" s="1" t="str">
        <f t="shared" si="82"/>
        <v>Jan</v>
      </c>
      <c r="P2662" s="1">
        <f t="shared" si="83"/>
        <v>2021</v>
      </c>
    </row>
    <row r="2663" spans="2:16" ht="14.25" customHeight="1" x14ac:dyDescent="0.4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c r="O2663" s="1" t="str">
        <f t="shared" si="82"/>
        <v>Jan</v>
      </c>
      <c r="P2663" s="1">
        <f t="shared" si="83"/>
        <v>2021</v>
      </c>
    </row>
    <row r="2664" spans="2:16" ht="14.25" customHeight="1" x14ac:dyDescent="0.4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c r="O2664" s="1" t="str">
        <f t="shared" si="82"/>
        <v>Jan</v>
      </c>
      <c r="P2664" s="1">
        <f t="shared" si="83"/>
        <v>2021</v>
      </c>
    </row>
    <row r="2665" spans="2:16" ht="14.25" customHeight="1" x14ac:dyDescent="0.4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c r="O2665" s="1" t="str">
        <f t="shared" si="82"/>
        <v>Jan</v>
      </c>
      <c r="P2665" s="1">
        <f t="shared" si="83"/>
        <v>2021</v>
      </c>
    </row>
    <row r="2666" spans="2:16" ht="14.25" customHeight="1" x14ac:dyDescent="0.4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c r="O2666" s="1" t="str">
        <f t="shared" si="82"/>
        <v>Jan</v>
      </c>
      <c r="P2666" s="1">
        <f t="shared" si="83"/>
        <v>2021</v>
      </c>
    </row>
    <row r="2667" spans="2:16" ht="14.25" customHeight="1" x14ac:dyDescent="0.4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c r="O2667" s="1" t="str">
        <f t="shared" si="82"/>
        <v>Feb</v>
      </c>
      <c r="P2667" s="1">
        <f t="shared" si="83"/>
        <v>2021</v>
      </c>
    </row>
    <row r="2668" spans="2:16" ht="14.25" customHeight="1" x14ac:dyDescent="0.4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c r="O2668" s="1" t="str">
        <f t="shared" si="82"/>
        <v>Feb</v>
      </c>
      <c r="P2668" s="1">
        <f t="shared" si="83"/>
        <v>2021</v>
      </c>
    </row>
    <row r="2669" spans="2:16" ht="14.25" customHeight="1" x14ac:dyDescent="0.4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c r="O2669" s="1" t="str">
        <f t="shared" si="82"/>
        <v>Feb</v>
      </c>
      <c r="P2669" s="1">
        <f t="shared" si="83"/>
        <v>2021</v>
      </c>
    </row>
    <row r="2670" spans="2:16" ht="14.25" customHeight="1" x14ac:dyDescent="0.4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c r="O2670" s="1" t="str">
        <f t="shared" si="82"/>
        <v>Feb</v>
      </c>
      <c r="P2670" s="1">
        <f t="shared" si="83"/>
        <v>2021</v>
      </c>
    </row>
    <row r="2671" spans="2:16" ht="14.25" customHeight="1" x14ac:dyDescent="0.4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c r="O2671" s="1" t="str">
        <f t="shared" si="82"/>
        <v>Feb</v>
      </c>
      <c r="P2671" s="1">
        <f t="shared" si="83"/>
        <v>2021</v>
      </c>
    </row>
    <row r="2672" spans="2:16" ht="14.25" customHeight="1" x14ac:dyDescent="0.4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c r="O2672" s="1" t="str">
        <f t="shared" si="82"/>
        <v>Feb</v>
      </c>
      <c r="P2672" s="1">
        <f t="shared" si="83"/>
        <v>2021</v>
      </c>
    </row>
    <row r="2673" spans="2:16" ht="14.25" customHeight="1" x14ac:dyDescent="0.4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c r="O2673" s="1" t="str">
        <f t="shared" si="82"/>
        <v>Mar</v>
      </c>
      <c r="P2673" s="1">
        <f t="shared" si="83"/>
        <v>2021</v>
      </c>
    </row>
    <row r="2674" spans="2:16" ht="14.25" customHeight="1" x14ac:dyDescent="0.4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c r="O2674" s="1" t="str">
        <f t="shared" si="82"/>
        <v>Mar</v>
      </c>
      <c r="P2674" s="1">
        <f t="shared" si="83"/>
        <v>2021</v>
      </c>
    </row>
    <row r="2675" spans="2:16" ht="14.25" customHeight="1" x14ac:dyDescent="0.4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c r="O2675" s="1" t="str">
        <f t="shared" si="82"/>
        <v>Mar</v>
      </c>
      <c r="P2675" s="1">
        <f t="shared" si="83"/>
        <v>2021</v>
      </c>
    </row>
    <row r="2676" spans="2:16" ht="14.25" customHeight="1" x14ac:dyDescent="0.4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c r="O2676" s="1" t="str">
        <f t="shared" si="82"/>
        <v>Mar</v>
      </c>
      <c r="P2676" s="1">
        <f t="shared" si="83"/>
        <v>2021</v>
      </c>
    </row>
    <row r="2677" spans="2:16" ht="14.25" customHeight="1" x14ac:dyDescent="0.4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c r="O2677" s="1" t="str">
        <f t="shared" si="82"/>
        <v>Mar</v>
      </c>
      <c r="P2677" s="1">
        <f t="shared" si="83"/>
        <v>2021</v>
      </c>
    </row>
    <row r="2678" spans="2:16" ht="14.25" customHeight="1" x14ac:dyDescent="0.4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c r="O2678" s="1" t="str">
        <f t="shared" si="82"/>
        <v>Mar</v>
      </c>
      <c r="P2678" s="1">
        <f t="shared" si="83"/>
        <v>2021</v>
      </c>
    </row>
    <row r="2679" spans="2:16" ht="14.25" customHeight="1" x14ac:dyDescent="0.4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c r="O2679" s="1" t="str">
        <f t="shared" si="82"/>
        <v>Apr</v>
      </c>
      <c r="P2679" s="1">
        <f t="shared" si="83"/>
        <v>2021</v>
      </c>
    </row>
    <row r="2680" spans="2:16" ht="14.25" customHeight="1" x14ac:dyDescent="0.4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c r="O2680" s="1" t="str">
        <f t="shared" si="82"/>
        <v>Apr</v>
      </c>
      <c r="P2680" s="1">
        <f t="shared" si="83"/>
        <v>2021</v>
      </c>
    </row>
    <row r="2681" spans="2:16" ht="14.25" customHeight="1" x14ac:dyDescent="0.4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c r="O2681" s="1" t="str">
        <f t="shared" si="82"/>
        <v>Apr</v>
      </c>
      <c r="P2681" s="1">
        <f t="shared" si="83"/>
        <v>2021</v>
      </c>
    </row>
    <row r="2682" spans="2:16" ht="14.25" customHeight="1" x14ac:dyDescent="0.4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c r="O2682" s="1" t="str">
        <f t="shared" si="82"/>
        <v>Apr</v>
      </c>
      <c r="P2682" s="1">
        <f t="shared" si="83"/>
        <v>2021</v>
      </c>
    </row>
    <row r="2683" spans="2:16" ht="14.25" customHeight="1" x14ac:dyDescent="0.4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c r="O2683" s="1" t="str">
        <f t="shared" si="82"/>
        <v>Apr</v>
      </c>
      <c r="P2683" s="1">
        <f t="shared" si="83"/>
        <v>2021</v>
      </c>
    </row>
    <row r="2684" spans="2:16" ht="14.25" customHeight="1" x14ac:dyDescent="0.4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c r="O2684" s="1" t="str">
        <f t="shared" si="82"/>
        <v>Apr</v>
      </c>
      <c r="P2684" s="1">
        <f t="shared" si="83"/>
        <v>2021</v>
      </c>
    </row>
    <row r="2685" spans="2:16" ht="14.25" customHeight="1" x14ac:dyDescent="0.4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c r="O2685" s="1" t="str">
        <f t="shared" si="82"/>
        <v>May</v>
      </c>
      <c r="P2685" s="1">
        <f t="shared" si="83"/>
        <v>2021</v>
      </c>
    </row>
    <row r="2686" spans="2:16" ht="14.25" customHeight="1" x14ac:dyDescent="0.4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c r="O2686" s="1" t="str">
        <f t="shared" si="82"/>
        <v>May</v>
      </c>
      <c r="P2686" s="1">
        <f t="shared" si="83"/>
        <v>2021</v>
      </c>
    </row>
    <row r="2687" spans="2:16" ht="14.25" customHeight="1" x14ac:dyDescent="0.4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c r="O2687" s="1" t="str">
        <f t="shared" si="82"/>
        <v>May</v>
      </c>
      <c r="P2687" s="1">
        <f t="shared" si="83"/>
        <v>2021</v>
      </c>
    </row>
    <row r="2688" spans="2:16" ht="14.25" customHeight="1" x14ac:dyDescent="0.4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c r="O2688" s="1" t="str">
        <f t="shared" si="82"/>
        <v>May</v>
      </c>
      <c r="P2688" s="1">
        <f t="shared" si="83"/>
        <v>2021</v>
      </c>
    </row>
    <row r="2689" spans="2:16" ht="14.25" customHeight="1" x14ac:dyDescent="0.4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c r="O2689" s="1" t="str">
        <f t="shared" si="82"/>
        <v>May</v>
      </c>
      <c r="P2689" s="1">
        <f t="shared" si="83"/>
        <v>2021</v>
      </c>
    </row>
    <row r="2690" spans="2:16" ht="14.25" customHeight="1" x14ac:dyDescent="0.4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c r="O2690" s="1" t="str">
        <f t="shared" si="82"/>
        <v>May</v>
      </c>
      <c r="P2690" s="1">
        <f t="shared" si="83"/>
        <v>2021</v>
      </c>
    </row>
    <row r="2691" spans="2:16" ht="14.25" customHeight="1" x14ac:dyDescent="0.4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c r="O2691" s="1" t="str">
        <f t="shared" si="82"/>
        <v>Jun</v>
      </c>
      <c r="P2691" s="1">
        <f t="shared" si="83"/>
        <v>2021</v>
      </c>
    </row>
    <row r="2692" spans="2:16" ht="14.25" customHeight="1" x14ac:dyDescent="0.4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c r="O2692" s="1" t="str">
        <f t="shared" si="82"/>
        <v>Jun</v>
      </c>
      <c r="P2692" s="1">
        <f t="shared" si="83"/>
        <v>2021</v>
      </c>
    </row>
    <row r="2693" spans="2:16" ht="14.25" customHeight="1" x14ac:dyDescent="0.4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c r="O2693" s="1" t="str">
        <f t="shared" si="82"/>
        <v>Jun</v>
      </c>
      <c r="P2693" s="1">
        <f t="shared" si="83"/>
        <v>2021</v>
      </c>
    </row>
    <row r="2694" spans="2:16" ht="14.25" customHeight="1" x14ac:dyDescent="0.4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c r="O2694" s="1" t="str">
        <f t="shared" si="82"/>
        <v>Jun</v>
      </c>
      <c r="P2694" s="1">
        <f t="shared" si="83"/>
        <v>2021</v>
      </c>
    </row>
    <row r="2695" spans="2:16" ht="14.25" customHeight="1" x14ac:dyDescent="0.4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c r="O2695" s="1" t="str">
        <f t="shared" ref="O2695:O2758" si="84">TEXT(D2695, "mmm")</f>
        <v>Jun</v>
      </c>
      <c r="P2695" s="1">
        <f t="shared" ref="P2695:P2758" si="85">YEAR(D2695)</f>
        <v>2021</v>
      </c>
    </row>
    <row r="2696" spans="2:16" ht="14.25" customHeight="1" x14ac:dyDescent="0.4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c r="O2696" s="1" t="str">
        <f t="shared" si="84"/>
        <v>Jun</v>
      </c>
      <c r="P2696" s="1">
        <f t="shared" si="85"/>
        <v>2021</v>
      </c>
    </row>
    <row r="2697" spans="2:16" ht="14.25" customHeight="1" x14ac:dyDescent="0.4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c r="O2697" s="1" t="str">
        <f t="shared" si="84"/>
        <v>Jul</v>
      </c>
      <c r="P2697" s="1">
        <f t="shared" si="85"/>
        <v>2021</v>
      </c>
    </row>
    <row r="2698" spans="2:16" ht="14.25" customHeight="1" x14ac:dyDescent="0.4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c r="O2698" s="1" t="str">
        <f t="shared" si="84"/>
        <v>Jul</v>
      </c>
      <c r="P2698" s="1">
        <f t="shared" si="85"/>
        <v>2021</v>
      </c>
    </row>
    <row r="2699" spans="2:16" ht="14.25" customHeight="1" x14ac:dyDescent="0.4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c r="O2699" s="1" t="str">
        <f t="shared" si="84"/>
        <v>Jul</v>
      </c>
      <c r="P2699" s="1">
        <f t="shared" si="85"/>
        <v>2021</v>
      </c>
    </row>
    <row r="2700" spans="2:16" ht="14.25" customHeight="1" x14ac:dyDescent="0.4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c r="O2700" s="1" t="str">
        <f t="shared" si="84"/>
        <v>Jul</v>
      </c>
      <c r="P2700" s="1">
        <f t="shared" si="85"/>
        <v>2021</v>
      </c>
    </row>
    <row r="2701" spans="2:16" ht="14.25" customHeight="1" x14ac:dyDescent="0.4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c r="O2701" s="1" t="str">
        <f t="shared" si="84"/>
        <v>Jul</v>
      </c>
      <c r="P2701" s="1">
        <f t="shared" si="85"/>
        <v>2021</v>
      </c>
    </row>
    <row r="2702" spans="2:16" ht="14.25" customHeight="1" x14ac:dyDescent="0.4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c r="O2702" s="1" t="str">
        <f t="shared" si="84"/>
        <v>Jul</v>
      </c>
      <c r="P2702" s="1">
        <f t="shared" si="85"/>
        <v>2021</v>
      </c>
    </row>
    <row r="2703" spans="2:16" ht="14.25" customHeight="1" x14ac:dyDescent="0.4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c r="O2703" s="1" t="str">
        <f t="shared" si="84"/>
        <v>Aug</v>
      </c>
      <c r="P2703" s="1">
        <f t="shared" si="85"/>
        <v>2021</v>
      </c>
    </row>
    <row r="2704" spans="2:16" ht="14.25" customHeight="1" x14ac:dyDescent="0.4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c r="O2704" s="1" t="str">
        <f t="shared" si="84"/>
        <v>Aug</v>
      </c>
      <c r="P2704" s="1">
        <f t="shared" si="85"/>
        <v>2021</v>
      </c>
    </row>
    <row r="2705" spans="2:16" ht="14.25" customHeight="1" x14ac:dyDescent="0.4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c r="O2705" s="1" t="str">
        <f t="shared" si="84"/>
        <v>Aug</v>
      </c>
      <c r="P2705" s="1">
        <f t="shared" si="85"/>
        <v>2021</v>
      </c>
    </row>
    <row r="2706" spans="2:16" ht="14.25" customHeight="1" x14ac:dyDescent="0.4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c r="O2706" s="1" t="str">
        <f t="shared" si="84"/>
        <v>Aug</v>
      </c>
      <c r="P2706" s="1">
        <f t="shared" si="85"/>
        <v>2021</v>
      </c>
    </row>
    <row r="2707" spans="2:16" ht="14.25" customHeight="1" x14ac:dyDescent="0.4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c r="O2707" s="1" t="str">
        <f t="shared" si="84"/>
        <v>Aug</v>
      </c>
      <c r="P2707" s="1">
        <f t="shared" si="85"/>
        <v>2021</v>
      </c>
    </row>
    <row r="2708" spans="2:16" ht="14.25" customHeight="1" x14ac:dyDescent="0.4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c r="O2708" s="1" t="str">
        <f t="shared" si="84"/>
        <v>Aug</v>
      </c>
      <c r="P2708" s="1">
        <f t="shared" si="85"/>
        <v>2021</v>
      </c>
    </row>
    <row r="2709" spans="2:16" ht="14.25" customHeight="1" x14ac:dyDescent="0.4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c r="O2709" s="1" t="str">
        <f t="shared" si="84"/>
        <v>Sep</v>
      </c>
      <c r="P2709" s="1">
        <f t="shared" si="85"/>
        <v>2021</v>
      </c>
    </row>
    <row r="2710" spans="2:16" ht="14.25" customHeight="1" x14ac:dyDescent="0.4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c r="O2710" s="1" t="str">
        <f t="shared" si="84"/>
        <v>Sep</v>
      </c>
      <c r="P2710" s="1">
        <f t="shared" si="85"/>
        <v>2021</v>
      </c>
    </row>
    <row r="2711" spans="2:16" ht="14.25" customHeight="1" x14ac:dyDescent="0.4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c r="O2711" s="1" t="str">
        <f t="shared" si="84"/>
        <v>Sep</v>
      </c>
      <c r="P2711" s="1">
        <f t="shared" si="85"/>
        <v>2021</v>
      </c>
    </row>
    <row r="2712" spans="2:16" ht="14.25" customHeight="1" x14ac:dyDescent="0.4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c r="O2712" s="1" t="str">
        <f t="shared" si="84"/>
        <v>Sep</v>
      </c>
      <c r="P2712" s="1">
        <f t="shared" si="85"/>
        <v>2021</v>
      </c>
    </row>
    <row r="2713" spans="2:16" ht="14.25" customHeight="1" x14ac:dyDescent="0.4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c r="O2713" s="1" t="str">
        <f t="shared" si="84"/>
        <v>Sep</v>
      </c>
      <c r="P2713" s="1">
        <f t="shared" si="85"/>
        <v>2021</v>
      </c>
    </row>
    <row r="2714" spans="2:16" ht="14.25" customHeight="1" x14ac:dyDescent="0.4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c r="O2714" s="1" t="str">
        <f t="shared" si="84"/>
        <v>Sep</v>
      </c>
      <c r="P2714" s="1">
        <f t="shared" si="85"/>
        <v>2021</v>
      </c>
    </row>
    <row r="2715" spans="2:16" ht="14.25" customHeight="1" x14ac:dyDescent="0.4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c r="O2715" s="1" t="str">
        <f t="shared" si="84"/>
        <v>Oct</v>
      </c>
      <c r="P2715" s="1">
        <f t="shared" si="85"/>
        <v>2021</v>
      </c>
    </row>
    <row r="2716" spans="2:16" ht="14.25" customHeight="1" x14ac:dyDescent="0.4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c r="O2716" s="1" t="str">
        <f t="shared" si="84"/>
        <v>Oct</v>
      </c>
      <c r="P2716" s="1">
        <f t="shared" si="85"/>
        <v>2021</v>
      </c>
    </row>
    <row r="2717" spans="2:16" ht="14.25" customHeight="1" x14ac:dyDescent="0.4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c r="O2717" s="1" t="str">
        <f t="shared" si="84"/>
        <v>Oct</v>
      </c>
      <c r="P2717" s="1">
        <f t="shared" si="85"/>
        <v>2021</v>
      </c>
    </row>
    <row r="2718" spans="2:16" ht="14.25" customHeight="1" x14ac:dyDescent="0.4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c r="O2718" s="1" t="str">
        <f t="shared" si="84"/>
        <v>Oct</v>
      </c>
      <c r="P2718" s="1">
        <f t="shared" si="85"/>
        <v>2021</v>
      </c>
    </row>
    <row r="2719" spans="2:16" ht="14.25" customHeight="1" x14ac:dyDescent="0.4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c r="O2719" s="1" t="str">
        <f t="shared" si="84"/>
        <v>Oct</v>
      </c>
      <c r="P2719" s="1">
        <f t="shared" si="85"/>
        <v>2021</v>
      </c>
    </row>
    <row r="2720" spans="2:16" ht="14.25" customHeight="1" x14ac:dyDescent="0.4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c r="O2720" s="1" t="str">
        <f t="shared" si="84"/>
        <v>Oct</v>
      </c>
      <c r="P2720" s="1">
        <f t="shared" si="85"/>
        <v>2021</v>
      </c>
    </row>
    <row r="2721" spans="2:16" ht="14.25" customHeight="1" x14ac:dyDescent="0.4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c r="O2721" s="1" t="str">
        <f t="shared" si="84"/>
        <v>Nov</v>
      </c>
      <c r="P2721" s="1">
        <f t="shared" si="85"/>
        <v>2021</v>
      </c>
    </row>
    <row r="2722" spans="2:16" ht="14.25" customHeight="1" x14ac:dyDescent="0.4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c r="O2722" s="1" t="str">
        <f t="shared" si="84"/>
        <v>Nov</v>
      </c>
      <c r="P2722" s="1">
        <f t="shared" si="85"/>
        <v>2021</v>
      </c>
    </row>
    <row r="2723" spans="2:16" ht="14.25" customHeight="1" x14ac:dyDescent="0.4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c r="O2723" s="1" t="str">
        <f t="shared" si="84"/>
        <v>Nov</v>
      </c>
      <c r="P2723" s="1">
        <f t="shared" si="85"/>
        <v>2021</v>
      </c>
    </row>
    <row r="2724" spans="2:16" ht="14.25" customHeight="1" x14ac:dyDescent="0.4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c r="O2724" s="1" t="str">
        <f t="shared" si="84"/>
        <v>Nov</v>
      </c>
      <c r="P2724" s="1">
        <f t="shared" si="85"/>
        <v>2021</v>
      </c>
    </row>
    <row r="2725" spans="2:16" ht="14.25" customHeight="1" x14ac:dyDescent="0.4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c r="O2725" s="1" t="str">
        <f t="shared" si="84"/>
        <v>Nov</v>
      </c>
      <c r="P2725" s="1">
        <f t="shared" si="85"/>
        <v>2021</v>
      </c>
    </row>
    <row r="2726" spans="2:16" ht="14.25" customHeight="1" x14ac:dyDescent="0.4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c r="O2726" s="1" t="str">
        <f t="shared" si="84"/>
        <v>Nov</v>
      </c>
      <c r="P2726" s="1">
        <f t="shared" si="85"/>
        <v>2021</v>
      </c>
    </row>
    <row r="2727" spans="2:16" ht="14.25" customHeight="1" x14ac:dyDescent="0.4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c r="O2727" s="1" t="str">
        <f t="shared" si="84"/>
        <v>Dec</v>
      </c>
      <c r="P2727" s="1">
        <f t="shared" si="85"/>
        <v>2021</v>
      </c>
    </row>
    <row r="2728" spans="2:16" ht="14.25" customHeight="1" x14ac:dyDescent="0.4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c r="O2728" s="1" t="str">
        <f t="shared" si="84"/>
        <v>Dec</v>
      </c>
      <c r="P2728" s="1">
        <f t="shared" si="85"/>
        <v>2021</v>
      </c>
    </row>
    <row r="2729" spans="2:16" ht="14.25" customHeight="1" x14ac:dyDescent="0.4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c r="O2729" s="1" t="str">
        <f t="shared" si="84"/>
        <v>Dec</v>
      </c>
      <c r="P2729" s="1">
        <f t="shared" si="85"/>
        <v>2021</v>
      </c>
    </row>
    <row r="2730" spans="2:16" ht="14.25" customHeight="1" x14ac:dyDescent="0.4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c r="O2730" s="1" t="str">
        <f t="shared" si="84"/>
        <v>Dec</v>
      </c>
      <c r="P2730" s="1">
        <f t="shared" si="85"/>
        <v>2021</v>
      </c>
    </row>
    <row r="2731" spans="2:16" ht="14.25" customHeight="1" x14ac:dyDescent="0.4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c r="O2731" s="1" t="str">
        <f t="shared" si="84"/>
        <v>Dec</v>
      </c>
      <c r="P2731" s="1">
        <f t="shared" si="85"/>
        <v>2021</v>
      </c>
    </row>
    <row r="2732" spans="2:16" ht="14.25" customHeight="1" x14ac:dyDescent="0.4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c r="O2732" s="1" t="str">
        <f t="shared" si="84"/>
        <v>Dec</v>
      </c>
      <c r="P2732" s="1">
        <f t="shared" si="85"/>
        <v>2021</v>
      </c>
    </row>
    <row r="2733" spans="2:16" ht="14.25" customHeight="1" x14ac:dyDescent="0.4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c r="O2733" s="1" t="str">
        <f t="shared" si="84"/>
        <v>Jan</v>
      </c>
      <c r="P2733" s="1">
        <f t="shared" si="85"/>
        <v>2021</v>
      </c>
    </row>
    <row r="2734" spans="2:16" ht="14.25" customHeight="1" x14ac:dyDescent="0.4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c r="O2734" s="1" t="str">
        <f t="shared" si="84"/>
        <v>Jan</v>
      </c>
      <c r="P2734" s="1">
        <f t="shared" si="85"/>
        <v>2021</v>
      </c>
    </row>
    <row r="2735" spans="2:16" ht="14.25" customHeight="1" x14ac:dyDescent="0.4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c r="O2735" s="1" t="str">
        <f t="shared" si="84"/>
        <v>Jan</v>
      </c>
      <c r="P2735" s="1">
        <f t="shared" si="85"/>
        <v>2021</v>
      </c>
    </row>
    <row r="2736" spans="2:16" ht="14.25" customHeight="1" x14ac:dyDescent="0.4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c r="O2736" s="1" t="str">
        <f t="shared" si="84"/>
        <v>Jan</v>
      </c>
      <c r="P2736" s="1">
        <f t="shared" si="85"/>
        <v>2021</v>
      </c>
    </row>
    <row r="2737" spans="2:16" ht="14.25" customHeight="1" x14ac:dyDescent="0.4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c r="O2737" s="1" t="str">
        <f t="shared" si="84"/>
        <v>Jan</v>
      </c>
      <c r="P2737" s="1">
        <f t="shared" si="85"/>
        <v>2021</v>
      </c>
    </row>
    <row r="2738" spans="2:16" ht="14.25" customHeight="1" x14ac:dyDescent="0.4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c r="O2738" s="1" t="str">
        <f t="shared" si="84"/>
        <v>Jan</v>
      </c>
      <c r="P2738" s="1">
        <f t="shared" si="85"/>
        <v>2021</v>
      </c>
    </row>
    <row r="2739" spans="2:16" ht="14.25" customHeight="1" x14ac:dyDescent="0.4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c r="O2739" s="1" t="str">
        <f t="shared" si="84"/>
        <v>Feb</v>
      </c>
      <c r="P2739" s="1">
        <f t="shared" si="85"/>
        <v>2021</v>
      </c>
    </row>
    <row r="2740" spans="2:16" ht="14.25" customHeight="1" x14ac:dyDescent="0.4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c r="O2740" s="1" t="str">
        <f t="shared" si="84"/>
        <v>Feb</v>
      </c>
      <c r="P2740" s="1">
        <f t="shared" si="85"/>
        <v>2021</v>
      </c>
    </row>
    <row r="2741" spans="2:16" ht="14.25" customHeight="1" x14ac:dyDescent="0.4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c r="O2741" s="1" t="str">
        <f t="shared" si="84"/>
        <v>Feb</v>
      </c>
      <c r="P2741" s="1">
        <f t="shared" si="85"/>
        <v>2021</v>
      </c>
    </row>
    <row r="2742" spans="2:16" ht="14.25" customHeight="1" x14ac:dyDescent="0.4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c r="O2742" s="1" t="str">
        <f t="shared" si="84"/>
        <v>Feb</v>
      </c>
      <c r="P2742" s="1">
        <f t="shared" si="85"/>
        <v>2021</v>
      </c>
    </row>
    <row r="2743" spans="2:16" ht="14.25" customHeight="1" x14ac:dyDescent="0.4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c r="O2743" s="1" t="str">
        <f t="shared" si="84"/>
        <v>Feb</v>
      </c>
      <c r="P2743" s="1">
        <f t="shared" si="85"/>
        <v>2021</v>
      </c>
    </row>
    <row r="2744" spans="2:16" ht="14.25" customHeight="1" x14ac:dyDescent="0.4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c r="O2744" s="1" t="str">
        <f t="shared" si="84"/>
        <v>Feb</v>
      </c>
      <c r="P2744" s="1">
        <f t="shared" si="85"/>
        <v>2021</v>
      </c>
    </row>
    <row r="2745" spans="2:16" ht="14.25" customHeight="1" x14ac:dyDescent="0.4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c r="O2745" s="1" t="str">
        <f t="shared" si="84"/>
        <v>Mar</v>
      </c>
      <c r="P2745" s="1">
        <f t="shared" si="85"/>
        <v>2021</v>
      </c>
    </row>
    <row r="2746" spans="2:16" ht="14.25" customHeight="1" x14ac:dyDescent="0.4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c r="O2746" s="1" t="str">
        <f t="shared" si="84"/>
        <v>Mar</v>
      </c>
      <c r="P2746" s="1">
        <f t="shared" si="85"/>
        <v>2021</v>
      </c>
    </row>
    <row r="2747" spans="2:16" ht="14.25" customHeight="1" x14ac:dyDescent="0.4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c r="O2747" s="1" t="str">
        <f t="shared" si="84"/>
        <v>Mar</v>
      </c>
      <c r="P2747" s="1">
        <f t="shared" si="85"/>
        <v>2021</v>
      </c>
    </row>
    <row r="2748" spans="2:16" ht="14.25" customHeight="1" x14ac:dyDescent="0.4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c r="O2748" s="1" t="str">
        <f t="shared" si="84"/>
        <v>Mar</v>
      </c>
      <c r="P2748" s="1">
        <f t="shared" si="85"/>
        <v>2021</v>
      </c>
    </row>
    <row r="2749" spans="2:16" ht="14.25" customHeight="1" x14ac:dyDescent="0.4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c r="O2749" s="1" t="str">
        <f t="shared" si="84"/>
        <v>Mar</v>
      </c>
      <c r="P2749" s="1">
        <f t="shared" si="85"/>
        <v>2021</v>
      </c>
    </row>
    <row r="2750" spans="2:16" ht="14.25" customHeight="1" x14ac:dyDescent="0.4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c r="O2750" s="1" t="str">
        <f t="shared" si="84"/>
        <v>Mar</v>
      </c>
      <c r="P2750" s="1">
        <f t="shared" si="85"/>
        <v>2021</v>
      </c>
    </row>
    <row r="2751" spans="2:16" ht="14.25" customHeight="1" x14ac:dyDescent="0.4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c r="O2751" s="1" t="str">
        <f t="shared" si="84"/>
        <v>Apr</v>
      </c>
      <c r="P2751" s="1">
        <f t="shared" si="85"/>
        <v>2021</v>
      </c>
    </row>
    <row r="2752" spans="2:16" ht="14.25" customHeight="1" x14ac:dyDescent="0.4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c r="O2752" s="1" t="str">
        <f t="shared" si="84"/>
        <v>Apr</v>
      </c>
      <c r="P2752" s="1">
        <f t="shared" si="85"/>
        <v>2021</v>
      </c>
    </row>
    <row r="2753" spans="2:16" ht="14.25" customHeight="1" x14ac:dyDescent="0.4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c r="O2753" s="1" t="str">
        <f t="shared" si="84"/>
        <v>Apr</v>
      </c>
      <c r="P2753" s="1">
        <f t="shared" si="85"/>
        <v>2021</v>
      </c>
    </row>
    <row r="2754" spans="2:16" ht="14.25" customHeight="1" x14ac:dyDescent="0.4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c r="O2754" s="1" t="str">
        <f t="shared" si="84"/>
        <v>Apr</v>
      </c>
      <c r="P2754" s="1">
        <f t="shared" si="85"/>
        <v>2021</v>
      </c>
    </row>
    <row r="2755" spans="2:16" ht="14.25" customHeight="1" x14ac:dyDescent="0.4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c r="O2755" s="1" t="str">
        <f t="shared" si="84"/>
        <v>Apr</v>
      </c>
      <c r="P2755" s="1">
        <f t="shared" si="85"/>
        <v>2021</v>
      </c>
    </row>
    <row r="2756" spans="2:16" ht="14.25" customHeight="1" x14ac:dyDescent="0.4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c r="O2756" s="1" t="str">
        <f t="shared" si="84"/>
        <v>Apr</v>
      </c>
      <c r="P2756" s="1">
        <f t="shared" si="85"/>
        <v>2021</v>
      </c>
    </row>
    <row r="2757" spans="2:16" ht="14.25" customHeight="1" x14ac:dyDescent="0.4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c r="O2757" s="1" t="str">
        <f t="shared" si="84"/>
        <v>May</v>
      </c>
      <c r="P2757" s="1">
        <f t="shared" si="85"/>
        <v>2021</v>
      </c>
    </row>
    <row r="2758" spans="2:16" ht="14.25" customHeight="1" x14ac:dyDescent="0.4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c r="O2758" s="1" t="str">
        <f t="shared" si="84"/>
        <v>May</v>
      </c>
      <c r="P2758" s="1">
        <f t="shared" si="85"/>
        <v>2021</v>
      </c>
    </row>
    <row r="2759" spans="2:16" ht="14.25" customHeight="1" x14ac:dyDescent="0.4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c r="O2759" s="1" t="str">
        <f t="shared" ref="O2759:O2822" si="86">TEXT(D2759, "mmm")</f>
        <v>May</v>
      </c>
      <c r="P2759" s="1">
        <f t="shared" ref="P2759:P2822" si="87">YEAR(D2759)</f>
        <v>2021</v>
      </c>
    </row>
    <row r="2760" spans="2:16" ht="14.25" customHeight="1" x14ac:dyDescent="0.4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c r="O2760" s="1" t="str">
        <f t="shared" si="86"/>
        <v>May</v>
      </c>
      <c r="P2760" s="1">
        <f t="shared" si="87"/>
        <v>2021</v>
      </c>
    </row>
    <row r="2761" spans="2:16" ht="14.25" customHeight="1" x14ac:dyDescent="0.4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c r="O2761" s="1" t="str">
        <f t="shared" si="86"/>
        <v>May</v>
      </c>
      <c r="P2761" s="1">
        <f t="shared" si="87"/>
        <v>2021</v>
      </c>
    </row>
    <row r="2762" spans="2:16" ht="14.25" customHeight="1" x14ac:dyDescent="0.4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c r="O2762" s="1" t="str">
        <f t="shared" si="86"/>
        <v>May</v>
      </c>
      <c r="P2762" s="1">
        <f t="shared" si="87"/>
        <v>2021</v>
      </c>
    </row>
    <row r="2763" spans="2:16" ht="14.25" customHeight="1" x14ac:dyDescent="0.4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c r="O2763" s="1" t="str">
        <f t="shared" si="86"/>
        <v>Jun</v>
      </c>
      <c r="P2763" s="1">
        <f t="shared" si="87"/>
        <v>2021</v>
      </c>
    </row>
    <row r="2764" spans="2:16" ht="14.25" customHeight="1" x14ac:dyDescent="0.4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c r="O2764" s="1" t="str">
        <f t="shared" si="86"/>
        <v>Jun</v>
      </c>
      <c r="P2764" s="1">
        <f t="shared" si="87"/>
        <v>2021</v>
      </c>
    </row>
    <row r="2765" spans="2:16" ht="14.25" customHeight="1" x14ac:dyDescent="0.4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c r="O2765" s="1" t="str">
        <f t="shared" si="86"/>
        <v>Jun</v>
      </c>
      <c r="P2765" s="1">
        <f t="shared" si="87"/>
        <v>2021</v>
      </c>
    </row>
    <row r="2766" spans="2:16" ht="14.25" customHeight="1" x14ac:dyDescent="0.4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c r="O2766" s="1" t="str">
        <f t="shared" si="86"/>
        <v>Jun</v>
      </c>
      <c r="P2766" s="1">
        <f t="shared" si="87"/>
        <v>2021</v>
      </c>
    </row>
    <row r="2767" spans="2:16" ht="14.25" customHeight="1" x14ac:dyDescent="0.4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c r="O2767" s="1" t="str">
        <f t="shared" si="86"/>
        <v>Jun</v>
      </c>
      <c r="P2767" s="1">
        <f t="shared" si="87"/>
        <v>2021</v>
      </c>
    </row>
    <row r="2768" spans="2:16" ht="14.25" customHeight="1" x14ac:dyDescent="0.4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c r="O2768" s="1" t="str">
        <f t="shared" si="86"/>
        <v>Jun</v>
      </c>
      <c r="P2768" s="1">
        <f t="shared" si="87"/>
        <v>2021</v>
      </c>
    </row>
    <row r="2769" spans="2:16" ht="14.25" customHeight="1" x14ac:dyDescent="0.4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c r="O2769" s="1" t="str">
        <f t="shared" si="86"/>
        <v>Jul</v>
      </c>
      <c r="P2769" s="1">
        <f t="shared" si="87"/>
        <v>2021</v>
      </c>
    </row>
    <row r="2770" spans="2:16" ht="14.25" customHeight="1" x14ac:dyDescent="0.4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c r="O2770" s="1" t="str">
        <f t="shared" si="86"/>
        <v>Jul</v>
      </c>
      <c r="P2770" s="1">
        <f t="shared" si="87"/>
        <v>2021</v>
      </c>
    </row>
    <row r="2771" spans="2:16" ht="14.25" customHeight="1" x14ac:dyDescent="0.4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c r="O2771" s="1" t="str">
        <f t="shared" si="86"/>
        <v>Jul</v>
      </c>
      <c r="P2771" s="1">
        <f t="shared" si="87"/>
        <v>2021</v>
      </c>
    </row>
    <row r="2772" spans="2:16" ht="14.25" customHeight="1" x14ac:dyDescent="0.4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c r="O2772" s="1" t="str">
        <f t="shared" si="86"/>
        <v>Jul</v>
      </c>
      <c r="P2772" s="1">
        <f t="shared" si="87"/>
        <v>2021</v>
      </c>
    </row>
    <row r="2773" spans="2:16" ht="14.25" customHeight="1" x14ac:dyDescent="0.4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c r="O2773" s="1" t="str">
        <f t="shared" si="86"/>
        <v>Jul</v>
      </c>
      <c r="P2773" s="1">
        <f t="shared" si="87"/>
        <v>2021</v>
      </c>
    </row>
    <row r="2774" spans="2:16" ht="14.25" customHeight="1" x14ac:dyDescent="0.4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c r="O2774" s="1" t="str">
        <f t="shared" si="86"/>
        <v>Jul</v>
      </c>
      <c r="P2774" s="1">
        <f t="shared" si="87"/>
        <v>2021</v>
      </c>
    </row>
    <row r="2775" spans="2:16" ht="14.25" customHeight="1" x14ac:dyDescent="0.4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c r="O2775" s="1" t="str">
        <f t="shared" si="86"/>
        <v>Aug</v>
      </c>
      <c r="P2775" s="1">
        <f t="shared" si="87"/>
        <v>2021</v>
      </c>
    </row>
    <row r="2776" spans="2:16" ht="14.25" customHeight="1" x14ac:dyDescent="0.4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c r="O2776" s="1" t="str">
        <f t="shared" si="86"/>
        <v>Aug</v>
      </c>
      <c r="P2776" s="1">
        <f t="shared" si="87"/>
        <v>2021</v>
      </c>
    </row>
    <row r="2777" spans="2:16" ht="14.25" customHeight="1" x14ac:dyDescent="0.4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c r="O2777" s="1" t="str">
        <f t="shared" si="86"/>
        <v>Aug</v>
      </c>
      <c r="P2777" s="1">
        <f t="shared" si="87"/>
        <v>2021</v>
      </c>
    </row>
    <row r="2778" spans="2:16" ht="14.25" customHeight="1" x14ac:dyDescent="0.4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c r="O2778" s="1" t="str">
        <f t="shared" si="86"/>
        <v>Aug</v>
      </c>
      <c r="P2778" s="1">
        <f t="shared" si="87"/>
        <v>2021</v>
      </c>
    </row>
    <row r="2779" spans="2:16" ht="14.25" customHeight="1" x14ac:dyDescent="0.4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c r="O2779" s="1" t="str">
        <f t="shared" si="86"/>
        <v>Aug</v>
      </c>
      <c r="P2779" s="1">
        <f t="shared" si="87"/>
        <v>2021</v>
      </c>
    </row>
    <row r="2780" spans="2:16" ht="14.25" customHeight="1" x14ac:dyDescent="0.4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c r="O2780" s="1" t="str">
        <f t="shared" si="86"/>
        <v>Aug</v>
      </c>
      <c r="P2780" s="1">
        <f t="shared" si="87"/>
        <v>2021</v>
      </c>
    </row>
    <row r="2781" spans="2:16" ht="14.25" customHeight="1" x14ac:dyDescent="0.4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c r="O2781" s="1" t="str">
        <f t="shared" si="86"/>
        <v>Sep</v>
      </c>
      <c r="P2781" s="1">
        <f t="shared" si="87"/>
        <v>2021</v>
      </c>
    </row>
    <row r="2782" spans="2:16" ht="14.25" customHeight="1" x14ac:dyDescent="0.4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c r="O2782" s="1" t="str">
        <f t="shared" si="86"/>
        <v>Sep</v>
      </c>
      <c r="P2782" s="1">
        <f t="shared" si="87"/>
        <v>2021</v>
      </c>
    </row>
    <row r="2783" spans="2:16" ht="14.25" customHeight="1" x14ac:dyDescent="0.4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c r="O2783" s="1" t="str">
        <f t="shared" si="86"/>
        <v>Sep</v>
      </c>
      <c r="P2783" s="1">
        <f t="shared" si="87"/>
        <v>2021</v>
      </c>
    </row>
    <row r="2784" spans="2:16" ht="14.25" customHeight="1" x14ac:dyDescent="0.4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c r="O2784" s="1" t="str">
        <f t="shared" si="86"/>
        <v>Sep</v>
      </c>
      <c r="P2784" s="1">
        <f t="shared" si="87"/>
        <v>2021</v>
      </c>
    </row>
    <row r="2785" spans="2:16" ht="14.25" customHeight="1" x14ac:dyDescent="0.4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c r="O2785" s="1" t="str">
        <f t="shared" si="86"/>
        <v>Sep</v>
      </c>
      <c r="P2785" s="1">
        <f t="shared" si="87"/>
        <v>2021</v>
      </c>
    </row>
    <row r="2786" spans="2:16" ht="14.25" customHeight="1" x14ac:dyDescent="0.4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c r="O2786" s="1" t="str">
        <f t="shared" si="86"/>
        <v>Sep</v>
      </c>
      <c r="P2786" s="1">
        <f t="shared" si="87"/>
        <v>2021</v>
      </c>
    </row>
    <row r="2787" spans="2:16" ht="14.25" customHeight="1" x14ac:dyDescent="0.4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c r="O2787" s="1" t="str">
        <f t="shared" si="86"/>
        <v>Oct</v>
      </c>
      <c r="P2787" s="1">
        <f t="shared" si="87"/>
        <v>2021</v>
      </c>
    </row>
    <row r="2788" spans="2:16" ht="14.25" customHeight="1" x14ac:dyDescent="0.4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c r="O2788" s="1" t="str">
        <f t="shared" si="86"/>
        <v>Oct</v>
      </c>
      <c r="P2788" s="1">
        <f t="shared" si="87"/>
        <v>2021</v>
      </c>
    </row>
    <row r="2789" spans="2:16" ht="14.25" customHeight="1" x14ac:dyDescent="0.4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c r="O2789" s="1" t="str">
        <f t="shared" si="86"/>
        <v>Oct</v>
      </c>
      <c r="P2789" s="1">
        <f t="shared" si="87"/>
        <v>2021</v>
      </c>
    </row>
    <row r="2790" spans="2:16" ht="14.25" customHeight="1" x14ac:dyDescent="0.4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c r="O2790" s="1" t="str">
        <f t="shared" si="86"/>
        <v>Oct</v>
      </c>
      <c r="P2790" s="1">
        <f t="shared" si="87"/>
        <v>2021</v>
      </c>
    </row>
    <row r="2791" spans="2:16" ht="14.25" customHeight="1" x14ac:dyDescent="0.4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c r="O2791" s="1" t="str">
        <f t="shared" si="86"/>
        <v>Oct</v>
      </c>
      <c r="P2791" s="1">
        <f t="shared" si="87"/>
        <v>2021</v>
      </c>
    </row>
    <row r="2792" spans="2:16" ht="14.25" customHeight="1" x14ac:dyDescent="0.4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c r="O2792" s="1" t="str">
        <f t="shared" si="86"/>
        <v>Oct</v>
      </c>
      <c r="P2792" s="1">
        <f t="shared" si="87"/>
        <v>2021</v>
      </c>
    </row>
    <row r="2793" spans="2:16" ht="14.25" customHeight="1" x14ac:dyDescent="0.4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c r="O2793" s="1" t="str">
        <f t="shared" si="86"/>
        <v>Nov</v>
      </c>
      <c r="P2793" s="1">
        <f t="shared" si="87"/>
        <v>2021</v>
      </c>
    </row>
    <row r="2794" spans="2:16" ht="14.25" customHeight="1" x14ac:dyDescent="0.4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c r="O2794" s="1" t="str">
        <f t="shared" si="86"/>
        <v>Nov</v>
      </c>
      <c r="P2794" s="1">
        <f t="shared" si="87"/>
        <v>2021</v>
      </c>
    </row>
    <row r="2795" spans="2:16" ht="14.25" customHeight="1" x14ac:dyDescent="0.4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c r="O2795" s="1" t="str">
        <f t="shared" si="86"/>
        <v>Nov</v>
      </c>
      <c r="P2795" s="1">
        <f t="shared" si="87"/>
        <v>2021</v>
      </c>
    </row>
    <row r="2796" spans="2:16" ht="14.25" customHeight="1" x14ac:dyDescent="0.4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c r="O2796" s="1" t="str">
        <f t="shared" si="86"/>
        <v>Nov</v>
      </c>
      <c r="P2796" s="1">
        <f t="shared" si="87"/>
        <v>2021</v>
      </c>
    </row>
    <row r="2797" spans="2:16" ht="14.25" customHeight="1" x14ac:dyDescent="0.4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c r="O2797" s="1" t="str">
        <f t="shared" si="86"/>
        <v>Nov</v>
      </c>
      <c r="P2797" s="1">
        <f t="shared" si="87"/>
        <v>2021</v>
      </c>
    </row>
    <row r="2798" spans="2:16" ht="14.25" customHeight="1" x14ac:dyDescent="0.4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c r="O2798" s="1" t="str">
        <f t="shared" si="86"/>
        <v>Nov</v>
      </c>
      <c r="P2798" s="1">
        <f t="shared" si="87"/>
        <v>2021</v>
      </c>
    </row>
    <row r="2799" spans="2:16" ht="14.25" customHeight="1" x14ac:dyDescent="0.4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c r="O2799" s="1" t="str">
        <f t="shared" si="86"/>
        <v>Dec</v>
      </c>
      <c r="P2799" s="1">
        <f t="shared" si="87"/>
        <v>2021</v>
      </c>
    </row>
    <row r="2800" spans="2:16" ht="14.25" customHeight="1" x14ac:dyDescent="0.4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c r="O2800" s="1" t="str">
        <f t="shared" si="86"/>
        <v>Dec</v>
      </c>
      <c r="P2800" s="1">
        <f t="shared" si="87"/>
        <v>2021</v>
      </c>
    </row>
    <row r="2801" spans="2:16" ht="14.25" customHeight="1" x14ac:dyDescent="0.4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c r="O2801" s="1" t="str">
        <f t="shared" si="86"/>
        <v>Dec</v>
      </c>
      <c r="P2801" s="1">
        <f t="shared" si="87"/>
        <v>2021</v>
      </c>
    </row>
    <row r="2802" spans="2:16" ht="14.25" customHeight="1" x14ac:dyDescent="0.4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c r="O2802" s="1" t="str">
        <f t="shared" si="86"/>
        <v>Dec</v>
      </c>
      <c r="P2802" s="1">
        <f t="shared" si="87"/>
        <v>2021</v>
      </c>
    </row>
    <row r="2803" spans="2:16" ht="14.25" customHeight="1" x14ac:dyDescent="0.4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c r="O2803" s="1" t="str">
        <f t="shared" si="86"/>
        <v>Dec</v>
      </c>
      <c r="P2803" s="1">
        <f t="shared" si="87"/>
        <v>2021</v>
      </c>
    </row>
    <row r="2804" spans="2:16" ht="14.25" customHeight="1" x14ac:dyDescent="0.4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c r="O2804" s="1" t="str">
        <f t="shared" si="86"/>
        <v>Dec</v>
      </c>
      <c r="P2804" s="1">
        <f t="shared" si="87"/>
        <v>2021</v>
      </c>
    </row>
    <row r="2805" spans="2:16" ht="14.25" customHeight="1" x14ac:dyDescent="0.4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c r="O2805" s="1" t="str">
        <f t="shared" si="86"/>
        <v>Jan</v>
      </c>
      <c r="P2805" s="1">
        <f t="shared" si="87"/>
        <v>2021</v>
      </c>
    </row>
    <row r="2806" spans="2:16" ht="14.25" customHeight="1" x14ac:dyDescent="0.4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c r="O2806" s="1" t="str">
        <f t="shared" si="86"/>
        <v>Jan</v>
      </c>
      <c r="P2806" s="1">
        <f t="shared" si="87"/>
        <v>2021</v>
      </c>
    </row>
    <row r="2807" spans="2:16" ht="14.25" customHeight="1" x14ac:dyDescent="0.4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c r="O2807" s="1" t="str">
        <f t="shared" si="86"/>
        <v>Jan</v>
      </c>
      <c r="P2807" s="1">
        <f t="shared" si="87"/>
        <v>2021</v>
      </c>
    </row>
    <row r="2808" spans="2:16" ht="14.25" customHeight="1" x14ac:dyDescent="0.4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c r="O2808" s="1" t="str">
        <f t="shared" si="86"/>
        <v>Jan</v>
      </c>
      <c r="P2808" s="1">
        <f t="shared" si="87"/>
        <v>2021</v>
      </c>
    </row>
    <row r="2809" spans="2:16" ht="14.25" customHeight="1" x14ac:dyDescent="0.4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c r="O2809" s="1" t="str">
        <f t="shared" si="86"/>
        <v>Jan</v>
      </c>
      <c r="P2809" s="1">
        <f t="shared" si="87"/>
        <v>2021</v>
      </c>
    </row>
    <row r="2810" spans="2:16" ht="14.25" customHeight="1" x14ac:dyDescent="0.4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c r="O2810" s="1" t="str">
        <f t="shared" si="86"/>
        <v>Jan</v>
      </c>
      <c r="P2810" s="1">
        <f t="shared" si="87"/>
        <v>2021</v>
      </c>
    </row>
    <row r="2811" spans="2:16" ht="14.25" customHeight="1" x14ac:dyDescent="0.4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c r="O2811" s="1" t="str">
        <f t="shared" si="86"/>
        <v>Feb</v>
      </c>
      <c r="P2811" s="1">
        <f t="shared" si="87"/>
        <v>2021</v>
      </c>
    </row>
    <row r="2812" spans="2:16" ht="14.25" customHeight="1" x14ac:dyDescent="0.4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c r="O2812" s="1" t="str">
        <f t="shared" si="86"/>
        <v>Feb</v>
      </c>
      <c r="P2812" s="1">
        <f t="shared" si="87"/>
        <v>2021</v>
      </c>
    </row>
    <row r="2813" spans="2:16" ht="14.25" customHeight="1" x14ac:dyDescent="0.4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c r="O2813" s="1" t="str">
        <f t="shared" si="86"/>
        <v>Feb</v>
      </c>
      <c r="P2813" s="1">
        <f t="shared" si="87"/>
        <v>2021</v>
      </c>
    </row>
    <row r="2814" spans="2:16" ht="14.25" customHeight="1" x14ac:dyDescent="0.4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c r="O2814" s="1" t="str">
        <f t="shared" si="86"/>
        <v>Feb</v>
      </c>
      <c r="P2814" s="1">
        <f t="shared" si="87"/>
        <v>2021</v>
      </c>
    </row>
    <row r="2815" spans="2:16" ht="14.25" customHeight="1" x14ac:dyDescent="0.4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c r="O2815" s="1" t="str">
        <f t="shared" si="86"/>
        <v>Feb</v>
      </c>
      <c r="P2815" s="1">
        <f t="shared" si="87"/>
        <v>2021</v>
      </c>
    </row>
    <row r="2816" spans="2:16" ht="14.25" customHeight="1" x14ac:dyDescent="0.4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c r="O2816" s="1" t="str">
        <f t="shared" si="86"/>
        <v>Feb</v>
      </c>
      <c r="P2816" s="1">
        <f t="shared" si="87"/>
        <v>2021</v>
      </c>
    </row>
    <row r="2817" spans="2:16" ht="14.25" customHeight="1" x14ac:dyDescent="0.4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c r="O2817" s="1" t="str">
        <f t="shared" si="86"/>
        <v>Mar</v>
      </c>
      <c r="P2817" s="1">
        <f t="shared" si="87"/>
        <v>2021</v>
      </c>
    </row>
    <row r="2818" spans="2:16" ht="14.25" customHeight="1" x14ac:dyDescent="0.4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c r="O2818" s="1" t="str">
        <f t="shared" si="86"/>
        <v>Mar</v>
      </c>
      <c r="P2818" s="1">
        <f t="shared" si="87"/>
        <v>2021</v>
      </c>
    </row>
    <row r="2819" spans="2:16" ht="14.25" customHeight="1" x14ac:dyDescent="0.4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c r="O2819" s="1" t="str">
        <f t="shared" si="86"/>
        <v>Mar</v>
      </c>
      <c r="P2819" s="1">
        <f t="shared" si="87"/>
        <v>2021</v>
      </c>
    </row>
    <row r="2820" spans="2:16" ht="14.25" customHeight="1" x14ac:dyDescent="0.4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c r="O2820" s="1" t="str">
        <f t="shared" si="86"/>
        <v>Mar</v>
      </c>
      <c r="P2820" s="1">
        <f t="shared" si="87"/>
        <v>2021</v>
      </c>
    </row>
    <row r="2821" spans="2:16" ht="14.25" customHeight="1" x14ac:dyDescent="0.4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c r="O2821" s="1" t="str">
        <f t="shared" si="86"/>
        <v>Mar</v>
      </c>
      <c r="P2821" s="1">
        <f t="shared" si="87"/>
        <v>2021</v>
      </c>
    </row>
    <row r="2822" spans="2:16" ht="14.25" customHeight="1" x14ac:dyDescent="0.4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c r="O2822" s="1" t="str">
        <f t="shared" si="86"/>
        <v>Mar</v>
      </c>
      <c r="P2822" s="1">
        <f t="shared" si="87"/>
        <v>2021</v>
      </c>
    </row>
    <row r="2823" spans="2:16" ht="14.25" customHeight="1" x14ac:dyDescent="0.4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c r="O2823" s="1" t="str">
        <f t="shared" ref="O2823:O2886" si="88">TEXT(D2823, "mmm")</f>
        <v>Apr</v>
      </c>
      <c r="P2823" s="1">
        <f t="shared" ref="P2823:P2886" si="89">YEAR(D2823)</f>
        <v>2021</v>
      </c>
    </row>
    <row r="2824" spans="2:16" ht="14.25" customHeight="1" x14ac:dyDescent="0.4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c r="O2824" s="1" t="str">
        <f t="shared" si="88"/>
        <v>Apr</v>
      </c>
      <c r="P2824" s="1">
        <f t="shared" si="89"/>
        <v>2021</v>
      </c>
    </row>
    <row r="2825" spans="2:16" ht="14.25" customHeight="1" x14ac:dyDescent="0.4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c r="O2825" s="1" t="str">
        <f t="shared" si="88"/>
        <v>Apr</v>
      </c>
      <c r="P2825" s="1">
        <f t="shared" si="89"/>
        <v>2021</v>
      </c>
    </row>
    <row r="2826" spans="2:16" ht="14.25" customHeight="1" x14ac:dyDescent="0.4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c r="O2826" s="1" t="str">
        <f t="shared" si="88"/>
        <v>Apr</v>
      </c>
      <c r="P2826" s="1">
        <f t="shared" si="89"/>
        <v>2021</v>
      </c>
    </row>
    <row r="2827" spans="2:16" ht="14.25" customHeight="1" x14ac:dyDescent="0.4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c r="O2827" s="1" t="str">
        <f t="shared" si="88"/>
        <v>Apr</v>
      </c>
      <c r="P2827" s="1">
        <f t="shared" si="89"/>
        <v>2021</v>
      </c>
    </row>
    <row r="2828" spans="2:16" ht="14.25" customHeight="1" x14ac:dyDescent="0.4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c r="O2828" s="1" t="str">
        <f t="shared" si="88"/>
        <v>Apr</v>
      </c>
      <c r="P2828" s="1">
        <f t="shared" si="89"/>
        <v>2021</v>
      </c>
    </row>
    <row r="2829" spans="2:16" ht="14.25" customHeight="1" x14ac:dyDescent="0.4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c r="O2829" s="1" t="str">
        <f t="shared" si="88"/>
        <v>May</v>
      </c>
      <c r="P2829" s="1">
        <f t="shared" si="89"/>
        <v>2021</v>
      </c>
    </row>
    <row r="2830" spans="2:16" ht="14.25" customHeight="1" x14ac:dyDescent="0.4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c r="O2830" s="1" t="str">
        <f t="shared" si="88"/>
        <v>May</v>
      </c>
      <c r="P2830" s="1">
        <f t="shared" si="89"/>
        <v>2021</v>
      </c>
    </row>
    <row r="2831" spans="2:16" ht="14.25" customHeight="1" x14ac:dyDescent="0.4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c r="O2831" s="1" t="str">
        <f t="shared" si="88"/>
        <v>May</v>
      </c>
      <c r="P2831" s="1">
        <f t="shared" si="89"/>
        <v>2021</v>
      </c>
    </row>
    <row r="2832" spans="2:16" ht="14.25" customHeight="1" x14ac:dyDescent="0.4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c r="O2832" s="1" t="str">
        <f t="shared" si="88"/>
        <v>May</v>
      </c>
      <c r="P2832" s="1">
        <f t="shared" si="89"/>
        <v>2021</v>
      </c>
    </row>
    <row r="2833" spans="2:16" ht="14.25" customHeight="1" x14ac:dyDescent="0.4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c r="O2833" s="1" t="str">
        <f t="shared" si="88"/>
        <v>May</v>
      </c>
      <c r="P2833" s="1">
        <f t="shared" si="89"/>
        <v>2021</v>
      </c>
    </row>
    <row r="2834" spans="2:16" ht="14.25" customHeight="1" x14ac:dyDescent="0.4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c r="O2834" s="1" t="str">
        <f t="shared" si="88"/>
        <v>May</v>
      </c>
      <c r="P2834" s="1">
        <f t="shared" si="89"/>
        <v>2021</v>
      </c>
    </row>
    <row r="2835" spans="2:16" ht="14.25" customHeight="1" x14ac:dyDescent="0.4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c r="O2835" s="1" t="str">
        <f t="shared" si="88"/>
        <v>Jun</v>
      </c>
      <c r="P2835" s="1">
        <f t="shared" si="89"/>
        <v>2021</v>
      </c>
    </row>
    <row r="2836" spans="2:16" ht="14.25" customHeight="1" x14ac:dyDescent="0.4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c r="O2836" s="1" t="str">
        <f t="shared" si="88"/>
        <v>Jun</v>
      </c>
      <c r="P2836" s="1">
        <f t="shared" si="89"/>
        <v>2021</v>
      </c>
    </row>
    <row r="2837" spans="2:16" ht="14.25" customHeight="1" x14ac:dyDescent="0.4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c r="O2837" s="1" t="str">
        <f t="shared" si="88"/>
        <v>Jun</v>
      </c>
      <c r="P2837" s="1">
        <f t="shared" si="89"/>
        <v>2021</v>
      </c>
    </row>
    <row r="2838" spans="2:16" ht="14.25" customHeight="1" x14ac:dyDescent="0.4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c r="O2838" s="1" t="str">
        <f t="shared" si="88"/>
        <v>Jun</v>
      </c>
      <c r="P2838" s="1">
        <f t="shared" si="89"/>
        <v>2021</v>
      </c>
    </row>
    <row r="2839" spans="2:16" ht="14.25" customHeight="1" x14ac:dyDescent="0.4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c r="O2839" s="1" t="str">
        <f t="shared" si="88"/>
        <v>Jun</v>
      </c>
      <c r="P2839" s="1">
        <f t="shared" si="89"/>
        <v>2021</v>
      </c>
    </row>
    <row r="2840" spans="2:16" ht="14.25" customHeight="1" x14ac:dyDescent="0.4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c r="O2840" s="1" t="str">
        <f t="shared" si="88"/>
        <v>Jun</v>
      </c>
      <c r="P2840" s="1">
        <f t="shared" si="89"/>
        <v>2021</v>
      </c>
    </row>
    <row r="2841" spans="2:16" ht="14.25" customHeight="1" x14ac:dyDescent="0.4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c r="O2841" s="1" t="str">
        <f t="shared" si="88"/>
        <v>Jul</v>
      </c>
      <c r="P2841" s="1">
        <f t="shared" si="89"/>
        <v>2021</v>
      </c>
    </row>
    <row r="2842" spans="2:16" ht="14.25" customHeight="1" x14ac:dyDescent="0.4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c r="O2842" s="1" t="str">
        <f t="shared" si="88"/>
        <v>Jul</v>
      </c>
      <c r="P2842" s="1">
        <f t="shared" si="89"/>
        <v>2021</v>
      </c>
    </row>
    <row r="2843" spans="2:16" ht="14.25" customHeight="1" x14ac:dyDescent="0.4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c r="O2843" s="1" t="str">
        <f t="shared" si="88"/>
        <v>Jul</v>
      </c>
      <c r="P2843" s="1">
        <f t="shared" si="89"/>
        <v>2021</v>
      </c>
    </row>
    <row r="2844" spans="2:16" ht="14.25" customHeight="1" x14ac:dyDescent="0.4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c r="O2844" s="1" t="str">
        <f t="shared" si="88"/>
        <v>Jul</v>
      </c>
      <c r="P2844" s="1">
        <f t="shared" si="89"/>
        <v>2021</v>
      </c>
    </row>
    <row r="2845" spans="2:16" ht="14.25" customHeight="1" x14ac:dyDescent="0.4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c r="O2845" s="1" t="str">
        <f t="shared" si="88"/>
        <v>Jul</v>
      </c>
      <c r="P2845" s="1">
        <f t="shared" si="89"/>
        <v>2021</v>
      </c>
    </row>
    <row r="2846" spans="2:16" ht="14.25" customHeight="1" x14ac:dyDescent="0.4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c r="O2846" s="1" t="str">
        <f t="shared" si="88"/>
        <v>Jul</v>
      </c>
      <c r="P2846" s="1">
        <f t="shared" si="89"/>
        <v>2021</v>
      </c>
    </row>
    <row r="2847" spans="2:16" ht="14.25" customHeight="1" x14ac:dyDescent="0.4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c r="O2847" s="1" t="str">
        <f t="shared" si="88"/>
        <v>Aug</v>
      </c>
      <c r="P2847" s="1">
        <f t="shared" si="89"/>
        <v>2021</v>
      </c>
    </row>
    <row r="2848" spans="2:16" ht="14.25" customHeight="1" x14ac:dyDescent="0.4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c r="O2848" s="1" t="str">
        <f t="shared" si="88"/>
        <v>Aug</v>
      </c>
      <c r="P2848" s="1">
        <f t="shared" si="89"/>
        <v>2021</v>
      </c>
    </row>
    <row r="2849" spans="2:16" ht="14.25" customHeight="1" x14ac:dyDescent="0.4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c r="O2849" s="1" t="str">
        <f t="shared" si="88"/>
        <v>Aug</v>
      </c>
      <c r="P2849" s="1">
        <f t="shared" si="89"/>
        <v>2021</v>
      </c>
    </row>
    <row r="2850" spans="2:16" ht="14.25" customHeight="1" x14ac:dyDescent="0.4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c r="O2850" s="1" t="str">
        <f t="shared" si="88"/>
        <v>Aug</v>
      </c>
      <c r="P2850" s="1">
        <f t="shared" si="89"/>
        <v>2021</v>
      </c>
    </row>
    <row r="2851" spans="2:16" ht="14.25" customHeight="1" x14ac:dyDescent="0.4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c r="O2851" s="1" t="str">
        <f t="shared" si="88"/>
        <v>Aug</v>
      </c>
      <c r="P2851" s="1">
        <f t="shared" si="89"/>
        <v>2021</v>
      </c>
    </row>
    <row r="2852" spans="2:16" ht="14.25" customHeight="1" x14ac:dyDescent="0.4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c r="O2852" s="1" t="str">
        <f t="shared" si="88"/>
        <v>Aug</v>
      </c>
      <c r="P2852" s="1">
        <f t="shared" si="89"/>
        <v>2021</v>
      </c>
    </row>
    <row r="2853" spans="2:16" ht="14.25" customHeight="1" x14ac:dyDescent="0.4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c r="O2853" s="1" t="str">
        <f t="shared" si="88"/>
        <v>Sep</v>
      </c>
      <c r="P2853" s="1">
        <f t="shared" si="89"/>
        <v>2021</v>
      </c>
    </row>
    <row r="2854" spans="2:16" ht="14.25" customHeight="1" x14ac:dyDescent="0.4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c r="O2854" s="1" t="str">
        <f t="shared" si="88"/>
        <v>Sep</v>
      </c>
      <c r="P2854" s="1">
        <f t="shared" si="89"/>
        <v>2021</v>
      </c>
    </row>
    <row r="2855" spans="2:16" ht="14.25" customHeight="1" x14ac:dyDescent="0.4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c r="O2855" s="1" t="str">
        <f t="shared" si="88"/>
        <v>Sep</v>
      </c>
      <c r="P2855" s="1">
        <f t="shared" si="89"/>
        <v>2021</v>
      </c>
    </row>
    <row r="2856" spans="2:16" ht="14.25" customHeight="1" x14ac:dyDescent="0.4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c r="O2856" s="1" t="str">
        <f t="shared" si="88"/>
        <v>Sep</v>
      </c>
      <c r="P2856" s="1">
        <f t="shared" si="89"/>
        <v>2021</v>
      </c>
    </row>
    <row r="2857" spans="2:16" ht="14.25" customHeight="1" x14ac:dyDescent="0.4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c r="O2857" s="1" t="str">
        <f t="shared" si="88"/>
        <v>Sep</v>
      </c>
      <c r="P2857" s="1">
        <f t="shared" si="89"/>
        <v>2021</v>
      </c>
    </row>
    <row r="2858" spans="2:16" ht="14.25" customHeight="1" x14ac:dyDescent="0.4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c r="O2858" s="1" t="str">
        <f t="shared" si="88"/>
        <v>Sep</v>
      </c>
      <c r="P2858" s="1">
        <f t="shared" si="89"/>
        <v>2021</v>
      </c>
    </row>
    <row r="2859" spans="2:16" ht="14.25" customHeight="1" x14ac:dyDescent="0.4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c r="O2859" s="1" t="str">
        <f t="shared" si="88"/>
        <v>Oct</v>
      </c>
      <c r="P2859" s="1">
        <f t="shared" si="89"/>
        <v>2021</v>
      </c>
    </row>
    <row r="2860" spans="2:16" ht="14.25" customHeight="1" x14ac:dyDescent="0.4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c r="O2860" s="1" t="str">
        <f t="shared" si="88"/>
        <v>Oct</v>
      </c>
      <c r="P2860" s="1">
        <f t="shared" si="89"/>
        <v>2021</v>
      </c>
    </row>
    <row r="2861" spans="2:16" ht="14.25" customHeight="1" x14ac:dyDescent="0.4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c r="O2861" s="1" t="str">
        <f t="shared" si="88"/>
        <v>Oct</v>
      </c>
      <c r="P2861" s="1">
        <f t="shared" si="89"/>
        <v>2021</v>
      </c>
    </row>
    <row r="2862" spans="2:16" ht="14.25" customHeight="1" x14ac:dyDescent="0.4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c r="O2862" s="1" t="str">
        <f t="shared" si="88"/>
        <v>Oct</v>
      </c>
      <c r="P2862" s="1">
        <f t="shared" si="89"/>
        <v>2021</v>
      </c>
    </row>
    <row r="2863" spans="2:16" ht="14.25" customHeight="1" x14ac:dyDescent="0.4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c r="O2863" s="1" t="str">
        <f t="shared" si="88"/>
        <v>Oct</v>
      </c>
      <c r="P2863" s="1">
        <f t="shared" si="89"/>
        <v>2021</v>
      </c>
    </row>
    <row r="2864" spans="2:16" ht="14.25" customHeight="1" x14ac:dyDescent="0.4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c r="O2864" s="1" t="str">
        <f t="shared" si="88"/>
        <v>Oct</v>
      </c>
      <c r="P2864" s="1">
        <f t="shared" si="89"/>
        <v>2021</v>
      </c>
    </row>
    <row r="2865" spans="2:16" ht="14.25" customHeight="1" x14ac:dyDescent="0.4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c r="O2865" s="1" t="str">
        <f t="shared" si="88"/>
        <v>Nov</v>
      </c>
      <c r="P2865" s="1">
        <f t="shared" si="89"/>
        <v>2021</v>
      </c>
    </row>
    <row r="2866" spans="2:16" ht="14.25" customHeight="1" x14ac:dyDescent="0.4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c r="O2866" s="1" t="str">
        <f t="shared" si="88"/>
        <v>Nov</v>
      </c>
      <c r="P2866" s="1">
        <f t="shared" si="89"/>
        <v>2021</v>
      </c>
    </row>
    <row r="2867" spans="2:16" ht="14.25" customHeight="1" x14ac:dyDescent="0.4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c r="O2867" s="1" t="str">
        <f t="shared" si="88"/>
        <v>Nov</v>
      </c>
      <c r="P2867" s="1">
        <f t="shared" si="89"/>
        <v>2021</v>
      </c>
    </row>
    <row r="2868" spans="2:16" ht="14.25" customHeight="1" x14ac:dyDescent="0.4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c r="O2868" s="1" t="str">
        <f t="shared" si="88"/>
        <v>Nov</v>
      </c>
      <c r="P2868" s="1">
        <f t="shared" si="89"/>
        <v>2021</v>
      </c>
    </row>
    <row r="2869" spans="2:16" ht="14.25" customHeight="1" x14ac:dyDescent="0.4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c r="O2869" s="1" t="str">
        <f t="shared" si="88"/>
        <v>Nov</v>
      </c>
      <c r="P2869" s="1">
        <f t="shared" si="89"/>
        <v>2021</v>
      </c>
    </row>
    <row r="2870" spans="2:16" ht="14.25" customHeight="1" x14ac:dyDescent="0.4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c r="O2870" s="1" t="str">
        <f t="shared" si="88"/>
        <v>Nov</v>
      </c>
      <c r="P2870" s="1">
        <f t="shared" si="89"/>
        <v>2021</v>
      </c>
    </row>
    <row r="2871" spans="2:16" ht="14.25" customHeight="1" x14ac:dyDescent="0.4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c r="O2871" s="1" t="str">
        <f t="shared" si="88"/>
        <v>Dec</v>
      </c>
      <c r="P2871" s="1">
        <f t="shared" si="89"/>
        <v>2021</v>
      </c>
    </row>
    <row r="2872" spans="2:16" ht="14.25" customHeight="1" x14ac:dyDescent="0.4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c r="O2872" s="1" t="str">
        <f t="shared" si="88"/>
        <v>Dec</v>
      </c>
      <c r="P2872" s="1">
        <f t="shared" si="89"/>
        <v>2021</v>
      </c>
    </row>
    <row r="2873" spans="2:16" ht="14.25" customHeight="1" x14ac:dyDescent="0.4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c r="O2873" s="1" t="str">
        <f t="shared" si="88"/>
        <v>Dec</v>
      </c>
      <c r="P2873" s="1">
        <f t="shared" si="89"/>
        <v>2021</v>
      </c>
    </row>
    <row r="2874" spans="2:16" ht="14.25" customHeight="1" x14ac:dyDescent="0.4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c r="O2874" s="1" t="str">
        <f t="shared" si="88"/>
        <v>Dec</v>
      </c>
      <c r="P2874" s="1">
        <f t="shared" si="89"/>
        <v>2021</v>
      </c>
    </row>
    <row r="2875" spans="2:16" ht="14.25" customHeight="1" x14ac:dyDescent="0.4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c r="O2875" s="1" t="str">
        <f t="shared" si="88"/>
        <v>Dec</v>
      </c>
      <c r="P2875" s="1">
        <f t="shared" si="89"/>
        <v>2021</v>
      </c>
    </row>
    <row r="2876" spans="2:16" ht="14.25" customHeight="1" x14ac:dyDescent="0.4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c r="O2876" s="1" t="str">
        <f t="shared" si="88"/>
        <v>Dec</v>
      </c>
      <c r="P2876" s="1">
        <f t="shared" si="89"/>
        <v>2021</v>
      </c>
    </row>
    <row r="2877" spans="2:16" ht="14.25" customHeight="1" x14ac:dyDescent="0.4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c r="O2877" s="1" t="str">
        <f t="shared" si="88"/>
        <v>Jan</v>
      </c>
      <c r="P2877" s="1">
        <f t="shared" si="89"/>
        <v>2021</v>
      </c>
    </row>
    <row r="2878" spans="2:16" ht="14.25" customHeight="1" x14ac:dyDescent="0.4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c r="O2878" s="1" t="str">
        <f t="shared" si="88"/>
        <v>Jan</v>
      </c>
      <c r="P2878" s="1">
        <f t="shared" si="89"/>
        <v>2021</v>
      </c>
    </row>
    <row r="2879" spans="2:16" ht="14.25" customHeight="1" x14ac:dyDescent="0.4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c r="O2879" s="1" t="str">
        <f t="shared" si="88"/>
        <v>Jan</v>
      </c>
      <c r="P2879" s="1">
        <f t="shared" si="89"/>
        <v>2021</v>
      </c>
    </row>
    <row r="2880" spans="2:16" ht="14.25" customHeight="1" x14ac:dyDescent="0.4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c r="O2880" s="1" t="str">
        <f t="shared" si="88"/>
        <v>Jan</v>
      </c>
      <c r="P2880" s="1">
        <f t="shared" si="89"/>
        <v>2021</v>
      </c>
    </row>
    <row r="2881" spans="2:16" ht="14.25" customHeight="1" x14ac:dyDescent="0.4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c r="O2881" s="1" t="str">
        <f t="shared" si="88"/>
        <v>Jan</v>
      </c>
      <c r="P2881" s="1">
        <f t="shared" si="89"/>
        <v>2021</v>
      </c>
    </row>
    <row r="2882" spans="2:16" ht="14.25" customHeight="1" x14ac:dyDescent="0.4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c r="O2882" s="1" t="str">
        <f t="shared" si="88"/>
        <v>Jan</v>
      </c>
      <c r="P2882" s="1">
        <f t="shared" si="89"/>
        <v>2021</v>
      </c>
    </row>
    <row r="2883" spans="2:16" ht="14.25" customHeight="1" x14ac:dyDescent="0.4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c r="O2883" s="1" t="str">
        <f t="shared" si="88"/>
        <v>Feb</v>
      </c>
      <c r="P2883" s="1">
        <f t="shared" si="89"/>
        <v>2021</v>
      </c>
    </row>
    <row r="2884" spans="2:16" ht="14.25" customHeight="1" x14ac:dyDescent="0.4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c r="O2884" s="1" t="str">
        <f t="shared" si="88"/>
        <v>Feb</v>
      </c>
      <c r="P2884" s="1">
        <f t="shared" si="89"/>
        <v>2021</v>
      </c>
    </row>
    <row r="2885" spans="2:16" ht="14.25" customHeight="1" x14ac:dyDescent="0.4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c r="O2885" s="1" t="str">
        <f t="shared" si="88"/>
        <v>Feb</v>
      </c>
      <c r="P2885" s="1">
        <f t="shared" si="89"/>
        <v>2021</v>
      </c>
    </row>
    <row r="2886" spans="2:16" ht="14.25" customHeight="1" x14ac:dyDescent="0.4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c r="O2886" s="1" t="str">
        <f t="shared" si="88"/>
        <v>Feb</v>
      </c>
      <c r="P2886" s="1">
        <f t="shared" si="89"/>
        <v>2021</v>
      </c>
    </row>
    <row r="2887" spans="2:16" ht="14.25" customHeight="1" x14ac:dyDescent="0.4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c r="O2887" s="1" t="str">
        <f t="shared" ref="O2887:O2950" si="90">TEXT(D2887, "mmm")</f>
        <v>Feb</v>
      </c>
      <c r="P2887" s="1">
        <f t="shared" ref="P2887:P2950" si="91">YEAR(D2887)</f>
        <v>2021</v>
      </c>
    </row>
    <row r="2888" spans="2:16" ht="14.25" customHeight="1" x14ac:dyDescent="0.4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c r="O2888" s="1" t="str">
        <f t="shared" si="90"/>
        <v>Feb</v>
      </c>
      <c r="P2888" s="1">
        <f t="shared" si="91"/>
        <v>2021</v>
      </c>
    </row>
    <row r="2889" spans="2:16" ht="14.25" customHeight="1" x14ac:dyDescent="0.4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c r="O2889" s="1" t="str">
        <f t="shared" si="90"/>
        <v>Mar</v>
      </c>
      <c r="P2889" s="1">
        <f t="shared" si="91"/>
        <v>2021</v>
      </c>
    </row>
    <row r="2890" spans="2:16" ht="14.25" customHeight="1" x14ac:dyDescent="0.4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c r="O2890" s="1" t="str">
        <f t="shared" si="90"/>
        <v>Mar</v>
      </c>
      <c r="P2890" s="1">
        <f t="shared" si="91"/>
        <v>2021</v>
      </c>
    </row>
    <row r="2891" spans="2:16" ht="14.25" customHeight="1" x14ac:dyDescent="0.4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c r="O2891" s="1" t="str">
        <f t="shared" si="90"/>
        <v>Mar</v>
      </c>
      <c r="P2891" s="1">
        <f t="shared" si="91"/>
        <v>2021</v>
      </c>
    </row>
    <row r="2892" spans="2:16" ht="14.25" customHeight="1" x14ac:dyDescent="0.4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c r="O2892" s="1" t="str">
        <f t="shared" si="90"/>
        <v>Mar</v>
      </c>
      <c r="P2892" s="1">
        <f t="shared" si="91"/>
        <v>2021</v>
      </c>
    </row>
    <row r="2893" spans="2:16" ht="14.25" customHeight="1" x14ac:dyDescent="0.4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c r="O2893" s="1" t="str">
        <f t="shared" si="90"/>
        <v>Mar</v>
      </c>
      <c r="P2893" s="1">
        <f t="shared" si="91"/>
        <v>2021</v>
      </c>
    </row>
    <row r="2894" spans="2:16" ht="14.25" customHeight="1" x14ac:dyDescent="0.4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c r="O2894" s="1" t="str">
        <f t="shared" si="90"/>
        <v>Mar</v>
      </c>
      <c r="P2894" s="1">
        <f t="shared" si="91"/>
        <v>2021</v>
      </c>
    </row>
    <row r="2895" spans="2:16" ht="14.25" customHeight="1" x14ac:dyDescent="0.4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c r="O2895" s="1" t="str">
        <f t="shared" si="90"/>
        <v>Apr</v>
      </c>
      <c r="P2895" s="1">
        <f t="shared" si="91"/>
        <v>2021</v>
      </c>
    </row>
    <row r="2896" spans="2:16" ht="14.25" customHeight="1" x14ac:dyDescent="0.4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c r="O2896" s="1" t="str">
        <f t="shared" si="90"/>
        <v>Apr</v>
      </c>
      <c r="P2896" s="1">
        <f t="shared" si="91"/>
        <v>2021</v>
      </c>
    </row>
    <row r="2897" spans="2:16" ht="14.25" customHeight="1" x14ac:dyDescent="0.4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c r="O2897" s="1" t="str">
        <f t="shared" si="90"/>
        <v>Apr</v>
      </c>
      <c r="P2897" s="1">
        <f t="shared" si="91"/>
        <v>2021</v>
      </c>
    </row>
    <row r="2898" spans="2:16" ht="14.25" customHeight="1" x14ac:dyDescent="0.4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c r="O2898" s="1" t="str">
        <f t="shared" si="90"/>
        <v>Apr</v>
      </c>
      <c r="P2898" s="1">
        <f t="shared" si="91"/>
        <v>2021</v>
      </c>
    </row>
    <row r="2899" spans="2:16" ht="14.25" customHeight="1" x14ac:dyDescent="0.4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c r="O2899" s="1" t="str">
        <f t="shared" si="90"/>
        <v>Apr</v>
      </c>
      <c r="P2899" s="1">
        <f t="shared" si="91"/>
        <v>2021</v>
      </c>
    </row>
    <row r="2900" spans="2:16" ht="14.25" customHeight="1" x14ac:dyDescent="0.4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c r="O2900" s="1" t="str">
        <f t="shared" si="90"/>
        <v>Apr</v>
      </c>
      <c r="P2900" s="1">
        <f t="shared" si="91"/>
        <v>2021</v>
      </c>
    </row>
    <row r="2901" spans="2:16" ht="14.25" customHeight="1" x14ac:dyDescent="0.4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c r="O2901" s="1" t="str">
        <f t="shared" si="90"/>
        <v>May</v>
      </c>
      <c r="P2901" s="1">
        <f t="shared" si="91"/>
        <v>2021</v>
      </c>
    </row>
    <row r="2902" spans="2:16" ht="14.25" customHeight="1" x14ac:dyDescent="0.4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c r="O2902" s="1" t="str">
        <f t="shared" si="90"/>
        <v>May</v>
      </c>
      <c r="P2902" s="1">
        <f t="shared" si="91"/>
        <v>2021</v>
      </c>
    </row>
    <row r="2903" spans="2:16" ht="14.25" customHeight="1" x14ac:dyDescent="0.4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c r="O2903" s="1" t="str">
        <f t="shared" si="90"/>
        <v>May</v>
      </c>
      <c r="P2903" s="1">
        <f t="shared" si="91"/>
        <v>2021</v>
      </c>
    </row>
    <row r="2904" spans="2:16" ht="14.25" customHeight="1" x14ac:dyDescent="0.4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c r="O2904" s="1" t="str">
        <f t="shared" si="90"/>
        <v>May</v>
      </c>
      <c r="P2904" s="1">
        <f t="shared" si="91"/>
        <v>2021</v>
      </c>
    </row>
    <row r="2905" spans="2:16" ht="14.25" customHeight="1" x14ac:dyDescent="0.4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c r="O2905" s="1" t="str">
        <f t="shared" si="90"/>
        <v>May</v>
      </c>
      <c r="P2905" s="1">
        <f t="shared" si="91"/>
        <v>2021</v>
      </c>
    </row>
    <row r="2906" spans="2:16" ht="14.25" customHeight="1" x14ac:dyDescent="0.4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c r="O2906" s="1" t="str">
        <f t="shared" si="90"/>
        <v>May</v>
      </c>
      <c r="P2906" s="1">
        <f t="shared" si="91"/>
        <v>2021</v>
      </c>
    </row>
    <row r="2907" spans="2:16" ht="14.25" customHeight="1" x14ac:dyDescent="0.4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c r="O2907" s="1" t="str">
        <f t="shared" si="90"/>
        <v>Jun</v>
      </c>
      <c r="P2907" s="1">
        <f t="shared" si="91"/>
        <v>2021</v>
      </c>
    </row>
    <row r="2908" spans="2:16" ht="14.25" customHeight="1" x14ac:dyDescent="0.4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c r="O2908" s="1" t="str">
        <f t="shared" si="90"/>
        <v>Jun</v>
      </c>
      <c r="P2908" s="1">
        <f t="shared" si="91"/>
        <v>2021</v>
      </c>
    </row>
    <row r="2909" spans="2:16" ht="14.25" customHeight="1" x14ac:dyDescent="0.4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c r="O2909" s="1" t="str">
        <f t="shared" si="90"/>
        <v>Jun</v>
      </c>
      <c r="P2909" s="1">
        <f t="shared" si="91"/>
        <v>2021</v>
      </c>
    </row>
    <row r="2910" spans="2:16" ht="14.25" customHeight="1" x14ac:dyDescent="0.4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c r="O2910" s="1" t="str">
        <f t="shared" si="90"/>
        <v>Jun</v>
      </c>
      <c r="P2910" s="1">
        <f t="shared" si="91"/>
        <v>2021</v>
      </c>
    </row>
    <row r="2911" spans="2:16" ht="14.25" customHeight="1" x14ac:dyDescent="0.4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c r="O2911" s="1" t="str">
        <f t="shared" si="90"/>
        <v>Jun</v>
      </c>
      <c r="P2911" s="1">
        <f t="shared" si="91"/>
        <v>2021</v>
      </c>
    </row>
    <row r="2912" spans="2:16" ht="14.25" customHeight="1" x14ac:dyDescent="0.4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c r="O2912" s="1" t="str">
        <f t="shared" si="90"/>
        <v>Jun</v>
      </c>
      <c r="P2912" s="1">
        <f t="shared" si="91"/>
        <v>2021</v>
      </c>
    </row>
    <row r="2913" spans="2:16" ht="14.25" customHeight="1" x14ac:dyDescent="0.4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c r="O2913" s="1" t="str">
        <f t="shared" si="90"/>
        <v>Jul</v>
      </c>
      <c r="P2913" s="1">
        <f t="shared" si="91"/>
        <v>2021</v>
      </c>
    </row>
    <row r="2914" spans="2:16" ht="14.25" customHeight="1" x14ac:dyDescent="0.4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c r="O2914" s="1" t="str">
        <f t="shared" si="90"/>
        <v>Jul</v>
      </c>
      <c r="P2914" s="1">
        <f t="shared" si="91"/>
        <v>2021</v>
      </c>
    </row>
    <row r="2915" spans="2:16" ht="14.25" customHeight="1" x14ac:dyDescent="0.4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c r="O2915" s="1" t="str">
        <f t="shared" si="90"/>
        <v>Jul</v>
      </c>
      <c r="P2915" s="1">
        <f t="shared" si="91"/>
        <v>2021</v>
      </c>
    </row>
    <row r="2916" spans="2:16" ht="14.25" customHeight="1" x14ac:dyDescent="0.4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c r="O2916" s="1" t="str">
        <f t="shared" si="90"/>
        <v>Jul</v>
      </c>
      <c r="P2916" s="1">
        <f t="shared" si="91"/>
        <v>2021</v>
      </c>
    </row>
    <row r="2917" spans="2:16" ht="14.25" customHeight="1" x14ac:dyDescent="0.4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c r="O2917" s="1" t="str">
        <f t="shared" si="90"/>
        <v>Jul</v>
      </c>
      <c r="P2917" s="1">
        <f t="shared" si="91"/>
        <v>2021</v>
      </c>
    </row>
    <row r="2918" spans="2:16" ht="14.25" customHeight="1" x14ac:dyDescent="0.4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c r="O2918" s="1" t="str">
        <f t="shared" si="90"/>
        <v>Jul</v>
      </c>
      <c r="P2918" s="1">
        <f t="shared" si="91"/>
        <v>2021</v>
      </c>
    </row>
    <row r="2919" spans="2:16" ht="14.25" customHeight="1" x14ac:dyDescent="0.4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c r="O2919" s="1" t="str">
        <f t="shared" si="90"/>
        <v>Aug</v>
      </c>
      <c r="P2919" s="1">
        <f t="shared" si="91"/>
        <v>2021</v>
      </c>
    </row>
    <row r="2920" spans="2:16" ht="14.25" customHeight="1" x14ac:dyDescent="0.4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c r="O2920" s="1" t="str">
        <f t="shared" si="90"/>
        <v>Aug</v>
      </c>
      <c r="P2920" s="1">
        <f t="shared" si="91"/>
        <v>2021</v>
      </c>
    </row>
    <row r="2921" spans="2:16" ht="14.25" customHeight="1" x14ac:dyDescent="0.4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c r="O2921" s="1" t="str">
        <f t="shared" si="90"/>
        <v>Aug</v>
      </c>
      <c r="P2921" s="1">
        <f t="shared" si="91"/>
        <v>2021</v>
      </c>
    </row>
    <row r="2922" spans="2:16" ht="14.25" customHeight="1" x14ac:dyDescent="0.4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c r="O2922" s="1" t="str">
        <f t="shared" si="90"/>
        <v>Aug</v>
      </c>
      <c r="P2922" s="1">
        <f t="shared" si="91"/>
        <v>2021</v>
      </c>
    </row>
    <row r="2923" spans="2:16" ht="14.25" customHeight="1" x14ac:dyDescent="0.4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c r="O2923" s="1" t="str">
        <f t="shared" si="90"/>
        <v>Aug</v>
      </c>
      <c r="P2923" s="1">
        <f t="shared" si="91"/>
        <v>2021</v>
      </c>
    </row>
    <row r="2924" spans="2:16" ht="14.25" customHeight="1" x14ac:dyDescent="0.4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c r="O2924" s="1" t="str">
        <f t="shared" si="90"/>
        <v>Aug</v>
      </c>
      <c r="P2924" s="1">
        <f t="shared" si="91"/>
        <v>2021</v>
      </c>
    </row>
    <row r="2925" spans="2:16" ht="14.25" customHeight="1" x14ac:dyDescent="0.4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c r="O2925" s="1" t="str">
        <f t="shared" si="90"/>
        <v>Sep</v>
      </c>
      <c r="P2925" s="1">
        <f t="shared" si="91"/>
        <v>2021</v>
      </c>
    </row>
    <row r="2926" spans="2:16" ht="14.25" customHeight="1" x14ac:dyDescent="0.4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c r="O2926" s="1" t="str">
        <f t="shared" si="90"/>
        <v>Sep</v>
      </c>
      <c r="P2926" s="1">
        <f t="shared" si="91"/>
        <v>2021</v>
      </c>
    </row>
    <row r="2927" spans="2:16" ht="14.25" customHeight="1" x14ac:dyDescent="0.4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c r="O2927" s="1" t="str">
        <f t="shared" si="90"/>
        <v>Sep</v>
      </c>
      <c r="P2927" s="1">
        <f t="shared" si="91"/>
        <v>2021</v>
      </c>
    </row>
    <row r="2928" spans="2:16" ht="14.25" customHeight="1" x14ac:dyDescent="0.4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c r="O2928" s="1" t="str">
        <f t="shared" si="90"/>
        <v>Sep</v>
      </c>
      <c r="P2928" s="1">
        <f t="shared" si="91"/>
        <v>2021</v>
      </c>
    </row>
    <row r="2929" spans="2:16" ht="14.25" customHeight="1" x14ac:dyDescent="0.4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c r="O2929" s="1" t="str">
        <f t="shared" si="90"/>
        <v>Sep</v>
      </c>
      <c r="P2929" s="1">
        <f t="shared" si="91"/>
        <v>2021</v>
      </c>
    </row>
    <row r="2930" spans="2:16" ht="14.25" customHeight="1" x14ac:dyDescent="0.4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c r="O2930" s="1" t="str">
        <f t="shared" si="90"/>
        <v>Sep</v>
      </c>
      <c r="P2930" s="1">
        <f t="shared" si="91"/>
        <v>2021</v>
      </c>
    </row>
    <row r="2931" spans="2:16" ht="14.25" customHeight="1" x14ac:dyDescent="0.4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c r="O2931" s="1" t="str">
        <f t="shared" si="90"/>
        <v>Oct</v>
      </c>
      <c r="P2931" s="1">
        <f t="shared" si="91"/>
        <v>2021</v>
      </c>
    </row>
    <row r="2932" spans="2:16" ht="14.25" customHeight="1" x14ac:dyDescent="0.4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c r="O2932" s="1" t="str">
        <f t="shared" si="90"/>
        <v>Oct</v>
      </c>
      <c r="P2932" s="1">
        <f t="shared" si="91"/>
        <v>2021</v>
      </c>
    </row>
    <row r="2933" spans="2:16" ht="14.25" customHeight="1" x14ac:dyDescent="0.4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c r="O2933" s="1" t="str">
        <f t="shared" si="90"/>
        <v>Oct</v>
      </c>
      <c r="P2933" s="1">
        <f t="shared" si="91"/>
        <v>2021</v>
      </c>
    </row>
    <row r="2934" spans="2:16" ht="14.25" customHeight="1" x14ac:dyDescent="0.4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c r="O2934" s="1" t="str">
        <f t="shared" si="90"/>
        <v>Oct</v>
      </c>
      <c r="P2934" s="1">
        <f t="shared" si="91"/>
        <v>2021</v>
      </c>
    </row>
    <row r="2935" spans="2:16" ht="14.25" customHeight="1" x14ac:dyDescent="0.4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c r="O2935" s="1" t="str">
        <f t="shared" si="90"/>
        <v>Oct</v>
      </c>
      <c r="P2935" s="1">
        <f t="shared" si="91"/>
        <v>2021</v>
      </c>
    </row>
    <row r="2936" spans="2:16" ht="14.25" customHeight="1" x14ac:dyDescent="0.4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c r="O2936" s="1" t="str">
        <f t="shared" si="90"/>
        <v>Oct</v>
      </c>
      <c r="P2936" s="1">
        <f t="shared" si="91"/>
        <v>2021</v>
      </c>
    </row>
    <row r="2937" spans="2:16" ht="14.25" customHeight="1" x14ac:dyDescent="0.4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c r="O2937" s="1" t="str">
        <f t="shared" si="90"/>
        <v>Nov</v>
      </c>
      <c r="P2937" s="1">
        <f t="shared" si="91"/>
        <v>2021</v>
      </c>
    </row>
    <row r="2938" spans="2:16" ht="14.25" customHeight="1" x14ac:dyDescent="0.4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c r="O2938" s="1" t="str">
        <f t="shared" si="90"/>
        <v>Nov</v>
      </c>
      <c r="P2938" s="1">
        <f t="shared" si="91"/>
        <v>2021</v>
      </c>
    </row>
    <row r="2939" spans="2:16" ht="14.25" customHeight="1" x14ac:dyDescent="0.4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c r="O2939" s="1" t="str">
        <f t="shared" si="90"/>
        <v>Nov</v>
      </c>
      <c r="P2939" s="1">
        <f t="shared" si="91"/>
        <v>2021</v>
      </c>
    </row>
    <row r="2940" spans="2:16" ht="14.25" customHeight="1" x14ac:dyDescent="0.4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c r="O2940" s="1" t="str">
        <f t="shared" si="90"/>
        <v>Nov</v>
      </c>
      <c r="P2940" s="1">
        <f t="shared" si="91"/>
        <v>2021</v>
      </c>
    </row>
    <row r="2941" spans="2:16" ht="14.25" customHeight="1" x14ac:dyDescent="0.4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c r="O2941" s="1" t="str">
        <f t="shared" si="90"/>
        <v>Nov</v>
      </c>
      <c r="P2941" s="1">
        <f t="shared" si="91"/>
        <v>2021</v>
      </c>
    </row>
    <row r="2942" spans="2:16" ht="14.25" customHeight="1" x14ac:dyDescent="0.4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c r="O2942" s="1" t="str">
        <f t="shared" si="90"/>
        <v>Nov</v>
      </c>
      <c r="P2942" s="1">
        <f t="shared" si="91"/>
        <v>2021</v>
      </c>
    </row>
    <row r="2943" spans="2:16" ht="14.25" customHeight="1" x14ac:dyDescent="0.4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c r="O2943" s="1" t="str">
        <f t="shared" si="90"/>
        <v>Dec</v>
      </c>
      <c r="P2943" s="1">
        <f t="shared" si="91"/>
        <v>2021</v>
      </c>
    </row>
    <row r="2944" spans="2:16" ht="14.25" customHeight="1" x14ac:dyDescent="0.4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c r="O2944" s="1" t="str">
        <f t="shared" si="90"/>
        <v>Dec</v>
      </c>
      <c r="P2944" s="1">
        <f t="shared" si="91"/>
        <v>2021</v>
      </c>
    </row>
    <row r="2945" spans="2:16" ht="14.25" customHeight="1" x14ac:dyDescent="0.4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c r="O2945" s="1" t="str">
        <f t="shared" si="90"/>
        <v>Dec</v>
      </c>
      <c r="P2945" s="1">
        <f t="shared" si="91"/>
        <v>2021</v>
      </c>
    </row>
    <row r="2946" spans="2:16" ht="14.25" customHeight="1" x14ac:dyDescent="0.4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c r="O2946" s="1" t="str">
        <f t="shared" si="90"/>
        <v>Dec</v>
      </c>
      <c r="P2946" s="1">
        <f t="shared" si="91"/>
        <v>2021</v>
      </c>
    </row>
    <row r="2947" spans="2:16" ht="14.25" customHeight="1" x14ac:dyDescent="0.4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c r="O2947" s="1" t="str">
        <f t="shared" si="90"/>
        <v>Dec</v>
      </c>
      <c r="P2947" s="1">
        <f t="shared" si="91"/>
        <v>2021</v>
      </c>
    </row>
    <row r="2948" spans="2:16" ht="14.25" customHeight="1" x14ac:dyDescent="0.4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c r="O2948" s="1" t="str">
        <f t="shared" si="90"/>
        <v>Dec</v>
      </c>
      <c r="P2948" s="1">
        <f t="shared" si="91"/>
        <v>2021</v>
      </c>
    </row>
    <row r="2949" spans="2:16" ht="14.25" customHeight="1" x14ac:dyDescent="0.4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c r="O2949" s="1" t="str">
        <f t="shared" si="90"/>
        <v>Jan</v>
      </c>
      <c r="P2949" s="1">
        <f t="shared" si="91"/>
        <v>2021</v>
      </c>
    </row>
    <row r="2950" spans="2:16" ht="14.25" customHeight="1" x14ac:dyDescent="0.4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c r="O2950" s="1" t="str">
        <f t="shared" si="90"/>
        <v>Jan</v>
      </c>
      <c r="P2950" s="1">
        <f t="shared" si="91"/>
        <v>2021</v>
      </c>
    </row>
    <row r="2951" spans="2:16" ht="14.25" customHeight="1" x14ac:dyDescent="0.4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c r="O2951" s="1" t="str">
        <f t="shared" ref="O2951:O3014" si="92">TEXT(D2951, "mmm")</f>
        <v>Jan</v>
      </c>
      <c r="P2951" s="1">
        <f t="shared" ref="P2951:P3014" si="93">YEAR(D2951)</f>
        <v>2021</v>
      </c>
    </row>
    <row r="2952" spans="2:16" ht="14.25" customHeight="1" x14ac:dyDescent="0.4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c r="O2952" s="1" t="str">
        <f t="shared" si="92"/>
        <v>Jan</v>
      </c>
      <c r="P2952" s="1">
        <f t="shared" si="93"/>
        <v>2021</v>
      </c>
    </row>
    <row r="2953" spans="2:16" ht="14.25" customHeight="1" x14ac:dyDescent="0.4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c r="O2953" s="1" t="str">
        <f t="shared" si="92"/>
        <v>Jan</v>
      </c>
      <c r="P2953" s="1">
        <f t="shared" si="93"/>
        <v>2021</v>
      </c>
    </row>
    <row r="2954" spans="2:16" ht="14.25" customHeight="1" x14ac:dyDescent="0.4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c r="O2954" s="1" t="str">
        <f t="shared" si="92"/>
        <v>Jan</v>
      </c>
      <c r="P2954" s="1">
        <f t="shared" si="93"/>
        <v>2021</v>
      </c>
    </row>
    <row r="2955" spans="2:16" ht="14.25" customHeight="1" x14ac:dyDescent="0.4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c r="O2955" s="1" t="str">
        <f t="shared" si="92"/>
        <v>Feb</v>
      </c>
      <c r="P2955" s="1">
        <f t="shared" si="93"/>
        <v>2021</v>
      </c>
    </row>
    <row r="2956" spans="2:16" ht="14.25" customHeight="1" x14ac:dyDescent="0.4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c r="O2956" s="1" t="str">
        <f t="shared" si="92"/>
        <v>Feb</v>
      </c>
      <c r="P2956" s="1">
        <f t="shared" si="93"/>
        <v>2021</v>
      </c>
    </row>
    <row r="2957" spans="2:16" ht="14.25" customHeight="1" x14ac:dyDescent="0.4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c r="O2957" s="1" t="str">
        <f t="shared" si="92"/>
        <v>Feb</v>
      </c>
      <c r="P2957" s="1">
        <f t="shared" si="93"/>
        <v>2021</v>
      </c>
    </row>
    <row r="2958" spans="2:16" ht="14.25" customHeight="1" x14ac:dyDescent="0.4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c r="O2958" s="1" t="str">
        <f t="shared" si="92"/>
        <v>Feb</v>
      </c>
      <c r="P2958" s="1">
        <f t="shared" si="93"/>
        <v>2021</v>
      </c>
    </row>
    <row r="2959" spans="2:16" ht="14.25" customHeight="1" x14ac:dyDescent="0.4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c r="O2959" s="1" t="str">
        <f t="shared" si="92"/>
        <v>Feb</v>
      </c>
      <c r="P2959" s="1">
        <f t="shared" si="93"/>
        <v>2021</v>
      </c>
    </row>
    <row r="2960" spans="2:16" ht="14.25" customHeight="1" x14ac:dyDescent="0.4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c r="O2960" s="1" t="str">
        <f t="shared" si="92"/>
        <v>Feb</v>
      </c>
      <c r="P2960" s="1">
        <f t="shared" si="93"/>
        <v>2021</v>
      </c>
    </row>
    <row r="2961" spans="2:16" ht="14.25" customHeight="1" x14ac:dyDescent="0.4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c r="O2961" s="1" t="str">
        <f t="shared" si="92"/>
        <v>Mar</v>
      </c>
      <c r="P2961" s="1">
        <f t="shared" si="93"/>
        <v>2021</v>
      </c>
    </row>
    <row r="2962" spans="2:16" ht="14.25" customHeight="1" x14ac:dyDescent="0.4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c r="O2962" s="1" t="str">
        <f t="shared" si="92"/>
        <v>Mar</v>
      </c>
      <c r="P2962" s="1">
        <f t="shared" si="93"/>
        <v>2021</v>
      </c>
    </row>
    <row r="2963" spans="2:16" ht="14.25" customHeight="1" x14ac:dyDescent="0.4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c r="O2963" s="1" t="str">
        <f t="shared" si="92"/>
        <v>Mar</v>
      </c>
      <c r="P2963" s="1">
        <f t="shared" si="93"/>
        <v>2021</v>
      </c>
    </row>
    <row r="2964" spans="2:16" ht="14.25" customHeight="1" x14ac:dyDescent="0.4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c r="O2964" s="1" t="str">
        <f t="shared" si="92"/>
        <v>Mar</v>
      </c>
      <c r="P2964" s="1">
        <f t="shared" si="93"/>
        <v>2021</v>
      </c>
    </row>
    <row r="2965" spans="2:16" ht="14.25" customHeight="1" x14ac:dyDescent="0.4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c r="O2965" s="1" t="str">
        <f t="shared" si="92"/>
        <v>Mar</v>
      </c>
      <c r="P2965" s="1">
        <f t="shared" si="93"/>
        <v>2021</v>
      </c>
    </row>
    <row r="2966" spans="2:16" ht="14.25" customHeight="1" x14ac:dyDescent="0.4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c r="O2966" s="1" t="str">
        <f t="shared" si="92"/>
        <v>Mar</v>
      </c>
      <c r="P2966" s="1">
        <f t="shared" si="93"/>
        <v>2021</v>
      </c>
    </row>
    <row r="2967" spans="2:16" ht="14.25" customHeight="1" x14ac:dyDescent="0.4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c r="O2967" s="1" t="str">
        <f t="shared" si="92"/>
        <v>Apr</v>
      </c>
      <c r="P2967" s="1">
        <f t="shared" si="93"/>
        <v>2021</v>
      </c>
    </row>
    <row r="2968" spans="2:16" ht="14.25" customHeight="1" x14ac:dyDescent="0.4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c r="O2968" s="1" t="str">
        <f t="shared" si="92"/>
        <v>Apr</v>
      </c>
      <c r="P2968" s="1">
        <f t="shared" si="93"/>
        <v>2021</v>
      </c>
    </row>
    <row r="2969" spans="2:16" ht="14.25" customHeight="1" x14ac:dyDescent="0.4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c r="O2969" s="1" t="str">
        <f t="shared" si="92"/>
        <v>Apr</v>
      </c>
      <c r="P2969" s="1">
        <f t="shared" si="93"/>
        <v>2021</v>
      </c>
    </row>
    <row r="2970" spans="2:16" ht="14.25" customHeight="1" x14ac:dyDescent="0.4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c r="O2970" s="1" t="str">
        <f t="shared" si="92"/>
        <v>Apr</v>
      </c>
      <c r="P2970" s="1">
        <f t="shared" si="93"/>
        <v>2021</v>
      </c>
    </row>
    <row r="2971" spans="2:16" ht="14.25" customHeight="1" x14ac:dyDescent="0.4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c r="O2971" s="1" t="str">
        <f t="shared" si="92"/>
        <v>Apr</v>
      </c>
      <c r="P2971" s="1">
        <f t="shared" si="93"/>
        <v>2021</v>
      </c>
    </row>
    <row r="2972" spans="2:16" ht="14.25" customHeight="1" x14ac:dyDescent="0.4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c r="O2972" s="1" t="str">
        <f t="shared" si="92"/>
        <v>Apr</v>
      </c>
      <c r="P2972" s="1">
        <f t="shared" si="93"/>
        <v>2021</v>
      </c>
    </row>
    <row r="2973" spans="2:16" ht="14.25" customHeight="1" x14ac:dyDescent="0.4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c r="O2973" s="1" t="str">
        <f t="shared" si="92"/>
        <v>May</v>
      </c>
      <c r="P2973" s="1">
        <f t="shared" si="93"/>
        <v>2021</v>
      </c>
    </row>
    <row r="2974" spans="2:16" ht="14.25" customHeight="1" x14ac:dyDescent="0.4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c r="O2974" s="1" t="str">
        <f t="shared" si="92"/>
        <v>May</v>
      </c>
      <c r="P2974" s="1">
        <f t="shared" si="93"/>
        <v>2021</v>
      </c>
    </row>
    <row r="2975" spans="2:16" ht="14.25" customHeight="1" x14ac:dyDescent="0.4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c r="O2975" s="1" t="str">
        <f t="shared" si="92"/>
        <v>May</v>
      </c>
      <c r="P2975" s="1">
        <f t="shared" si="93"/>
        <v>2021</v>
      </c>
    </row>
    <row r="2976" spans="2:16" ht="14.25" customHeight="1" x14ac:dyDescent="0.4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c r="O2976" s="1" t="str">
        <f t="shared" si="92"/>
        <v>May</v>
      </c>
      <c r="P2976" s="1">
        <f t="shared" si="93"/>
        <v>2021</v>
      </c>
    </row>
    <row r="2977" spans="2:16" ht="14.25" customHeight="1" x14ac:dyDescent="0.4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c r="O2977" s="1" t="str">
        <f t="shared" si="92"/>
        <v>May</v>
      </c>
      <c r="P2977" s="1">
        <f t="shared" si="93"/>
        <v>2021</v>
      </c>
    </row>
    <row r="2978" spans="2:16" ht="14.25" customHeight="1" x14ac:dyDescent="0.4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c r="O2978" s="1" t="str">
        <f t="shared" si="92"/>
        <v>May</v>
      </c>
      <c r="P2978" s="1">
        <f t="shared" si="93"/>
        <v>2021</v>
      </c>
    </row>
    <row r="2979" spans="2:16" ht="14.25" customHeight="1" x14ac:dyDescent="0.4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c r="O2979" s="1" t="str">
        <f t="shared" si="92"/>
        <v>Jun</v>
      </c>
      <c r="P2979" s="1">
        <f t="shared" si="93"/>
        <v>2021</v>
      </c>
    </row>
    <row r="2980" spans="2:16" ht="14.25" customHeight="1" x14ac:dyDescent="0.4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c r="O2980" s="1" t="str">
        <f t="shared" si="92"/>
        <v>Jun</v>
      </c>
      <c r="P2980" s="1">
        <f t="shared" si="93"/>
        <v>2021</v>
      </c>
    </row>
    <row r="2981" spans="2:16" ht="14.25" customHeight="1" x14ac:dyDescent="0.4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c r="O2981" s="1" t="str">
        <f t="shared" si="92"/>
        <v>Jun</v>
      </c>
      <c r="P2981" s="1">
        <f t="shared" si="93"/>
        <v>2021</v>
      </c>
    </row>
    <row r="2982" spans="2:16" ht="14.25" customHeight="1" x14ac:dyDescent="0.4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c r="O2982" s="1" t="str">
        <f t="shared" si="92"/>
        <v>Jun</v>
      </c>
      <c r="P2982" s="1">
        <f t="shared" si="93"/>
        <v>2021</v>
      </c>
    </row>
    <row r="2983" spans="2:16" ht="14.25" customHeight="1" x14ac:dyDescent="0.4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c r="O2983" s="1" t="str">
        <f t="shared" si="92"/>
        <v>Jun</v>
      </c>
      <c r="P2983" s="1">
        <f t="shared" si="93"/>
        <v>2021</v>
      </c>
    </row>
    <row r="2984" spans="2:16" ht="14.25" customHeight="1" x14ac:dyDescent="0.4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c r="O2984" s="1" t="str">
        <f t="shared" si="92"/>
        <v>Jun</v>
      </c>
      <c r="P2984" s="1">
        <f t="shared" si="93"/>
        <v>2021</v>
      </c>
    </row>
    <row r="2985" spans="2:16" ht="14.25" customHeight="1" x14ac:dyDescent="0.4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c r="O2985" s="1" t="str">
        <f t="shared" si="92"/>
        <v>Jul</v>
      </c>
      <c r="P2985" s="1">
        <f t="shared" si="93"/>
        <v>2021</v>
      </c>
    </row>
    <row r="2986" spans="2:16" ht="14.25" customHeight="1" x14ac:dyDescent="0.4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c r="O2986" s="1" t="str">
        <f t="shared" si="92"/>
        <v>Jul</v>
      </c>
      <c r="P2986" s="1">
        <f t="shared" si="93"/>
        <v>2021</v>
      </c>
    </row>
    <row r="2987" spans="2:16" ht="14.25" customHeight="1" x14ac:dyDescent="0.4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c r="O2987" s="1" t="str">
        <f t="shared" si="92"/>
        <v>Jul</v>
      </c>
      <c r="P2987" s="1">
        <f t="shared" si="93"/>
        <v>2021</v>
      </c>
    </row>
    <row r="2988" spans="2:16" ht="14.25" customHeight="1" x14ac:dyDescent="0.4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c r="O2988" s="1" t="str">
        <f t="shared" si="92"/>
        <v>Jul</v>
      </c>
      <c r="P2988" s="1">
        <f t="shared" si="93"/>
        <v>2021</v>
      </c>
    </row>
    <row r="2989" spans="2:16" ht="14.25" customHeight="1" x14ac:dyDescent="0.4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c r="O2989" s="1" t="str">
        <f t="shared" si="92"/>
        <v>Jul</v>
      </c>
      <c r="P2989" s="1">
        <f t="shared" si="93"/>
        <v>2021</v>
      </c>
    </row>
    <row r="2990" spans="2:16" ht="14.25" customHeight="1" x14ac:dyDescent="0.4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c r="O2990" s="1" t="str">
        <f t="shared" si="92"/>
        <v>Jul</v>
      </c>
      <c r="P2990" s="1">
        <f t="shared" si="93"/>
        <v>2021</v>
      </c>
    </row>
    <row r="2991" spans="2:16" ht="14.25" customHeight="1" x14ac:dyDescent="0.4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c r="O2991" s="1" t="str">
        <f t="shared" si="92"/>
        <v>Aug</v>
      </c>
      <c r="P2991" s="1">
        <f t="shared" si="93"/>
        <v>2021</v>
      </c>
    </row>
    <row r="2992" spans="2:16" ht="14.25" customHeight="1" x14ac:dyDescent="0.4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c r="O2992" s="1" t="str">
        <f t="shared" si="92"/>
        <v>Aug</v>
      </c>
      <c r="P2992" s="1">
        <f t="shared" si="93"/>
        <v>2021</v>
      </c>
    </row>
    <row r="2993" spans="2:16" ht="14.25" customHeight="1" x14ac:dyDescent="0.4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c r="O2993" s="1" t="str">
        <f t="shared" si="92"/>
        <v>Aug</v>
      </c>
      <c r="P2993" s="1">
        <f t="shared" si="93"/>
        <v>2021</v>
      </c>
    </row>
    <row r="2994" spans="2:16" ht="14.25" customHeight="1" x14ac:dyDescent="0.4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c r="O2994" s="1" t="str">
        <f t="shared" si="92"/>
        <v>Aug</v>
      </c>
      <c r="P2994" s="1">
        <f t="shared" si="93"/>
        <v>2021</v>
      </c>
    </row>
    <row r="2995" spans="2:16" ht="14.25" customHeight="1" x14ac:dyDescent="0.4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c r="O2995" s="1" t="str">
        <f t="shared" si="92"/>
        <v>Aug</v>
      </c>
      <c r="P2995" s="1">
        <f t="shared" si="93"/>
        <v>2021</v>
      </c>
    </row>
    <row r="2996" spans="2:16" ht="14.25" customHeight="1" x14ac:dyDescent="0.4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c r="O2996" s="1" t="str">
        <f t="shared" si="92"/>
        <v>Aug</v>
      </c>
      <c r="P2996" s="1">
        <f t="shared" si="93"/>
        <v>2021</v>
      </c>
    </row>
    <row r="2997" spans="2:16" ht="14.25" customHeight="1" x14ac:dyDescent="0.4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c r="O2997" s="1" t="str">
        <f t="shared" si="92"/>
        <v>Sep</v>
      </c>
      <c r="P2997" s="1">
        <f t="shared" si="93"/>
        <v>2021</v>
      </c>
    </row>
    <row r="2998" spans="2:16" ht="14.25" customHeight="1" x14ac:dyDescent="0.4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c r="O2998" s="1" t="str">
        <f t="shared" si="92"/>
        <v>Sep</v>
      </c>
      <c r="P2998" s="1">
        <f t="shared" si="93"/>
        <v>2021</v>
      </c>
    </row>
    <row r="2999" spans="2:16" ht="14.25" customHeight="1" x14ac:dyDescent="0.4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c r="O2999" s="1" t="str">
        <f t="shared" si="92"/>
        <v>Sep</v>
      </c>
      <c r="P2999" s="1">
        <f t="shared" si="93"/>
        <v>2021</v>
      </c>
    </row>
    <row r="3000" spans="2:16" ht="14.25" customHeight="1" x14ac:dyDescent="0.4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c r="O3000" s="1" t="str">
        <f t="shared" si="92"/>
        <v>Sep</v>
      </c>
      <c r="P3000" s="1">
        <f t="shared" si="93"/>
        <v>2021</v>
      </c>
    </row>
    <row r="3001" spans="2:16" ht="14.25" customHeight="1" x14ac:dyDescent="0.4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c r="O3001" s="1" t="str">
        <f t="shared" si="92"/>
        <v>Sep</v>
      </c>
      <c r="P3001" s="1">
        <f t="shared" si="93"/>
        <v>2021</v>
      </c>
    </row>
    <row r="3002" spans="2:16" ht="14.25" customHeight="1" x14ac:dyDescent="0.4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c r="O3002" s="1" t="str">
        <f t="shared" si="92"/>
        <v>Sep</v>
      </c>
      <c r="P3002" s="1">
        <f t="shared" si="93"/>
        <v>2021</v>
      </c>
    </row>
    <row r="3003" spans="2:16" ht="14.25" customHeight="1" x14ac:dyDescent="0.4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c r="O3003" s="1" t="str">
        <f t="shared" si="92"/>
        <v>Oct</v>
      </c>
      <c r="P3003" s="1">
        <f t="shared" si="93"/>
        <v>2021</v>
      </c>
    </row>
    <row r="3004" spans="2:16" ht="14.25" customHeight="1" x14ac:dyDescent="0.4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c r="O3004" s="1" t="str">
        <f t="shared" si="92"/>
        <v>Oct</v>
      </c>
      <c r="P3004" s="1">
        <f t="shared" si="93"/>
        <v>2021</v>
      </c>
    </row>
    <row r="3005" spans="2:16" ht="14.25" customHeight="1" x14ac:dyDescent="0.4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c r="O3005" s="1" t="str">
        <f t="shared" si="92"/>
        <v>Oct</v>
      </c>
      <c r="P3005" s="1">
        <f t="shared" si="93"/>
        <v>2021</v>
      </c>
    </row>
    <row r="3006" spans="2:16" ht="14.25" customHeight="1" x14ac:dyDescent="0.4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c r="O3006" s="1" t="str">
        <f t="shared" si="92"/>
        <v>Oct</v>
      </c>
      <c r="P3006" s="1">
        <f t="shared" si="93"/>
        <v>2021</v>
      </c>
    </row>
    <row r="3007" spans="2:16" ht="14.25" customHeight="1" x14ac:dyDescent="0.4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c r="O3007" s="1" t="str">
        <f t="shared" si="92"/>
        <v>Oct</v>
      </c>
      <c r="P3007" s="1">
        <f t="shared" si="93"/>
        <v>2021</v>
      </c>
    </row>
    <row r="3008" spans="2:16" ht="14.25" customHeight="1" x14ac:dyDescent="0.4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c r="O3008" s="1" t="str">
        <f t="shared" si="92"/>
        <v>Oct</v>
      </c>
      <c r="P3008" s="1">
        <f t="shared" si="93"/>
        <v>2021</v>
      </c>
    </row>
    <row r="3009" spans="2:16" ht="14.25" customHeight="1" x14ac:dyDescent="0.4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c r="O3009" s="1" t="str">
        <f t="shared" si="92"/>
        <v>Nov</v>
      </c>
      <c r="P3009" s="1">
        <f t="shared" si="93"/>
        <v>2021</v>
      </c>
    </row>
    <row r="3010" spans="2:16" ht="14.25" customHeight="1" x14ac:dyDescent="0.4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c r="O3010" s="1" t="str">
        <f t="shared" si="92"/>
        <v>Nov</v>
      </c>
      <c r="P3010" s="1">
        <f t="shared" si="93"/>
        <v>2021</v>
      </c>
    </row>
    <row r="3011" spans="2:16" ht="14.25" customHeight="1" x14ac:dyDescent="0.4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c r="O3011" s="1" t="str">
        <f t="shared" si="92"/>
        <v>Nov</v>
      </c>
      <c r="P3011" s="1">
        <f t="shared" si="93"/>
        <v>2021</v>
      </c>
    </row>
    <row r="3012" spans="2:16" ht="14.25" customHeight="1" x14ac:dyDescent="0.4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c r="O3012" s="1" t="str">
        <f t="shared" si="92"/>
        <v>Nov</v>
      </c>
      <c r="P3012" s="1">
        <f t="shared" si="93"/>
        <v>2021</v>
      </c>
    </row>
    <row r="3013" spans="2:16" ht="14.25" customHeight="1" x14ac:dyDescent="0.4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c r="O3013" s="1" t="str">
        <f t="shared" si="92"/>
        <v>Nov</v>
      </c>
      <c r="P3013" s="1">
        <f t="shared" si="93"/>
        <v>2021</v>
      </c>
    </row>
    <row r="3014" spans="2:16" ht="14.25" customHeight="1" x14ac:dyDescent="0.4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c r="O3014" s="1" t="str">
        <f t="shared" si="92"/>
        <v>Nov</v>
      </c>
      <c r="P3014" s="1">
        <f t="shared" si="93"/>
        <v>2021</v>
      </c>
    </row>
    <row r="3015" spans="2:16" ht="14.25" customHeight="1" x14ac:dyDescent="0.4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c r="O3015" s="1" t="str">
        <f t="shared" ref="O3015:O3078" si="94">TEXT(D3015, "mmm")</f>
        <v>Dec</v>
      </c>
      <c r="P3015" s="1">
        <f t="shared" ref="P3015:P3078" si="95">YEAR(D3015)</f>
        <v>2021</v>
      </c>
    </row>
    <row r="3016" spans="2:16" ht="14.25" customHeight="1" x14ac:dyDescent="0.4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c r="O3016" s="1" t="str">
        <f t="shared" si="94"/>
        <v>Dec</v>
      </c>
      <c r="P3016" s="1">
        <f t="shared" si="95"/>
        <v>2021</v>
      </c>
    </row>
    <row r="3017" spans="2:16" ht="14.25" customHeight="1" x14ac:dyDescent="0.4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c r="O3017" s="1" t="str">
        <f t="shared" si="94"/>
        <v>Dec</v>
      </c>
      <c r="P3017" s="1">
        <f t="shared" si="95"/>
        <v>2021</v>
      </c>
    </row>
    <row r="3018" spans="2:16" ht="14.25" customHeight="1" x14ac:dyDescent="0.4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c r="O3018" s="1" t="str">
        <f t="shared" si="94"/>
        <v>Dec</v>
      </c>
      <c r="P3018" s="1">
        <f t="shared" si="95"/>
        <v>2021</v>
      </c>
    </row>
    <row r="3019" spans="2:16" ht="14.25" customHeight="1" x14ac:dyDescent="0.4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c r="O3019" s="1" t="str">
        <f t="shared" si="94"/>
        <v>Dec</v>
      </c>
      <c r="P3019" s="1">
        <f t="shared" si="95"/>
        <v>2021</v>
      </c>
    </row>
    <row r="3020" spans="2:16" ht="14.25" customHeight="1" x14ac:dyDescent="0.4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c r="O3020" s="1" t="str">
        <f t="shared" si="94"/>
        <v>Dec</v>
      </c>
      <c r="P3020" s="1">
        <f t="shared" si="95"/>
        <v>2021</v>
      </c>
    </row>
    <row r="3021" spans="2:16" ht="14.25" customHeight="1" x14ac:dyDescent="0.4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c r="O3021" s="1" t="str">
        <f t="shared" si="94"/>
        <v>Jan</v>
      </c>
      <c r="P3021" s="1">
        <f t="shared" si="95"/>
        <v>2021</v>
      </c>
    </row>
    <row r="3022" spans="2:16" ht="14.25" customHeight="1" x14ac:dyDescent="0.4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c r="O3022" s="1" t="str">
        <f t="shared" si="94"/>
        <v>Jan</v>
      </c>
      <c r="P3022" s="1">
        <f t="shared" si="95"/>
        <v>2021</v>
      </c>
    </row>
    <row r="3023" spans="2:16" ht="14.25" customHeight="1" x14ac:dyDescent="0.4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c r="O3023" s="1" t="str">
        <f t="shared" si="94"/>
        <v>Jan</v>
      </c>
      <c r="P3023" s="1">
        <f t="shared" si="95"/>
        <v>2021</v>
      </c>
    </row>
    <row r="3024" spans="2:16" ht="14.25" customHeight="1" x14ac:dyDescent="0.4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c r="O3024" s="1" t="str">
        <f t="shared" si="94"/>
        <v>Jan</v>
      </c>
      <c r="P3024" s="1">
        <f t="shared" si="95"/>
        <v>2021</v>
      </c>
    </row>
    <row r="3025" spans="2:16" ht="14.25" customHeight="1" x14ac:dyDescent="0.4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c r="O3025" s="1" t="str">
        <f t="shared" si="94"/>
        <v>Jan</v>
      </c>
      <c r="P3025" s="1">
        <f t="shared" si="95"/>
        <v>2021</v>
      </c>
    </row>
    <row r="3026" spans="2:16" ht="14.25" customHeight="1" x14ac:dyDescent="0.4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c r="O3026" s="1" t="str">
        <f t="shared" si="94"/>
        <v>Jan</v>
      </c>
      <c r="P3026" s="1">
        <f t="shared" si="95"/>
        <v>2021</v>
      </c>
    </row>
    <row r="3027" spans="2:16" ht="14.25" customHeight="1" x14ac:dyDescent="0.4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c r="O3027" s="1" t="str">
        <f t="shared" si="94"/>
        <v>Feb</v>
      </c>
      <c r="P3027" s="1">
        <f t="shared" si="95"/>
        <v>2021</v>
      </c>
    </row>
    <row r="3028" spans="2:16" ht="14.25" customHeight="1" x14ac:dyDescent="0.4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c r="O3028" s="1" t="str">
        <f t="shared" si="94"/>
        <v>Feb</v>
      </c>
      <c r="P3028" s="1">
        <f t="shared" si="95"/>
        <v>2021</v>
      </c>
    </row>
    <row r="3029" spans="2:16" ht="14.25" customHeight="1" x14ac:dyDescent="0.4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c r="O3029" s="1" t="str">
        <f t="shared" si="94"/>
        <v>Feb</v>
      </c>
      <c r="P3029" s="1">
        <f t="shared" si="95"/>
        <v>2021</v>
      </c>
    </row>
    <row r="3030" spans="2:16" ht="14.25" customHeight="1" x14ac:dyDescent="0.4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c r="O3030" s="1" t="str">
        <f t="shared" si="94"/>
        <v>Feb</v>
      </c>
      <c r="P3030" s="1">
        <f t="shared" si="95"/>
        <v>2021</v>
      </c>
    </row>
    <row r="3031" spans="2:16" ht="14.25" customHeight="1" x14ac:dyDescent="0.4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c r="O3031" s="1" t="str">
        <f t="shared" si="94"/>
        <v>Feb</v>
      </c>
      <c r="P3031" s="1">
        <f t="shared" si="95"/>
        <v>2021</v>
      </c>
    </row>
    <row r="3032" spans="2:16" ht="14.25" customHeight="1" x14ac:dyDescent="0.4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c r="O3032" s="1" t="str">
        <f t="shared" si="94"/>
        <v>Feb</v>
      </c>
      <c r="P3032" s="1">
        <f t="shared" si="95"/>
        <v>2021</v>
      </c>
    </row>
    <row r="3033" spans="2:16" ht="14.25" customHeight="1" x14ac:dyDescent="0.4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c r="O3033" s="1" t="str">
        <f t="shared" si="94"/>
        <v>Mar</v>
      </c>
      <c r="P3033" s="1">
        <f t="shared" si="95"/>
        <v>2021</v>
      </c>
    </row>
    <row r="3034" spans="2:16" ht="14.25" customHeight="1" x14ac:dyDescent="0.4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c r="O3034" s="1" t="str">
        <f t="shared" si="94"/>
        <v>Mar</v>
      </c>
      <c r="P3034" s="1">
        <f t="shared" si="95"/>
        <v>2021</v>
      </c>
    </row>
    <row r="3035" spans="2:16" ht="14.25" customHeight="1" x14ac:dyDescent="0.4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c r="O3035" s="1" t="str">
        <f t="shared" si="94"/>
        <v>Mar</v>
      </c>
      <c r="P3035" s="1">
        <f t="shared" si="95"/>
        <v>2021</v>
      </c>
    </row>
    <row r="3036" spans="2:16" ht="14.25" customHeight="1" x14ac:dyDescent="0.4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c r="O3036" s="1" t="str">
        <f t="shared" si="94"/>
        <v>Mar</v>
      </c>
      <c r="P3036" s="1">
        <f t="shared" si="95"/>
        <v>2021</v>
      </c>
    </row>
    <row r="3037" spans="2:16" ht="14.25" customHeight="1" x14ac:dyDescent="0.4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c r="O3037" s="1" t="str">
        <f t="shared" si="94"/>
        <v>Mar</v>
      </c>
      <c r="P3037" s="1">
        <f t="shared" si="95"/>
        <v>2021</v>
      </c>
    </row>
    <row r="3038" spans="2:16" ht="14.25" customHeight="1" x14ac:dyDescent="0.4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c r="O3038" s="1" t="str">
        <f t="shared" si="94"/>
        <v>Mar</v>
      </c>
      <c r="P3038" s="1">
        <f t="shared" si="95"/>
        <v>2021</v>
      </c>
    </row>
    <row r="3039" spans="2:16" ht="14.25" customHeight="1" x14ac:dyDescent="0.4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c r="O3039" s="1" t="str">
        <f t="shared" si="94"/>
        <v>Apr</v>
      </c>
      <c r="P3039" s="1">
        <f t="shared" si="95"/>
        <v>2021</v>
      </c>
    </row>
    <row r="3040" spans="2:16" ht="14.25" customHeight="1" x14ac:dyDescent="0.4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c r="O3040" s="1" t="str">
        <f t="shared" si="94"/>
        <v>Apr</v>
      </c>
      <c r="P3040" s="1">
        <f t="shared" si="95"/>
        <v>2021</v>
      </c>
    </row>
    <row r="3041" spans="2:16" ht="14.25" customHeight="1" x14ac:dyDescent="0.4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c r="O3041" s="1" t="str">
        <f t="shared" si="94"/>
        <v>Apr</v>
      </c>
      <c r="P3041" s="1">
        <f t="shared" si="95"/>
        <v>2021</v>
      </c>
    </row>
    <row r="3042" spans="2:16" ht="14.25" customHeight="1" x14ac:dyDescent="0.4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c r="O3042" s="1" t="str">
        <f t="shared" si="94"/>
        <v>Apr</v>
      </c>
      <c r="P3042" s="1">
        <f t="shared" si="95"/>
        <v>2021</v>
      </c>
    </row>
    <row r="3043" spans="2:16" ht="14.25" customHeight="1" x14ac:dyDescent="0.4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c r="O3043" s="1" t="str">
        <f t="shared" si="94"/>
        <v>Apr</v>
      </c>
      <c r="P3043" s="1">
        <f t="shared" si="95"/>
        <v>2021</v>
      </c>
    </row>
    <row r="3044" spans="2:16" ht="14.25" customHeight="1" x14ac:dyDescent="0.4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c r="O3044" s="1" t="str">
        <f t="shared" si="94"/>
        <v>Apr</v>
      </c>
      <c r="P3044" s="1">
        <f t="shared" si="95"/>
        <v>2021</v>
      </c>
    </row>
    <row r="3045" spans="2:16" ht="14.25" customHeight="1" x14ac:dyDescent="0.4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c r="O3045" s="1" t="str">
        <f t="shared" si="94"/>
        <v>May</v>
      </c>
      <c r="P3045" s="1">
        <f t="shared" si="95"/>
        <v>2021</v>
      </c>
    </row>
    <row r="3046" spans="2:16" ht="14.25" customHeight="1" x14ac:dyDescent="0.4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c r="O3046" s="1" t="str">
        <f t="shared" si="94"/>
        <v>May</v>
      </c>
      <c r="P3046" s="1">
        <f t="shared" si="95"/>
        <v>2021</v>
      </c>
    </row>
    <row r="3047" spans="2:16" ht="14.25" customHeight="1" x14ac:dyDescent="0.4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c r="O3047" s="1" t="str">
        <f t="shared" si="94"/>
        <v>May</v>
      </c>
      <c r="P3047" s="1">
        <f t="shared" si="95"/>
        <v>2021</v>
      </c>
    </row>
    <row r="3048" spans="2:16" ht="14.25" customHeight="1" x14ac:dyDescent="0.4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c r="O3048" s="1" t="str">
        <f t="shared" si="94"/>
        <v>May</v>
      </c>
      <c r="P3048" s="1">
        <f t="shared" si="95"/>
        <v>2021</v>
      </c>
    </row>
    <row r="3049" spans="2:16" ht="14.25" customHeight="1" x14ac:dyDescent="0.4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c r="O3049" s="1" t="str">
        <f t="shared" si="94"/>
        <v>May</v>
      </c>
      <c r="P3049" s="1">
        <f t="shared" si="95"/>
        <v>2021</v>
      </c>
    </row>
    <row r="3050" spans="2:16" ht="14.25" customHeight="1" x14ac:dyDescent="0.4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c r="O3050" s="1" t="str">
        <f t="shared" si="94"/>
        <v>May</v>
      </c>
      <c r="P3050" s="1">
        <f t="shared" si="95"/>
        <v>2021</v>
      </c>
    </row>
    <row r="3051" spans="2:16" ht="14.25" customHeight="1" x14ac:dyDescent="0.4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c r="O3051" s="1" t="str">
        <f t="shared" si="94"/>
        <v>Jun</v>
      </c>
      <c r="P3051" s="1">
        <f t="shared" si="95"/>
        <v>2021</v>
      </c>
    </row>
    <row r="3052" spans="2:16" ht="14.25" customHeight="1" x14ac:dyDescent="0.4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c r="O3052" s="1" t="str">
        <f t="shared" si="94"/>
        <v>Jun</v>
      </c>
      <c r="P3052" s="1">
        <f t="shared" si="95"/>
        <v>2021</v>
      </c>
    </row>
    <row r="3053" spans="2:16" ht="14.25" customHeight="1" x14ac:dyDescent="0.4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c r="O3053" s="1" t="str">
        <f t="shared" si="94"/>
        <v>Jun</v>
      </c>
      <c r="P3053" s="1">
        <f t="shared" si="95"/>
        <v>2021</v>
      </c>
    </row>
    <row r="3054" spans="2:16" ht="14.25" customHeight="1" x14ac:dyDescent="0.4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c r="O3054" s="1" t="str">
        <f t="shared" si="94"/>
        <v>Jun</v>
      </c>
      <c r="P3054" s="1">
        <f t="shared" si="95"/>
        <v>2021</v>
      </c>
    </row>
    <row r="3055" spans="2:16" ht="14.25" customHeight="1" x14ac:dyDescent="0.4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c r="O3055" s="1" t="str">
        <f t="shared" si="94"/>
        <v>Jun</v>
      </c>
      <c r="P3055" s="1">
        <f t="shared" si="95"/>
        <v>2021</v>
      </c>
    </row>
    <row r="3056" spans="2:16" ht="14.25" customHeight="1" x14ac:dyDescent="0.4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c r="O3056" s="1" t="str">
        <f t="shared" si="94"/>
        <v>Jun</v>
      </c>
      <c r="P3056" s="1">
        <f t="shared" si="95"/>
        <v>2021</v>
      </c>
    </row>
    <row r="3057" spans="2:16" ht="14.25" customHeight="1" x14ac:dyDescent="0.4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c r="O3057" s="1" t="str">
        <f t="shared" si="94"/>
        <v>Jul</v>
      </c>
      <c r="P3057" s="1">
        <f t="shared" si="95"/>
        <v>2021</v>
      </c>
    </row>
    <row r="3058" spans="2:16" ht="14.25" customHeight="1" x14ac:dyDescent="0.4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c r="O3058" s="1" t="str">
        <f t="shared" si="94"/>
        <v>Jul</v>
      </c>
      <c r="P3058" s="1">
        <f t="shared" si="95"/>
        <v>2021</v>
      </c>
    </row>
    <row r="3059" spans="2:16" ht="14.25" customHeight="1" x14ac:dyDescent="0.4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c r="O3059" s="1" t="str">
        <f t="shared" si="94"/>
        <v>Jul</v>
      </c>
      <c r="P3059" s="1">
        <f t="shared" si="95"/>
        <v>2021</v>
      </c>
    </row>
    <row r="3060" spans="2:16" ht="14.25" customHeight="1" x14ac:dyDescent="0.4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c r="O3060" s="1" t="str">
        <f t="shared" si="94"/>
        <v>Jul</v>
      </c>
      <c r="P3060" s="1">
        <f t="shared" si="95"/>
        <v>2021</v>
      </c>
    </row>
    <row r="3061" spans="2:16" ht="14.25" customHeight="1" x14ac:dyDescent="0.4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c r="O3061" s="1" t="str">
        <f t="shared" si="94"/>
        <v>Jul</v>
      </c>
      <c r="P3061" s="1">
        <f t="shared" si="95"/>
        <v>2021</v>
      </c>
    </row>
    <row r="3062" spans="2:16" ht="14.25" customHeight="1" x14ac:dyDescent="0.4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c r="O3062" s="1" t="str">
        <f t="shared" si="94"/>
        <v>Jul</v>
      </c>
      <c r="P3062" s="1">
        <f t="shared" si="95"/>
        <v>2021</v>
      </c>
    </row>
    <row r="3063" spans="2:16" ht="14.25" customHeight="1" x14ac:dyDescent="0.4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c r="O3063" s="1" t="str">
        <f t="shared" si="94"/>
        <v>Aug</v>
      </c>
      <c r="P3063" s="1">
        <f t="shared" si="95"/>
        <v>2021</v>
      </c>
    </row>
    <row r="3064" spans="2:16" ht="14.25" customHeight="1" x14ac:dyDescent="0.4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c r="O3064" s="1" t="str">
        <f t="shared" si="94"/>
        <v>Aug</v>
      </c>
      <c r="P3064" s="1">
        <f t="shared" si="95"/>
        <v>2021</v>
      </c>
    </row>
    <row r="3065" spans="2:16" ht="14.25" customHeight="1" x14ac:dyDescent="0.4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c r="O3065" s="1" t="str">
        <f t="shared" si="94"/>
        <v>Aug</v>
      </c>
      <c r="P3065" s="1">
        <f t="shared" si="95"/>
        <v>2021</v>
      </c>
    </row>
    <row r="3066" spans="2:16" ht="14.25" customHeight="1" x14ac:dyDescent="0.4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c r="O3066" s="1" t="str">
        <f t="shared" si="94"/>
        <v>Aug</v>
      </c>
      <c r="P3066" s="1">
        <f t="shared" si="95"/>
        <v>2021</v>
      </c>
    </row>
    <row r="3067" spans="2:16" ht="14.25" customHeight="1" x14ac:dyDescent="0.4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c r="O3067" s="1" t="str">
        <f t="shared" si="94"/>
        <v>Aug</v>
      </c>
      <c r="P3067" s="1">
        <f t="shared" si="95"/>
        <v>2021</v>
      </c>
    </row>
    <row r="3068" spans="2:16" ht="14.25" customHeight="1" x14ac:dyDescent="0.4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c r="O3068" s="1" t="str">
        <f t="shared" si="94"/>
        <v>Aug</v>
      </c>
      <c r="P3068" s="1">
        <f t="shared" si="95"/>
        <v>2021</v>
      </c>
    </row>
    <row r="3069" spans="2:16" ht="14.25" customHeight="1" x14ac:dyDescent="0.4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c r="O3069" s="1" t="str">
        <f t="shared" si="94"/>
        <v>Sep</v>
      </c>
      <c r="P3069" s="1">
        <f t="shared" si="95"/>
        <v>2021</v>
      </c>
    </row>
    <row r="3070" spans="2:16" ht="14.25" customHeight="1" x14ac:dyDescent="0.4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c r="O3070" s="1" t="str">
        <f t="shared" si="94"/>
        <v>Sep</v>
      </c>
      <c r="P3070" s="1">
        <f t="shared" si="95"/>
        <v>2021</v>
      </c>
    </row>
    <row r="3071" spans="2:16" ht="14.25" customHeight="1" x14ac:dyDescent="0.4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c r="O3071" s="1" t="str">
        <f t="shared" si="94"/>
        <v>Sep</v>
      </c>
      <c r="P3071" s="1">
        <f t="shared" si="95"/>
        <v>2021</v>
      </c>
    </row>
    <row r="3072" spans="2:16" ht="14.25" customHeight="1" x14ac:dyDescent="0.4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c r="O3072" s="1" t="str">
        <f t="shared" si="94"/>
        <v>Sep</v>
      </c>
      <c r="P3072" s="1">
        <f t="shared" si="95"/>
        <v>2021</v>
      </c>
    </row>
    <row r="3073" spans="2:16" ht="14.25" customHeight="1" x14ac:dyDescent="0.4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c r="O3073" s="1" t="str">
        <f t="shared" si="94"/>
        <v>Sep</v>
      </c>
      <c r="P3073" s="1">
        <f t="shared" si="95"/>
        <v>2021</v>
      </c>
    </row>
    <row r="3074" spans="2:16" ht="14.25" customHeight="1" x14ac:dyDescent="0.4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c r="O3074" s="1" t="str">
        <f t="shared" si="94"/>
        <v>Sep</v>
      </c>
      <c r="P3074" s="1">
        <f t="shared" si="95"/>
        <v>2021</v>
      </c>
    </row>
    <row r="3075" spans="2:16" ht="14.25" customHeight="1" x14ac:dyDescent="0.4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c r="O3075" s="1" t="str">
        <f t="shared" si="94"/>
        <v>Oct</v>
      </c>
      <c r="P3075" s="1">
        <f t="shared" si="95"/>
        <v>2021</v>
      </c>
    </row>
    <row r="3076" spans="2:16" ht="14.25" customHeight="1" x14ac:dyDescent="0.4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c r="O3076" s="1" t="str">
        <f t="shared" si="94"/>
        <v>Oct</v>
      </c>
      <c r="P3076" s="1">
        <f t="shared" si="95"/>
        <v>2021</v>
      </c>
    </row>
    <row r="3077" spans="2:16" ht="14.25" customHeight="1" x14ac:dyDescent="0.4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c r="O3077" s="1" t="str">
        <f t="shared" si="94"/>
        <v>Oct</v>
      </c>
      <c r="P3077" s="1">
        <f t="shared" si="95"/>
        <v>2021</v>
      </c>
    </row>
    <row r="3078" spans="2:16" ht="14.25" customHeight="1" x14ac:dyDescent="0.4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c r="O3078" s="1" t="str">
        <f t="shared" si="94"/>
        <v>Oct</v>
      </c>
      <c r="P3078" s="1">
        <f t="shared" si="95"/>
        <v>2021</v>
      </c>
    </row>
    <row r="3079" spans="2:16" ht="14.25" customHeight="1" x14ac:dyDescent="0.4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c r="O3079" s="1" t="str">
        <f t="shared" ref="O3079:O3142" si="96">TEXT(D3079, "mmm")</f>
        <v>Oct</v>
      </c>
      <c r="P3079" s="1">
        <f t="shared" ref="P3079:P3142" si="97">YEAR(D3079)</f>
        <v>2021</v>
      </c>
    </row>
    <row r="3080" spans="2:16" ht="14.25" customHeight="1" x14ac:dyDescent="0.4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c r="O3080" s="1" t="str">
        <f t="shared" si="96"/>
        <v>Oct</v>
      </c>
      <c r="P3080" s="1">
        <f t="shared" si="97"/>
        <v>2021</v>
      </c>
    </row>
    <row r="3081" spans="2:16" ht="14.25" customHeight="1" x14ac:dyDescent="0.4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c r="O3081" s="1" t="str">
        <f t="shared" si="96"/>
        <v>Nov</v>
      </c>
      <c r="P3081" s="1">
        <f t="shared" si="97"/>
        <v>2021</v>
      </c>
    </row>
    <row r="3082" spans="2:16" ht="14.25" customHeight="1" x14ac:dyDescent="0.4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c r="O3082" s="1" t="str">
        <f t="shared" si="96"/>
        <v>Nov</v>
      </c>
      <c r="P3082" s="1">
        <f t="shared" si="97"/>
        <v>2021</v>
      </c>
    </row>
    <row r="3083" spans="2:16" ht="14.25" customHeight="1" x14ac:dyDescent="0.4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c r="O3083" s="1" t="str">
        <f t="shared" si="96"/>
        <v>Nov</v>
      </c>
      <c r="P3083" s="1">
        <f t="shared" si="97"/>
        <v>2021</v>
      </c>
    </row>
    <row r="3084" spans="2:16" ht="14.25" customHeight="1" x14ac:dyDescent="0.4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c r="O3084" s="1" t="str">
        <f t="shared" si="96"/>
        <v>Nov</v>
      </c>
      <c r="P3084" s="1">
        <f t="shared" si="97"/>
        <v>2021</v>
      </c>
    </row>
    <row r="3085" spans="2:16" ht="14.25" customHeight="1" x14ac:dyDescent="0.4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c r="O3085" s="1" t="str">
        <f t="shared" si="96"/>
        <v>Nov</v>
      </c>
      <c r="P3085" s="1">
        <f t="shared" si="97"/>
        <v>2021</v>
      </c>
    </row>
    <row r="3086" spans="2:16" ht="14.25" customHeight="1" x14ac:dyDescent="0.4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c r="O3086" s="1" t="str">
        <f t="shared" si="96"/>
        <v>Nov</v>
      </c>
      <c r="P3086" s="1">
        <f t="shared" si="97"/>
        <v>2021</v>
      </c>
    </row>
    <row r="3087" spans="2:16" ht="14.25" customHeight="1" x14ac:dyDescent="0.4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c r="O3087" s="1" t="str">
        <f t="shared" si="96"/>
        <v>Dec</v>
      </c>
      <c r="P3087" s="1">
        <f t="shared" si="97"/>
        <v>2021</v>
      </c>
    </row>
    <row r="3088" spans="2:16" ht="14.25" customHeight="1" x14ac:dyDescent="0.4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c r="O3088" s="1" t="str">
        <f t="shared" si="96"/>
        <v>Dec</v>
      </c>
      <c r="P3088" s="1">
        <f t="shared" si="97"/>
        <v>2021</v>
      </c>
    </row>
    <row r="3089" spans="2:16" ht="14.25" customHeight="1" x14ac:dyDescent="0.4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c r="O3089" s="1" t="str">
        <f t="shared" si="96"/>
        <v>Dec</v>
      </c>
      <c r="P3089" s="1">
        <f t="shared" si="97"/>
        <v>2021</v>
      </c>
    </row>
    <row r="3090" spans="2:16" ht="14.25" customHeight="1" x14ac:dyDescent="0.4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c r="O3090" s="1" t="str">
        <f t="shared" si="96"/>
        <v>Dec</v>
      </c>
      <c r="P3090" s="1">
        <f t="shared" si="97"/>
        <v>2021</v>
      </c>
    </row>
    <row r="3091" spans="2:16" ht="14.25" customHeight="1" x14ac:dyDescent="0.4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c r="O3091" s="1" t="str">
        <f t="shared" si="96"/>
        <v>Dec</v>
      </c>
      <c r="P3091" s="1">
        <f t="shared" si="97"/>
        <v>2021</v>
      </c>
    </row>
    <row r="3092" spans="2:16" ht="14.25" customHeight="1" x14ac:dyDescent="0.4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c r="O3092" s="1" t="str">
        <f t="shared" si="96"/>
        <v>Dec</v>
      </c>
      <c r="P3092" s="1">
        <f t="shared" si="97"/>
        <v>2021</v>
      </c>
    </row>
    <row r="3093" spans="2:16" ht="14.25" customHeight="1" x14ac:dyDescent="0.4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c r="O3093" s="1" t="str">
        <f t="shared" si="96"/>
        <v>Jan</v>
      </c>
      <c r="P3093" s="1">
        <f t="shared" si="97"/>
        <v>2021</v>
      </c>
    </row>
    <row r="3094" spans="2:16" ht="14.25" customHeight="1" x14ac:dyDescent="0.4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c r="O3094" s="1" t="str">
        <f t="shared" si="96"/>
        <v>Jan</v>
      </c>
      <c r="P3094" s="1">
        <f t="shared" si="97"/>
        <v>2021</v>
      </c>
    </row>
    <row r="3095" spans="2:16" ht="14.25" customHeight="1" x14ac:dyDescent="0.4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c r="O3095" s="1" t="str">
        <f t="shared" si="96"/>
        <v>Jan</v>
      </c>
      <c r="P3095" s="1">
        <f t="shared" si="97"/>
        <v>2021</v>
      </c>
    </row>
    <row r="3096" spans="2:16" ht="14.25" customHeight="1" x14ac:dyDescent="0.4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c r="O3096" s="1" t="str">
        <f t="shared" si="96"/>
        <v>Jan</v>
      </c>
      <c r="P3096" s="1">
        <f t="shared" si="97"/>
        <v>2021</v>
      </c>
    </row>
    <row r="3097" spans="2:16" ht="14.25" customHeight="1" x14ac:dyDescent="0.4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c r="O3097" s="1" t="str">
        <f t="shared" si="96"/>
        <v>Jan</v>
      </c>
      <c r="P3097" s="1">
        <f t="shared" si="97"/>
        <v>2021</v>
      </c>
    </row>
    <row r="3098" spans="2:16" ht="14.25" customHeight="1" x14ac:dyDescent="0.4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c r="O3098" s="1" t="str">
        <f t="shared" si="96"/>
        <v>Jan</v>
      </c>
      <c r="P3098" s="1">
        <f t="shared" si="97"/>
        <v>2021</v>
      </c>
    </row>
    <row r="3099" spans="2:16" ht="14.25" customHeight="1" x14ac:dyDescent="0.4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c r="O3099" s="1" t="str">
        <f t="shared" si="96"/>
        <v>Feb</v>
      </c>
      <c r="P3099" s="1">
        <f t="shared" si="97"/>
        <v>2021</v>
      </c>
    </row>
    <row r="3100" spans="2:16" ht="14.25" customHeight="1" x14ac:dyDescent="0.4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c r="O3100" s="1" t="str">
        <f t="shared" si="96"/>
        <v>Feb</v>
      </c>
      <c r="P3100" s="1">
        <f t="shared" si="97"/>
        <v>2021</v>
      </c>
    </row>
    <row r="3101" spans="2:16" ht="14.25" customHeight="1" x14ac:dyDescent="0.4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c r="O3101" s="1" t="str">
        <f t="shared" si="96"/>
        <v>Feb</v>
      </c>
      <c r="P3101" s="1">
        <f t="shared" si="97"/>
        <v>2021</v>
      </c>
    </row>
    <row r="3102" spans="2:16" ht="14.25" customHeight="1" x14ac:dyDescent="0.4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c r="O3102" s="1" t="str">
        <f t="shared" si="96"/>
        <v>Feb</v>
      </c>
      <c r="P3102" s="1">
        <f t="shared" si="97"/>
        <v>2021</v>
      </c>
    </row>
    <row r="3103" spans="2:16" ht="14.25" customHeight="1" x14ac:dyDescent="0.4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c r="O3103" s="1" t="str">
        <f t="shared" si="96"/>
        <v>Feb</v>
      </c>
      <c r="P3103" s="1">
        <f t="shared" si="97"/>
        <v>2021</v>
      </c>
    </row>
    <row r="3104" spans="2:16" ht="14.25" customHeight="1" x14ac:dyDescent="0.4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c r="O3104" s="1" t="str">
        <f t="shared" si="96"/>
        <v>Feb</v>
      </c>
      <c r="P3104" s="1">
        <f t="shared" si="97"/>
        <v>2021</v>
      </c>
    </row>
    <row r="3105" spans="2:16" ht="14.25" customHeight="1" x14ac:dyDescent="0.4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c r="O3105" s="1" t="str">
        <f t="shared" si="96"/>
        <v>Mar</v>
      </c>
      <c r="P3105" s="1">
        <f t="shared" si="97"/>
        <v>2021</v>
      </c>
    </row>
    <row r="3106" spans="2:16" ht="14.25" customHeight="1" x14ac:dyDescent="0.4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c r="O3106" s="1" t="str">
        <f t="shared" si="96"/>
        <v>Mar</v>
      </c>
      <c r="P3106" s="1">
        <f t="shared" si="97"/>
        <v>2021</v>
      </c>
    </row>
    <row r="3107" spans="2:16" ht="14.25" customHeight="1" x14ac:dyDescent="0.4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c r="O3107" s="1" t="str">
        <f t="shared" si="96"/>
        <v>Mar</v>
      </c>
      <c r="P3107" s="1">
        <f t="shared" si="97"/>
        <v>2021</v>
      </c>
    </row>
    <row r="3108" spans="2:16" ht="14.25" customHeight="1" x14ac:dyDescent="0.4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c r="O3108" s="1" t="str">
        <f t="shared" si="96"/>
        <v>Mar</v>
      </c>
      <c r="P3108" s="1">
        <f t="shared" si="97"/>
        <v>2021</v>
      </c>
    </row>
    <row r="3109" spans="2:16" ht="14.25" customHeight="1" x14ac:dyDescent="0.4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c r="O3109" s="1" t="str">
        <f t="shared" si="96"/>
        <v>Mar</v>
      </c>
      <c r="P3109" s="1">
        <f t="shared" si="97"/>
        <v>2021</v>
      </c>
    </row>
    <row r="3110" spans="2:16" ht="14.25" customHeight="1" x14ac:dyDescent="0.4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c r="O3110" s="1" t="str">
        <f t="shared" si="96"/>
        <v>Mar</v>
      </c>
      <c r="P3110" s="1">
        <f t="shared" si="97"/>
        <v>2021</v>
      </c>
    </row>
    <row r="3111" spans="2:16" ht="14.25" customHeight="1" x14ac:dyDescent="0.4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c r="O3111" s="1" t="str">
        <f t="shared" si="96"/>
        <v>Apr</v>
      </c>
      <c r="P3111" s="1">
        <f t="shared" si="97"/>
        <v>2021</v>
      </c>
    </row>
    <row r="3112" spans="2:16" ht="14.25" customHeight="1" x14ac:dyDescent="0.4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c r="O3112" s="1" t="str">
        <f t="shared" si="96"/>
        <v>Apr</v>
      </c>
      <c r="P3112" s="1">
        <f t="shared" si="97"/>
        <v>2021</v>
      </c>
    </row>
    <row r="3113" spans="2:16" ht="14.25" customHeight="1" x14ac:dyDescent="0.4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c r="O3113" s="1" t="str">
        <f t="shared" si="96"/>
        <v>Apr</v>
      </c>
      <c r="P3113" s="1">
        <f t="shared" si="97"/>
        <v>2021</v>
      </c>
    </row>
    <row r="3114" spans="2:16" ht="14.25" customHeight="1" x14ac:dyDescent="0.4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c r="O3114" s="1" t="str">
        <f t="shared" si="96"/>
        <v>Apr</v>
      </c>
      <c r="P3114" s="1">
        <f t="shared" si="97"/>
        <v>2021</v>
      </c>
    </row>
    <row r="3115" spans="2:16" ht="14.25" customHeight="1" x14ac:dyDescent="0.4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c r="O3115" s="1" t="str">
        <f t="shared" si="96"/>
        <v>Apr</v>
      </c>
      <c r="P3115" s="1">
        <f t="shared" si="97"/>
        <v>2021</v>
      </c>
    </row>
    <row r="3116" spans="2:16" ht="14.25" customHeight="1" x14ac:dyDescent="0.4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c r="O3116" s="1" t="str">
        <f t="shared" si="96"/>
        <v>Apr</v>
      </c>
      <c r="P3116" s="1">
        <f t="shared" si="97"/>
        <v>2021</v>
      </c>
    </row>
    <row r="3117" spans="2:16" ht="14.25" customHeight="1" x14ac:dyDescent="0.4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c r="O3117" s="1" t="str">
        <f t="shared" si="96"/>
        <v>May</v>
      </c>
      <c r="P3117" s="1">
        <f t="shared" si="97"/>
        <v>2021</v>
      </c>
    </row>
    <row r="3118" spans="2:16" ht="14.25" customHeight="1" x14ac:dyDescent="0.4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c r="O3118" s="1" t="str">
        <f t="shared" si="96"/>
        <v>May</v>
      </c>
      <c r="P3118" s="1">
        <f t="shared" si="97"/>
        <v>2021</v>
      </c>
    </row>
    <row r="3119" spans="2:16" ht="14.25" customHeight="1" x14ac:dyDescent="0.4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c r="O3119" s="1" t="str">
        <f t="shared" si="96"/>
        <v>May</v>
      </c>
      <c r="P3119" s="1">
        <f t="shared" si="97"/>
        <v>2021</v>
      </c>
    </row>
    <row r="3120" spans="2:16" ht="14.25" customHeight="1" x14ac:dyDescent="0.4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c r="O3120" s="1" t="str">
        <f t="shared" si="96"/>
        <v>May</v>
      </c>
      <c r="P3120" s="1">
        <f t="shared" si="97"/>
        <v>2021</v>
      </c>
    </row>
    <row r="3121" spans="2:16" ht="14.25" customHeight="1" x14ac:dyDescent="0.4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c r="O3121" s="1" t="str">
        <f t="shared" si="96"/>
        <v>May</v>
      </c>
      <c r="P3121" s="1">
        <f t="shared" si="97"/>
        <v>2021</v>
      </c>
    </row>
    <row r="3122" spans="2:16" ht="14.25" customHeight="1" x14ac:dyDescent="0.4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c r="O3122" s="1" t="str">
        <f t="shared" si="96"/>
        <v>May</v>
      </c>
      <c r="P3122" s="1">
        <f t="shared" si="97"/>
        <v>2021</v>
      </c>
    </row>
    <row r="3123" spans="2:16" ht="14.25" customHeight="1" x14ac:dyDescent="0.4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c r="O3123" s="1" t="str">
        <f t="shared" si="96"/>
        <v>Jun</v>
      </c>
      <c r="P3123" s="1">
        <f t="shared" si="97"/>
        <v>2021</v>
      </c>
    </row>
    <row r="3124" spans="2:16" ht="14.25" customHeight="1" x14ac:dyDescent="0.4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c r="O3124" s="1" t="str">
        <f t="shared" si="96"/>
        <v>Jun</v>
      </c>
      <c r="P3124" s="1">
        <f t="shared" si="97"/>
        <v>2021</v>
      </c>
    </row>
    <row r="3125" spans="2:16" ht="14.25" customHeight="1" x14ac:dyDescent="0.4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c r="O3125" s="1" t="str">
        <f t="shared" si="96"/>
        <v>Jun</v>
      </c>
      <c r="P3125" s="1">
        <f t="shared" si="97"/>
        <v>2021</v>
      </c>
    </row>
    <row r="3126" spans="2:16" ht="14.25" customHeight="1" x14ac:dyDescent="0.4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c r="O3126" s="1" t="str">
        <f t="shared" si="96"/>
        <v>Jun</v>
      </c>
      <c r="P3126" s="1">
        <f t="shared" si="97"/>
        <v>2021</v>
      </c>
    </row>
    <row r="3127" spans="2:16" ht="14.25" customHeight="1" x14ac:dyDescent="0.4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c r="O3127" s="1" t="str">
        <f t="shared" si="96"/>
        <v>Jun</v>
      </c>
      <c r="P3127" s="1">
        <f t="shared" si="97"/>
        <v>2021</v>
      </c>
    </row>
    <row r="3128" spans="2:16" ht="14.25" customHeight="1" x14ac:dyDescent="0.4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c r="O3128" s="1" t="str">
        <f t="shared" si="96"/>
        <v>Jun</v>
      </c>
      <c r="P3128" s="1">
        <f t="shared" si="97"/>
        <v>2021</v>
      </c>
    </row>
    <row r="3129" spans="2:16" ht="14.25" customHeight="1" x14ac:dyDescent="0.4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c r="O3129" s="1" t="str">
        <f t="shared" si="96"/>
        <v>Jul</v>
      </c>
      <c r="P3129" s="1">
        <f t="shared" si="97"/>
        <v>2021</v>
      </c>
    </row>
    <row r="3130" spans="2:16" ht="14.25" customHeight="1" x14ac:dyDescent="0.4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c r="O3130" s="1" t="str">
        <f t="shared" si="96"/>
        <v>Jul</v>
      </c>
      <c r="P3130" s="1">
        <f t="shared" si="97"/>
        <v>2021</v>
      </c>
    </row>
    <row r="3131" spans="2:16" ht="14.25" customHeight="1" x14ac:dyDescent="0.4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c r="O3131" s="1" t="str">
        <f t="shared" si="96"/>
        <v>Jul</v>
      </c>
      <c r="P3131" s="1">
        <f t="shared" si="97"/>
        <v>2021</v>
      </c>
    </row>
    <row r="3132" spans="2:16" ht="14.25" customHeight="1" x14ac:dyDescent="0.4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c r="O3132" s="1" t="str">
        <f t="shared" si="96"/>
        <v>Jul</v>
      </c>
      <c r="P3132" s="1">
        <f t="shared" si="97"/>
        <v>2021</v>
      </c>
    </row>
    <row r="3133" spans="2:16" ht="14.25" customHeight="1" x14ac:dyDescent="0.4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c r="O3133" s="1" t="str">
        <f t="shared" si="96"/>
        <v>Jul</v>
      </c>
      <c r="P3133" s="1">
        <f t="shared" si="97"/>
        <v>2021</v>
      </c>
    </row>
    <row r="3134" spans="2:16" ht="14.25" customHeight="1" x14ac:dyDescent="0.4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c r="O3134" s="1" t="str">
        <f t="shared" si="96"/>
        <v>Jul</v>
      </c>
      <c r="P3134" s="1">
        <f t="shared" si="97"/>
        <v>2021</v>
      </c>
    </row>
    <row r="3135" spans="2:16" ht="14.25" customHeight="1" x14ac:dyDescent="0.4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c r="O3135" s="1" t="str">
        <f t="shared" si="96"/>
        <v>Aug</v>
      </c>
      <c r="P3135" s="1">
        <f t="shared" si="97"/>
        <v>2021</v>
      </c>
    </row>
    <row r="3136" spans="2:16" ht="14.25" customHeight="1" x14ac:dyDescent="0.4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c r="O3136" s="1" t="str">
        <f t="shared" si="96"/>
        <v>Aug</v>
      </c>
      <c r="P3136" s="1">
        <f t="shared" si="97"/>
        <v>2021</v>
      </c>
    </row>
    <row r="3137" spans="2:16" ht="14.25" customHeight="1" x14ac:dyDescent="0.4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c r="O3137" s="1" t="str">
        <f t="shared" si="96"/>
        <v>Aug</v>
      </c>
      <c r="P3137" s="1">
        <f t="shared" si="97"/>
        <v>2021</v>
      </c>
    </row>
    <row r="3138" spans="2:16" ht="14.25" customHeight="1" x14ac:dyDescent="0.4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c r="O3138" s="1" t="str">
        <f t="shared" si="96"/>
        <v>Aug</v>
      </c>
      <c r="P3138" s="1">
        <f t="shared" si="97"/>
        <v>2021</v>
      </c>
    </row>
    <row r="3139" spans="2:16" ht="14.25" customHeight="1" x14ac:dyDescent="0.4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c r="O3139" s="1" t="str">
        <f t="shared" si="96"/>
        <v>Aug</v>
      </c>
      <c r="P3139" s="1">
        <f t="shared" si="97"/>
        <v>2021</v>
      </c>
    </row>
    <row r="3140" spans="2:16" ht="14.25" customHeight="1" x14ac:dyDescent="0.4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c r="O3140" s="1" t="str">
        <f t="shared" si="96"/>
        <v>Aug</v>
      </c>
      <c r="P3140" s="1">
        <f t="shared" si="97"/>
        <v>2021</v>
      </c>
    </row>
    <row r="3141" spans="2:16" ht="14.25" customHeight="1" x14ac:dyDescent="0.4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c r="O3141" s="1" t="str">
        <f t="shared" si="96"/>
        <v>Sep</v>
      </c>
      <c r="P3141" s="1">
        <f t="shared" si="97"/>
        <v>2021</v>
      </c>
    </row>
    <row r="3142" spans="2:16" ht="14.25" customHeight="1" x14ac:dyDescent="0.4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c r="O3142" s="1" t="str">
        <f t="shared" si="96"/>
        <v>Sep</v>
      </c>
      <c r="P3142" s="1">
        <f t="shared" si="97"/>
        <v>2021</v>
      </c>
    </row>
    <row r="3143" spans="2:16" ht="14.25" customHeight="1" x14ac:dyDescent="0.4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c r="O3143" s="1" t="str">
        <f t="shared" ref="O3143:O3206" si="98">TEXT(D3143, "mmm")</f>
        <v>Sep</v>
      </c>
      <c r="P3143" s="1">
        <f t="shared" ref="P3143:P3206" si="99">YEAR(D3143)</f>
        <v>2021</v>
      </c>
    </row>
    <row r="3144" spans="2:16" ht="14.25" customHeight="1" x14ac:dyDescent="0.4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c r="O3144" s="1" t="str">
        <f t="shared" si="98"/>
        <v>Sep</v>
      </c>
      <c r="P3144" s="1">
        <f t="shared" si="99"/>
        <v>2021</v>
      </c>
    </row>
    <row r="3145" spans="2:16" ht="14.25" customHeight="1" x14ac:dyDescent="0.4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c r="O3145" s="1" t="str">
        <f t="shared" si="98"/>
        <v>Sep</v>
      </c>
      <c r="P3145" s="1">
        <f t="shared" si="99"/>
        <v>2021</v>
      </c>
    </row>
    <row r="3146" spans="2:16" ht="14.25" customHeight="1" x14ac:dyDescent="0.4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c r="O3146" s="1" t="str">
        <f t="shared" si="98"/>
        <v>Sep</v>
      </c>
      <c r="P3146" s="1">
        <f t="shared" si="99"/>
        <v>2021</v>
      </c>
    </row>
    <row r="3147" spans="2:16" ht="14.25" customHeight="1" x14ac:dyDescent="0.4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c r="O3147" s="1" t="str">
        <f t="shared" si="98"/>
        <v>Oct</v>
      </c>
      <c r="P3147" s="1">
        <f t="shared" si="99"/>
        <v>2021</v>
      </c>
    </row>
    <row r="3148" spans="2:16" ht="14.25" customHeight="1" x14ac:dyDescent="0.4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c r="O3148" s="1" t="str">
        <f t="shared" si="98"/>
        <v>Oct</v>
      </c>
      <c r="P3148" s="1">
        <f t="shared" si="99"/>
        <v>2021</v>
      </c>
    </row>
    <row r="3149" spans="2:16" ht="14.25" customHeight="1" x14ac:dyDescent="0.4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c r="O3149" s="1" t="str">
        <f t="shared" si="98"/>
        <v>Oct</v>
      </c>
      <c r="P3149" s="1">
        <f t="shared" si="99"/>
        <v>2021</v>
      </c>
    </row>
    <row r="3150" spans="2:16" ht="14.25" customHeight="1" x14ac:dyDescent="0.4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c r="O3150" s="1" t="str">
        <f t="shared" si="98"/>
        <v>Oct</v>
      </c>
      <c r="P3150" s="1">
        <f t="shared" si="99"/>
        <v>2021</v>
      </c>
    </row>
    <row r="3151" spans="2:16" ht="14.25" customHeight="1" x14ac:dyDescent="0.4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c r="O3151" s="1" t="str">
        <f t="shared" si="98"/>
        <v>Oct</v>
      </c>
      <c r="P3151" s="1">
        <f t="shared" si="99"/>
        <v>2021</v>
      </c>
    </row>
    <row r="3152" spans="2:16" ht="14.25" customHeight="1" x14ac:dyDescent="0.4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c r="O3152" s="1" t="str">
        <f t="shared" si="98"/>
        <v>Oct</v>
      </c>
      <c r="P3152" s="1">
        <f t="shared" si="99"/>
        <v>2021</v>
      </c>
    </row>
    <row r="3153" spans="2:16" ht="14.25" customHeight="1" x14ac:dyDescent="0.4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c r="O3153" s="1" t="str">
        <f t="shared" si="98"/>
        <v>Nov</v>
      </c>
      <c r="P3153" s="1">
        <f t="shared" si="99"/>
        <v>2021</v>
      </c>
    </row>
    <row r="3154" spans="2:16" ht="14.25" customHeight="1" x14ac:dyDescent="0.4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c r="O3154" s="1" t="str">
        <f t="shared" si="98"/>
        <v>Nov</v>
      </c>
      <c r="P3154" s="1">
        <f t="shared" si="99"/>
        <v>2021</v>
      </c>
    </row>
    <row r="3155" spans="2:16" ht="14.25" customHeight="1" x14ac:dyDescent="0.4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c r="O3155" s="1" t="str">
        <f t="shared" si="98"/>
        <v>Nov</v>
      </c>
      <c r="P3155" s="1">
        <f t="shared" si="99"/>
        <v>2021</v>
      </c>
    </row>
    <row r="3156" spans="2:16" ht="14.25" customHeight="1" x14ac:dyDescent="0.4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c r="O3156" s="1" t="str">
        <f t="shared" si="98"/>
        <v>Nov</v>
      </c>
      <c r="P3156" s="1">
        <f t="shared" si="99"/>
        <v>2021</v>
      </c>
    </row>
    <row r="3157" spans="2:16" ht="14.25" customHeight="1" x14ac:dyDescent="0.4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c r="O3157" s="1" t="str">
        <f t="shared" si="98"/>
        <v>Nov</v>
      </c>
      <c r="P3157" s="1">
        <f t="shared" si="99"/>
        <v>2021</v>
      </c>
    </row>
    <row r="3158" spans="2:16" ht="14.25" customHeight="1" x14ac:dyDescent="0.4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c r="O3158" s="1" t="str">
        <f t="shared" si="98"/>
        <v>Nov</v>
      </c>
      <c r="P3158" s="1">
        <f t="shared" si="99"/>
        <v>2021</v>
      </c>
    </row>
    <row r="3159" spans="2:16" ht="14.25" customHeight="1" x14ac:dyDescent="0.4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c r="O3159" s="1" t="str">
        <f t="shared" si="98"/>
        <v>Dec</v>
      </c>
      <c r="P3159" s="1">
        <f t="shared" si="99"/>
        <v>2021</v>
      </c>
    </row>
    <row r="3160" spans="2:16" ht="14.25" customHeight="1" x14ac:dyDescent="0.4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c r="O3160" s="1" t="str">
        <f t="shared" si="98"/>
        <v>Dec</v>
      </c>
      <c r="P3160" s="1">
        <f t="shared" si="99"/>
        <v>2021</v>
      </c>
    </row>
    <row r="3161" spans="2:16" ht="14.25" customHeight="1" x14ac:dyDescent="0.4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c r="O3161" s="1" t="str">
        <f t="shared" si="98"/>
        <v>Dec</v>
      </c>
      <c r="P3161" s="1">
        <f t="shared" si="99"/>
        <v>2021</v>
      </c>
    </row>
    <row r="3162" spans="2:16" ht="14.25" customHeight="1" x14ac:dyDescent="0.4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c r="O3162" s="1" t="str">
        <f t="shared" si="98"/>
        <v>Dec</v>
      </c>
      <c r="P3162" s="1">
        <f t="shared" si="99"/>
        <v>2021</v>
      </c>
    </row>
    <row r="3163" spans="2:16" ht="14.25" customHeight="1" x14ac:dyDescent="0.4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c r="O3163" s="1" t="str">
        <f t="shared" si="98"/>
        <v>Dec</v>
      </c>
      <c r="P3163" s="1">
        <f t="shared" si="99"/>
        <v>2021</v>
      </c>
    </row>
    <row r="3164" spans="2:16" ht="14.25" customHeight="1" x14ac:dyDescent="0.4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c r="O3164" s="1" t="str">
        <f t="shared" si="98"/>
        <v>Dec</v>
      </c>
      <c r="P3164" s="1">
        <f t="shared" si="99"/>
        <v>2021</v>
      </c>
    </row>
    <row r="3165" spans="2:16" ht="14.25" customHeight="1" x14ac:dyDescent="0.4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c r="O3165" s="1" t="str">
        <f t="shared" si="98"/>
        <v>Jan</v>
      </c>
      <c r="P3165" s="1">
        <f t="shared" si="99"/>
        <v>2021</v>
      </c>
    </row>
    <row r="3166" spans="2:16" ht="14.25" customHeight="1" x14ac:dyDescent="0.4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c r="O3166" s="1" t="str">
        <f t="shared" si="98"/>
        <v>Jan</v>
      </c>
      <c r="P3166" s="1">
        <f t="shared" si="99"/>
        <v>2021</v>
      </c>
    </row>
    <row r="3167" spans="2:16" ht="14.25" customHeight="1" x14ac:dyDescent="0.4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c r="O3167" s="1" t="str">
        <f t="shared" si="98"/>
        <v>Jan</v>
      </c>
      <c r="P3167" s="1">
        <f t="shared" si="99"/>
        <v>2021</v>
      </c>
    </row>
    <row r="3168" spans="2:16" ht="14.25" customHeight="1" x14ac:dyDescent="0.4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c r="O3168" s="1" t="str">
        <f t="shared" si="98"/>
        <v>Jan</v>
      </c>
      <c r="P3168" s="1">
        <f t="shared" si="99"/>
        <v>2021</v>
      </c>
    </row>
    <row r="3169" spans="2:16" ht="14.25" customHeight="1" x14ac:dyDescent="0.4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c r="O3169" s="1" t="str">
        <f t="shared" si="98"/>
        <v>Jan</v>
      </c>
      <c r="P3169" s="1">
        <f t="shared" si="99"/>
        <v>2021</v>
      </c>
    </row>
    <row r="3170" spans="2:16" ht="14.25" customHeight="1" x14ac:dyDescent="0.4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c r="O3170" s="1" t="str">
        <f t="shared" si="98"/>
        <v>Jan</v>
      </c>
      <c r="P3170" s="1">
        <f t="shared" si="99"/>
        <v>2021</v>
      </c>
    </row>
    <row r="3171" spans="2:16" ht="14.25" customHeight="1" x14ac:dyDescent="0.4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c r="O3171" s="1" t="str">
        <f t="shared" si="98"/>
        <v>Feb</v>
      </c>
      <c r="P3171" s="1">
        <f t="shared" si="99"/>
        <v>2021</v>
      </c>
    </row>
    <row r="3172" spans="2:16" ht="14.25" customHeight="1" x14ac:dyDescent="0.4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c r="O3172" s="1" t="str">
        <f t="shared" si="98"/>
        <v>Feb</v>
      </c>
      <c r="P3172" s="1">
        <f t="shared" si="99"/>
        <v>2021</v>
      </c>
    </row>
    <row r="3173" spans="2:16" ht="14.25" customHeight="1" x14ac:dyDescent="0.4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c r="O3173" s="1" t="str">
        <f t="shared" si="98"/>
        <v>Feb</v>
      </c>
      <c r="P3173" s="1">
        <f t="shared" si="99"/>
        <v>2021</v>
      </c>
    </row>
    <row r="3174" spans="2:16" ht="14.25" customHeight="1" x14ac:dyDescent="0.4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c r="O3174" s="1" t="str">
        <f t="shared" si="98"/>
        <v>Feb</v>
      </c>
      <c r="P3174" s="1">
        <f t="shared" si="99"/>
        <v>2021</v>
      </c>
    </row>
    <row r="3175" spans="2:16" ht="14.25" customHeight="1" x14ac:dyDescent="0.4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c r="O3175" s="1" t="str">
        <f t="shared" si="98"/>
        <v>Feb</v>
      </c>
      <c r="P3175" s="1">
        <f t="shared" si="99"/>
        <v>2021</v>
      </c>
    </row>
    <row r="3176" spans="2:16" ht="14.25" customHeight="1" x14ac:dyDescent="0.4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c r="O3176" s="1" t="str">
        <f t="shared" si="98"/>
        <v>Feb</v>
      </c>
      <c r="P3176" s="1">
        <f t="shared" si="99"/>
        <v>2021</v>
      </c>
    </row>
    <row r="3177" spans="2:16" ht="14.25" customHeight="1" x14ac:dyDescent="0.4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c r="O3177" s="1" t="str">
        <f t="shared" si="98"/>
        <v>Mar</v>
      </c>
      <c r="P3177" s="1">
        <f t="shared" si="99"/>
        <v>2021</v>
      </c>
    </row>
    <row r="3178" spans="2:16" ht="14.25" customHeight="1" x14ac:dyDescent="0.4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c r="O3178" s="1" t="str">
        <f t="shared" si="98"/>
        <v>Mar</v>
      </c>
      <c r="P3178" s="1">
        <f t="shared" si="99"/>
        <v>2021</v>
      </c>
    </row>
    <row r="3179" spans="2:16" ht="14.25" customHeight="1" x14ac:dyDescent="0.4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c r="O3179" s="1" t="str">
        <f t="shared" si="98"/>
        <v>Mar</v>
      </c>
      <c r="P3179" s="1">
        <f t="shared" si="99"/>
        <v>2021</v>
      </c>
    </row>
    <row r="3180" spans="2:16" ht="14.25" customHeight="1" x14ac:dyDescent="0.4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c r="O3180" s="1" t="str">
        <f t="shared" si="98"/>
        <v>Mar</v>
      </c>
      <c r="P3180" s="1">
        <f t="shared" si="99"/>
        <v>2021</v>
      </c>
    </row>
    <row r="3181" spans="2:16" ht="14.25" customHeight="1" x14ac:dyDescent="0.4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c r="O3181" s="1" t="str">
        <f t="shared" si="98"/>
        <v>Mar</v>
      </c>
      <c r="P3181" s="1">
        <f t="shared" si="99"/>
        <v>2021</v>
      </c>
    </row>
    <row r="3182" spans="2:16" ht="14.25" customHeight="1" x14ac:dyDescent="0.4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c r="O3182" s="1" t="str">
        <f t="shared" si="98"/>
        <v>Mar</v>
      </c>
      <c r="P3182" s="1">
        <f t="shared" si="99"/>
        <v>2021</v>
      </c>
    </row>
    <row r="3183" spans="2:16" ht="14.25" customHeight="1" x14ac:dyDescent="0.4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c r="O3183" s="1" t="str">
        <f t="shared" si="98"/>
        <v>Apr</v>
      </c>
      <c r="P3183" s="1">
        <f t="shared" si="99"/>
        <v>2021</v>
      </c>
    </row>
    <row r="3184" spans="2:16" ht="14.25" customHeight="1" x14ac:dyDescent="0.4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c r="O3184" s="1" t="str">
        <f t="shared" si="98"/>
        <v>Apr</v>
      </c>
      <c r="P3184" s="1">
        <f t="shared" si="99"/>
        <v>2021</v>
      </c>
    </row>
    <row r="3185" spans="2:16" ht="14.25" customHeight="1" x14ac:dyDescent="0.4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c r="O3185" s="1" t="str">
        <f t="shared" si="98"/>
        <v>Apr</v>
      </c>
      <c r="P3185" s="1">
        <f t="shared" si="99"/>
        <v>2021</v>
      </c>
    </row>
    <row r="3186" spans="2:16" ht="14.25" customHeight="1" x14ac:dyDescent="0.4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c r="O3186" s="1" t="str">
        <f t="shared" si="98"/>
        <v>Apr</v>
      </c>
      <c r="P3186" s="1">
        <f t="shared" si="99"/>
        <v>2021</v>
      </c>
    </row>
    <row r="3187" spans="2:16" ht="14.25" customHeight="1" x14ac:dyDescent="0.4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c r="O3187" s="1" t="str">
        <f t="shared" si="98"/>
        <v>Apr</v>
      </c>
      <c r="P3187" s="1">
        <f t="shared" si="99"/>
        <v>2021</v>
      </c>
    </row>
    <row r="3188" spans="2:16" ht="14.25" customHeight="1" x14ac:dyDescent="0.4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c r="O3188" s="1" t="str">
        <f t="shared" si="98"/>
        <v>Apr</v>
      </c>
      <c r="P3188" s="1">
        <f t="shared" si="99"/>
        <v>2021</v>
      </c>
    </row>
    <row r="3189" spans="2:16" ht="14.25" customHeight="1" x14ac:dyDescent="0.4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c r="O3189" s="1" t="str">
        <f t="shared" si="98"/>
        <v>May</v>
      </c>
      <c r="P3189" s="1">
        <f t="shared" si="99"/>
        <v>2021</v>
      </c>
    </row>
    <row r="3190" spans="2:16" ht="14.25" customHeight="1" x14ac:dyDescent="0.4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c r="O3190" s="1" t="str">
        <f t="shared" si="98"/>
        <v>May</v>
      </c>
      <c r="P3190" s="1">
        <f t="shared" si="99"/>
        <v>2021</v>
      </c>
    </row>
    <row r="3191" spans="2:16" ht="14.25" customHeight="1" x14ac:dyDescent="0.4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c r="O3191" s="1" t="str">
        <f t="shared" si="98"/>
        <v>May</v>
      </c>
      <c r="P3191" s="1">
        <f t="shared" si="99"/>
        <v>2021</v>
      </c>
    </row>
    <row r="3192" spans="2:16" ht="14.25" customHeight="1" x14ac:dyDescent="0.4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c r="O3192" s="1" t="str">
        <f t="shared" si="98"/>
        <v>May</v>
      </c>
      <c r="P3192" s="1">
        <f t="shared" si="99"/>
        <v>2021</v>
      </c>
    </row>
    <row r="3193" spans="2:16" ht="14.25" customHeight="1" x14ac:dyDescent="0.4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c r="O3193" s="1" t="str">
        <f t="shared" si="98"/>
        <v>May</v>
      </c>
      <c r="P3193" s="1">
        <f t="shared" si="99"/>
        <v>2021</v>
      </c>
    </row>
    <row r="3194" spans="2:16" ht="14.25" customHeight="1" x14ac:dyDescent="0.4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c r="O3194" s="1" t="str">
        <f t="shared" si="98"/>
        <v>May</v>
      </c>
      <c r="P3194" s="1">
        <f t="shared" si="99"/>
        <v>2021</v>
      </c>
    </row>
    <row r="3195" spans="2:16" ht="14.25" customHeight="1" x14ac:dyDescent="0.4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c r="O3195" s="1" t="str">
        <f t="shared" si="98"/>
        <v>Jun</v>
      </c>
      <c r="P3195" s="1">
        <f t="shared" si="99"/>
        <v>2021</v>
      </c>
    </row>
    <row r="3196" spans="2:16" ht="14.25" customHeight="1" x14ac:dyDescent="0.4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c r="O3196" s="1" t="str">
        <f t="shared" si="98"/>
        <v>Jun</v>
      </c>
      <c r="P3196" s="1">
        <f t="shared" si="99"/>
        <v>2021</v>
      </c>
    </row>
    <row r="3197" spans="2:16" ht="14.25" customHeight="1" x14ac:dyDescent="0.4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c r="O3197" s="1" t="str">
        <f t="shared" si="98"/>
        <v>Jun</v>
      </c>
      <c r="P3197" s="1">
        <f t="shared" si="99"/>
        <v>2021</v>
      </c>
    </row>
    <row r="3198" spans="2:16" ht="14.25" customHeight="1" x14ac:dyDescent="0.4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c r="O3198" s="1" t="str">
        <f t="shared" si="98"/>
        <v>Jun</v>
      </c>
      <c r="P3198" s="1">
        <f t="shared" si="99"/>
        <v>2021</v>
      </c>
    </row>
    <row r="3199" spans="2:16" ht="14.25" customHeight="1" x14ac:dyDescent="0.4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c r="O3199" s="1" t="str">
        <f t="shared" si="98"/>
        <v>Jun</v>
      </c>
      <c r="P3199" s="1">
        <f t="shared" si="99"/>
        <v>2021</v>
      </c>
    </row>
    <row r="3200" spans="2:16" ht="14.25" customHeight="1" x14ac:dyDescent="0.4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c r="O3200" s="1" t="str">
        <f t="shared" si="98"/>
        <v>Jun</v>
      </c>
      <c r="P3200" s="1">
        <f t="shared" si="99"/>
        <v>2021</v>
      </c>
    </row>
    <row r="3201" spans="2:16" ht="14.25" customHeight="1" x14ac:dyDescent="0.4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c r="O3201" s="1" t="str">
        <f t="shared" si="98"/>
        <v>Jul</v>
      </c>
      <c r="P3201" s="1">
        <f t="shared" si="99"/>
        <v>2021</v>
      </c>
    </row>
    <row r="3202" spans="2:16" ht="14.25" customHeight="1" x14ac:dyDescent="0.4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c r="O3202" s="1" t="str">
        <f t="shared" si="98"/>
        <v>Jul</v>
      </c>
      <c r="P3202" s="1">
        <f t="shared" si="99"/>
        <v>2021</v>
      </c>
    </row>
    <row r="3203" spans="2:16" ht="14.25" customHeight="1" x14ac:dyDescent="0.4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c r="O3203" s="1" t="str">
        <f t="shared" si="98"/>
        <v>Jul</v>
      </c>
      <c r="P3203" s="1">
        <f t="shared" si="99"/>
        <v>2021</v>
      </c>
    </row>
    <row r="3204" spans="2:16" ht="14.25" customHeight="1" x14ac:dyDescent="0.4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c r="O3204" s="1" t="str">
        <f t="shared" si="98"/>
        <v>Jul</v>
      </c>
      <c r="P3204" s="1">
        <f t="shared" si="99"/>
        <v>2021</v>
      </c>
    </row>
    <row r="3205" spans="2:16" ht="14.25" customHeight="1" x14ac:dyDescent="0.4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c r="O3205" s="1" t="str">
        <f t="shared" si="98"/>
        <v>Jul</v>
      </c>
      <c r="P3205" s="1">
        <f t="shared" si="99"/>
        <v>2021</v>
      </c>
    </row>
    <row r="3206" spans="2:16" ht="14.25" customHeight="1" x14ac:dyDescent="0.4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c r="O3206" s="1" t="str">
        <f t="shared" si="98"/>
        <v>Jul</v>
      </c>
      <c r="P3206" s="1">
        <f t="shared" si="99"/>
        <v>2021</v>
      </c>
    </row>
    <row r="3207" spans="2:16" ht="14.25" customHeight="1" x14ac:dyDescent="0.4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c r="O3207" s="1" t="str">
        <f t="shared" ref="O3207:O3270" si="100">TEXT(D3207, "mmm")</f>
        <v>Aug</v>
      </c>
      <c r="P3207" s="1">
        <f t="shared" ref="P3207:P3270" si="101">YEAR(D3207)</f>
        <v>2021</v>
      </c>
    </row>
    <row r="3208" spans="2:16" ht="14.25" customHeight="1" x14ac:dyDescent="0.4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c r="O3208" s="1" t="str">
        <f t="shared" si="100"/>
        <v>Aug</v>
      </c>
      <c r="P3208" s="1">
        <f t="shared" si="101"/>
        <v>2021</v>
      </c>
    </row>
    <row r="3209" spans="2:16" ht="14.25" customHeight="1" x14ac:dyDescent="0.4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c r="O3209" s="1" t="str">
        <f t="shared" si="100"/>
        <v>Aug</v>
      </c>
      <c r="P3209" s="1">
        <f t="shared" si="101"/>
        <v>2021</v>
      </c>
    </row>
    <row r="3210" spans="2:16" ht="14.25" customHeight="1" x14ac:dyDescent="0.4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c r="O3210" s="1" t="str">
        <f t="shared" si="100"/>
        <v>Aug</v>
      </c>
      <c r="P3210" s="1">
        <f t="shared" si="101"/>
        <v>2021</v>
      </c>
    </row>
    <row r="3211" spans="2:16" ht="14.25" customHeight="1" x14ac:dyDescent="0.4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c r="O3211" s="1" t="str">
        <f t="shared" si="100"/>
        <v>Aug</v>
      </c>
      <c r="P3211" s="1">
        <f t="shared" si="101"/>
        <v>2021</v>
      </c>
    </row>
    <row r="3212" spans="2:16" ht="14.25" customHeight="1" x14ac:dyDescent="0.4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c r="O3212" s="1" t="str">
        <f t="shared" si="100"/>
        <v>Aug</v>
      </c>
      <c r="P3212" s="1">
        <f t="shared" si="101"/>
        <v>2021</v>
      </c>
    </row>
    <row r="3213" spans="2:16" ht="14.25" customHeight="1" x14ac:dyDescent="0.4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c r="O3213" s="1" t="str">
        <f t="shared" si="100"/>
        <v>Sep</v>
      </c>
      <c r="P3213" s="1">
        <f t="shared" si="101"/>
        <v>2021</v>
      </c>
    </row>
    <row r="3214" spans="2:16" ht="14.25" customHeight="1" x14ac:dyDescent="0.4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c r="O3214" s="1" t="str">
        <f t="shared" si="100"/>
        <v>Sep</v>
      </c>
      <c r="P3214" s="1">
        <f t="shared" si="101"/>
        <v>2021</v>
      </c>
    </row>
    <row r="3215" spans="2:16" ht="14.25" customHeight="1" x14ac:dyDescent="0.4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c r="O3215" s="1" t="str">
        <f t="shared" si="100"/>
        <v>Sep</v>
      </c>
      <c r="P3215" s="1">
        <f t="shared" si="101"/>
        <v>2021</v>
      </c>
    </row>
    <row r="3216" spans="2:16" ht="14.25" customHeight="1" x14ac:dyDescent="0.4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c r="O3216" s="1" t="str">
        <f t="shared" si="100"/>
        <v>Sep</v>
      </c>
      <c r="P3216" s="1">
        <f t="shared" si="101"/>
        <v>2021</v>
      </c>
    </row>
    <row r="3217" spans="2:16" ht="14.25" customHeight="1" x14ac:dyDescent="0.4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c r="O3217" s="1" t="str">
        <f t="shared" si="100"/>
        <v>Sep</v>
      </c>
      <c r="P3217" s="1">
        <f t="shared" si="101"/>
        <v>2021</v>
      </c>
    </row>
    <row r="3218" spans="2:16" ht="14.25" customHeight="1" x14ac:dyDescent="0.4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c r="O3218" s="1" t="str">
        <f t="shared" si="100"/>
        <v>Sep</v>
      </c>
      <c r="P3218" s="1">
        <f t="shared" si="101"/>
        <v>2021</v>
      </c>
    </row>
    <row r="3219" spans="2:16" ht="14.25" customHeight="1" x14ac:dyDescent="0.4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c r="O3219" s="1" t="str">
        <f t="shared" si="100"/>
        <v>Oct</v>
      </c>
      <c r="P3219" s="1">
        <f t="shared" si="101"/>
        <v>2021</v>
      </c>
    </row>
    <row r="3220" spans="2:16" ht="14.25" customHeight="1" x14ac:dyDescent="0.4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c r="O3220" s="1" t="str">
        <f t="shared" si="100"/>
        <v>Oct</v>
      </c>
      <c r="P3220" s="1">
        <f t="shared" si="101"/>
        <v>2021</v>
      </c>
    </row>
    <row r="3221" spans="2:16" ht="14.25" customHeight="1" x14ac:dyDescent="0.4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c r="O3221" s="1" t="str">
        <f t="shared" si="100"/>
        <v>Oct</v>
      </c>
      <c r="P3221" s="1">
        <f t="shared" si="101"/>
        <v>2021</v>
      </c>
    </row>
    <row r="3222" spans="2:16" ht="14.25" customHeight="1" x14ac:dyDescent="0.4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c r="O3222" s="1" t="str">
        <f t="shared" si="100"/>
        <v>Oct</v>
      </c>
      <c r="P3222" s="1">
        <f t="shared" si="101"/>
        <v>2021</v>
      </c>
    </row>
    <row r="3223" spans="2:16" ht="14.25" customHeight="1" x14ac:dyDescent="0.4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c r="O3223" s="1" t="str">
        <f t="shared" si="100"/>
        <v>Oct</v>
      </c>
      <c r="P3223" s="1">
        <f t="shared" si="101"/>
        <v>2021</v>
      </c>
    </row>
    <row r="3224" spans="2:16" ht="14.25" customHeight="1" x14ac:dyDescent="0.4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c r="O3224" s="1" t="str">
        <f t="shared" si="100"/>
        <v>Oct</v>
      </c>
      <c r="P3224" s="1">
        <f t="shared" si="101"/>
        <v>2021</v>
      </c>
    </row>
    <row r="3225" spans="2:16" ht="14.25" customHeight="1" x14ac:dyDescent="0.4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c r="O3225" s="1" t="str">
        <f t="shared" si="100"/>
        <v>Nov</v>
      </c>
      <c r="P3225" s="1">
        <f t="shared" si="101"/>
        <v>2021</v>
      </c>
    </row>
    <row r="3226" spans="2:16" ht="14.25" customHeight="1" x14ac:dyDescent="0.4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c r="O3226" s="1" t="str">
        <f t="shared" si="100"/>
        <v>Nov</v>
      </c>
      <c r="P3226" s="1">
        <f t="shared" si="101"/>
        <v>2021</v>
      </c>
    </row>
    <row r="3227" spans="2:16" ht="14.25" customHeight="1" x14ac:dyDescent="0.4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c r="O3227" s="1" t="str">
        <f t="shared" si="100"/>
        <v>Nov</v>
      </c>
      <c r="P3227" s="1">
        <f t="shared" si="101"/>
        <v>2021</v>
      </c>
    </row>
    <row r="3228" spans="2:16" ht="14.25" customHeight="1" x14ac:dyDescent="0.4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c r="O3228" s="1" t="str">
        <f t="shared" si="100"/>
        <v>Nov</v>
      </c>
      <c r="P3228" s="1">
        <f t="shared" si="101"/>
        <v>2021</v>
      </c>
    </row>
    <row r="3229" spans="2:16" ht="14.25" customHeight="1" x14ac:dyDescent="0.4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c r="O3229" s="1" t="str">
        <f t="shared" si="100"/>
        <v>Nov</v>
      </c>
      <c r="P3229" s="1">
        <f t="shared" si="101"/>
        <v>2021</v>
      </c>
    </row>
    <row r="3230" spans="2:16" ht="14.25" customHeight="1" x14ac:dyDescent="0.4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c r="O3230" s="1" t="str">
        <f t="shared" si="100"/>
        <v>Nov</v>
      </c>
      <c r="P3230" s="1">
        <f t="shared" si="101"/>
        <v>2021</v>
      </c>
    </row>
    <row r="3231" spans="2:16" ht="14.25" customHeight="1" x14ac:dyDescent="0.4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c r="O3231" s="1" t="str">
        <f t="shared" si="100"/>
        <v>Dec</v>
      </c>
      <c r="P3231" s="1">
        <f t="shared" si="101"/>
        <v>2021</v>
      </c>
    </row>
    <row r="3232" spans="2:16" ht="14.25" customHeight="1" x14ac:dyDescent="0.4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c r="O3232" s="1" t="str">
        <f t="shared" si="100"/>
        <v>Dec</v>
      </c>
      <c r="P3232" s="1">
        <f t="shared" si="101"/>
        <v>2021</v>
      </c>
    </row>
    <row r="3233" spans="2:16" ht="14.25" customHeight="1" x14ac:dyDescent="0.4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c r="O3233" s="1" t="str">
        <f t="shared" si="100"/>
        <v>Dec</v>
      </c>
      <c r="P3233" s="1">
        <f t="shared" si="101"/>
        <v>2021</v>
      </c>
    </row>
    <row r="3234" spans="2:16" ht="14.25" customHeight="1" x14ac:dyDescent="0.4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c r="O3234" s="1" t="str">
        <f t="shared" si="100"/>
        <v>Dec</v>
      </c>
      <c r="P3234" s="1">
        <f t="shared" si="101"/>
        <v>2021</v>
      </c>
    </row>
    <row r="3235" spans="2:16" ht="14.25" customHeight="1" x14ac:dyDescent="0.4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c r="O3235" s="1" t="str">
        <f t="shared" si="100"/>
        <v>Dec</v>
      </c>
      <c r="P3235" s="1">
        <f t="shared" si="101"/>
        <v>2021</v>
      </c>
    </row>
    <row r="3236" spans="2:16" ht="14.25" customHeight="1" x14ac:dyDescent="0.4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c r="O3236" s="1" t="str">
        <f t="shared" si="100"/>
        <v>Dec</v>
      </c>
      <c r="P3236" s="1">
        <f t="shared" si="101"/>
        <v>2021</v>
      </c>
    </row>
    <row r="3237" spans="2:16" ht="14.25" customHeight="1" x14ac:dyDescent="0.4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c r="O3237" s="1" t="str">
        <f t="shared" si="100"/>
        <v>Jan</v>
      </c>
      <c r="P3237" s="1">
        <f t="shared" si="101"/>
        <v>2021</v>
      </c>
    </row>
    <row r="3238" spans="2:16" ht="14.25" customHeight="1" x14ac:dyDescent="0.4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c r="O3238" s="1" t="str">
        <f t="shared" si="100"/>
        <v>Jan</v>
      </c>
      <c r="P3238" s="1">
        <f t="shared" si="101"/>
        <v>2021</v>
      </c>
    </row>
    <row r="3239" spans="2:16" ht="14.25" customHeight="1" x14ac:dyDescent="0.4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c r="O3239" s="1" t="str">
        <f t="shared" si="100"/>
        <v>Jan</v>
      </c>
      <c r="P3239" s="1">
        <f t="shared" si="101"/>
        <v>2021</v>
      </c>
    </row>
    <row r="3240" spans="2:16" ht="14.25" customHeight="1" x14ac:dyDescent="0.4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c r="O3240" s="1" t="str">
        <f t="shared" si="100"/>
        <v>Jan</v>
      </c>
      <c r="P3240" s="1">
        <f t="shared" si="101"/>
        <v>2021</v>
      </c>
    </row>
    <row r="3241" spans="2:16" ht="14.25" customHeight="1" x14ac:dyDescent="0.4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c r="O3241" s="1" t="str">
        <f t="shared" si="100"/>
        <v>Jan</v>
      </c>
      <c r="P3241" s="1">
        <f t="shared" si="101"/>
        <v>2021</v>
      </c>
    </row>
    <row r="3242" spans="2:16" ht="14.25" customHeight="1" x14ac:dyDescent="0.4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c r="O3242" s="1" t="str">
        <f t="shared" si="100"/>
        <v>Jan</v>
      </c>
      <c r="P3242" s="1">
        <f t="shared" si="101"/>
        <v>2021</v>
      </c>
    </row>
    <row r="3243" spans="2:16" ht="14.25" customHeight="1" x14ac:dyDescent="0.4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c r="O3243" s="1" t="str">
        <f t="shared" si="100"/>
        <v>Feb</v>
      </c>
      <c r="P3243" s="1">
        <f t="shared" si="101"/>
        <v>2021</v>
      </c>
    </row>
    <row r="3244" spans="2:16" ht="14.25" customHeight="1" x14ac:dyDescent="0.4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c r="O3244" s="1" t="str">
        <f t="shared" si="100"/>
        <v>Feb</v>
      </c>
      <c r="P3244" s="1">
        <f t="shared" si="101"/>
        <v>2021</v>
      </c>
    </row>
    <row r="3245" spans="2:16" ht="14.25" customHeight="1" x14ac:dyDescent="0.4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c r="O3245" s="1" t="str">
        <f t="shared" si="100"/>
        <v>Feb</v>
      </c>
      <c r="P3245" s="1">
        <f t="shared" si="101"/>
        <v>2021</v>
      </c>
    </row>
    <row r="3246" spans="2:16" ht="14.25" customHeight="1" x14ac:dyDescent="0.4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c r="O3246" s="1" t="str">
        <f t="shared" si="100"/>
        <v>Feb</v>
      </c>
      <c r="P3246" s="1">
        <f t="shared" si="101"/>
        <v>2021</v>
      </c>
    </row>
    <row r="3247" spans="2:16" ht="14.25" customHeight="1" x14ac:dyDescent="0.4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c r="O3247" s="1" t="str">
        <f t="shared" si="100"/>
        <v>Feb</v>
      </c>
      <c r="P3247" s="1">
        <f t="shared" si="101"/>
        <v>2021</v>
      </c>
    </row>
    <row r="3248" spans="2:16" ht="14.25" customHeight="1" x14ac:dyDescent="0.4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c r="O3248" s="1" t="str">
        <f t="shared" si="100"/>
        <v>Feb</v>
      </c>
      <c r="P3248" s="1">
        <f t="shared" si="101"/>
        <v>2021</v>
      </c>
    </row>
    <row r="3249" spans="2:16" ht="14.25" customHeight="1" x14ac:dyDescent="0.4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c r="O3249" s="1" t="str">
        <f t="shared" si="100"/>
        <v>Mar</v>
      </c>
      <c r="P3249" s="1">
        <f t="shared" si="101"/>
        <v>2021</v>
      </c>
    </row>
    <row r="3250" spans="2:16" ht="14.25" customHeight="1" x14ac:dyDescent="0.4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c r="O3250" s="1" t="str">
        <f t="shared" si="100"/>
        <v>Mar</v>
      </c>
      <c r="P3250" s="1">
        <f t="shared" si="101"/>
        <v>2021</v>
      </c>
    </row>
    <row r="3251" spans="2:16" ht="14.25" customHeight="1" x14ac:dyDescent="0.4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c r="O3251" s="1" t="str">
        <f t="shared" si="100"/>
        <v>Mar</v>
      </c>
      <c r="P3251" s="1">
        <f t="shared" si="101"/>
        <v>2021</v>
      </c>
    </row>
    <row r="3252" spans="2:16" ht="14.25" customHeight="1" x14ac:dyDescent="0.4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c r="O3252" s="1" t="str">
        <f t="shared" si="100"/>
        <v>Mar</v>
      </c>
      <c r="P3252" s="1">
        <f t="shared" si="101"/>
        <v>2021</v>
      </c>
    </row>
    <row r="3253" spans="2:16" ht="14.25" customHeight="1" x14ac:dyDescent="0.4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c r="O3253" s="1" t="str">
        <f t="shared" si="100"/>
        <v>Mar</v>
      </c>
      <c r="P3253" s="1">
        <f t="shared" si="101"/>
        <v>2021</v>
      </c>
    </row>
    <row r="3254" spans="2:16" ht="14.25" customHeight="1" x14ac:dyDescent="0.4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c r="O3254" s="1" t="str">
        <f t="shared" si="100"/>
        <v>Mar</v>
      </c>
      <c r="P3254" s="1">
        <f t="shared" si="101"/>
        <v>2021</v>
      </c>
    </row>
    <row r="3255" spans="2:16" ht="14.25" customHeight="1" x14ac:dyDescent="0.4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c r="O3255" s="1" t="str">
        <f t="shared" si="100"/>
        <v>Apr</v>
      </c>
      <c r="P3255" s="1">
        <f t="shared" si="101"/>
        <v>2021</v>
      </c>
    </row>
    <row r="3256" spans="2:16" ht="14.25" customHeight="1" x14ac:dyDescent="0.4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c r="O3256" s="1" t="str">
        <f t="shared" si="100"/>
        <v>Apr</v>
      </c>
      <c r="P3256" s="1">
        <f t="shared" si="101"/>
        <v>2021</v>
      </c>
    </row>
    <row r="3257" spans="2:16" ht="14.25" customHeight="1" x14ac:dyDescent="0.4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c r="O3257" s="1" t="str">
        <f t="shared" si="100"/>
        <v>Apr</v>
      </c>
      <c r="P3257" s="1">
        <f t="shared" si="101"/>
        <v>2021</v>
      </c>
    </row>
    <row r="3258" spans="2:16" ht="14.25" customHeight="1" x14ac:dyDescent="0.4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c r="O3258" s="1" t="str">
        <f t="shared" si="100"/>
        <v>Apr</v>
      </c>
      <c r="P3258" s="1">
        <f t="shared" si="101"/>
        <v>2021</v>
      </c>
    </row>
    <row r="3259" spans="2:16" ht="14.25" customHeight="1" x14ac:dyDescent="0.4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c r="O3259" s="1" t="str">
        <f t="shared" si="100"/>
        <v>Apr</v>
      </c>
      <c r="P3259" s="1">
        <f t="shared" si="101"/>
        <v>2021</v>
      </c>
    </row>
    <row r="3260" spans="2:16" ht="14.25" customHeight="1" x14ac:dyDescent="0.4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c r="O3260" s="1" t="str">
        <f t="shared" si="100"/>
        <v>Apr</v>
      </c>
      <c r="P3260" s="1">
        <f t="shared" si="101"/>
        <v>2021</v>
      </c>
    </row>
    <row r="3261" spans="2:16" ht="14.25" customHeight="1" x14ac:dyDescent="0.4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c r="O3261" s="1" t="str">
        <f t="shared" si="100"/>
        <v>May</v>
      </c>
      <c r="P3261" s="1">
        <f t="shared" si="101"/>
        <v>2021</v>
      </c>
    </row>
    <row r="3262" spans="2:16" ht="14.25" customHeight="1" x14ac:dyDescent="0.4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c r="O3262" s="1" t="str">
        <f t="shared" si="100"/>
        <v>May</v>
      </c>
      <c r="P3262" s="1">
        <f t="shared" si="101"/>
        <v>2021</v>
      </c>
    </row>
    <row r="3263" spans="2:16" ht="14.25" customHeight="1" x14ac:dyDescent="0.4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c r="O3263" s="1" t="str">
        <f t="shared" si="100"/>
        <v>May</v>
      </c>
      <c r="P3263" s="1">
        <f t="shared" si="101"/>
        <v>2021</v>
      </c>
    </row>
    <row r="3264" spans="2:16" ht="14.25" customHeight="1" x14ac:dyDescent="0.4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c r="O3264" s="1" t="str">
        <f t="shared" si="100"/>
        <v>May</v>
      </c>
      <c r="P3264" s="1">
        <f t="shared" si="101"/>
        <v>2021</v>
      </c>
    </row>
    <row r="3265" spans="2:16" ht="14.25" customHeight="1" x14ac:dyDescent="0.4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c r="O3265" s="1" t="str">
        <f t="shared" si="100"/>
        <v>May</v>
      </c>
      <c r="P3265" s="1">
        <f t="shared" si="101"/>
        <v>2021</v>
      </c>
    </row>
    <row r="3266" spans="2:16" ht="14.25" customHeight="1" x14ac:dyDescent="0.4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c r="O3266" s="1" t="str">
        <f t="shared" si="100"/>
        <v>May</v>
      </c>
      <c r="P3266" s="1">
        <f t="shared" si="101"/>
        <v>2021</v>
      </c>
    </row>
    <row r="3267" spans="2:16" ht="14.25" customHeight="1" x14ac:dyDescent="0.4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c r="O3267" s="1" t="str">
        <f t="shared" si="100"/>
        <v>Jun</v>
      </c>
      <c r="P3267" s="1">
        <f t="shared" si="101"/>
        <v>2021</v>
      </c>
    </row>
    <row r="3268" spans="2:16" ht="14.25" customHeight="1" x14ac:dyDescent="0.4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c r="O3268" s="1" t="str">
        <f t="shared" si="100"/>
        <v>Jun</v>
      </c>
      <c r="P3268" s="1">
        <f t="shared" si="101"/>
        <v>2021</v>
      </c>
    </row>
    <row r="3269" spans="2:16" ht="14.25" customHeight="1" x14ac:dyDescent="0.4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c r="O3269" s="1" t="str">
        <f t="shared" si="100"/>
        <v>Jun</v>
      </c>
      <c r="P3269" s="1">
        <f t="shared" si="101"/>
        <v>2021</v>
      </c>
    </row>
    <row r="3270" spans="2:16" ht="14.25" customHeight="1" x14ac:dyDescent="0.4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c r="O3270" s="1" t="str">
        <f t="shared" si="100"/>
        <v>Jun</v>
      </c>
      <c r="P3270" s="1">
        <f t="shared" si="101"/>
        <v>2021</v>
      </c>
    </row>
    <row r="3271" spans="2:16" ht="14.25" customHeight="1" x14ac:dyDescent="0.4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c r="O3271" s="1" t="str">
        <f t="shared" ref="O3271:O3334" si="102">TEXT(D3271, "mmm")</f>
        <v>Jun</v>
      </c>
      <c r="P3271" s="1">
        <f t="shared" ref="P3271:P3334" si="103">YEAR(D3271)</f>
        <v>2021</v>
      </c>
    </row>
    <row r="3272" spans="2:16" ht="14.25" customHeight="1" x14ac:dyDescent="0.4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c r="O3272" s="1" t="str">
        <f t="shared" si="102"/>
        <v>Jun</v>
      </c>
      <c r="P3272" s="1">
        <f t="shared" si="103"/>
        <v>2021</v>
      </c>
    </row>
    <row r="3273" spans="2:16" ht="14.25" customHeight="1" x14ac:dyDescent="0.4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c r="O3273" s="1" t="str">
        <f t="shared" si="102"/>
        <v>Jul</v>
      </c>
      <c r="P3273" s="1">
        <f t="shared" si="103"/>
        <v>2021</v>
      </c>
    </row>
    <row r="3274" spans="2:16" ht="14.25" customHeight="1" x14ac:dyDescent="0.4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c r="O3274" s="1" t="str">
        <f t="shared" si="102"/>
        <v>Jul</v>
      </c>
      <c r="P3274" s="1">
        <f t="shared" si="103"/>
        <v>2021</v>
      </c>
    </row>
    <row r="3275" spans="2:16" ht="14.25" customHeight="1" x14ac:dyDescent="0.4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c r="O3275" s="1" t="str">
        <f t="shared" si="102"/>
        <v>Jul</v>
      </c>
      <c r="P3275" s="1">
        <f t="shared" si="103"/>
        <v>2021</v>
      </c>
    </row>
    <row r="3276" spans="2:16" ht="14.25" customHeight="1" x14ac:dyDescent="0.4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c r="O3276" s="1" t="str">
        <f t="shared" si="102"/>
        <v>Jul</v>
      </c>
      <c r="P3276" s="1">
        <f t="shared" si="103"/>
        <v>2021</v>
      </c>
    </row>
    <row r="3277" spans="2:16" ht="14.25" customHeight="1" x14ac:dyDescent="0.4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c r="O3277" s="1" t="str">
        <f t="shared" si="102"/>
        <v>Jul</v>
      </c>
      <c r="P3277" s="1">
        <f t="shared" si="103"/>
        <v>2021</v>
      </c>
    </row>
    <row r="3278" spans="2:16" ht="14.25" customHeight="1" x14ac:dyDescent="0.4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c r="O3278" s="1" t="str">
        <f t="shared" si="102"/>
        <v>Jul</v>
      </c>
      <c r="P3278" s="1">
        <f t="shared" si="103"/>
        <v>2021</v>
      </c>
    </row>
    <row r="3279" spans="2:16" ht="14.25" customHeight="1" x14ac:dyDescent="0.4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c r="O3279" s="1" t="str">
        <f t="shared" si="102"/>
        <v>Aug</v>
      </c>
      <c r="P3279" s="1">
        <f t="shared" si="103"/>
        <v>2021</v>
      </c>
    </row>
    <row r="3280" spans="2:16" ht="14.25" customHeight="1" x14ac:dyDescent="0.4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c r="O3280" s="1" t="str">
        <f t="shared" si="102"/>
        <v>Aug</v>
      </c>
      <c r="P3280" s="1">
        <f t="shared" si="103"/>
        <v>2021</v>
      </c>
    </row>
    <row r="3281" spans="2:16" ht="14.25" customHeight="1" x14ac:dyDescent="0.4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c r="O3281" s="1" t="str">
        <f t="shared" si="102"/>
        <v>Aug</v>
      </c>
      <c r="P3281" s="1">
        <f t="shared" si="103"/>
        <v>2021</v>
      </c>
    </row>
    <row r="3282" spans="2:16" ht="14.25" customHeight="1" x14ac:dyDescent="0.4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c r="O3282" s="1" t="str">
        <f t="shared" si="102"/>
        <v>Aug</v>
      </c>
      <c r="P3282" s="1">
        <f t="shared" si="103"/>
        <v>2021</v>
      </c>
    </row>
    <row r="3283" spans="2:16" ht="14.25" customHeight="1" x14ac:dyDescent="0.4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c r="O3283" s="1" t="str">
        <f t="shared" si="102"/>
        <v>Aug</v>
      </c>
      <c r="P3283" s="1">
        <f t="shared" si="103"/>
        <v>2021</v>
      </c>
    </row>
    <row r="3284" spans="2:16" ht="14.25" customHeight="1" x14ac:dyDescent="0.4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c r="O3284" s="1" t="str">
        <f t="shared" si="102"/>
        <v>Aug</v>
      </c>
      <c r="P3284" s="1">
        <f t="shared" si="103"/>
        <v>2021</v>
      </c>
    </row>
    <row r="3285" spans="2:16" ht="14.25" customHeight="1" x14ac:dyDescent="0.4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c r="O3285" s="1" t="str">
        <f t="shared" si="102"/>
        <v>Sep</v>
      </c>
      <c r="P3285" s="1">
        <f t="shared" si="103"/>
        <v>2021</v>
      </c>
    </row>
    <row r="3286" spans="2:16" ht="14.25" customHeight="1" x14ac:dyDescent="0.4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c r="O3286" s="1" t="str">
        <f t="shared" si="102"/>
        <v>Sep</v>
      </c>
      <c r="P3286" s="1">
        <f t="shared" si="103"/>
        <v>2021</v>
      </c>
    </row>
    <row r="3287" spans="2:16" ht="14.25" customHeight="1" x14ac:dyDescent="0.4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c r="O3287" s="1" t="str">
        <f t="shared" si="102"/>
        <v>Sep</v>
      </c>
      <c r="P3287" s="1">
        <f t="shared" si="103"/>
        <v>2021</v>
      </c>
    </row>
    <row r="3288" spans="2:16" ht="14.25" customHeight="1" x14ac:dyDescent="0.4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c r="O3288" s="1" t="str">
        <f t="shared" si="102"/>
        <v>Sep</v>
      </c>
      <c r="P3288" s="1">
        <f t="shared" si="103"/>
        <v>2021</v>
      </c>
    </row>
    <row r="3289" spans="2:16" ht="14.25" customHeight="1" x14ac:dyDescent="0.4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c r="O3289" s="1" t="str">
        <f t="shared" si="102"/>
        <v>Sep</v>
      </c>
      <c r="P3289" s="1">
        <f t="shared" si="103"/>
        <v>2021</v>
      </c>
    </row>
    <row r="3290" spans="2:16" ht="14.25" customHeight="1" x14ac:dyDescent="0.4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c r="O3290" s="1" t="str">
        <f t="shared" si="102"/>
        <v>Sep</v>
      </c>
      <c r="P3290" s="1">
        <f t="shared" si="103"/>
        <v>2021</v>
      </c>
    </row>
    <row r="3291" spans="2:16" ht="14.25" customHeight="1" x14ac:dyDescent="0.4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c r="O3291" s="1" t="str">
        <f t="shared" si="102"/>
        <v>Oct</v>
      </c>
      <c r="P3291" s="1">
        <f t="shared" si="103"/>
        <v>2021</v>
      </c>
    </row>
    <row r="3292" spans="2:16" ht="14.25" customHeight="1" x14ac:dyDescent="0.4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c r="O3292" s="1" t="str">
        <f t="shared" si="102"/>
        <v>Oct</v>
      </c>
      <c r="P3292" s="1">
        <f t="shared" si="103"/>
        <v>2021</v>
      </c>
    </row>
    <row r="3293" spans="2:16" ht="14.25" customHeight="1" x14ac:dyDescent="0.4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c r="O3293" s="1" t="str">
        <f t="shared" si="102"/>
        <v>Oct</v>
      </c>
      <c r="P3293" s="1">
        <f t="shared" si="103"/>
        <v>2021</v>
      </c>
    </row>
    <row r="3294" spans="2:16" ht="14.25" customHeight="1" x14ac:dyDescent="0.4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c r="O3294" s="1" t="str">
        <f t="shared" si="102"/>
        <v>Oct</v>
      </c>
      <c r="P3294" s="1">
        <f t="shared" si="103"/>
        <v>2021</v>
      </c>
    </row>
    <row r="3295" spans="2:16" ht="14.25" customHeight="1" x14ac:dyDescent="0.4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c r="O3295" s="1" t="str">
        <f t="shared" si="102"/>
        <v>Oct</v>
      </c>
      <c r="P3295" s="1">
        <f t="shared" si="103"/>
        <v>2021</v>
      </c>
    </row>
    <row r="3296" spans="2:16" ht="14.25" customHeight="1" x14ac:dyDescent="0.4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c r="O3296" s="1" t="str">
        <f t="shared" si="102"/>
        <v>Oct</v>
      </c>
      <c r="P3296" s="1">
        <f t="shared" si="103"/>
        <v>2021</v>
      </c>
    </row>
    <row r="3297" spans="2:16" ht="14.25" customHeight="1" x14ac:dyDescent="0.4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c r="O3297" s="1" t="str">
        <f t="shared" si="102"/>
        <v>Nov</v>
      </c>
      <c r="P3297" s="1">
        <f t="shared" si="103"/>
        <v>2021</v>
      </c>
    </row>
    <row r="3298" spans="2:16" ht="14.25" customHeight="1" x14ac:dyDescent="0.4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c r="O3298" s="1" t="str">
        <f t="shared" si="102"/>
        <v>Nov</v>
      </c>
      <c r="P3298" s="1">
        <f t="shared" si="103"/>
        <v>2021</v>
      </c>
    </row>
    <row r="3299" spans="2:16" ht="14.25" customHeight="1" x14ac:dyDescent="0.4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c r="O3299" s="1" t="str">
        <f t="shared" si="102"/>
        <v>Nov</v>
      </c>
      <c r="P3299" s="1">
        <f t="shared" si="103"/>
        <v>2021</v>
      </c>
    </row>
    <row r="3300" spans="2:16" ht="14.25" customHeight="1" x14ac:dyDescent="0.4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c r="O3300" s="1" t="str">
        <f t="shared" si="102"/>
        <v>Nov</v>
      </c>
      <c r="P3300" s="1">
        <f t="shared" si="103"/>
        <v>2021</v>
      </c>
    </row>
    <row r="3301" spans="2:16" ht="14.25" customHeight="1" x14ac:dyDescent="0.4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c r="O3301" s="1" t="str">
        <f t="shared" si="102"/>
        <v>Nov</v>
      </c>
      <c r="P3301" s="1">
        <f t="shared" si="103"/>
        <v>2021</v>
      </c>
    </row>
    <row r="3302" spans="2:16" ht="14.25" customHeight="1" x14ac:dyDescent="0.4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c r="O3302" s="1" t="str">
        <f t="shared" si="102"/>
        <v>Nov</v>
      </c>
      <c r="P3302" s="1">
        <f t="shared" si="103"/>
        <v>2021</v>
      </c>
    </row>
    <row r="3303" spans="2:16" ht="14.25" customHeight="1" x14ac:dyDescent="0.4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c r="O3303" s="1" t="str">
        <f t="shared" si="102"/>
        <v>Dec</v>
      </c>
      <c r="P3303" s="1">
        <f t="shared" si="103"/>
        <v>2021</v>
      </c>
    </row>
    <row r="3304" spans="2:16" ht="14.25" customHeight="1" x14ac:dyDescent="0.4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c r="O3304" s="1" t="str">
        <f t="shared" si="102"/>
        <v>Dec</v>
      </c>
      <c r="P3304" s="1">
        <f t="shared" si="103"/>
        <v>2021</v>
      </c>
    </row>
    <row r="3305" spans="2:16" ht="14.25" customHeight="1" x14ac:dyDescent="0.4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c r="O3305" s="1" t="str">
        <f t="shared" si="102"/>
        <v>Dec</v>
      </c>
      <c r="P3305" s="1">
        <f t="shared" si="103"/>
        <v>2021</v>
      </c>
    </row>
    <row r="3306" spans="2:16" ht="14.25" customHeight="1" x14ac:dyDescent="0.4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c r="O3306" s="1" t="str">
        <f t="shared" si="102"/>
        <v>Dec</v>
      </c>
      <c r="P3306" s="1">
        <f t="shared" si="103"/>
        <v>2021</v>
      </c>
    </row>
    <row r="3307" spans="2:16" ht="14.25" customHeight="1" x14ac:dyDescent="0.4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c r="O3307" s="1" t="str">
        <f t="shared" si="102"/>
        <v>Dec</v>
      </c>
      <c r="P3307" s="1">
        <f t="shared" si="103"/>
        <v>2021</v>
      </c>
    </row>
    <row r="3308" spans="2:16" ht="14.25" customHeight="1" x14ac:dyDescent="0.4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c r="O3308" s="1" t="str">
        <f t="shared" si="102"/>
        <v>Dec</v>
      </c>
      <c r="P3308" s="1">
        <f t="shared" si="103"/>
        <v>2021</v>
      </c>
    </row>
    <row r="3309" spans="2:16" ht="14.25" customHeight="1" x14ac:dyDescent="0.4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c r="O3309" s="1" t="str">
        <f t="shared" si="102"/>
        <v>Jan</v>
      </c>
      <c r="P3309" s="1">
        <f t="shared" si="103"/>
        <v>2021</v>
      </c>
    </row>
    <row r="3310" spans="2:16" ht="14.25" customHeight="1" x14ac:dyDescent="0.4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c r="O3310" s="1" t="str">
        <f t="shared" si="102"/>
        <v>Jan</v>
      </c>
      <c r="P3310" s="1">
        <f t="shared" si="103"/>
        <v>2021</v>
      </c>
    </row>
    <row r="3311" spans="2:16" ht="14.25" customHeight="1" x14ac:dyDescent="0.4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c r="O3311" s="1" t="str">
        <f t="shared" si="102"/>
        <v>Jan</v>
      </c>
      <c r="P3311" s="1">
        <f t="shared" si="103"/>
        <v>2021</v>
      </c>
    </row>
    <row r="3312" spans="2:16" ht="14.25" customHeight="1" x14ac:dyDescent="0.4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c r="O3312" s="1" t="str">
        <f t="shared" si="102"/>
        <v>Jan</v>
      </c>
      <c r="P3312" s="1">
        <f t="shared" si="103"/>
        <v>2021</v>
      </c>
    </row>
    <row r="3313" spans="2:16" ht="14.25" customHeight="1" x14ac:dyDescent="0.4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c r="O3313" s="1" t="str">
        <f t="shared" si="102"/>
        <v>Jan</v>
      </c>
      <c r="P3313" s="1">
        <f t="shared" si="103"/>
        <v>2021</v>
      </c>
    </row>
    <row r="3314" spans="2:16" ht="14.25" customHeight="1" x14ac:dyDescent="0.4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c r="O3314" s="1" t="str">
        <f t="shared" si="102"/>
        <v>Jan</v>
      </c>
      <c r="P3314" s="1">
        <f t="shared" si="103"/>
        <v>2021</v>
      </c>
    </row>
    <row r="3315" spans="2:16" ht="14.25" customHeight="1" x14ac:dyDescent="0.4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c r="O3315" s="1" t="str">
        <f t="shared" si="102"/>
        <v>Feb</v>
      </c>
      <c r="P3315" s="1">
        <f t="shared" si="103"/>
        <v>2021</v>
      </c>
    </row>
    <row r="3316" spans="2:16" ht="14.25" customHeight="1" x14ac:dyDescent="0.4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c r="O3316" s="1" t="str">
        <f t="shared" si="102"/>
        <v>Feb</v>
      </c>
      <c r="P3316" s="1">
        <f t="shared" si="103"/>
        <v>2021</v>
      </c>
    </row>
    <row r="3317" spans="2:16" ht="14.25" customHeight="1" x14ac:dyDescent="0.4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c r="O3317" s="1" t="str">
        <f t="shared" si="102"/>
        <v>Feb</v>
      </c>
      <c r="P3317" s="1">
        <f t="shared" si="103"/>
        <v>2021</v>
      </c>
    </row>
    <row r="3318" spans="2:16" ht="14.25" customHeight="1" x14ac:dyDescent="0.4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c r="O3318" s="1" t="str">
        <f t="shared" si="102"/>
        <v>Feb</v>
      </c>
      <c r="P3318" s="1">
        <f t="shared" si="103"/>
        <v>2021</v>
      </c>
    </row>
    <row r="3319" spans="2:16" ht="14.25" customHeight="1" x14ac:dyDescent="0.4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c r="O3319" s="1" t="str">
        <f t="shared" si="102"/>
        <v>Feb</v>
      </c>
      <c r="P3319" s="1">
        <f t="shared" si="103"/>
        <v>2021</v>
      </c>
    </row>
    <row r="3320" spans="2:16" ht="14.25" customHeight="1" x14ac:dyDescent="0.4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c r="O3320" s="1" t="str">
        <f t="shared" si="102"/>
        <v>Feb</v>
      </c>
      <c r="P3320" s="1">
        <f t="shared" si="103"/>
        <v>2021</v>
      </c>
    </row>
    <row r="3321" spans="2:16" ht="14.25" customHeight="1" x14ac:dyDescent="0.4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c r="O3321" s="1" t="str">
        <f t="shared" si="102"/>
        <v>Mar</v>
      </c>
      <c r="P3321" s="1">
        <f t="shared" si="103"/>
        <v>2021</v>
      </c>
    </row>
    <row r="3322" spans="2:16" ht="14.25" customHeight="1" x14ac:dyDescent="0.4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c r="O3322" s="1" t="str">
        <f t="shared" si="102"/>
        <v>Mar</v>
      </c>
      <c r="P3322" s="1">
        <f t="shared" si="103"/>
        <v>2021</v>
      </c>
    </row>
    <row r="3323" spans="2:16" ht="14.25" customHeight="1" x14ac:dyDescent="0.4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c r="O3323" s="1" t="str">
        <f t="shared" si="102"/>
        <v>Mar</v>
      </c>
      <c r="P3323" s="1">
        <f t="shared" si="103"/>
        <v>2021</v>
      </c>
    </row>
    <row r="3324" spans="2:16" ht="14.25" customHeight="1" x14ac:dyDescent="0.4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c r="O3324" s="1" t="str">
        <f t="shared" si="102"/>
        <v>Mar</v>
      </c>
      <c r="P3324" s="1">
        <f t="shared" si="103"/>
        <v>2021</v>
      </c>
    </row>
    <row r="3325" spans="2:16" ht="14.25" customHeight="1" x14ac:dyDescent="0.4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c r="O3325" s="1" t="str">
        <f t="shared" si="102"/>
        <v>Mar</v>
      </c>
      <c r="P3325" s="1">
        <f t="shared" si="103"/>
        <v>2021</v>
      </c>
    </row>
    <row r="3326" spans="2:16" ht="14.25" customHeight="1" x14ac:dyDescent="0.4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c r="O3326" s="1" t="str">
        <f t="shared" si="102"/>
        <v>Mar</v>
      </c>
      <c r="P3326" s="1">
        <f t="shared" si="103"/>
        <v>2021</v>
      </c>
    </row>
    <row r="3327" spans="2:16" ht="14.25" customHeight="1" x14ac:dyDescent="0.4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c r="O3327" s="1" t="str">
        <f t="shared" si="102"/>
        <v>Apr</v>
      </c>
      <c r="P3327" s="1">
        <f t="shared" si="103"/>
        <v>2021</v>
      </c>
    </row>
    <row r="3328" spans="2:16" ht="14.25" customHeight="1" x14ac:dyDescent="0.4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c r="O3328" s="1" t="str">
        <f t="shared" si="102"/>
        <v>Apr</v>
      </c>
      <c r="P3328" s="1">
        <f t="shared" si="103"/>
        <v>2021</v>
      </c>
    </row>
    <row r="3329" spans="2:16" ht="14.25" customHeight="1" x14ac:dyDescent="0.4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c r="O3329" s="1" t="str">
        <f t="shared" si="102"/>
        <v>Apr</v>
      </c>
      <c r="P3329" s="1">
        <f t="shared" si="103"/>
        <v>2021</v>
      </c>
    </row>
    <row r="3330" spans="2:16" ht="14.25" customHeight="1" x14ac:dyDescent="0.4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c r="O3330" s="1" t="str">
        <f t="shared" si="102"/>
        <v>Apr</v>
      </c>
      <c r="P3330" s="1">
        <f t="shared" si="103"/>
        <v>2021</v>
      </c>
    </row>
    <row r="3331" spans="2:16" ht="14.25" customHeight="1" x14ac:dyDescent="0.4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c r="O3331" s="1" t="str">
        <f t="shared" si="102"/>
        <v>Apr</v>
      </c>
      <c r="P3331" s="1">
        <f t="shared" si="103"/>
        <v>2021</v>
      </c>
    </row>
    <row r="3332" spans="2:16" ht="14.25" customHeight="1" x14ac:dyDescent="0.4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c r="O3332" s="1" t="str">
        <f t="shared" si="102"/>
        <v>Apr</v>
      </c>
      <c r="P3332" s="1">
        <f t="shared" si="103"/>
        <v>2021</v>
      </c>
    </row>
    <row r="3333" spans="2:16" ht="14.25" customHeight="1" x14ac:dyDescent="0.4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c r="O3333" s="1" t="str">
        <f t="shared" si="102"/>
        <v>May</v>
      </c>
      <c r="P3333" s="1">
        <f t="shared" si="103"/>
        <v>2021</v>
      </c>
    </row>
    <row r="3334" spans="2:16" ht="14.25" customHeight="1" x14ac:dyDescent="0.4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c r="O3334" s="1" t="str">
        <f t="shared" si="102"/>
        <v>May</v>
      </c>
      <c r="P3334" s="1">
        <f t="shared" si="103"/>
        <v>2021</v>
      </c>
    </row>
    <row r="3335" spans="2:16" ht="14.25" customHeight="1" x14ac:dyDescent="0.4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c r="O3335" s="1" t="str">
        <f t="shared" ref="O3335:O3398" si="104">TEXT(D3335, "mmm")</f>
        <v>May</v>
      </c>
      <c r="P3335" s="1">
        <f t="shared" ref="P3335:P3398" si="105">YEAR(D3335)</f>
        <v>2021</v>
      </c>
    </row>
    <row r="3336" spans="2:16" ht="14.25" customHeight="1" x14ac:dyDescent="0.4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c r="O3336" s="1" t="str">
        <f t="shared" si="104"/>
        <v>May</v>
      </c>
      <c r="P3336" s="1">
        <f t="shared" si="105"/>
        <v>2021</v>
      </c>
    </row>
    <row r="3337" spans="2:16" ht="14.25" customHeight="1" x14ac:dyDescent="0.4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c r="O3337" s="1" t="str">
        <f t="shared" si="104"/>
        <v>May</v>
      </c>
      <c r="P3337" s="1">
        <f t="shared" si="105"/>
        <v>2021</v>
      </c>
    </row>
    <row r="3338" spans="2:16" ht="14.25" customHeight="1" x14ac:dyDescent="0.4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c r="O3338" s="1" t="str">
        <f t="shared" si="104"/>
        <v>May</v>
      </c>
      <c r="P3338" s="1">
        <f t="shared" si="105"/>
        <v>2021</v>
      </c>
    </row>
    <row r="3339" spans="2:16" ht="14.25" customHeight="1" x14ac:dyDescent="0.4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c r="O3339" s="1" t="str">
        <f t="shared" si="104"/>
        <v>Jun</v>
      </c>
      <c r="P3339" s="1">
        <f t="shared" si="105"/>
        <v>2021</v>
      </c>
    </row>
    <row r="3340" spans="2:16" ht="14.25" customHeight="1" x14ac:dyDescent="0.4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c r="O3340" s="1" t="str">
        <f t="shared" si="104"/>
        <v>Jun</v>
      </c>
      <c r="P3340" s="1">
        <f t="shared" si="105"/>
        <v>2021</v>
      </c>
    </row>
    <row r="3341" spans="2:16" ht="14.25" customHeight="1" x14ac:dyDescent="0.4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c r="O3341" s="1" t="str">
        <f t="shared" si="104"/>
        <v>Jun</v>
      </c>
      <c r="P3341" s="1">
        <f t="shared" si="105"/>
        <v>2021</v>
      </c>
    </row>
    <row r="3342" spans="2:16" ht="14.25" customHeight="1" x14ac:dyDescent="0.4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c r="O3342" s="1" t="str">
        <f t="shared" si="104"/>
        <v>Jun</v>
      </c>
      <c r="P3342" s="1">
        <f t="shared" si="105"/>
        <v>2021</v>
      </c>
    </row>
    <row r="3343" spans="2:16" ht="14.25" customHeight="1" x14ac:dyDescent="0.4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c r="O3343" s="1" t="str">
        <f t="shared" si="104"/>
        <v>Jun</v>
      </c>
      <c r="P3343" s="1">
        <f t="shared" si="105"/>
        <v>2021</v>
      </c>
    </row>
    <row r="3344" spans="2:16" ht="14.25" customHeight="1" x14ac:dyDescent="0.4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c r="O3344" s="1" t="str">
        <f t="shared" si="104"/>
        <v>Jun</v>
      </c>
      <c r="P3344" s="1">
        <f t="shared" si="105"/>
        <v>2021</v>
      </c>
    </row>
    <row r="3345" spans="2:16" ht="14.25" customHeight="1" x14ac:dyDescent="0.4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c r="O3345" s="1" t="str">
        <f t="shared" si="104"/>
        <v>Jul</v>
      </c>
      <c r="P3345" s="1">
        <f t="shared" si="105"/>
        <v>2021</v>
      </c>
    </row>
    <row r="3346" spans="2:16" ht="14.25" customHeight="1" x14ac:dyDescent="0.4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c r="O3346" s="1" t="str">
        <f t="shared" si="104"/>
        <v>Jul</v>
      </c>
      <c r="P3346" s="1">
        <f t="shared" si="105"/>
        <v>2021</v>
      </c>
    </row>
    <row r="3347" spans="2:16" ht="14.25" customHeight="1" x14ac:dyDescent="0.4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c r="O3347" s="1" t="str">
        <f t="shared" si="104"/>
        <v>Jul</v>
      </c>
      <c r="P3347" s="1">
        <f t="shared" si="105"/>
        <v>2021</v>
      </c>
    </row>
    <row r="3348" spans="2:16" ht="14.25" customHeight="1" x14ac:dyDescent="0.4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c r="O3348" s="1" t="str">
        <f t="shared" si="104"/>
        <v>Jul</v>
      </c>
      <c r="P3348" s="1">
        <f t="shared" si="105"/>
        <v>2021</v>
      </c>
    </row>
    <row r="3349" spans="2:16" ht="14.25" customHeight="1" x14ac:dyDescent="0.4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c r="O3349" s="1" t="str">
        <f t="shared" si="104"/>
        <v>Jul</v>
      </c>
      <c r="P3349" s="1">
        <f t="shared" si="105"/>
        <v>2021</v>
      </c>
    </row>
    <row r="3350" spans="2:16" ht="14.25" customHeight="1" x14ac:dyDescent="0.4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c r="O3350" s="1" t="str">
        <f t="shared" si="104"/>
        <v>Jul</v>
      </c>
      <c r="P3350" s="1">
        <f t="shared" si="105"/>
        <v>2021</v>
      </c>
    </row>
    <row r="3351" spans="2:16" ht="14.25" customHeight="1" x14ac:dyDescent="0.4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c r="O3351" s="1" t="str">
        <f t="shared" si="104"/>
        <v>Aug</v>
      </c>
      <c r="P3351" s="1">
        <f t="shared" si="105"/>
        <v>2021</v>
      </c>
    </row>
    <row r="3352" spans="2:16" ht="14.25" customHeight="1" x14ac:dyDescent="0.4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c r="O3352" s="1" t="str">
        <f t="shared" si="104"/>
        <v>Aug</v>
      </c>
      <c r="P3352" s="1">
        <f t="shared" si="105"/>
        <v>2021</v>
      </c>
    </row>
    <row r="3353" spans="2:16" ht="14.25" customHeight="1" x14ac:dyDescent="0.4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c r="O3353" s="1" t="str">
        <f t="shared" si="104"/>
        <v>Aug</v>
      </c>
      <c r="P3353" s="1">
        <f t="shared" si="105"/>
        <v>2021</v>
      </c>
    </row>
    <row r="3354" spans="2:16" ht="14.25" customHeight="1" x14ac:dyDescent="0.4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c r="O3354" s="1" t="str">
        <f t="shared" si="104"/>
        <v>Aug</v>
      </c>
      <c r="P3354" s="1">
        <f t="shared" si="105"/>
        <v>2021</v>
      </c>
    </row>
    <row r="3355" spans="2:16" ht="14.25" customHeight="1" x14ac:dyDescent="0.4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c r="O3355" s="1" t="str">
        <f t="shared" si="104"/>
        <v>Aug</v>
      </c>
      <c r="P3355" s="1">
        <f t="shared" si="105"/>
        <v>2021</v>
      </c>
    </row>
    <row r="3356" spans="2:16" ht="14.25" customHeight="1" x14ac:dyDescent="0.4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c r="O3356" s="1" t="str">
        <f t="shared" si="104"/>
        <v>Aug</v>
      </c>
      <c r="P3356" s="1">
        <f t="shared" si="105"/>
        <v>2021</v>
      </c>
    </row>
    <row r="3357" spans="2:16" ht="14.25" customHeight="1" x14ac:dyDescent="0.4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c r="O3357" s="1" t="str">
        <f t="shared" si="104"/>
        <v>Sep</v>
      </c>
      <c r="P3357" s="1">
        <f t="shared" si="105"/>
        <v>2021</v>
      </c>
    </row>
    <row r="3358" spans="2:16" ht="14.25" customHeight="1" x14ac:dyDescent="0.4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c r="O3358" s="1" t="str">
        <f t="shared" si="104"/>
        <v>Sep</v>
      </c>
      <c r="P3358" s="1">
        <f t="shared" si="105"/>
        <v>2021</v>
      </c>
    </row>
    <row r="3359" spans="2:16" ht="14.25" customHeight="1" x14ac:dyDescent="0.4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c r="O3359" s="1" t="str">
        <f t="shared" si="104"/>
        <v>Sep</v>
      </c>
      <c r="P3359" s="1">
        <f t="shared" si="105"/>
        <v>2021</v>
      </c>
    </row>
    <row r="3360" spans="2:16" ht="14.25" customHeight="1" x14ac:dyDescent="0.4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c r="O3360" s="1" t="str">
        <f t="shared" si="104"/>
        <v>Sep</v>
      </c>
      <c r="P3360" s="1">
        <f t="shared" si="105"/>
        <v>2021</v>
      </c>
    </row>
    <row r="3361" spans="2:16" ht="14.25" customHeight="1" x14ac:dyDescent="0.4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c r="O3361" s="1" t="str">
        <f t="shared" si="104"/>
        <v>Sep</v>
      </c>
      <c r="P3361" s="1">
        <f t="shared" si="105"/>
        <v>2021</v>
      </c>
    </row>
    <row r="3362" spans="2:16" ht="14.25" customHeight="1" x14ac:dyDescent="0.4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c r="O3362" s="1" t="str">
        <f t="shared" si="104"/>
        <v>Sep</v>
      </c>
      <c r="P3362" s="1">
        <f t="shared" si="105"/>
        <v>2021</v>
      </c>
    </row>
    <row r="3363" spans="2:16" ht="14.25" customHeight="1" x14ac:dyDescent="0.4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c r="O3363" s="1" t="str">
        <f t="shared" si="104"/>
        <v>Oct</v>
      </c>
      <c r="P3363" s="1">
        <f t="shared" si="105"/>
        <v>2021</v>
      </c>
    </row>
    <row r="3364" spans="2:16" ht="14.25" customHeight="1" x14ac:dyDescent="0.4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c r="O3364" s="1" t="str">
        <f t="shared" si="104"/>
        <v>Oct</v>
      </c>
      <c r="P3364" s="1">
        <f t="shared" si="105"/>
        <v>2021</v>
      </c>
    </row>
    <row r="3365" spans="2:16" ht="14.25" customHeight="1" x14ac:dyDescent="0.4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c r="O3365" s="1" t="str">
        <f t="shared" si="104"/>
        <v>Oct</v>
      </c>
      <c r="P3365" s="1">
        <f t="shared" si="105"/>
        <v>2021</v>
      </c>
    </row>
    <row r="3366" spans="2:16" ht="14.25" customHeight="1" x14ac:dyDescent="0.4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c r="O3366" s="1" t="str">
        <f t="shared" si="104"/>
        <v>Oct</v>
      </c>
      <c r="P3366" s="1">
        <f t="shared" si="105"/>
        <v>2021</v>
      </c>
    </row>
    <row r="3367" spans="2:16" ht="14.25" customHeight="1" x14ac:dyDescent="0.4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c r="O3367" s="1" t="str">
        <f t="shared" si="104"/>
        <v>Oct</v>
      </c>
      <c r="P3367" s="1">
        <f t="shared" si="105"/>
        <v>2021</v>
      </c>
    </row>
    <row r="3368" spans="2:16" ht="14.25" customHeight="1" x14ac:dyDescent="0.4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c r="O3368" s="1" t="str">
        <f t="shared" si="104"/>
        <v>Oct</v>
      </c>
      <c r="P3368" s="1">
        <f t="shared" si="105"/>
        <v>2021</v>
      </c>
    </row>
    <row r="3369" spans="2:16" ht="14.25" customHeight="1" x14ac:dyDescent="0.4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c r="O3369" s="1" t="str">
        <f t="shared" si="104"/>
        <v>Nov</v>
      </c>
      <c r="P3369" s="1">
        <f t="shared" si="105"/>
        <v>2021</v>
      </c>
    </row>
    <row r="3370" spans="2:16" ht="14.25" customHeight="1" x14ac:dyDescent="0.4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c r="O3370" s="1" t="str">
        <f t="shared" si="104"/>
        <v>Nov</v>
      </c>
      <c r="P3370" s="1">
        <f t="shared" si="105"/>
        <v>2021</v>
      </c>
    </row>
    <row r="3371" spans="2:16" ht="14.25" customHeight="1" x14ac:dyDescent="0.4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c r="O3371" s="1" t="str">
        <f t="shared" si="104"/>
        <v>Nov</v>
      </c>
      <c r="P3371" s="1">
        <f t="shared" si="105"/>
        <v>2021</v>
      </c>
    </row>
    <row r="3372" spans="2:16" ht="14.25" customHeight="1" x14ac:dyDescent="0.4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c r="O3372" s="1" t="str">
        <f t="shared" si="104"/>
        <v>Nov</v>
      </c>
      <c r="P3372" s="1">
        <f t="shared" si="105"/>
        <v>2021</v>
      </c>
    </row>
    <row r="3373" spans="2:16" ht="14.25" customHeight="1" x14ac:dyDescent="0.4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c r="O3373" s="1" t="str">
        <f t="shared" si="104"/>
        <v>Nov</v>
      </c>
      <c r="P3373" s="1">
        <f t="shared" si="105"/>
        <v>2021</v>
      </c>
    </row>
    <row r="3374" spans="2:16" ht="14.25" customHeight="1" x14ac:dyDescent="0.4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c r="O3374" s="1" t="str">
        <f t="shared" si="104"/>
        <v>Nov</v>
      </c>
      <c r="P3374" s="1">
        <f t="shared" si="105"/>
        <v>2021</v>
      </c>
    </row>
    <row r="3375" spans="2:16" ht="14.25" customHeight="1" x14ac:dyDescent="0.4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c r="O3375" s="1" t="str">
        <f t="shared" si="104"/>
        <v>Dec</v>
      </c>
      <c r="P3375" s="1">
        <f t="shared" si="105"/>
        <v>2021</v>
      </c>
    </row>
    <row r="3376" spans="2:16" ht="14.25" customHeight="1" x14ac:dyDescent="0.4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c r="O3376" s="1" t="str">
        <f t="shared" si="104"/>
        <v>Dec</v>
      </c>
      <c r="P3376" s="1">
        <f t="shared" si="105"/>
        <v>2021</v>
      </c>
    </row>
    <row r="3377" spans="2:16" ht="14.25" customHeight="1" x14ac:dyDescent="0.4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c r="O3377" s="1" t="str">
        <f t="shared" si="104"/>
        <v>Dec</v>
      </c>
      <c r="P3377" s="1">
        <f t="shared" si="105"/>
        <v>2021</v>
      </c>
    </row>
    <row r="3378" spans="2:16" ht="14.25" customHeight="1" x14ac:dyDescent="0.4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c r="O3378" s="1" t="str">
        <f t="shared" si="104"/>
        <v>Dec</v>
      </c>
      <c r="P3378" s="1">
        <f t="shared" si="105"/>
        <v>2021</v>
      </c>
    </row>
    <row r="3379" spans="2:16" ht="14.25" customHeight="1" x14ac:dyDescent="0.4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c r="O3379" s="1" t="str">
        <f t="shared" si="104"/>
        <v>Dec</v>
      </c>
      <c r="P3379" s="1">
        <f t="shared" si="105"/>
        <v>2021</v>
      </c>
    </row>
    <row r="3380" spans="2:16" ht="14.25" customHeight="1" x14ac:dyDescent="0.4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c r="O3380" s="1" t="str">
        <f t="shared" si="104"/>
        <v>Dec</v>
      </c>
      <c r="P3380" s="1">
        <f t="shared" si="105"/>
        <v>2021</v>
      </c>
    </row>
    <row r="3381" spans="2:16" ht="14.25" customHeight="1" x14ac:dyDescent="0.4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c r="O3381" s="1" t="str">
        <f t="shared" si="104"/>
        <v>Jan</v>
      </c>
      <c r="P3381" s="1">
        <f t="shared" si="105"/>
        <v>2021</v>
      </c>
    </row>
    <row r="3382" spans="2:16" ht="14.25" customHeight="1" x14ac:dyDescent="0.4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c r="O3382" s="1" t="str">
        <f t="shared" si="104"/>
        <v>Jan</v>
      </c>
      <c r="P3382" s="1">
        <f t="shared" si="105"/>
        <v>2021</v>
      </c>
    </row>
    <row r="3383" spans="2:16" ht="14.25" customHeight="1" x14ac:dyDescent="0.4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c r="O3383" s="1" t="str">
        <f t="shared" si="104"/>
        <v>Jan</v>
      </c>
      <c r="P3383" s="1">
        <f t="shared" si="105"/>
        <v>2021</v>
      </c>
    </row>
    <row r="3384" spans="2:16" ht="14.25" customHeight="1" x14ac:dyDescent="0.4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c r="O3384" s="1" t="str">
        <f t="shared" si="104"/>
        <v>Jan</v>
      </c>
      <c r="P3384" s="1">
        <f t="shared" si="105"/>
        <v>2021</v>
      </c>
    </row>
    <row r="3385" spans="2:16" ht="14.25" customHeight="1" x14ac:dyDescent="0.4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c r="O3385" s="1" t="str">
        <f t="shared" si="104"/>
        <v>Jan</v>
      </c>
      <c r="P3385" s="1">
        <f t="shared" si="105"/>
        <v>2021</v>
      </c>
    </row>
    <row r="3386" spans="2:16" ht="14.25" customHeight="1" x14ac:dyDescent="0.4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c r="O3386" s="1" t="str">
        <f t="shared" si="104"/>
        <v>Jan</v>
      </c>
      <c r="P3386" s="1">
        <f t="shared" si="105"/>
        <v>2021</v>
      </c>
    </row>
    <row r="3387" spans="2:16" ht="14.25" customHeight="1" x14ac:dyDescent="0.4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c r="O3387" s="1" t="str">
        <f t="shared" si="104"/>
        <v>Feb</v>
      </c>
      <c r="P3387" s="1">
        <f t="shared" si="105"/>
        <v>2021</v>
      </c>
    </row>
    <row r="3388" spans="2:16" ht="14.25" customHeight="1" x14ac:dyDescent="0.4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c r="O3388" s="1" t="str">
        <f t="shared" si="104"/>
        <v>Feb</v>
      </c>
      <c r="P3388" s="1">
        <f t="shared" si="105"/>
        <v>2021</v>
      </c>
    </row>
    <row r="3389" spans="2:16" ht="14.25" customHeight="1" x14ac:dyDescent="0.4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c r="O3389" s="1" t="str">
        <f t="shared" si="104"/>
        <v>Feb</v>
      </c>
      <c r="P3389" s="1">
        <f t="shared" si="105"/>
        <v>2021</v>
      </c>
    </row>
    <row r="3390" spans="2:16" ht="14.25" customHeight="1" x14ac:dyDescent="0.4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c r="O3390" s="1" t="str">
        <f t="shared" si="104"/>
        <v>Feb</v>
      </c>
      <c r="P3390" s="1">
        <f t="shared" si="105"/>
        <v>2021</v>
      </c>
    </row>
    <row r="3391" spans="2:16" ht="14.25" customHeight="1" x14ac:dyDescent="0.4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c r="O3391" s="1" t="str">
        <f t="shared" si="104"/>
        <v>Feb</v>
      </c>
      <c r="P3391" s="1">
        <f t="shared" si="105"/>
        <v>2021</v>
      </c>
    </row>
    <row r="3392" spans="2:16" ht="14.25" customHeight="1" x14ac:dyDescent="0.4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c r="O3392" s="1" t="str">
        <f t="shared" si="104"/>
        <v>Feb</v>
      </c>
      <c r="P3392" s="1">
        <f t="shared" si="105"/>
        <v>2021</v>
      </c>
    </row>
    <row r="3393" spans="2:16" ht="14.25" customHeight="1" x14ac:dyDescent="0.4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c r="O3393" s="1" t="str">
        <f t="shared" si="104"/>
        <v>Mar</v>
      </c>
      <c r="P3393" s="1">
        <f t="shared" si="105"/>
        <v>2021</v>
      </c>
    </row>
    <row r="3394" spans="2:16" ht="14.25" customHeight="1" x14ac:dyDescent="0.4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c r="O3394" s="1" t="str">
        <f t="shared" si="104"/>
        <v>Mar</v>
      </c>
      <c r="P3394" s="1">
        <f t="shared" si="105"/>
        <v>2021</v>
      </c>
    </row>
    <row r="3395" spans="2:16" ht="14.25" customHeight="1" x14ac:dyDescent="0.4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c r="O3395" s="1" t="str">
        <f t="shared" si="104"/>
        <v>Mar</v>
      </c>
      <c r="P3395" s="1">
        <f t="shared" si="105"/>
        <v>2021</v>
      </c>
    </row>
    <row r="3396" spans="2:16" ht="14.25" customHeight="1" x14ac:dyDescent="0.4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c r="O3396" s="1" t="str">
        <f t="shared" si="104"/>
        <v>Mar</v>
      </c>
      <c r="P3396" s="1">
        <f t="shared" si="105"/>
        <v>2021</v>
      </c>
    </row>
    <row r="3397" spans="2:16" ht="14.25" customHeight="1" x14ac:dyDescent="0.4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c r="O3397" s="1" t="str">
        <f t="shared" si="104"/>
        <v>Mar</v>
      </c>
      <c r="P3397" s="1">
        <f t="shared" si="105"/>
        <v>2021</v>
      </c>
    </row>
    <row r="3398" spans="2:16" ht="14.25" customHeight="1" x14ac:dyDescent="0.4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c r="O3398" s="1" t="str">
        <f t="shared" si="104"/>
        <v>Mar</v>
      </c>
      <c r="P3398" s="1">
        <f t="shared" si="105"/>
        <v>2021</v>
      </c>
    </row>
    <row r="3399" spans="2:16" ht="14.25" customHeight="1" x14ac:dyDescent="0.4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c r="O3399" s="1" t="str">
        <f t="shared" ref="O3399:O3462" si="106">TEXT(D3399, "mmm")</f>
        <v>Apr</v>
      </c>
      <c r="P3399" s="1">
        <f t="shared" ref="P3399:P3462" si="107">YEAR(D3399)</f>
        <v>2021</v>
      </c>
    </row>
    <row r="3400" spans="2:16" ht="14.25" customHeight="1" x14ac:dyDescent="0.4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c r="O3400" s="1" t="str">
        <f t="shared" si="106"/>
        <v>Apr</v>
      </c>
      <c r="P3400" s="1">
        <f t="shared" si="107"/>
        <v>2021</v>
      </c>
    </row>
    <row r="3401" spans="2:16" ht="14.25" customHeight="1" x14ac:dyDescent="0.4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c r="O3401" s="1" t="str">
        <f t="shared" si="106"/>
        <v>Apr</v>
      </c>
      <c r="P3401" s="1">
        <f t="shared" si="107"/>
        <v>2021</v>
      </c>
    </row>
    <row r="3402" spans="2:16" ht="14.25" customHeight="1" x14ac:dyDescent="0.4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c r="O3402" s="1" t="str">
        <f t="shared" si="106"/>
        <v>Apr</v>
      </c>
      <c r="P3402" s="1">
        <f t="shared" si="107"/>
        <v>2021</v>
      </c>
    </row>
    <row r="3403" spans="2:16" ht="14.25" customHeight="1" x14ac:dyDescent="0.4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c r="O3403" s="1" t="str">
        <f t="shared" si="106"/>
        <v>Apr</v>
      </c>
      <c r="P3403" s="1">
        <f t="shared" si="107"/>
        <v>2021</v>
      </c>
    </row>
    <row r="3404" spans="2:16" ht="14.25" customHeight="1" x14ac:dyDescent="0.4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c r="O3404" s="1" t="str">
        <f t="shared" si="106"/>
        <v>Apr</v>
      </c>
      <c r="P3404" s="1">
        <f t="shared" si="107"/>
        <v>2021</v>
      </c>
    </row>
    <row r="3405" spans="2:16" ht="14.25" customHeight="1" x14ac:dyDescent="0.4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c r="O3405" s="1" t="str">
        <f t="shared" si="106"/>
        <v>May</v>
      </c>
      <c r="P3405" s="1">
        <f t="shared" si="107"/>
        <v>2021</v>
      </c>
    </row>
    <row r="3406" spans="2:16" ht="14.25" customHeight="1" x14ac:dyDescent="0.4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c r="O3406" s="1" t="str">
        <f t="shared" si="106"/>
        <v>May</v>
      </c>
      <c r="P3406" s="1">
        <f t="shared" si="107"/>
        <v>2021</v>
      </c>
    </row>
    <row r="3407" spans="2:16" ht="14.25" customHeight="1" x14ac:dyDescent="0.4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c r="O3407" s="1" t="str">
        <f t="shared" si="106"/>
        <v>May</v>
      </c>
      <c r="P3407" s="1">
        <f t="shared" si="107"/>
        <v>2021</v>
      </c>
    </row>
    <row r="3408" spans="2:16" ht="14.25" customHeight="1" x14ac:dyDescent="0.4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c r="O3408" s="1" t="str">
        <f t="shared" si="106"/>
        <v>May</v>
      </c>
      <c r="P3408" s="1">
        <f t="shared" si="107"/>
        <v>2021</v>
      </c>
    </row>
    <row r="3409" spans="2:16" ht="14.25" customHeight="1" x14ac:dyDescent="0.4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c r="O3409" s="1" t="str">
        <f t="shared" si="106"/>
        <v>May</v>
      </c>
      <c r="P3409" s="1">
        <f t="shared" si="107"/>
        <v>2021</v>
      </c>
    </row>
    <row r="3410" spans="2:16" ht="14.25" customHeight="1" x14ac:dyDescent="0.4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c r="O3410" s="1" t="str">
        <f t="shared" si="106"/>
        <v>May</v>
      </c>
      <c r="P3410" s="1">
        <f t="shared" si="107"/>
        <v>2021</v>
      </c>
    </row>
    <row r="3411" spans="2:16" ht="14.25" customHeight="1" x14ac:dyDescent="0.4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c r="O3411" s="1" t="str">
        <f t="shared" si="106"/>
        <v>Jun</v>
      </c>
      <c r="P3411" s="1">
        <f t="shared" si="107"/>
        <v>2021</v>
      </c>
    </row>
    <row r="3412" spans="2:16" ht="14.25" customHeight="1" x14ac:dyDescent="0.4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c r="O3412" s="1" t="str">
        <f t="shared" si="106"/>
        <v>Jun</v>
      </c>
      <c r="P3412" s="1">
        <f t="shared" si="107"/>
        <v>2021</v>
      </c>
    </row>
    <row r="3413" spans="2:16" ht="14.25" customHeight="1" x14ac:dyDescent="0.4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c r="O3413" s="1" t="str">
        <f t="shared" si="106"/>
        <v>Jun</v>
      </c>
      <c r="P3413" s="1">
        <f t="shared" si="107"/>
        <v>2021</v>
      </c>
    </row>
    <row r="3414" spans="2:16" ht="14.25" customHeight="1" x14ac:dyDescent="0.4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c r="O3414" s="1" t="str">
        <f t="shared" si="106"/>
        <v>Jun</v>
      </c>
      <c r="P3414" s="1">
        <f t="shared" si="107"/>
        <v>2021</v>
      </c>
    </row>
    <row r="3415" spans="2:16" ht="14.25" customHeight="1" x14ac:dyDescent="0.4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c r="O3415" s="1" t="str">
        <f t="shared" si="106"/>
        <v>Jun</v>
      </c>
      <c r="P3415" s="1">
        <f t="shared" si="107"/>
        <v>2021</v>
      </c>
    </row>
    <row r="3416" spans="2:16" ht="14.25" customHeight="1" x14ac:dyDescent="0.4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c r="O3416" s="1" t="str">
        <f t="shared" si="106"/>
        <v>Jun</v>
      </c>
      <c r="P3416" s="1">
        <f t="shared" si="107"/>
        <v>2021</v>
      </c>
    </row>
    <row r="3417" spans="2:16" ht="14.25" customHeight="1" x14ac:dyDescent="0.4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c r="O3417" s="1" t="str">
        <f t="shared" si="106"/>
        <v>Jul</v>
      </c>
      <c r="P3417" s="1">
        <f t="shared" si="107"/>
        <v>2021</v>
      </c>
    </row>
    <row r="3418" spans="2:16" ht="14.25" customHeight="1" x14ac:dyDescent="0.4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c r="O3418" s="1" t="str">
        <f t="shared" si="106"/>
        <v>Jul</v>
      </c>
      <c r="P3418" s="1">
        <f t="shared" si="107"/>
        <v>2021</v>
      </c>
    </row>
    <row r="3419" spans="2:16" ht="14.25" customHeight="1" x14ac:dyDescent="0.4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c r="O3419" s="1" t="str">
        <f t="shared" si="106"/>
        <v>Jul</v>
      </c>
      <c r="P3419" s="1">
        <f t="shared" si="107"/>
        <v>2021</v>
      </c>
    </row>
    <row r="3420" spans="2:16" ht="14.25" customHeight="1" x14ac:dyDescent="0.4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c r="O3420" s="1" t="str">
        <f t="shared" si="106"/>
        <v>Jul</v>
      </c>
      <c r="P3420" s="1">
        <f t="shared" si="107"/>
        <v>2021</v>
      </c>
    </row>
    <row r="3421" spans="2:16" ht="14.25" customHeight="1" x14ac:dyDescent="0.4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c r="O3421" s="1" t="str">
        <f t="shared" si="106"/>
        <v>Jul</v>
      </c>
      <c r="P3421" s="1">
        <f t="shared" si="107"/>
        <v>2021</v>
      </c>
    </row>
    <row r="3422" spans="2:16" ht="14.25" customHeight="1" x14ac:dyDescent="0.4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c r="O3422" s="1" t="str">
        <f t="shared" si="106"/>
        <v>Jul</v>
      </c>
      <c r="P3422" s="1">
        <f t="shared" si="107"/>
        <v>2021</v>
      </c>
    </row>
    <row r="3423" spans="2:16" ht="14.25" customHeight="1" x14ac:dyDescent="0.4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c r="O3423" s="1" t="str">
        <f t="shared" si="106"/>
        <v>Aug</v>
      </c>
      <c r="P3423" s="1">
        <f t="shared" si="107"/>
        <v>2021</v>
      </c>
    </row>
    <row r="3424" spans="2:16" ht="14.25" customHeight="1" x14ac:dyDescent="0.4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c r="O3424" s="1" t="str">
        <f t="shared" si="106"/>
        <v>Aug</v>
      </c>
      <c r="P3424" s="1">
        <f t="shared" si="107"/>
        <v>2021</v>
      </c>
    </row>
    <row r="3425" spans="2:16" ht="14.25" customHeight="1" x14ac:dyDescent="0.4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c r="O3425" s="1" t="str">
        <f t="shared" si="106"/>
        <v>Aug</v>
      </c>
      <c r="P3425" s="1">
        <f t="shared" si="107"/>
        <v>2021</v>
      </c>
    </row>
    <row r="3426" spans="2:16" ht="14.25" customHeight="1" x14ac:dyDescent="0.4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c r="O3426" s="1" t="str">
        <f t="shared" si="106"/>
        <v>Aug</v>
      </c>
      <c r="P3426" s="1">
        <f t="shared" si="107"/>
        <v>2021</v>
      </c>
    </row>
    <row r="3427" spans="2:16" ht="14.25" customHeight="1" x14ac:dyDescent="0.4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c r="O3427" s="1" t="str">
        <f t="shared" si="106"/>
        <v>Aug</v>
      </c>
      <c r="P3427" s="1">
        <f t="shared" si="107"/>
        <v>2021</v>
      </c>
    </row>
    <row r="3428" spans="2:16" ht="14.25" customHeight="1" x14ac:dyDescent="0.4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c r="O3428" s="1" t="str">
        <f t="shared" si="106"/>
        <v>Aug</v>
      </c>
      <c r="P3428" s="1">
        <f t="shared" si="107"/>
        <v>2021</v>
      </c>
    </row>
    <row r="3429" spans="2:16" ht="14.25" customHeight="1" x14ac:dyDescent="0.4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c r="O3429" s="1" t="str">
        <f t="shared" si="106"/>
        <v>Sep</v>
      </c>
      <c r="P3429" s="1">
        <f t="shared" si="107"/>
        <v>2021</v>
      </c>
    </row>
    <row r="3430" spans="2:16" ht="14.25" customHeight="1" x14ac:dyDescent="0.4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c r="O3430" s="1" t="str">
        <f t="shared" si="106"/>
        <v>Sep</v>
      </c>
      <c r="P3430" s="1">
        <f t="shared" si="107"/>
        <v>2021</v>
      </c>
    </row>
    <row r="3431" spans="2:16" ht="14.25" customHeight="1" x14ac:dyDescent="0.4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c r="O3431" s="1" t="str">
        <f t="shared" si="106"/>
        <v>Sep</v>
      </c>
      <c r="P3431" s="1">
        <f t="shared" si="107"/>
        <v>2021</v>
      </c>
    </row>
    <row r="3432" spans="2:16" ht="14.25" customHeight="1" x14ac:dyDescent="0.4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c r="O3432" s="1" t="str">
        <f t="shared" si="106"/>
        <v>Sep</v>
      </c>
      <c r="P3432" s="1">
        <f t="shared" si="107"/>
        <v>2021</v>
      </c>
    </row>
    <row r="3433" spans="2:16" ht="14.25" customHeight="1" x14ac:dyDescent="0.4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c r="O3433" s="1" t="str">
        <f t="shared" si="106"/>
        <v>Sep</v>
      </c>
      <c r="P3433" s="1">
        <f t="shared" si="107"/>
        <v>2021</v>
      </c>
    </row>
    <row r="3434" spans="2:16" ht="14.25" customHeight="1" x14ac:dyDescent="0.4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c r="O3434" s="1" t="str">
        <f t="shared" si="106"/>
        <v>Sep</v>
      </c>
      <c r="P3434" s="1">
        <f t="shared" si="107"/>
        <v>2021</v>
      </c>
    </row>
    <row r="3435" spans="2:16" ht="14.25" customHeight="1" x14ac:dyDescent="0.4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c r="O3435" s="1" t="str">
        <f t="shared" si="106"/>
        <v>Oct</v>
      </c>
      <c r="P3435" s="1">
        <f t="shared" si="107"/>
        <v>2021</v>
      </c>
    </row>
    <row r="3436" spans="2:16" ht="14.25" customHeight="1" x14ac:dyDescent="0.4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c r="O3436" s="1" t="str">
        <f t="shared" si="106"/>
        <v>Oct</v>
      </c>
      <c r="P3436" s="1">
        <f t="shared" si="107"/>
        <v>2021</v>
      </c>
    </row>
    <row r="3437" spans="2:16" ht="14.25" customHeight="1" x14ac:dyDescent="0.4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c r="O3437" s="1" t="str">
        <f t="shared" si="106"/>
        <v>Oct</v>
      </c>
      <c r="P3437" s="1">
        <f t="shared" si="107"/>
        <v>2021</v>
      </c>
    </row>
    <row r="3438" spans="2:16" ht="14.25" customHeight="1" x14ac:dyDescent="0.4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c r="O3438" s="1" t="str">
        <f t="shared" si="106"/>
        <v>Oct</v>
      </c>
      <c r="P3438" s="1">
        <f t="shared" si="107"/>
        <v>2021</v>
      </c>
    </row>
    <row r="3439" spans="2:16" ht="14.25" customHeight="1" x14ac:dyDescent="0.4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c r="O3439" s="1" t="str">
        <f t="shared" si="106"/>
        <v>Oct</v>
      </c>
      <c r="P3439" s="1">
        <f t="shared" si="107"/>
        <v>2021</v>
      </c>
    </row>
    <row r="3440" spans="2:16" ht="14.25" customHeight="1" x14ac:dyDescent="0.4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c r="O3440" s="1" t="str">
        <f t="shared" si="106"/>
        <v>Oct</v>
      </c>
      <c r="P3440" s="1">
        <f t="shared" si="107"/>
        <v>2021</v>
      </c>
    </row>
    <row r="3441" spans="2:16" ht="14.25" customHeight="1" x14ac:dyDescent="0.4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c r="O3441" s="1" t="str">
        <f t="shared" si="106"/>
        <v>Nov</v>
      </c>
      <c r="P3441" s="1">
        <f t="shared" si="107"/>
        <v>2021</v>
      </c>
    </row>
    <row r="3442" spans="2:16" ht="14.25" customHeight="1" x14ac:dyDescent="0.4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c r="O3442" s="1" t="str">
        <f t="shared" si="106"/>
        <v>Nov</v>
      </c>
      <c r="P3442" s="1">
        <f t="shared" si="107"/>
        <v>2021</v>
      </c>
    </row>
    <row r="3443" spans="2:16" ht="14.25" customHeight="1" x14ac:dyDescent="0.4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c r="O3443" s="1" t="str">
        <f t="shared" si="106"/>
        <v>Nov</v>
      </c>
      <c r="P3443" s="1">
        <f t="shared" si="107"/>
        <v>2021</v>
      </c>
    </row>
    <row r="3444" spans="2:16" ht="14.25" customHeight="1" x14ac:dyDescent="0.4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c r="O3444" s="1" t="str">
        <f t="shared" si="106"/>
        <v>Nov</v>
      </c>
      <c r="P3444" s="1">
        <f t="shared" si="107"/>
        <v>2021</v>
      </c>
    </row>
    <row r="3445" spans="2:16" ht="14.25" customHeight="1" x14ac:dyDescent="0.4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c r="O3445" s="1" t="str">
        <f t="shared" si="106"/>
        <v>Nov</v>
      </c>
      <c r="P3445" s="1">
        <f t="shared" si="107"/>
        <v>2021</v>
      </c>
    </row>
    <row r="3446" spans="2:16" ht="14.25" customHeight="1" x14ac:dyDescent="0.4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c r="O3446" s="1" t="str">
        <f t="shared" si="106"/>
        <v>Nov</v>
      </c>
      <c r="P3446" s="1">
        <f t="shared" si="107"/>
        <v>2021</v>
      </c>
    </row>
    <row r="3447" spans="2:16" ht="14.25" customHeight="1" x14ac:dyDescent="0.4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c r="O3447" s="1" t="str">
        <f t="shared" si="106"/>
        <v>Dec</v>
      </c>
      <c r="P3447" s="1">
        <f t="shared" si="107"/>
        <v>2021</v>
      </c>
    </row>
    <row r="3448" spans="2:16" ht="14.25" customHeight="1" x14ac:dyDescent="0.4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c r="O3448" s="1" t="str">
        <f t="shared" si="106"/>
        <v>Dec</v>
      </c>
      <c r="P3448" s="1">
        <f t="shared" si="107"/>
        <v>2021</v>
      </c>
    </row>
    <row r="3449" spans="2:16" ht="14.25" customHeight="1" x14ac:dyDescent="0.4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c r="O3449" s="1" t="str">
        <f t="shared" si="106"/>
        <v>Dec</v>
      </c>
      <c r="P3449" s="1">
        <f t="shared" si="107"/>
        <v>2021</v>
      </c>
    </row>
    <row r="3450" spans="2:16" ht="14.25" customHeight="1" x14ac:dyDescent="0.4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c r="O3450" s="1" t="str">
        <f t="shared" si="106"/>
        <v>Dec</v>
      </c>
      <c r="P3450" s="1">
        <f t="shared" si="107"/>
        <v>2021</v>
      </c>
    </row>
    <row r="3451" spans="2:16" ht="14.25" customHeight="1" x14ac:dyDescent="0.4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c r="O3451" s="1" t="str">
        <f t="shared" si="106"/>
        <v>Dec</v>
      </c>
      <c r="P3451" s="1">
        <f t="shared" si="107"/>
        <v>2021</v>
      </c>
    </row>
    <row r="3452" spans="2:16" ht="14.25" customHeight="1" x14ac:dyDescent="0.4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c r="O3452" s="1" t="str">
        <f t="shared" si="106"/>
        <v>Dec</v>
      </c>
      <c r="P3452" s="1">
        <f t="shared" si="107"/>
        <v>2021</v>
      </c>
    </row>
    <row r="3453" spans="2:16" ht="14.25" customHeight="1" x14ac:dyDescent="0.4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c r="O3453" s="1" t="str">
        <f t="shared" si="106"/>
        <v>Jan</v>
      </c>
      <c r="P3453" s="1">
        <f t="shared" si="107"/>
        <v>2021</v>
      </c>
    </row>
    <row r="3454" spans="2:16" ht="14.25" customHeight="1" x14ac:dyDescent="0.4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c r="O3454" s="1" t="str">
        <f t="shared" si="106"/>
        <v>Jan</v>
      </c>
      <c r="P3454" s="1">
        <f t="shared" si="107"/>
        <v>2021</v>
      </c>
    </row>
    <row r="3455" spans="2:16" ht="14.25" customHeight="1" x14ac:dyDescent="0.4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c r="O3455" s="1" t="str">
        <f t="shared" si="106"/>
        <v>Jan</v>
      </c>
      <c r="P3455" s="1">
        <f t="shared" si="107"/>
        <v>2021</v>
      </c>
    </row>
    <row r="3456" spans="2:16" ht="14.25" customHeight="1" x14ac:dyDescent="0.4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c r="O3456" s="1" t="str">
        <f t="shared" si="106"/>
        <v>Jan</v>
      </c>
      <c r="P3456" s="1">
        <f t="shared" si="107"/>
        <v>2021</v>
      </c>
    </row>
    <row r="3457" spans="2:16" ht="14.25" customHeight="1" x14ac:dyDescent="0.4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c r="O3457" s="1" t="str">
        <f t="shared" si="106"/>
        <v>Jan</v>
      </c>
      <c r="P3457" s="1">
        <f t="shared" si="107"/>
        <v>2021</v>
      </c>
    </row>
    <row r="3458" spans="2:16" ht="14.25" customHeight="1" x14ac:dyDescent="0.4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c r="O3458" s="1" t="str">
        <f t="shared" si="106"/>
        <v>Jan</v>
      </c>
      <c r="P3458" s="1">
        <f t="shared" si="107"/>
        <v>2021</v>
      </c>
    </row>
    <row r="3459" spans="2:16" ht="14.25" customHeight="1" x14ac:dyDescent="0.4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c r="O3459" s="1" t="str">
        <f t="shared" si="106"/>
        <v>Feb</v>
      </c>
      <c r="P3459" s="1">
        <f t="shared" si="107"/>
        <v>2021</v>
      </c>
    </row>
    <row r="3460" spans="2:16" ht="14.25" customHeight="1" x14ac:dyDescent="0.4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c r="O3460" s="1" t="str">
        <f t="shared" si="106"/>
        <v>Feb</v>
      </c>
      <c r="P3460" s="1">
        <f t="shared" si="107"/>
        <v>2021</v>
      </c>
    </row>
    <row r="3461" spans="2:16" ht="14.25" customHeight="1" x14ac:dyDescent="0.4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c r="O3461" s="1" t="str">
        <f t="shared" si="106"/>
        <v>Feb</v>
      </c>
      <c r="P3461" s="1">
        <f t="shared" si="107"/>
        <v>2021</v>
      </c>
    </row>
    <row r="3462" spans="2:16" ht="14.25" customHeight="1" x14ac:dyDescent="0.4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c r="O3462" s="1" t="str">
        <f t="shared" si="106"/>
        <v>Feb</v>
      </c>
      <c r="P3462" s="1">
        <f t="shared" si="107"/>
        <v>2021</v>
      </c>
    </row>
    <row r="3463" spans="2:16" ht="14.25" customHeight="1" x14ac:dyDescent="0.4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c r="O3463" s="1" t="str">
        <f t="shared" ref="O3463:O3526" si="108">TEXT(D3463, "mmm")</f>
        <v>Feb</v>
      </c>
      <c r="P3463" s="1">
        <f t="shared" ref="P3463:P3526" si="109">YEAR(D3463)</f>
        <v>2021</v>
      </c>
    </row>
    <row r="3464" spans="2:16" ht="14.25" customHeight="1" x14ac:dyDescent="0.4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c r="O3464" s="1" t="str">
        <f t="shared" si="108"/>
        <v>Feb</v>
      </c>
      <c r="P3464" s="1">
        <f t="shared" si="109"/>
        <v>2021</v>
      </c>
    </row>
    <row r="3465" spans="2:16" ht="14.25" customHeight="1" x14ac:dyDescent="0.4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c r="O3465" s="1" t="str">
        <f t="shared" si="108"/>
        <v>Mar</v>
      </c>
      <c r="P3465" s="1">
        <f t="shared" si="109"/>
        <v>2021</v>
      </c>
    </row>
    <row r="3466" spans="2:16" ht="14.25" customHeight="1" x14ac:dyDescent="0.4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c r="O3466" s="1" t="str">
        <f t="shared" si="108"/>
        <v>Mar</v>
      </c>
      <c r="P3466" s="1">
        <f t="shared" si="109"/>
        <v>2021</v>
      </c>
    </row>
    <row r="3467" spans="2:16" ht="14.25" customHeight="1" x14ac:dyDescent="0.4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c r="O3467" s="1" t="str">
        <f t="shared" si="108"/>
        <v>Mar</v>
      </c>
      <c r="P3467" s="1">
        <f t="shared" si="109"/>
        <v>2021</v>
      </c>
    </row>
    <row r="3468" spans="2:16" ht="14.25" customHeight="1" x14ac:dyDescent="0.4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c r="O3468" s="1" t="str">
        <f t="shared" si="108"/>
        <v>Mar</v>
      </c>
      <c r="P3468" s="1">
        <f t="shared" si="109"/>
        <v>2021</v>
      </c>
    </row>
    <row r="3469" spans="2:16" ht="14.25" customHeight="1" x14ac:dyDescent="0.4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c r="O3469" s="1" t="str">
        <f t="shared" si="108"/>
        <v>Mar</v>
      </c>
      <c r="P3469" s="1">
        <f t="shared" si="109"/>
        <v>2021</v>
      </c>
    </row>
    <row r="3470" spans="2:16" ht="14.25" customHeight="1" x14ac:dyDescent="0.4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c r="O3470" s="1" t="str">
        <f t="shared" si="108"/>
        <v>Mar</v>
      </c>
      <c r="P3470" s="1">
        <f t="shared" si="109"/>
        <v>2021</v>
      </c>
    </row>
    <row r="3471" spans="2:16" ht="14.25" customHeight="1" x14ac:dyDescent="0.4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c r="O3471" s="1" t="str">
        <f t="shared" si="108"/>
        <v>Apr</v>
      </c>
      <c r="P3471" s="1">
        <f t="shared" si="109"/>
        <v>2021</v>
      </c>
    </row>
    <row r="3472" spans="2:16" ht="14.25" customHeight="1" x14ac:dyDescent="0.4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c r="O3472" s="1" t="str">
        <f t="shared" si="108"/>
        <v>Apr</v>
      </c>
      <c r="P3472" s="1">
        <f t="shared" si="109"/>
        <v>2021</v>
      </c>
    </row>
    <row r="3473" spans="2:16" ht="14.25" customHeight="1" x14ac:dyDescent="0.4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c r="O3473" s="1" t="str">
        <f t="shared" si="108"/>
        <v>Apr</v>
      </c>
      <c r="P3473" s="1">
        <f t="shared" si="109"/>
        <v>2021</v>
      </c>
    </row>
    <row r="3474" spans="2:16" ht="14.25" customHeight="1" x14ac:dyDescent="0.4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c r="O3474" s="1" t="str">
        <f t="shared" si="108"/>
        <v>Apr</v>
      </c>
      <c r="P3474" s="1">
        <f t="shared" si="109"/>
        <v>2021</v>
      </c>
    </row>
    <row r="3475" spans="2:16" ht="14.25" customHeight="1" x14ac:dyDescent="0.4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c r="O3475" s="1" t="str">
        <f t="shared" si="108"/>
        <v>Apr</v>
      </c>
      <c r="P3475" s="1">
        <f t="shared" si="109"/>
        <v>2021</v>
      </c>
    </row>
    <row r="3476" spans="2:16" ht="14.25" customHeight="1" x14ac:dyDescent="0.4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c r="O3476" s="1" t="str">
        <f t="shared" si="108"/>
        <v>Apr</v>
      </c>
      <c r="P3476" s="1">
        <f t="shared" si="109"/>
        <v>2021</v>
      </c>
    </row>
    <row r="3477" spans="2:16" ht="14.25" customHeight="1" x14ac:dyDescent="0.4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c r="O3477" s="1" t="str">
        <f t="shared" si="108"/>
        <v>May</v>
      </c>
      <c r="P3477" s="1">
        <f t="shared" si="109"/>
        <v>2021</v>
      </c>
    </row>
    <row r="3478" spans="2:16" ht="14.25" customHeight="1" x14ac:dyDescent="0.4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c r="O3478" s="1" t="str">
        <f t="shared" si="108"/>
        <v>May</v>
      </c>
      <c r="P3478" s="1">
        <f t="shared" si="109"/>
        <v>2021</v>
      </c>
    </row>
    <row r="3479" spans="2:16" ht="14.25" customHeight="1" x14ac:dyDescent="0.4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c r="O3479" s="1" t="str">
        <f t="shared" si="108"/>
        <v>May</v>
      </c>
      <c r="P3479" s="1">
        <f t="shared" si="109"/>
        <v>2021</v>
      </c>
    </row>
    <row r="3480" spans="2:16" ht="14.25" customHeight="1" x14ac:dyDescent="0.4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c r="O3480" s="1" t="str">
        <f t="shared" si="108"/>
        <v>May</v>
      </c>
      <c r="P3480" s="1">
        <f t="shared" si="109"/>
        <v>2021</v>
      </c>
    </row>
    <row r="3481" spans="2:16" ht="14.25" customHeight="1" x14ac:dyDescent="0.4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c r="O3481" s="1" t="str">
        <f t="shared" si="108"/>
        <v>May</v>
      </c>
      <c r="P3481" s="1">
        <f t="shared" si="109"/>
        <v>2021</v>
      </c>
    </row>
    <row r="3482" spans="2:16" ht="14.25" customHeight="1" x14ac:dyDescent="0.4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c r="O3482" s="1" t="str">
        <f t="shared" si="108"/>
        <v>May</v>
      </c>
      <c r="P3482" s="1">
        <f t="shared" si="109"/>
        <v>2021</v>
      </c>
    </row>
    <row r="3483" spans="2:16" ht="14.25" customHeight="1" x14ac:dyDescent="0.4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c r="O3483" s="1" t="str">
        <f t="shared" si="108"/>
        <v>Jun</v>
      </c>
      <c r="P3483" s="1">
        <f t="shared" si="109"/>
        <v>2021</v>
      </c>
    </row>
    <row r="3484" spans="2:16" ht="14.25" customHeight="1" x14ac:dyDescent="0.4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c r="O3484" s="1" t="str">
        <f t="shared" si="108"/>
        <v>Jun</v>
      </c>
      <c r="P3484" s="1">
        <f t="shared" si="109"/>
        <v>2021</v>
      </c>
    </row>
    <row r="3485" spans="2:16" ht="14.25" customHeight="1" x14ac:dyDescent="0.4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c r="O3485" s="1" t="str">
        <f t="shared" si="108"/>
        <v>Jun</v>
      </c>
      <c r="P3485" s="1">
        <f t="shared" si="109"/>
        <v>2021</v>
      </c>
    </row>
    <row r="3486" spans="2:16" ht="14.25" customHeight="1" x14ac:dyDescent="0.4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c r="O3486" s="1" t="str">
        <f t="shared" si="108"/>
        <v>Jun</v>
      </c>
      <c r="P3486" s="1">
        <f t="shared" si="109"/>
        <v>2021</v>
      </c>
    </row>
    <row r="3487" spans="2:16" ht="14.25" customHeight="1" x14ac:dyDescent="0.4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c r="O3487" s="1" t="str">
        <f t="shared" si="108"/>
        <v>Jun</v>
      </c>
      <c r="P3487" s="1">
        <f t="shared" si="109"/>
        <v>2021</v>
      </c>
    </row>
    <row r="3488" spans="2:16" ht="14.25" customHeight="1" x14ac:dyDescent="0.4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c r="O3488" s="1" t="str">
        <f t="shared" si="108"/>
        <v>Jun</v>
      </c>
      <c r="P3488" s="1">
        <f t="shared" si="109"/>
        <v>2021</v>
      </c>
    </row>
    <row r="3489" spans="2:16" ht="14.25" customHeight="1" x14ac:dyDescent="0.4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c r="O3489" s="1" t="str">
        <f t="shared" si="108"/>
        <v>Jul</v>
      </c>
      <c r="P3489" s="1">
        <f t="shared" si="109"/>
        <v>2021</v>
      </c>
    </row>
    <row r="3490" spans="2:16" ht="14.25" customHeight="1" x14ac:dyDescent="0.4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c r="O3490" s="1" t="str">
        <f t="shared" si="108"/>
        <v>Jul</v>
      </c>
      <c r="P3490" s="1">
        <f t="shared" si="109"/>
        <v>2021</v>
      </c>
    </row>
    <row r="3491" spans="2:16" ht="14.25" customHeight="1" x14ac:dyDescent="0.4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c r="O3491" s="1" t="str">
        <f t="shared" si="108"/>
        <v>Jul</v>
      </c>
      <c r="P3491" s="1">
        <f t="shared" si="109"/>
        <v>2021</v>
      </c>
    </row>
    <row r="3492" spans="2:16" ht="14.25" customHeight="1" x14ac:dyDescent="0.4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c r="O3492" s="1" t="str">
        <f t="shared" si="108"/>
        <v>Jul</v>
      </c>
      <c r="P3492" s="1">
        <f t="shared" si="109"/>
        <v>2021</v>
      </c>
    </row>
    <row r="3493" spans="2:16" ht="14.25" customHeight="1" x14ac:dyDescent="0.4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c r="O3493" s="1" t="str">
        <f t="shared" si="108"/>
        <v>Jul</v>
      </c>
      <c r="P3493" s="1">
        <f t="shared" si="109"/>
        <v>2021</v>
      </c>
    </row>
    <row r="3494" spans="2:16" ht="14.25" customHeight="1" x14ac:dyDescent="0.4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c r="O3494" s="1" t="str">
        <f t="shared" si="108"/>
        <v>Jul</v>
      </c>
      <c r="P3494" s="1">
        <f t="shared" si="109"/>
        <v>2021</v>
      </c>
    </row>
    <row r="3495" spans="2:16" ht="14.25" customHeight="1" x14ac:dyDescent="0.4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c r="O3495" s="1" t="str">
        <f t="shared" si="108"/>
        <v>Aug</v>
      </c>
      <c r="P3495" s="1">
        <f t="shared" si="109"/>
        <v>2021</v>
      </c>
    </row>
    <row r="3496" spans="2:16" ht="14.25" customHeight="1" x14ac:dyDescent="0.4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c r="O3496" s="1" t="str">
        <f t="shared" si="108"/>
        <v>Aug</v>
      </c>
      <c r="P3496" s="1">
        <f t="shared" si="109"/>
        <v>2021</v>
      </c>
    </row>
    <row r="3497" spans="2:16" ht="14.25" customHeight="1" x14ac:dyDescent="0.4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c r="O3497" s="1" t="str">
        <f t="shared" si="108"/>
        <v>Aug</v>
      </c>
      <c r="P3497" s="1">
        <f t="shared" si="109"/>
        <v>2021</v>
      </c>
    </row>
    <row r="3498" spans="2:16" ht="14.25" customHeight="1" x14ac:dyDescent="0.4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c r="O3498" s="1" t="str">
        <f t="shared" si="108"/>
        <v>Aug</v>
      </c>
      <c r="P3498" s="1">
        <f t="shared" si="109"/>
        <v>2021</v>
      </c>
    </row>
    <row r="3499" spans="2:16" ht="14.25" customHeight="1" x14ac:dyDescent="0.4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c r="O3499" s="1" t="str">
        <f t="shared" si="108"/>
        <v>Aug</v>
      </c>
      <c r="P3499" s="1">
        <f t="shared" si="109"/>
        <v>2021</v>
      </c>
    </row>
    <row r="3500" spans="2:16" ht="14.25" customHeight="1" x14ac:dyDescent="0.4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c r="O3500" s="1" t="str">
        <f t="shared" si="108"/>
        <v>Aug</v>
      </c>
      <c r="P3500" s="1">
        <f t="shared" si="109"/>
        <v>2021</v>
      </c>
    </row>
    <row r="3501" spans="2:16" ht="14.25" customHeight="1" x14ac:dyDescent="0.4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c r="O3501" s="1" t="str">
        <f t="shared" si="108"/>
        <v>Sep</v>
      </c>
      <c r="P3501" s="1">
        <f t="shared" si="109"/>
        <v>2021</v>
      </c>
    </row>
    <row r="3502" spans="2:16" ht="14.25" customHeight="1" x14ac:dyDescent="0.4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c r="O3502" s="1" t="str">
        <f t="shared" si="108"/>
        <v>Sep</v>
      </c>
      <c r="P3502" s="1">
        <f t="shared" si="109"/>
        <v>2021</v>
      </c>
    </row>
    <row r="3503" spans="2:16" ht="14.25" customHeight="1" x14ac:dyDescent="0.4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c r="O3503" s="1" t="str">
        <f t="shared" si="108"/>
        <v>Sep</v>
      </c>
      <c r="P3503" s="1">
        <f t="shared" si="109"/>
        <v>2021</v>
      </c>
    </row>
    <row r="3504" spans="2:16" ht="14.25" customHeight="1" x14ac:dyDescent="0.4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c r="O3504" s="1" t="str">
        <f t="shared" si="108"/>
        <v>Sep</v>
      </c>
      <c r="P3504" s="1">
        <f t="shared" si="109"/>
        <v>2021</v>
      </c>
    </row>
    <row r="3505" spans="2:16" ht="14.25" customHeight="1" x14ac:dyDescent="0.4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c r="O3505" s="1" t="str">
        <f t="shared" si="108"/>
        <v>Sep</v>
      </c>
      <c r="P3505" s="1">
        <f t="shared" si="109"/>
        <v>2021</v>
      </c>
    </row>
    <row r="3506" spans="2:16" ht="14.25" customHeight="1" x14ac:dyDescent="0.4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c r="O3506" s="1" t="str">
        <f t="shared" si="108"/>
        <v>Sep</v>
      </c>
      <c r="P3506" s="1">
        <f t="shared" si="109"/>
        <v>2021</v>
      </c>
    </row>
    <row r="3507" spans="2:16" ht="14.25" customHeight="1" x14ac:dyDescent="0.4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c r="O3507" s="1" t="str">
        <f t="shared" si="108"/>
        <v>Oct</v>
      </c>
      <c r="P3507" s="1">
        <f t="shared" si="109"/>
        <v>2021</v>
      </c>
    </row>
    <row r="3508" spans="2:16" ht="14.25" customHeight="1" x14ac:dyDescent="0.4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c r="O3508" s="1" t="str">
        <f t="shared" si="108"/>
        <v>Oct</v>
      </c>
      <c r="P3508" s="1">
        <f t="shared" si="109"/>
        <v>2021</v>
      </c>
    </row>
    <row r="3509" spans="2:16" ht="14.25" customHeight="1" x14ac:dyDescent="0.4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c r="O3509" s="1" t="str">
        <f t="shared" si="108"/>
        <v>Oct</v>
      </c>
      <c r="P3509" s="1">
        <f t="shared" si="109"/>
        <v>2021</v>
      </c>
    </row>
    <row r="3510" spans="2:16" ht="14.25" customHeight="1" x14ac:dyDescent="0.4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c r="O3510" s="1" t="str">
        <f t="shared" si="108"/>
        <v>Oct</v>
      </c>
      <c r="P3510" s="1">
        <f t="shared" si="109"/>
        <v>2021</v>
      </c>
    </row>
    <row r="3511" spans="2:16" ht="14.25" customHeight="1" x14ac:dyDescent="0.4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c r="O3511" s="1" t="str">
        <f t="shared" si="108"/>
        <v>Oct</v>
      </c>
      <c r="P3511" s="1">
        <f t="shared" si="109"/>
        <v>2021</v>
      </c>
    </row>
    <row r="3512" spans="2:16" ht="14.25" customHeight="1" x14ac:dyDescent="0.4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c r="O3512" s="1" t="str">
        <f t="shared" si="108"/>
        <v>Oct</v>
      </c>
      <c r="P3512" s="1">
        <f t="shared" si="109"/>
        <v>2021</v>
      </c>
    </row>
    <row r="3513" spans="2:16" ht="14.25" customHeight="1" x14ac:dyDescent="0.4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c r="O3513" s="1" t="str">
        <f t="shared" si="108"/>
        <v>Nov</v>
      </c>
      <c r="P3513" s="1">
        <f t="shared" si="109"/>
        <v>2021</v>
      </c>
    </row>
    <row r="3514" spans="2:16" ht="14.25" customHeight="1" x14ac:dyDescent="0.4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c r="O3514" s="1" t="str">
        <f t="shared" si="108"/>
        <v>Nov</v>
      </c>
      <c r="P3514" s="1">
        <f t="shared" si="109"/>
        <v>2021</v>
      </c>
    </row>
    <row r="3515" spans="2:16" ht="14.25" customHeight="1" x14ac:dyDescent="0.4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c r="O3515" s="1" t="str">
        <f t="shared" si="108"/>
        <v>Nov</v>
      </c>
      <c r="P3515" s="1">
        <f t="shared" si="109"/>
        <v>2021</v>
      </c>
    </row>
    <row r="3516" spans="2:16" ht="14.25" customHeight="1" x14ac:dyDescent="0.4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c r="O3516" s="1" t="str">
        <f t="shared" si="108"/>
        <v>Nov</v>
      </c>
      <c r="P3516" s="1">
        <f t="shared" si="109"/>
        <v>2021</v>
      </c>
    </row>
    <row r="3517" spans="2:16" ht="14.25" customHeight="1" x14ac:dyDescent="0.4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c r="O3517" s="1" t="str">
        <f t="shared" si="108"/>
        <v>Nov</v>
      </c>
      <c r="P3517" s="1">
        <f t="shared" si="109"/>
        <v>2021</v>
      </c>
    </row>
    <row r="3518" spans="2:16" ht="14.25" customHeight="1" x14ac:dyDescent="0.4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c r="O3518" s="1" t="str">
        <f t="shared" si="108"/>
        <v>Nov</v>
      </c>
      <c r="P3518" s="1">
        <f t="shared" si="109"/>
        <v>2021</v>
      </c>
    </row>
    <row r="3519" spans="2:16" ht="14.25" customHeight="1" x14ac:dyDescent="0.4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c r="O3519" s="1" t="str">
        <f t="shared" si="108"/>
        <v>Dec</v>
      </c>
      <c r="P3519" s="1">
        <f t="shared" si="109"/>
        <v>2021</v>
      </c>
    </row>
    <row r="3520" spans="2:16" ht="14.25" customHeight="1" x14ac:dyDescent="0.4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c r="O3520" s="1" t="str">
        <f t="shared" si="108"/>
        <v>Dec</v>
      </c>
      <c r="P3520" s="1">
        <f t="shared" si="109"/>
        <v>2021</v>
      </c>
    </row>
    <row r="3521" spans="2:16" ht="14.25" customHeight="1" x14ac:dyDescent="0.4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c r="O3521" s="1" t="str">
        <f t="shared" si="108"/>
        <v>Dec</v>
      </c>
      <c r="P3521" s="1">
        <f t="shared" si="109"/>
        <v>2021</v>
      </c>
    </row>
    <row r="3522" spans="2:16" ht="14.25" customHeight="1" x14ac:dyDescent="0.4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c r="O3522" s="1" t="str">
        <f t="shared" si="108"/>
        <v>Dec</v>
      </c>
      <c r="P3522" s="1">
        <f t="shared" si="109"/>
        <v>2021</v>
      </c>
    </row>
    <row r="3523" spans="2:16" ht="14.25" customHeight="1" x14ac:dyDescent="0.4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c r="O3523" s="1" t="str">
        <f t="shared" si="108"/>
        <v>Dec</v>
      </c>
      <c r="P3523" s="1">
        <f t="shared" si="109"/>
        <v>2021</v>
      </c>
    </row>
    <row r="3524" spans="2:16" ht="14.25" customHeight="1" x14ac:dyDescent="0.4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c r="O3524" s="1" t="str">
        <f t="shared" si="108"/>
        <v>Dec</v>
      </c>
      <c r="P3524" s="1">
        <f t="shared" si="109"/>
        <v>2021</v>
      </c>
    </row>
    <row r="3525" spans="2:16" ht="14.25" customHeight="1" x14ac:dyDescent="0.4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c r="O3525" s="1" t="str">
        <f t="shared" si="108"/>
        <v>Jan</v>
      </c>
      <c r="P3525" s="1">
        <f t="shared" si="109"/>
        <v>2021</v>
      </c>
    </row>
    <row r="3526" spans="2:16" ht="14.25" customHeight="1" x14ac:dyDescent="0.4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c r="O3526" s="1" t="str">
        <f t="shared" si="108"/>
        <v>Jan</v>
      </c>
      <c r="P3526" s="1">
        <f t="shared" si="109"/>
        <v>2021</v>
      </c>
    </row>
    <row r="3527" spans="2:16" ht="14.25" customHeight="1" x14ac:dyDescent="0.4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c r="O3527" s="1" t="str">
        <f t="shared" ref="O3527:O3590" si="110">TEXT(D3527, "mmm")</f>
        <v>Jan</v>
      </c>
      <c r="P3527" s="1">
        <f t="shared" ref="P3527:P3590" si="111">YEAR(D3527)</f>
        <v>2021</v>
      </c>
    </row>
    <row r="3528" spans="2:16" ht="14.25" customHeight="1" x14ac:dyDescent="0.4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c r="O3528" s="1" t="str">
        <f t="shared" si="110"/>
        <v>Jan</v>
      </c>
      <c r="P3528" s="1">
        <f t="shared" si="111"/>
        <v>2021</v>
      </c>
    </row>
    <row r="3529" spans="2:16" ht="14.25" customHeight="1" x14ac:dyDescent="0.4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c r="O3529" s="1" t="str">
        <f t="shared" si="110"/>
        <v>Jan</v>
      </c>
      <c r="P3529" s="1">
        <f t="shared" si="111"/>
        <v>2021</v>
      </c>
    </row>
    <row r="3530" spans="2:16" ht="14.25" customHeight="1" x14ac:dyDescent="0.4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c r="O3530" s="1" t="str">
        <f t="shared" si="110"/>
        <v>Jan</v>
      </c>
      <c r="P3530" s="1">
        <f t="shared" si="111"/>
        <v>2021</v>
      </c>
    </row>
    <row r="3531" spans="2:16" ht="14.25" customHeight="1" x14ac:dyDescent="0.4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c r="O3531" s="1" t="str">
        <f t="shared" si="110"/>
        <v>Feb</v>
      </c>
      <c r="P3531" s="1">
        <f t="shared" si="111"/>
        <v>2021</v>
      </c>
    </row>
    <row r="3532" spans="2:16" ht="14.25" customHeight="1" x14ac:dyDescent="0.4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c r="O3532" s="1" t="str">
        <f t="shared" si="110"/>
        <v>Feb</v>
      </c>
      <c r="P3532" s="1">
        <f t="shared" si="111"/>
        <v>2021</v>
      </c>
    </row>
    <row r="3533" spans="2:16" ht="14.25" customHeight="1" x14ac:dyDescent="0.4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c r="O3533" s="1" t="str">
        <f t="shared" si="110"/>
        <v>Feb</v>
      </c>
      <c r="P3533" s="1">
        <f t="shared" si="111"/>
        <v>2021</v>
      </c>
    </row>
    <row r="3534" spans="2:16" ht="14.25" customHeight="1" x14ac:dyDescent="0.4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c r="O3534" s="1" t="str">
        <f t="shared" si="110"/>
        <v>Feb</v>
      </c>
      <c r="P3534" s="1">
        <f t="shared" si="111"/>
        <v>2021</v>
      </c>
    </row>
    <row r="3535" spans="2:16" ht="14.25" customHeight="1" x14ac:dyDescent="0.4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c r="O3535" s="1" t="str">
        <f t="shared" si="110"/>
        <v>Feb</v>
      </c>
      <c r="P3535" s="1">
        <f t="shared" si="111"/>
        <v>2021</v>
      </c>
    </row>
    <row r="3536" spans="2:16" ht="14.25" customHeight="1" x14ac:dyDescent="0.4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c r="O3536" s="1" t="str">
        <f t="shared" si="110"/>
        <v>Feb</v>
      </c>
      <c r="P3536" s="1">
        <f t="shared" si="111"/>
        <v>2021</v>
      </c>
    </row>
    <row r="3537" spans="2:16" ht="14.25" customHeight="1" x14ac:dyDescent="0.4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c r="O3537" s="1" t="str">
        <f t="shared" si="110"/>
        <v>Mar</v>
      </c>
      <c r="P3537" s="1">
        <f t="shared" si="111"/>
        <v>2021</v>
      </c>
    </row>
    <row r="3538" spans="2:16" ht="14.25" customHeight="1" x14ac:dyDescent="0.4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c r="O3538" s="1" t="str">
        <f t="shared" si="110"/>
        <v>Mar</v>
      </c>
      <c r="P3538" s="1">
        <f t="shared" si="111"/>
        <v>2021</v>
      </c>
    </row>
    <row r="3539" spans="2:16" ht="14.25" customHeight="1" x14ac:dyDescent="0.4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c r="O3539" s="1" t="str">
        <f t="shared" si="110"/>
        <v>Mar</v>
      </c>
      <c r="P3539" s="1">
        <f t="shared" si="111"/>
        <v>2021</v>
      </c>
    </row>
    <row r="3540" spans="2:16" ht="14.25" customHeight="1" x14ac:dyDescent="0.4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c r="O3540" s="1" t="str">
        <f t="shared" si="110"/>
        <v>Mar</v>
      </c>
      <c r="P3540" s="1">
        <f t="shared" si="111"/>
        <v>2021</v>
      </c>
    </row>
    <row r="3541" spans="2:16" ht="14.25" customHeight="1" x14ac:dyDescent="0.4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c r="O3541" s="1" t="str">
        <f t="shared" si="110"/>
        <v>Mar</v>
      </c>
      <c r="P3541" s="1">
        <f t="shared" si="111"/>
        <v>2021</v>
      </c>
    </row>
    <row r="3542" spans="2:16" ht="14.25" customHeight="1" x14ac:dyDescent="0.4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c r="O3542" s="1" t="str">
        <f t="shared" si="110"/>
        <v>Mar</v>
      </c>
      <c r="P3542" s="1">
        <f t="shared" si="111"/>
        <v>2021</v>
      </c>
    </row>
    <row r="3543" spans="2:16" ht="14.25" customHeight="1" x14ac:dyDescent="0.4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c r="O3543" s="1" t="str">
        <f t="shared" si="110"/>
        <v>Apr</v>
      </c>
      <c r="P3543" s="1">
        <f t="shared" si="111"/>
        <v>2021</v>
      </c>
    </row>
    <row r="3544" spans="2:16" ht="14.25" customHeight="1" x14ac:dyDescent="0.4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c r="O3544" s="1" t="str">
        <f t="shared" si="110"/>
        <v>Apr</v>
      </c>
      <c r="P3544" s="1">
        <f t="shared" si="111"/>
        <v>2021</v>
      </c>
    </row>
    <row r="3545" spans="2:16" ht="14.25" customHeight="1" x14ac:dyDescent="0.4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c r="O3545" s="1" t="str">
        <f t="shared" si="110"/>
        <v>Apr</v>
      </c>
      <c r="P3545" s="1">
        <f t="shared" si="111"/>
        <v>2021</v>
      </c>
    </row>
    <row r="3546" spans="2:16" ht="14.25" customHeight="1" x14ac:dyDescent="0.4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c r="O3546" s="1" t="str">
        <f t="shared" si="110"/>
        <v>Apr</v>
      </c>
      <c r="P3546" s="1">
        <f t="shared" si="111"/>
        <v>2021</v>
      </c>
    </row>
    <row r="3547" spans="2:16" ht="14.25" customHeight="1" x14ac:dyDescent="0.4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c r="O3547" s="1" t="str">
        <f t="shared" si="110"/>
        <v>Apr</v>
      </c>
      <c r="P3547" s="1">
        <f t="shared" si="111"/>
        <v>2021</v>
      </c>
    </row>
    <row r="3548" spans="2:16" ht="14.25" customHeight="1" x14ac:dyDescent="0.4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c r="O3548" s="1" t="str">
        <f t="shared" si="110"/>
        <v>Apr</v>
      </c>
      <c r="P3548" s="1">
        <f t="shared" si="111"/>
        <v>2021</v>
      </c>
    </row>
    <row r="3549" spans="2:16" ht="14.25" customHeight="1" x14ac:dyDescent="0.4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c r="O3549" s="1" t="str">
        <f t="shared" si="110"/>
        <v>May</v>
      </c>
      <c r="P3549" s="1">
        <f t="shared" si="111"/>
        <v>2021</v>
      </c>
    </row>
    <row r="3550" spans="2:16" ht="14.25" customHeight="1" x14ac:dyDescent="0.4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c r="O3550" s="1" t="str">
        <f t="shared" si="110"/>
        <v>May</v>
      </c>
      <c r="P3550" s="1">
        <f t="shared" si="111"/>
        <v>2021</v>
      </c>
    </row>
    <row r="3551" spans="2:16" ht="14.25" customHeight="1" x14ac:dyDescent="0.4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c r="O3551" s="1" t="str">
        <f t="shared" si="110"/>
        <v>May</v>
      </c>
      <c r="P3551" s="1">
        <f t="shared" si="111"/>
        <v>2021</v>
      </c>
    </row>
    <row r="3552" spans="2:16" ht="14.25" customHeight="1" x14ac:dyDescent="0.4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c r="O3552" s="1" t="str">
        <f t="shared" si="110"/>
        <v>May</v>
      </c>
      <c r="P3552" s="1">
        <f t="shared" si="111"/>
        <v>2021</v>
      </c>
    </row>
    <row r="3553" spans="2:16" ht="14.25" customHeight="1" x14ac:dyDescent="0.4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c r="O3553" s="1" t="str">
        <f t="shared" si="110"/>
        <v>May</v>
      </c>
      <c r="P3553" s="1">
        <f t="shared" si="111"/>
        <v>2021</v>
      </c>
    </row>
    <row r="3554" spans="2:16" ht="14.25" customHeight="1" x14ac:dyDescent="0.4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c r="O3554" s="1" t="str">
        <f t="shared" si="110"/>
        <v>May</v>
      </c>
      <c r="P3554" s="1">
        <f t="shared" si="111"/>
        <v>2021</v>
      </c>
    </row>
    <row r="3555" spans="2:16" ht="14.25" customHeight="1" x14ac:dyDescent="0.4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c r="O3555" s="1" t="str">
        <f t="shared" si="110"/>
        <v>Jun</v>
      </c>
      <c r="P3555" s="1">
        <f t="shared" si="111"/>
        <v>2021</v>
      </c>
    </row>
    <row r="3556" spans="2:16" ht="14.25" customHeight="1" x14ac:dyDescent="0.4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c r="O3556" s="1" t="str">
        <f t="shared" si="110"/>
        <v>Jun</v>
      </c>
      <c r="P3556" s="1">
        <f t="shared" si="111"/>
        <v>2021</v>
      </c>
    </row>
    <row r="3557" spans="2:16" ht="14.25" customHeight="1" x14ac:dyDescent="0.4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c r="O3557" s="1" t="str">
        <f t="shared" si="110"/>
        <v>Jun</v>
      </c>
      <c r="P3557" s="1">
        <f t="shared" si="111"/>
        <v>2021</v>
      </c>
    </row>
    <row r="3558" spans="2:16" ht="14.25" customHeight="1" x14ac:dyDescent="0.4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c r="O3558" s="1" t="str">
        <f t="shared" si="110"/>
        <v>Jun</v>
      </c>
      <c r="P3558" s="1">
        <f t="shared" si="111"/>
        <v>2021</v>
      </c>
    </row>
    <row r="3559" spans="2:16" ht="14.25" customHeight="1" x14ac:dyDescent="0.4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c r="O3559" s="1" t="str">
        <f t="shared" si="110"/>
        <v>Jun</v>
      </c>
      <c r="P3559" s="1">
        <f t="shared" si="111"/>
        <v>2021</v>
      </c>
    </row>
    <row r="3560" spans="2:16" ht="14.25" customHeight="1" x14ac:dyDescent="0.4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c r="O3560" s="1" t="str">
        <f t="shared" si="110"/>
        <v>Jun</v>
      </c>
      <c r="P3560" s="1">
        <f t="shared" si="111"/>
        <v>2021</v>
      </c>
    </row>
    <row r="3561" spans="2:16" ht="14.25" customHeight="1" x14ac:dyDescent="0.4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c r="O3561" s="1" t="str">
        <f t="shared" si="110"/>
        <v>Jul</v>
      </c>
      <c r="P3561" s="1">
        <f t="shared" si="111"/>
        <v>2021</v>
      </c>
    </row>
    <row r="3562" spans="2:16" ht="14.25" customHeight="1" x14ac:dyDescent="0.4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c r="O3562" s="1" t="str">
        <f t="shared" si="110"/>
        <v>Jul</v>
      </c>
      <c r="P3562" s="1">
        <f t="shared" si="111"/>
        <v>2021</v>
      </c>
    </row>
    <row r="3563" spans="2:16" ht="14.25" customHeight="1" x14ac:dyDescent="0.4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c r="O3563" s="1" t="str">
        <f t="shared" si="110"/>
        <v>Jul</v>
      </c>
      <c r="P3563" s="1">
        <f t="shared" si="111"/>
        <v>2021</v>
      </c>
    </row>
    <row r="3564" spans="2:16" ht="14.25" customHeight="1" x14ac:dyDescent="0.4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c r="O3564" s="1" t="str">
        <f t="shared" si="110"/>
        <v>Jul</v>
      </c>
      <c r="P3564" s="1">
        <f t="shared" si="111"/>
        <v>2021</v>
      </c>
    </row>
    <row r="3565" spans="2:16" ht="14.25" customHeight="1" x14ac:dyDescent="0.4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c r="O3565" s="1" t="str">
        <f t="shared" si="110"/>
        <v>Jul</v>
      </c>
      <c r="P3565" s="1">
        <f t="shared" si="111"/>
        <v>2021</v>
      </c>
    </row>
    <row r="3566" spans="2:16" ht="14.25" customHeight="1" x14ac:dyDescent="0.4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c r="O3566" s="1" t="str">
        <f t="shared" si="110"/>
        <v>Jul</v>
      </c>
      <c r="P3566" s="1">
        <f t="shared" si="111"/>
        <v>2021</v>
      </c>
    </row>
    <row r="3567" spans="2:16" ht="14.25" customHeight="1" x14ac:dyDescent="0.4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c r="O3567" s="1" t="str">
        <f t="shared" si="110"/>
        <v>Aug</v>
      </c>
      <c r="P3567" s="1">
        <f t="shared" si="111"/>
        <v>2021</v>
      </c>
    </row>
    <row r="3568" spans="2:16" ht="14.25" customHeight="1" x14ac:dyDescent="0.4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c r="O3568" s="1" t="str">
        <f t="shared" si="110"/>
        <v>Aug</v>
      </c>
      <c r="P3568" s="1">
        <f t="shared" si="111"/>
        <v>2021</v>
      </c>
    </row>
    <row r="3569" spans="2:16" ht="14.25" customHeight="1" x14ac:dyDescent="0.4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c r="O3569" s="1" t="str">
        <f t="shared" si="110"/>
        <v>Aug</v>
      </c>
      <c r="P3569" s="1">
        <f t="shared" si="111"/>
        <v>2021</v>
      </c>
    </row>
    <row r="3570" spans="2:16" ht="14.25" customHeight="1" x14ac:dyDescent="0.4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c r="O3570" s="1" t="str">
        <f t="shared" si="110"/>
        <v>Aug</v>
      </c>
      <c r="P3570" s="1">
        <f t="shared" si="111"/>
        <v>2021</v>
      </c>
    </row>
    <row r="3571" spans="2:16" ht="14.25" customHeight="1" x14ac:dyDescent="0.4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c r="O3571" s="1" t="str">
        <f t="shared" si="110"/>
        <v>Aug</v>
      </c>
      <c r="P3571" s="1">
        <f t="shared" si="111"/>
        <v>2021</v>
      </c>
    </row>
    <row r="3572" spans="2:16" ht="14.25" customHeight="1" x14ac:dyDescent="0.4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c r="O3572" s="1" t="str">
        <f t="shared" si="110"/>
        <v>Aug</v>
      </c>
      <c r="P3572" s="1">
        <f t="shared" si="111"/>
        <v>2021</v>
      </c>
    </row>
    <row r="3573" spans="2:16" ht="14.25" customHeight="1" x14ac:dyDescent="0.4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c r="O3573" s="1" t="str">
        <f t="shared" si="110"/>
        <v>Sep</v>
      </c>
      <c r="P3573" s="1">
        <f t="shared" si="111"/>
        <v>2021</v>
      </c>
    </row>
    <row r="3574" spans="2:16" ht="14.25" customHeight="1" x14ac:dyDescent="0.4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c r="O3574" s="1" t="str">
        <f t="shared" si="110"/>
        <v>Sep</v>
      </c>
      <c r="P3574" s="1">
        <f t="shared" si="111"/>
        <v>2021</v>
      </c>
    </row>
    <row r="3575" spans="2:16" ht="14.25" customHeight="1" x14ac:dyDescent="0.4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c r="O3575" s="1" t="str">
        <f t="shared" si="110"/>
        <v>Sep</v>
      </c>
      <c r="P3575" s="1">
        <f t="shared" si="111"/>
        <v>2021</v>
      </c>
    </row>
    <row r="3576" spans="2:16" ht="14.25" customHeight="1" x14ac:dyDescent="0.4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c r="O3576" s="1" t="str">
        <f t="shared" si="110"/>
        <v>Sep</v>
      </c>
      <c r="P3576" s="1">
        <f t="shared" si="111"/>
        <v>2021</v>
      </c>
    </row>
    <row r="3577" spans="2:16" ht="14.25" customHeight="1" x14ac:dyDescent="0.4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c r="O3577" s="1" t="str">
        <f t="shared" si="110"/>
        <v>Sep</v>
      </c>
      <c r="P3577" s="1">
        <f t="shared" si="111"/>
        <v>2021</v>
      </c>
    </row>
    <row r="3578" spans="2:16" ht="14.25" customHeight="1" x14ac:dyDescent="0.4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c r="O3578" s="1" t="str">
        <f t="shared" si="110"/>
        <v>Sep</v>
      </c>
      <c r="P3578" s="1">
        <f t="shared" si="111"/>
        <v>2021</v>
      </c>
    </row>
    <row r="3579" spans="2:16" ht="14.25" customHeight="1" x14ac:dyDescent="0.4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c r="O3579" s="1" t="str">
        <f t="shared" si="110"/>
        <v>Oct</v>
      </c>
      <c r="P3579" s="1">
        <f t="shared" si="111"/>
        <v>2021</v>
      </c>
    </row>
    <row r="3580" spans="2:16" ht="14.25" customHeight="1" x14ac:dyDescent="0.4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c r="O3580" s="1" t="str">
        <f t="shared" si="110"/>
        <v>Oct</v>
      </c>
      <c r="P3580" s="1">
        <f t="shared" si="111"/>
        <v>2021</v>
      </c>
    </row>
    <row r="3581" spans="2:16" ht="14.25" customHeight="1" x14ac:dyDescent="0.4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c r="O3581" s="1" t="str">
        <f t="shared" si="110"/>
        <v>Oct</v>
      </c>
      <c r="P3581" s="1">
        <f t="shared" si="111"/>
        <v>2021</v>
      </c>
    </row>
    <row r="3582" spans="2:16" ht="14.25" customHeight="1" x14ac:dyDescent="0.4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c r="O3582" s="1" t="str">
        <f t="shared" si="110"/>
        <v>Oct</v>
      </c>
      <c r="P3582" s="1">
        <f t="shared" si="111"/>
        <v>2021</v>
      </c>
    </row>
    <row r="3583" spans="2:16" ht="14.25" customHeight="1" x14ac:dyDescent="0.4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c r="O3583" s="1" t="str">
        <f t="shared" si="110"/>
        <v>Oct</v>
      </c>
      <c r="P3583" s="1">
        <f t="shared" si="111"/>
        <v>2021</v>
      </c>
    </row>
    <row r="3584" spans="2:16" ht="14.25" customHeight="1" x14ac:dyDescent="0.4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c r="O3584" s="1" t="str">
        <f t="shared" si="110"/>
        <v>Oct</v>
      </c>
      <c r="P3584" s="1">
        <f t="shared" si="111"/>
        <v>2021</v>
      </c>
    </row>
    <row r="3585" spans="2:16" ht="14.25" customHeight="1" x14ac:dyDescent="0.4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c r="O3585" s="1" t="str">
        <f t="shared" si="110"/>
        <v>Nov</v>
      </c>
      <c r="P3585" s="1">
        <f t="shared" si="111"/>
        <v>2021</v>
      </c>
    </row>
    <row r="3586" spans="2:16" ht="14.25" customHeight="1" x14ac:dyDescent="0.4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c r="O3586" s="1" t="str">
        <f t="shared" si="110"/>
        <v>Nov</v>
      </c>
      <c r="P3586" s="1">
        <f t="shared" si="111"/>
        <v>2021</v>
      </c>
    </row>
    <row r="3587" spans="2:16" ht="14.25" customHeight="1" x14ac:dyDescent="0.4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c r="O3587" s="1" t="str">
        <f t="shared" si="110"/>
        <v>Nov</v>
      </c>
      <c r="P3587" s="1">
        <f t="shared" si="111"/>
        <v>2021</v>
      </c>
    </row>
    <row r="3588" spans="2:16" ht="14.25" customHeight="1" x14ac:dyDescent="0.4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c r="O3588" s="1" t="str">
        <f t="shared" si="110"/>
        <v>Nov</v>
      </c>
      <c r="P3588" s="1">
        <f t="shared" si="111"/>
        <v>2021</v>
      </c>
    </row>
    <row r="3589" spans="2:16" ht="14.25" customHeight="1" x14ac:dyDescent="0.4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c r="O3589" s="1" t="str">
        <f t="shared" si="110"/>
        <v>Nov</v>
      </c>
      <c r="P3589" s="1">
        <f t="shared" si="111"/>
        <v>2021</v>
      </c>
    </row>
    <row r="3590" spans="2:16" ht="14.25" customHeight="1" x14ac:dyDescent="0.4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c r="O3590" s="1" t="str">
        <f t="shared" si="110"/>
        <v>Nov</v>
      </c>
      <c r="P3590" s="1">
        <f t="shared" si="111"/>
        <v>2021</v>
      </c>
    </row>
    <row r="3591" spans="2:16" ht="14.25" customHeight="1" x14ac:dyDescent="0.4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c r="O3591" s="1" t="str">
        <f t="shared" ref="O3591:O3654" si="112">TEXT(D3591, "mmm")</f>
        <v>Dec</v>
      </c>
      <c r="P3591" s="1">
        <f t="shared" ref="P3591:P3654" si="113">YEAR(D3591)</f>
        <v>2021</v>
      </c>
    </row>
    <row r="3592" spans="2:16" ht="14.25" customHeight="1" x14ac:dyDescent="0.4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c r="O3592" s="1" t="str">
        <f t="shared" si="112"/>
        <v>Dec</v>
      </c>
      <c r="P3592" s="1">
        <f t="shared" si="113"/>
        <v>2021</v>
      </c>
    </row>
    <row r="3593" spans="2:16" ht="14.25" customHeight="1" x14ac:dyDescent="0.4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c r="O3593" s="1" t="str">
        <f t="shared" si="112"/>
        <v>Dec</v>
      </c>
      <c r="P3593" s="1">
        <f t="shared" si="113"/>
        <v>2021</v>
      </c>
    </row>
    <row r="3594" spans="2:16" ht="14.25" customHeight="1" x14ac:dyDescent="0.4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c r="O3594" s="1" t="str">
        <f t="shared" si="112"/>
        <v>Dec</v>
      </c>
      <c r="P3594" s="1">
        <f t="shared" si="113"/>
        <v>2021</v>
      </c>
    </row>
    <row r="3595" spans="2:16" ht="14.25" customHeight="1" x14ac:dyDescent="0.4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c r="O3595" s="1" t="str">
        <f t="shared" si="112"/>
        <v>Dec</v>
      </c>
      <c r="P3595" s="1">
        <f t="shared" si="113"/>
        <v>2021</v>
      </c>
    </row>
    <row r="3596" spans="2:16" ht="14.25" customHeight="1" x14ac:dyDescent="0.4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c r="O3596" s="1" t="str">
        <f t="shared" si="112"/>
        <v>Dec</v>
      </c>
      <c r="P3596" s="1">
        <f t="shared" si="113"/>
        <v>2021</v>
      </c>
    </row>
    <row r="3597" spans="2:16" ht="14.25" customHeight="1" x14ac:dyDescent="0.4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c r="O3597" s="1" t="str">
        <f t="shared" si="112"/>
        <v>Jan</v>
      </c>
      <c r="P3597" s="1">
        <f t="shared" si="113"/>
        <v>2021</v>
      </c>
    </row>
    <row r="3598" spans="2:16" ht="14.25" customHeight="1" x14ac:dyDescent="0.4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c r="O3598" s="1" t="str">
        <f t="shared" si="112"/>
        <v>Jan</v>
      </c>
      <c r="P3598" s="1">
        <f t="shared" si="113"/>
        <v>2021</v>
      </c>
    </row>
    <row r="3599" spans="2:16" ht="14.25" customHeight="1" x14ac:dyDescent="0.4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c r="O3599" s="1" t="str">
        <f t="shared" si="112"/>
        <v>Jan</v>
      </c>
      <c r="P3599" s="1">
        <f t="shared" si="113"/>
        <v>2021</v>
      </c>
    </row>
    <row r="3600" spans="2:16" ht="14.25" customHeight="1" x14ac:dyDescent="0.4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c r="O3600" s="1" t="str">
        <f t="shared" si="112"/>
        <v>Jan</v>
      </c>
      <c r="P3600" s="1">
        <f t="shared" si="113"/>
        <v>2021</v>
      </c>
    </row>
    <row r="3601" spans="2:16" ht="14.25" customHeight="1" x14ac:dyDescent="0.4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c r="O3601" s="1" t="str">
        <f t="shared" si="112"/>
        <v>Jan</v>
      </c>
      <c r="P3601" s="1">
        <f t="shared" si="113"/>
        <v>2021</v>
      </c>
    </row>
    <row r="3602" spans="2:16" ht="14.25" customHeight="1" x14ac:dyDescent="0.4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c r="O3602" s="1" t="str">
        <f t="shared" si="112"/>
        <v>Jan</v>
      </c>
      <c r="P3602" s="1">
        <f t="shared" si="113"/>
        <v>2021</v>
      </c>
    </row>
    <row r="3603" spans="2:16" ht="14.25" customHeight="1" x14ac:dyDescent="0.4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c r="O3603" s="1" t="str">
        <f t="shared" si="112"/>
        <v>Feb</v>
      </c>
      <c r="P3603" s="1">
        <f t="shared" si="113"/>
        <v>2021</v>
      </c>
    </row>
    <row r="3604" spans="2:16" ht="14.25" customHeight="1" x14ac:dyDescent="0.4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c r="O3604" s="1" t="str">
        <f t="shared" si="112"/>
        <v>Feb</v>
      </c>
      <c r="P3604" s="1">
        <f t="shared" si="113"/>
        <v>2021</v>
      </c>
    </row>
    <row r="3605" spans="2:16" ht="14.25" customHeight="1" x14ac:dyDescent="0.4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c r="O3605" s="1" t="str">
        <f t="shared" si="112"/>
        <v>Feb</v>
      </c>
      <c r="P3605" s="1">
        <f t="shared" si="113"/>
        <v>2021</v>
      </c>
    </row>
    <row r="3606" spans="2:16" ht="14.25" customHeight="1" x14ac:dyDescent="0.4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c r="O3606" s="1" t="str">
        <f t="shared" si="112"/>
        <v>Feb</v>
      </c>
      <c r="P3606" s="1">
        <f t="shared" si="113"/>
        <v>2021</v>
      </c>
    </row>
    <row r="3607" spans="2:16" ht="14.25" customHeight="1" x14ac:dyDescent="0.4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c r="O3607" s="1" t="str">
        <f t="shared" si="112"/>
        <v>Feb</v>
      </c>
      <c r="P3607" s="1">
        <f t="shared" si="113"/>
        <v>2021</v>
      </c>
    </row>
    <row r="3608" spans="2:16" ht="14.25" customHeight="1" x14ac:dyDescent="0.4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c r="O3608" s="1" t="str">
        <f t="shared" si="112"/>
        <v>Feb</v>
      </c>
      <c r="P3608" s="1">
        <f t="shared" si="113"/>
        <v>2021</v>
      </c>
    </row>
    <row r="3609" spans="2:16" ht="14.25" customHeight="1" x14ac:dyDescent="0.4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c r="O3609" s="1" t="str">
        <f t="shared" si="112"/>
        <v>Mar</v>
      </c>
      <c r="P3609" s="1">
        <f t="shared" si="113"/>
        <v>2021</v>
      </c>
    </row>
    <row r="3610" spans="2:16" ht="14.25" customHeight="1" x14ac:dyDescent="0.4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c r="O3610" s="1" t="str">
        <f t="shared" si="112"/>
        <v>Mar</v>
      </c>
      <c r="P3610" s="1">
        <f t="shared" si="113"/>
        <v>2021</v>
      </c>
    </row>
    <row r="3611" spans="2:16" ht="14.25" customHeight="1" x14ac:dyDescent="0.4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c r="O3611" s="1" t="str">
        <f t="shared" si="112"/>
        <v>Mar</v>
      </c>
      <c r="P3611" s="1">
        <f t="shared" si="113"/>
        <v>2021</v>
      </c>
    </row>
    <row r="3612" spans="2:16" ht="14.25" customHeight="1" x14ac:dyDescent="0.4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c r="O3612" s="1" t="str">
        <f t="shared" si="112"/>
        <v>Mar</v>
      </c>
      <c r="P3612" s="1">
        <f t="shared" si="113"/>
        <v>2021</v>
      </c>
    </row>
    <row r="3613" spans="2:16" ht="14.25" customHeight="1" x14ac:dyDescent="0.4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c r="O3613" s="1" t="str">
        <f t="shared" si="112"/>
        <v>Mar</v>
      </c>
      <c r="P3613" s="1">
        <f t="shared" si="113"/>
        <v>2021</v>
      </c>
    </row>
    <row r="3614" spans="2:16" ht="14.25" customHeight="1" x14ac:dyDescent="0.4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c r="O3614" s="1" t="str">
        <f t="shared" si="112"/>
        <v>Mar</v>
      </c>
      <c r="P3614" s="1">
        <f t="shared" si="113"/>
        <v>2021</v>
      </c>
    </row>
    <row r="3615" spans="2:16" ht="14.25" customHeight="1" x14ac:dyDescent="0.4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c r="O3615" s="1" t="str">
        <f t="shared" si="112"/>
        <v>Apr</v>
      </c>
      <c r="P3615" s="1">
        <f t="shared" si="113"/>
        <v>2021</v>
      </c>
    </row>
    <row r="3616" spans="2:16" ht="14.25" customHeight="1" x14ac:dyDescent="0.4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c r="O3616" s="1" t="str">
        <f t="shared" si="112"/>
        <v>Apr</v>
      </c>
      <c r="P3616" s="1">
        <f t="shared" si="113"/>
        <v>2021</v>
      </c>
    </row>
    <row r="3617" spans="2:16" ht="14.25" customHeight="1" x14ac:dyDescent="0.4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c r="O3617" s="1" t="str">
        <f t="shared" si="112"/>
        <v>Apr</v>
      </c>
      <c r="P3617" s="1">
        <f t="shared" si="113"/>
        <v>2021</v>
      </c>
    </row>
    <row r="3618" spans="2:16" ht="14.25" customHeight="1" x14ac:dyDescent="0.4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c r="O3618" s="1" t="str">
        <f t="shared" si="112"/>
        <v>Apr</v>
      </c>
      <c r="P3618" s="1">
        <f t="shared" si="113"/>
        <v>2021</v>
      </c>
    </row>
    <row r="3619" spans="2:16" ht="14.25" customHeight="1" x14ac:dyDescent="0.4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c r="O3619" s="1" t="str">
        <f t="shared" si="112"/>
        <v>Apr</v>
      </c>
      <c r="P3619" s="1">
        <f t="shared" si="113"/>
        <v>2021</v>
      </c>
    </row>
    <row r="3620" spans="2:16" ht="14.25" customHeight="1" x14ac:dyDescent="0.4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c r="O3620" s="1" t="str">
        <f t="shared" si="112"/>
        <v>Apr</v>
      </c>
      <c r="P3620" s="1">
        <f t="shared" si="113"/>
        <v>2021</v>
      </c>
    </row>
    <row r="3621" spans="2:16" ht="14.25" customHeight="1" x14ac:dyDescent="0.4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c r="O3621" s="1" t="str">
        <f t="shared" si="112"/>
        <v>May</v>
      </c>
      <c r="P3621" s="1">
        <f t="shared" si="113"/>
        <v>2021</v>
      </c>
    </row>
    <row r="3622" spans="2:16" ht="14.25" customHeight="1" x14ac:dyDescent="0.4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c r="O3622" s="1" t="str">
        <f t="shared" si="112"/>
        <v>May</v>
      </c>
      <c r="P3622" s="1">
        <f t="shared" si="113"/>
        <v>2021</v>
      </c>
    </row>
    <row r="3623" spans="2:16" ht="14.25" customHeight="1" x14ac:dyDescent="0.4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c r="O3623" s="1" t="str">
        <f t="shared" si="112"/>
        <v>May</v>
      </c>
      <c r="P3623" s="1">
        <f t="shared" si="113"/>
        <v>2021</v>
      </c>
    </row>
    <row r="3624" spans="2:16" ht="14.25" customHeight="1" x14ac:dyDescent="0.4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c r="O3624" s="1" t="str">
        <f t="shared" si="112"/>
        <v>May</v>
      </c>
      <c r="P3624" s="1">
        <f t="shared" si="113"/>
        <v>2021</v>
      </c>
    </row>
    <row r="3625" spans="2:16" ht="14.25" customHeight="1" x14ac:dyDescent="0.4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c r="O3625" s="1" t="str">
        <f t="shared" si="112"/>
        <v>May</v>
      </c>
      <c r="P3625" s="1">
        <f t="shared" si="113"/>
        <v>2021</v>
      </c>
    </row>
    <row r="3626" spans="2:16" ht="14.25" customHeight="1" x14ac:dyDescent="0.4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c r="O3626" s="1" t="str">
        <f t="shared" si="112"/>
        <v>May</v>
      </c>
      <c r="P3626" s="1">
        <f t="shared" si="113"/>
        <v>2021</v>
      </c>
    </row>
    <row r="3627" spans="2:16" ht="14.25" customHeight="1" x14ac:dyDescent="0.4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c r="O3627" s="1" t="str">
        <f t="shared" si="112"/>
        <v>Jun</v>
      </c>
      <c r="P3627" s="1">
        <f t="shared" si="113"/>
        <v>2021</v>
      </c>
    </row>
    <row r="3628" spans="2:16" ht="14.25" customHeight="1" x14ac:dyDescent="0.4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c r="O3628" s="1" t="str">
        <f t="shared" si="112"/>
        <v>Jun</v>
      </c>
      <c r="P3628" s="1">
        <f t="shared" si="113"/>
        <v>2021</v>
      </c>
    </row>
    <row r="3629" spans="2:16" ht="14.25" customHeight="1" x14ac:dyDescent="0.4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c r="O3629" s="1" t="str">
        <f t="shared" si="112"/>
        <v>Jun</v>
      </c>
      <c r="P3629" s="1">
        <f t="shared" si="113"/>
        <v>2021</v>
      </c>
    </row>
    <row r="3630" spans="2:16" ht="14.25" customHeight="1" x14ac:dyDescent="0.4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c r="O3630" s="1" t="str">
        <f t="shared" si="112"/>
        <v>Jun</v>
      </c>
      <c r="P3630" s="1">
        <f t="shared" si="113"/>
        <v>2021</v>
      </c>
    </row>
    <row r="3631" spans="2:16" ht="14.25" customHeight="1" x14ac:dyDescent="0.4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c r="O3631" s="1" t="str">
        <f t="shared" si="112"/>
        <v>Jun</v>
      </c>
      <c r="P3631" s="1">
        <f t="shared" si="113"/>
        <v>2021</v>
      </c>
    </row>
    <row r="3632" spans="2:16" ht="14.25" customHeight="1" x14ac:dyDescent="0.4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c r="O3632" s="1" t="str">
        <f t="shared" si="112"/>
        <v>Jun</v>
      </c>
      <c r="P3632" s="1">
        <f t="shared" si="113"/>
        <v>2021</v>
      </c>
    </row>
    <row r="3633" spans="2:16" ht="14.25" customHeight="1" x14ac:dyDescent="0.4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c r="O3633" s="1" t="str">
        <f t="shared" si="112"/>
        <v>Jul</v>
      </c>
      <c r="P3633" s="1">
        <f t="shared" si="113"/>
        <v>2021</v>
      </c>
    </row>
    <row r="3634" spans="2:16" ht="14.25" customHeight="1" x14ac:dyDescent="0.4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c r="O3634" s="1" t="str">
        <f t="shared" si="112"/>
        <v>Jul</v>
      </c>
      <c r="P3634" s="1">
        <f t="shared" si="113"/>
        <v>2021</v>
      </c>
    </row>
    <row r="3635" spans="2:16" ht="14.25" customHeight="1" x14ac:dyDescent="0.4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c r="O3635" s="1" t="str">
        <f t="shared" si="112"/>
        <v>Jul</v>
      </c>
      <c r="P3635" s="1">
        <f t="shared" si="113"/>
        <v>2021</v>
      </c>
    </row>
    <row r="3636" spans="2:16" ht="14.25" customHeight="1" x14ac:dyDescent="0.4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c r="O3636" s="1" t="str">
        <f t="shared" si="112"/>
        <v>Jul</v>
      </c>
      <c r="P3636" s="1">
        <f t="shared" si="113"/>
        <v>2021</v>
      </c>
    </row>
    <row r="3637" spans="2:16" ht="14.25" customHeight="1" x14ac:dyDescent="0.4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c r="O3637" s="1" t="str">
        <f t="shared" si="112"/>
        <v>Jul</v>
      </c>
      <c r="P3637" s="1">
        <f t="shared" si="113"/>
        <v>2021</v>
      </c>
    </row>
    <row r="3638" spans="2:16" ht="14.25" customHeight="1" x14ac:dyDescent="0.4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c r="O3638" s="1" t="str">
        <f t="shared" si="112"/>
        <v>Jul</v>
      </c>
      <c r="P3638" s="1">
        <f t="shared" si="113"/>
        <v>2021</v>
      </c>
    </row>
    <row r="3639" spans="2:16" ht="14.25" customHeight="1" x14ac:dyDescent="0.4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c r="O3639" s="1" t="str">
        <f t="shared" si="112"/>
        <v>Aug</v>
      </c>
      <c r="P3639" s="1">
        <f t="shared" si="113"/>
        <v>2021</v>
      </c>
    </row>
    <row r="3640" spans="2:16" ht="14.25" customHeight="1" x14ac:dyDescent="0.4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c r="O3640" s="1" t="str">
        <f t="shared" si="112"/>
        <v>Aug</v>
      </c>
      <c r="P3640" s="1">
        <f t="shared" si="113"/>
        <v>2021</v>
      </c>
    </row>
    <row r="3641" spans="2:16" ht="14.25" customHeight="1" x14ac:dyDescent="0.4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c r="O3641" s="1" t="str">
        <f t="shared" si="112"/>
        <v>Aug</v>
      </c>
      <c r="P3641" s="1">
        <f t="shared" si="113"/>
        <v>2021</v>
      </c>
    </row>
    <row r="3642" spans="2:16" ht="14.25" customHeight="1" x14ac:dyDescent="0.4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c r="O3642" s="1" t="str">
        <f t="shared" si="112"/>
        <v>Aug</v>
      </c>
      <c r="P3642" s="1">
        <f t="shared" si="113"/>
        <v>2021</v>
      </c>
    </row>
    <row r="3643" spans="2:16" ht="14.25" customHeight="1" x14ac:dyDescent="0.4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c r="O3643" s="1" t="str">
        <f t="shared" si="112"/>
        <v>Aug</v>
      </c>
      <c r="P3643" s="1">
        <f t="shared" si="113"/>
        <v>2021</v>
      </c>
    </row>
    <row r="3644" spans="2:16" ht="14.25" customHeight="1" x14ac:dyDescent="0.4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c r="O3644" s="1" t="str">
        <f t="shared" si="112"/>
        <v>Aug</v>
      </c>
      <c r="P3644" s="1">
        <f t="shared" si="113"/>
        <v>2021</v>
      </c>
    </row>
    <row r="3645" spans="2:16" ht="14.25" customHeight="1" x14ac:dyDescent="0.4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c r="O3645" s="1" t="str">
        <f t="shared" si="112"/>
        <v>Sep</v>
      </c>
      <c r="P3645" s="1">
        <f t="shared" si="113"/>
        <v>2021</v>
      </c>
    </row>
    <row r="3646" spans="2:16" ht="14.25" customHeight="1" x14ac:dyDescent="0.4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c r="O3646" s="1" t="str">
        <f t="shared" si="112"/>
        <v>Sep</v>
      </c>
      <c r="P3646" s="1">
        <f t="shared" si="113"/>
        <v>2021</v>
      </c>
    </row>
    <row r="3647" spans="2:16" ht="14.25" customHeight="1" x14ac:dyDescent="0.4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c r="O3647" s="1" t="str">
        <f t="shared" si="112"/>
        <v>Sep</v>
      </c>
      <c r="P3647" s="1">
        <f t="shared" si="113"/>
        <v>2021</v>
      </c>
    </row>
    <row r="3648" spans="2:16" ht="14.25" customHeight="1" x14ac:dyDescent="0.4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c r="O3648" s="1" t="str">
        <f t="shared" si="112"/>
        <v>Sep</v>
      </c>
      <c r="P3648" s="1">
        <f t="shared" si="113"/>
        <v>2021</v>
      </c>
    </row>
    <row r="3649" spans="2:16" ht="14.25" customHeight="1" x14ac:dyDescent="0.4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c r="O3649" s="1" t="str">
        <f t="shared" si="112"/>
        <v>Sep</v>
      </c>
      <c r="P3649" s="1">
        <f t="shared" si="113"/>
        <v>2021</v>
      </c>
    </row>
    <row r="3650" spans="2:16" ht="14.25" customHeight="1" x14ac:dyDescent="0.4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c r="O3650" s="1" t="str">
        <f t="shared" si="112"/>
        <v>Sep</v>
      </c>
      <c r="P3650" s="1">
        <f t="shared" si="113"/>
        <v>2021</v>
      </c>
    </row>
    <row r="3651" spans="2:16" ht="14.25" customHeight="1" x14ac:dyDescent="0.4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c r="O3651" s="1" t="str">
        <f t="shared" si="112"/>
        <v>Oct</v>
      </c>
      <c r="P3651" s="1">
        <f t="shared" si="113"/>
        <v>2021</v>
      </c>
    </row>
    <row r="3652" spans="2:16" ht="14.25" customHeight="1" x14ac:dyDescent="0.4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c r="O3652" s="1" t="str">
        <f t="shared" si="112"/>
        <v>Oct</v>
      </c>
      <c r="P3652" s="1">
        <f t="shared" si="113"/>
        <v>2021</v>
      </c>
    </row>
    <row r="3653" spans="2:16" ht="14.25" customHeight="1" x14ac:dyDescent="0.4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c r="O3653" s="1" t="str">
        <f t="shared" si="112"/>
        <v>Oct</v>
      </c>
      <c r="P3653" s="1">
        <f t="shared" si="113"/>
        <v>2021</v>
      </c>
    </row>
    <row r="3654" spans="2:16" ht="14.25" customHeight="1" x14ac:dyDescent="0.4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c r="O3654" s="1" t="str">
        <f t="shared" si="112"/>
        <v>Oct</v>
      </c>
      <c r="P3654" s="1">
        <f t="shared" si="113"/>
        <v>2021</v>
      </c>
    </row>
    <row r="3655" spans="2:16" ht="14.25" customHeight="1" x14ac:dyDescent="0.4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c r="O3655" s="1" t="str">
        <f t="shared" ref="O3655:O3718" si="114">TEXT(D3655, "mmm")</f>
        <v>Oct</v>
      </c>
      <c r="P3655" s="1">
        <f t="shared" ref="P3655:P3718" si="115">YEAR(D3655)</f>
        <v>2021</v>
      </c>
    </row>
    <row r="3656" spans="2:16" ht="14.25" customHeight="1" x14ac:dyDescent="0.4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c r="O3656" s="1" t="str">
        <f t="shared" si="114"/>
        <v>Oct</v>
      </c>
      <c r="P3656" s="1">
        <f t="shared" si="115"/>
        <v>2021</v>
      </c>
    </row>
    <row r="3657" spans="2:16" ht="14.25" customHeight="1" x14ac:dyDescent="0.4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c r="O3657" s="1" t="str">
        <f t="shared" si="114"/>
        <v>Nov</v>
      </c>
      <c r="P3657" s="1">
        <f t="shared" si="115"/>
        <v>2021</v>
      </c>
    </row>
    <row r="3658" spans="2:16" ht="14.25" customHeight="1" x14ac:dyDescent="0.4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c r="O3658" s="1" t="str">
        <f t="shared" si="114"/>
        <v>Nov</v>
      </c>
      <c r="P3658" s="1">
        <f t="shared" si="115"/>
        <v>2021</v>
      </c>
    </row>
    <row r="3659" spans="2:16" ht="14.25" customHeight="1" x14ac:dyDescent="0.4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c r="O3659" s="1" t="str">
        <f t="shared" si="114"/>
        <v>Nov</v>
      </c>
      <c r="P3659" s="1">
        <f t="shared" si="115"/>
        <v>2021</v>
      </c>
    </row>
    <row r="3660" spans="2:16" ht="14.25" customHeight="1" x14ac:dyDescent="0.4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c r="O3660" s="1" t="str">
        <f t="shared" si="114"/>
        <v>Nov</v>
      </c>
      <c r="P3660" s="1">
        <f t="shared" si="115"/>
        <v>2021</v>
      </c>
    </row>
    <row r="3661" spans="2:16" ht="14.25" customHeight="1" x14ac:dyDescent="0.4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c r="O3661" s="1" t="str">
        <f t="shared" si="114"/>
        <v>Nov</v>
      </c>
      <c r="P3661" s="1">
        <f t="shared" si="115"/>
        <v>2021</v>
      </c>
    </row>
    <row r="3662" spans="2:16" ht="14.25" customHeight="1" x14ac:dyDescent="0.4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c r="O3662" s="1" t="str">
        <f t="shared" si="114"/>
        <v>Nov</v>
      </c>
      <c r="P3662" s="1">
        <f t="shared" si="115"/>
        <v>2021</v>
      </c>
    </row>
    <row r="3663" spans="2:16" ht="14.25" customHeight="1" x14ac:dyDescent="0.4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c r="O3663" s="1" t="str">
        <f t="shared" si="114"/>
        <v>Dec</v>
      </c>
      <c r="P3663" s="1">
        <f t="shared" si="115"/>
        <v>2021</v>
      </c>
    </row>
    <row r="3664" spans="2:16" ht="14.25" customHeight="1" x14ac:dyDescent="0.4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c r="O3664" s="1" t="str">
        <f t="shared" si="114"/>
        <v>Dec</v>
      </c>
      <c r="P3664" s="1">
        <f t="shared" si="115"/>
        <v>2021</v>
      </c>
    </row>
    <row r="3665" spans="2:16" ht="14.25" customHeight="1" x14ac:dyDescent="0.4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c r="O3665" s="1" t="str">
        <f t="shared" si="114"/>
        <v>Dec</v>
      </c>
      <c r="P3665" s="1">
        <f t="shared" si="115"/>
        <v>2021</v>
      </c>
    </row>
    <row r="3666" spans="2:16" ht="14.25" customHeight="1" x14ac:dyDescent="0.4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c r="O3666" s="1" t="str">
        <f t="shared" si="114"/>
        <v>Dec</v>
      </c>
      <c r="P3666" s="1">
        <f t="shared" si="115"/>
        <v>2021</v>
      </c>
    </row>
    <row r="3667" spans="2:16" ht="14.25" customHeight="1" x14ac:dyDescent="0.4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c r="O3667" s="1" t="str">
        <f t="shared" si="114"/>
        <v>Dec</v>
      </c>
      <c r="P3667" s="1">
        <f t="shared" si="115"/>
        <v>2021</v>
      </c>
    </row>
    <row r="3668" spans="2:16" ht="14.25" customHeight="1" x14ac:dyDescent="0.4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c r="O3668" s="1" t="str">
        <f t="shared" si="114"/>
        <v>Dec</v>
      </c>
      <c r="P3668" s="1">
        <f t="shared" si="115"/>
        <v>2021</v>
      </c>
    </row>
    <row r="3669" spans="2:16" ht="14.25" customHeight="1" x14ac:dyDescent="0.4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c r="O3669" s="1" t="str">
        <f t="shared" si="114"/>
        <v>Jan</v>
      </c>
      <c r="P3669" s="1">
        <f t="shared" si="115"/>
        <v>2021</v>
      </c>
    </row>
    <row r="3670" spans="2:16" ht="14.25" customHeight="1" x14ac:dyDescent="0.4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c r="O3670" s="1" t="str">
        <f t="shared" si="114"/>
        <v>Jan</v>
      </c>
      <c r="P3670" s="1">
        <f t="shared" si="115"/>
        <v>2021</v>
      </c>
    </row>
    <row r="3671" spans="2:16" ht="14.25" customHeight="1" x14ac:dyDescent="0.4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c r="O3671" s="1" t="str">
        <f t="shared" si="114"/>
        <v>Jan</v>
      </c>
      <c r="P3671" s="1">
        <f t="shared" si="115"/>
        <v>2021</v>
      </c>
    </row>
    <row r="3672" spans="2:16" ht="14.25" customHeight="1" x14ac:dyDescent="0.4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c r="O3672" s="1" t="str">
        <f t="shared" si="114"/>
        <v>Jan</v>
      </c>
      <c r="P3672" s="1">
        <f t="shared" si="115"/>
        <v>2021</v>
      </c>
    </row>
    <row r="3673" spans="2:16" ht="14.25" customHeight="1" x14ac:dyDescent="0.4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c r="O3673" s="1" t="str">
        <f t="shared" si="114"/>
        <v>Jan</v>
      </c>
      <c r="P3673" s="1">
        <f t="shared" si="115"/>
        <v>2021</v>
      </c>
    </row>
    <row r="3674" spans="2:16" ht="14.25" customHeight="1" x14ac:dyDescent="0.4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c r="O3674" s="1" t="str">
        <f t="shared" si="114"/>
        <v>Jan</v>
      </c>
      <c r="P3674" s="1">
        <f t="shared" si="115"/>
        <v>2021</v>
      </c>
    </row>
    <row r="3675" spans="2:16" ht="14.25" customHeight="1" x14ac:dyDescent="0.4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c r="O3675" s="1" t="str">
        <f t="shared" si="114"/>
        <v>Feb</v>
      </c>
      <c r="P3675" s="1">
        <f t="shared" si="115"/>
        <v>2021</v>
      </c>
    </row>
    <row r="3676" spans="2:16" ht="14.25" customHeight="1" x14ac:dyDescent="0.4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c r="O3676" s="1" t="str">
        <f t="shared" si="114"/>
        <v>Feb</v>
      </c>
      <c r="P3676" s="1">
        <f t="shared" si="115"/>
        <v>2021</v>
      </c>
    </row>
    <row r="3677" spans="2:16" ht="14.25" customHeight="1" x14ac:dyDescent="0.4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c r="O3677" s="1" t="str">
        <f t="shared" si="114"/>
        <v>Feb</v>
      </c>
      <c r="P3677" s="1">
        <f t="shared" si="115"/>
        <v>2021</v>
      </c>
    </row>
    <row r="3678" spans="2:16" ht="14.25" customHeight="1" x14ac:dyDescent="0.4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c r="O3678" s="1" t="str">
        <f t="shared" si="114"/>
        <v>Feb</v>
      </c>
      <c r="P3678" s="1">
        <f t="shared" si="115"/>
        <v>2021</v>
      </c>
    </row>
    <row r="3679" spans="2:16" ht="14.25" customHeight="1" x14ac:dyDescent="0.4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c r="O3679" s="1" t="str">
        <f t="shared" si="114"/>
        <v>Feb</v>
      </c>
      <c r="P3679" s="1">
        <f t="shared" si="115"/>
        <v>2021</v>
      </c>
    </row>
    <row r="3680" spans="2:16" ht="14.25" customHeight="1" x14ac:dyDescent="0.4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c r="O3680" s="1" t="str">
        <f t="shared" si="114"/>
        <v>Feb</v>
      </c>
      <c r="P3680" s="1">
        <f t="shared" si="115"/>
        <v>2021</v>
      </c>
    </row>
    <row r="3681" spans="2:16" ht="14.25" customHeight="1" x14ac:dyDescent="0.4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c r="O3681" s="1" t="str">
        <f t="shared" si="114"/>
        <v>Mar</v>
      </c>
      <c r="P3681" s="1">
        <f t="shared" si="115"/>
        <v>2021</v>
      </c>
    </row>
    <row r="3682" spans="2:16" ht="14.25" customHeight="1" x14ac:dyDescent="0.4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c r="O3682" s="1" t="str">
        <f t="shared" si="114"/>
        <v>Mar</v>
      </c>
      <c r="P3682" s="1">
        <f t="shared" si="115"/>
        <v>2021</v>
      </c>
    </row>
    <row r="3683" spans="2:16" ht="14.25" customHeight="1" x14ac:dyDescent="0.4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c r="O3683" s="1" t="str">
        <f t="shared" si="114"/>
        <v>Mar</v>
      </c>
      <c r="P3683" s="1">
        <f t="shared" si="115"/>
        <v>2021</v>
      </c>
    </row>
    <row r="3684" spans="2:16" ht="14.25" customHeight="1" x14ac:dyDescent="0.4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c r="O3684" s="1" t="str">
        <f t="shared" si="114"/>
        <v>Mar</v>
      </c>
      <c r="P3684" s="1">
        <f t="shared" si="115"/>
        <v>2021</v>
      </c>
    </row>
    <row r="3685" spans="2:16" ht="14.25" customHeight="1" x14ac:dyDescent="0.4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c r="O3685" s="1" t="str">
        <f t="shared" si="114"/>
        <v>Mar</v>
      </c>
      <c r="P3685" s="1">
        <f t="shared" si="115"/>
        <v>2021</v>
      </c>
    </row>
    <row r="3686" spans="2:16" ht="14.25" customHeight="1" x14ac:dyDescent="0.4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c r="O3686" s="1" t="str">
        <f t="shared" si="114"/>
        <v>Mar</v>
      </c>
      <c r="P3686" s="1">
        <f t="shared" si="115"/>
        <v>2021</v>
      </c>
    </row>
    <row r="3687" spans="2:16" ht="14.25" customHeight="1" x14ac:dyDescent="0.4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c r="O3687" s="1" t="str">
        <f t="shared" si="114"/>
        <v>Apr</v>
      </c>
      <c r="P3687" s="1">
        <f t="shared" si="115"/>
        <v>2021</v>
      </c>
    </row>
    <row r="3688" spans="2:16" ht="14.25" customHeight="1" x14ac:dyDescent="0.4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c r="O3688" s="1" t="str">
        <f t="shared" si="114"/>
        <v>Apr</v>
      </c>
      <c r="P3688" s="1">
        <f t="shared" si="115"/>
        <v>2021</v>
      </c>
    </row>
    <row r="3689" spans="2:16" ht="14.25" customHeight="1" x14ac:dyDescent="0.4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c r="O3689" s="1" t="str">
        <f t="shared" si="114"/>
        <v>Apr</v>
      </c>
      <c r="P3689" s="1">
        <f t="shared" si="115"/>
        <v>2021</v>
      </c>
    </row>
    <row r="3690" spans="2:16" ht="14.25" customHeight="1" x14ac:dyDescent="0.4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c r="O3690" s="1" t="str">
        <f t="shared" si="114"/>
        <v>Apr</v>
      </c>
      <c r="P3690" s="1">
        <f t="shared" si="115"/>
        <v>2021</v>
      </c>
    </row>
    <row r="3691" spans="2:16" ht="14.25" customHeight="1" x14ac:dyDescent="0.4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c r="O3691" s="1" t="str">
        <f t="shared" si="114"/>
        <v>Apr</v>
      </c>
      <c r="P3691" s="1">
        <f t="shared" si="115"/>
        <v>2021</v>
      </c>
    </row>
    <row r="3692" spans="2:16" ht="14.25" customHeight="1" x14ac:dyDescent="0.4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c r="O3692" s="1" t="str">
        <f t="shared" si="114"/>
        <v>Apr</v>
      </c>
      <c r="P3692" s="1">
        <f t="shared" si="115"/>
        <v>2021</v>
      </c>
    </row>
    <row r="3693" spans="2:16" ht="14.25" customHeight="1" x14ac:dyDescent="0.4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c r="O3693" s="1" t="str">
        <f t="shared" si="114"/>
        <v>May</v>
      </c>
      <c r="P3693" s="1">
        <f t="shared" si="115"/>
        <v>2021</v>
      </c>
    </row>
    <row r="3694" spans="2:16" ht="14.25" customHeight="1" x14ac:dyDescent="0.4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c r="O3694" s="1" t="str">
        <f t="shared" si="114"/>
        <v>May</v>
      </c>
      <c r="P3694" s="1">
        <f t="shared" si="115"/>
        <v>2021</v>
      </c>
    </row>
    <row r="3695" spans="2:16" ht="14.25" customHeight="1" x14ac:dyDescent="0.4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c r="O3695" s="1" t="str">
        <f t="shared" si="114"/>
        <v>May</v>
      </c>
      <c r="P3695" s="1">
        <f t="shared" si="115"/>
        <v>2021</v>
      </c>
    </row>
    <row r="3696" spans="2:16" ht="14.25" customHeight="1" x14ac:dyDescent="0.4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c r="O3696" s="1" t="str">
        <f t="shared" si="114"/>
        <v>May</v>
      </c>
      <c r="P3696" s="1">
        <f t="shared" si="115"/>
        <v>2021</v>
      </c>
    </row>
    <row r="3697" spans="2:16" ht="14.25" customHeight="1" x14ac:dyDescent="0.4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c r="O3697" s="1" t="str">
        <f t="shared" si="114"/>
        <v>May</v>
      </c>
      <c r="P3697" s="1">
        <f t="shared" si="115"/>
        <v>2021</v>
      </c>
    </row>
    <row r="3698" spans="2:16" ht="14.25" customHeight="1" x14ac:dyDescent="0.4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c r="O3698" s="1" t="str">
        <f t="shared" si="114"/>
        <v>May</v>
      </c>
      <c r="P3698" s="1">
        <f t="shared" si="115"/>
        <v>2021</v>
      </c>
    </row>
    <row r="3699" spans="2:16" ht="14.25" customHeight="1" x14ac:dyDescent="0.4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c r="O3699" s="1" t="str">
        <f t="shared" si="114"/>
        <v>Jun</v>
      </c>
      <c r="P3699" s="1">
        <f t="shared" si="115"/>
        <v>2021</v>
      </c>
    </row>
    <row r="3700" spans="2:16" ht="14.25" customHeight="1" x14ac:dyDescent="0.4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c r="O3700" s="1" t="str">
        <f t="shared" si="114"/>
        <v>Jun</v>
      </c>
      <c r="P3700" s="1">
        <f t="shared" si="115"/>
        <v>2021</v>
      </c>
    </row>
    <row r="3701" spans="2:16" ht="14.25" customHeight="1" x14ac:dyDescent="0.4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c r="O3701" s="1" t="str">
        <f t="shared" si="114"/>
        <v>Jun</v>
      </c>
      <c r="P3701" s="1">
        <f t="shared" si="115"/>
        <v>2021</v>
      </c>
    </row>
    <row r="3702" spans="2:16" ht="14.25" customHeight="1" x14ac:dyDescent="0.4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c r="O3702" s="1" t="str">
        <f t="shared" si="114"/>
        <v>Jun</v>
      </c>
      <c r="P3702" s="1">
        <f t="shared" si="115"/>
        <v>2021</v>
      </c>
    </row>
    <row r="3703" spans="2:16" ht="14.25" customHeight="1" x14ac:dyDescent="0.4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c r="O3703" s="1" t="str">
        <f t="shared" si="114"/>
        <v>Jun</v>
      </c>
      <c r="P3703" s="1">
        <f t="shared" si="115"/>
        <v>2021</v>
      </c>
    </row>
    <row r="3704" spans="2:16" ht="14.25" customHeight="1" x14ac:dyDescent="0.4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c r="O3704" s="1" t="str">
        <f t="shared" si="114"/>
        <v>Jun</v>
      </c>
      <c r="P3704" s="1">
        <f t="shared" si="115"/>
        <v>2021</v>
      </c>
    </row>
    <row r="3705" spans="2:16" ht="14.25" customHeight="1" x14ac:dyDescent="0.4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c r="O3705" s="1" t="str">
        <f t="shared" si="114"/>
        <v>Jul</v>
      </c>
      <c r="P3705" s="1">
        <f t="shared" si="115"/>
        <v>2021</v>
      </c>
    </row>
    <row r="3706" spans="2:16" ht="14.25" customHeight="1" x14ac:dyDescent="0.4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c r="O3706" s="1" t="str">
        <f t="shared" si="114"/>
        <v>Jul</v>
      </c>
      <c r="P3706" s="1">
        <f t="shared" si="115"/>
        <v>2021</v>
      </c>
    </row>
    <row r="3707" spans="2:16" ht="14.25" customHeight="1" x14ac:dyDescent="0.4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c r="O3707" s="1" t="str">
        <f t="shared" si="114"/>
        <v>Jul</v>
      </c>
      <c r="P3707" s="1">
        <f t="shared" si="115"/>
        <v>2021</v>
      </c>
    </row>
    <row r="3708" spans="2:16" ht="14.25" customHeight="1" x14ac:dyDescent="0.4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c r="O3708" s="1" t="str">
        <f t="shared" si="114"/>
        <v>Jul</v>
      </c>
      <c r="P3708" s="1">
        <f t="shared" si="115"/>
        <v>2021</v>
      </c>
    </row>
    <row r="3709" spans="2:16" ht="14.25" customHeight="1" x14ac:dyDescent="0.4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c r="O3709" s="1" t="str">
        <f t="shared" si="114"/>
        <v>Jul</v>
      </c>
      <c r="P3709" s="1">
        <f t="shared" si="115"/>
        <v>2021</v>
      </c>
    </row>
    <row r="3710" spans="2:16" ht="14.25" customHeight="1" x14ac:dyDescent="0.4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c r="O3710" s="1" t="str">
        <f t="shared" si="114"/>
        <v>Jul</v>
      </c>
      <c r="P3710" s="1">
        <f t="shared" si="115"/>
        <v>2021</v>
      </c>
    </row>
    <row r="3711" spans="2:16" ht="14.25" customHeight="1" x14ac:dyDescent="0.4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c r="O3711" s="1" t="str">
        <f t="shared" si="114"/>
        <v>Aug</v>
      </c>
      <c r="P3711" s="1">
        <f t="shared" si="115"/>
        <v>2021</v>
      </c>
    </row>
    <row r="3712" spans="2:16" ht="14.25" customHeight="1" x14ac:dyDescent="0.4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c r="O3712" s="1" t="str">
        <f t="shared" si="114"/>
        <v>Aug</v>
      </c>
      <c r="P3712" s="1">
        <f t="shared" si="115"/>
        <v>2021</v>
      </c>
    </row>
    <row r="3713" spans="2:16" ht="14.25" customHeight="1" x14ac:dyDescent="0.4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c r="O3713" s="1" t="str">
        <f t="shared" si="114"/>
        <v>Aug</v>
      </c>
      <c r="P3713" s="1">
        <f t="shared" si="115"/>
        <v>2021</v>
      </c>
    </row>
    <row r="3714" spans="2:16" ht="14.25" customHeight="1" x14ac:dyDescent="0.4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c r="O3714" s="1" t="str">
        <f t="shared" si="114"/>
        <v>Aug</v>
      </c>
      <c r="P3714" s="1">
        <f t="shared" si="115"/>
        <v>2021</v>
      </c>
    </row>
    <row r="3715" spans="2:16" ht="14.25" customHeight="1" x14ac:dyDescent="0.4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c r="O3715" s="1" t="str">
        <f t="shared" si="114"/>
        <v>Aug</v>
      </c>
      <c r="P3715" s="1">
        <f t="shared" si="115"/>
        <v>2021</v>
      </c>
    </row>
    <row r="3716" spans="2:16" ht="14.25" customHeight="1" x14ac:dyDescent="0.4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c r="O3716" s="1" t="str">
        <f t="shared" si="114"/>
        <v>Aug</v>
      </c>
      <c r="P3716" s="1">
        <f t="shared" si="115"/>
        <v>2021</v>
      </c>
    </row>
    <row r="3717" spans="2:16" ht="14.25" customHeight="1" x14ac:dyDescent="0.4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c r="O3717" s="1" t="str">
        <f t="shared" si="114"/>
        <v>Sep</v>
      </c>
      <c r="P3717" s="1">
        <f t="shared" si="115"/>
        <v>2021</v>
      </c>
    </row>
    <row r="3718" spans="2:16" ht="14.25" customHeight="1" x14ac:dyDescent="0.4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c r="O3718" s="1" t="str">
        <f t="shared" si="114"/>
        <v>Sep</v>
      </c>
      <c r="P3718" s="1">
        <f t="shared" si="115"/>
        <v>2021</v>
      </c>
    </row>
    <row r="3719" spans="2:16" ht="14.25" customHeight="1" x14ac:dyDescent="0.4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c r="O3719" s="1" t="str">
        <f t="shared" ref="O3719:O3782" si="116">TEXT(D3719, "mmm")</f>
        <v>Sep</v>
      </c>
      <c r="P3719" s="1">
        <f t="shared" ref="P3719:P3782" si="117">YEAR(D3719)</f>
        <v>2021</v>
      </c>
    </row>
    <row r="3720" spans="2:16" ht="14.25" customHeight="1" x14ac:dyDescent="0.4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c r="O3720" s="1" t="str">
        <f t="shared" si="116"/>
        <v>Sep</v>
      </c>
      <c r="P3720" s="1">
        <f t="shared" si="117"/>
        <v>2021</v>
      </c>
    </row>
    <row r="3721" spans="2:16" ht="14.25" customHeight="1" x14ac:dyDescent="0.4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c r="O3721" s="1" t="str">
        <f t="shared" si="116"/>
        <v>Sep</v>
      </c>
      <c r="P3721" s="1">
        <f t="shared" si="117"/>
        <v>2021</v>
      </c>
    </row>
    <row r="3722" spans="2:16" ht="14.25" customHeight="1" x14ac:dyDescent="0.4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c r="O3722" s="1" t="str">
        <f t="shared" si="116"/>
        <v>Sep</v>
      </c>
      <c r="P3722" s="1">
        <f t="shared" si="117"/>
        <v>2021</v>
      </c>
    </row>
    <row r="3723" spans="2:16" ht="14.25" customHeight="1" x14ac:dyDescent="0.4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c r="O3723" s="1" t="str">
        <f t="shared" si="116"/>
        <v>Oct</v>
      </c>
      <c r="P3723" s="1">
        <f t="shared" si="117"/>
        <v>2021</v>
      </c>
    </row>
    <row r="3724" spans="2:16" ht="14.25" customHeight="1" x14ac:dyDescent="0.4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c r="O3724" s="1" t="str">
        <f t="shared" si="116"/>
        <v>Oct</v>
      </c>
      <c r="P3724" s="1">
        <f t="shared" si="117"/>
        <v>2021</v>
      </c>
    </row>
    <row r="3725" spans="2:16" ht="14.25" customHeight="1" x14ac:dyDescent="0.4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c r="O3725" s="1" t="str">
        <f t="shared" si="116"/>
        <v>Oct</v>
      </c>
      <c r="P3725" s="1">
        <f t="shared" si="117"/>
        <v>2021</v>
      </c>
    </row>
    <row r="3726" spans="2:16" ht="14.25" customHeight="1" x14ac:dyDescent="0.4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c r="O3726" s="1" t="str">
        <f t="shared" si="116"/>
        <v>Oct</v>
      </c>
      <c r="P3726" s="1">
        <f t="shared" si="117"/>
        <v>2021</v>
      </c>
    </row>
    <row r="3727" spans="2:16" ht="14.25" customHeight="1" x14ac:dyDescent="0.4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c r="O3727" s="1" t="str">
        <f t="shared" si="116"/>
        <v>Oct</v>
      </c>
      <c r="P3727" s="1">
        <f t="shared" si="117"/>
        <v>2021</v>
      </c>
    </row>
    <row r="3728" spans="2:16" ht="14.25" customHeight="1" x14ac:dyDescent="0.4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c r="O3728" s="1" t="str">
        <f t="shared" si="116"/>
        <v>Oct</v>
      </c>
      <c r="P3728" s="1">
        <f t="shared" si="117"/>
        <v>2021</v>
      </c>
    </row>
    <row r="3729" spans="2:16" ht="14.25" customHeight="1" x14ac:dyDescent="0.4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c r="O3729" s="1" t="str">
        <f t="shared" si="116"/>
        <v>Nov</v>
      </c>
      <c r="P3729" s="1">
        <f t="shared" si="117"/>
        <v>2021</v>
      </c>
    </row>
    <row r="3730" spans="2:16" ht="14.25" customHeight="1" x14ac:dyDescent="0.4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c r="O3730" s="1" t="str">
        <f t="shared" si="116"/>
        <v>Nov</v>
      </c>
      <c r="P3730" s="1">
        <f t="shared" si="117"/>
        <v>2021</v>
      </c>
    </row>
    <row r="3731" spans="2:16" ht="14.25" customHeight="1" x14ac:dyDescent="0.4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c r="O3731" s="1" t="str">
        <f t="shared" si="116"/>
        <v>Nov</v>
      </c>
      <c r="P3731" s="1">
        <f t="shared" si="117"/>
        <v>2021</v>
      </c>
    </row>
    <row r="3732" spans="2:16" ht="14.25" customHeight="1" x14ac:dyDescent="0.4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c r="O3732" s="1" t="str">
        <f t="shared" si="116"/>
        <v>Nov</v>
      </c>
      <c r="P3732" s="1">
        <f t="shared" si="117"/>
        <v>2021</v>
      </c>
    </row>
    <row r="3733" spans="2:16" ht="14.25" customHeight="1" x14ac:dyDescent="0.4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c r="O3733" s="1" t="str">
        <f t="shared" si="116"/>
        <v>Nov</v>
      </c>
      <c r="P3733" s="1">
        <f t="shared" si="117"/>
        <v>2021</v>
      </c>
    </row>
    <row r="3734" spans="2:16" ht="14.25" customHeight="1" x14ac:dyDescent="0.4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c r="O3734" s="1" t="str">
        <f t="shared" si="116"/>
        <v>Nov</v>
      </c>
      <c r="P3734" s="1">
        <f t="shared" si="117"/>
        <v>2021</v>
      </c>
    </row>
    <row r="3735" spans="2:16" ht="14.25" customHeight="1" x14ac:dyDescent="0.4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c r="O3735" s="1" t="str">
        <f t="shared" si="116"/>
        <v>Dec</v>
      </c>
      <c r="P3735" s="1">
        <f t="shared" si="117"/>
        <v>2021</v>
      </c>
    </row>
    <row r="3736" spans="2:16" ht="14.25" customHeight="1" x14ac:dyDescent="0.4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c r="O3736" s="1" t="str">
        <f t="shared" si="116"/>
        <v>Dec</v>
      </c>
      <c r="P3736" s="1">
        <f t="shared" si="117"/>
        <v>2021</v>
      </c>
    </row>
    <row r="3737" spans="2:16" ht="14.25" customHeight="1" x14ac:dyDescent="0.4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c r="O3737" s="1" t="str">
        <f t="shared" si="116"/>
        <v>Dec</v>
      </c>
      <c r="P3737" s="1">
        <f t="shared" si="117"/>
        <v>2021</v>
      </c>
    </row>
    <row r="3738" spans="2:16" ht="14.25" customHeight="1" x14ac:dyDescent="0.4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c r="O3738" s="1" t="str">
        <f t="shared" si="116"/>
        <v>Dec</v>
      </c>
      <c r="P3738" s="1">
        <f t="shared" si="117"/>
        <v>2021</v>
      </c>
    </row>
    <row r="3739" spans="2:16" ht="14.25" customHeight="1" x14ac:dyDescent="0.4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c r="O3739" s="1" t="str">
        <f t="shared" si="116"/>
        <v>Dec</v>
      </c>
      <c r="P3739" s="1">
        <f t="shared" si="117"/>
        <v>2021</v>
      </c>
    </row>
    <row r="3740" spans="2:16" ht="14.25" customHeight="1" x14ac:dyDescent="0.4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c r="O3740" s="1" t="str">
        <f t="shared" si="116"/>
        <v>Dec</v>
      </c>
      <c r="P3740" s="1">
        <f t="shared" si="117"/>
        <v>2021</v>
      </c>
    </row>
    <row r="3741" spans="2:16" ht="14.25" customHeight="1" x14ac:dyDescent="0.4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c r="O3741" s="1" t="str">
        <f t="shared" si="116"/>
        <v>Jan</v>
      </c>
      <c r="P3741" s="1">
        <f t="shared" si="117"/>
        <v>2021</v>
      </c>
    </row>
    <row r="3742" spans="2:16" ht="14.25" customHeight="1" x14ac:dyDescent="0.4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c r="O3742" s="1" t="str">
        <f t="shared" si="116"/>
        <v>Jan</v>
      </c>
      <c r="P3742" s="1">
        <f t="shared" si="117"/>
        <v>2021</v>
      </c>
    </row>
    <row r="3743" spans="2:16" ht="14.25" customHeight="1" x14ac:dyDescent="0.4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c r="O3743" s="1" t="str">
        <f t="shared" si="116"/>
        <v>Jan</v>
      </c>
      <c r="P3743" s="1">
        <f t="shared" si="117"/>
        <v>2021</v>
      </c>
    </row>
    <row r="3744" spans="2:16" ht="14.25" customHeight="1" x14ac:dyDescent="0.4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c r="O3744" s="1" t="str">
        <f t="shared" si="116"/>
        <v>Jan</v>
      </c>
      <c r="P3744" s="1">
        <f t="shared" si="117"/>
        <v>2021</v>
      </c>
    </row>
    <row r="3745" spans="2:16" ht="14.25" customHeight="1" x14ac:dyDescent="0.4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c r="O3745" s="1" t="str">
        <f t="shared" si="116"/>
        <v>Jan</v>
      </c>
      <c r="P3745" s="1">
        <f t="shared" si="117"/>
        <v>2021</v>
      </c>
    </row>
    <row r="3746" spans="2:16" ht="14.25" customHeight="1" x14ac:dyDescent="0.4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c r="O3746" s="1" t="str">
        <f t="shared" si="116"/>
        <v>Jan</v>
      </c>
      <c r="P3746" s="1">
        <f t="shared" si="117"/>
        <v>2021</v>
      </c>
    </row>
    <row r="3747" spans="2:16" ht="14.25" customHeight="1" x14ac:dyDescent="0.4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c r="O3747" s="1" t="str">
        <f t="shared" si="116"/>
        <v>Feb</v>
      </c>
      <c r="P3747" s="1">
        <f t="shared" si="117"/>
        <v>2021</v>
      </c>
    </row>
    <row r="3748" spans="2:16" ht="14.25" customHeight="1" x14ac:dyDescent="0.4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c r="O3748" s="1" t="str">
        <f t="shared" si="116"/>
        <v>Feb</v>
      </c>
      <c r="P3748" s="1">
        <f t="shared" si="117"/>
        <v>2021</v>
      </c>
    </row>
    <row r="3749" spans="2:16" ht="14.25" customHeight="1" x14ac:dyDescent="0.4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c r="O3749" s="1" t="str">
        <f t="shared" si="116"/>
        <v>Feb</v>
      </c>
      <c r="P3749" s="1">
        <f t="shared" si="117"/>
        <v>2021</v>
      </c>
    </row>
    <row r="3750" spans="2:16" ht="14.25" customHeight="1" x14ac:dyDescent="0.4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c r="O3750" s="1" t="str">
        <f t="shared" si="116"/>
        <v>Feb</v>
      </c>
      <c r="P3750" s="1">
        <f t="shared" si="117"/>
        <v>2021</v>
      </c>
    </row>
    <row r="3751" spans="2:16" ht="14.25" customHeight="1" x14ac:dyDescent="0.4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c r="O3751" s="1" t="str">
        <f t="shared" si="116"/>
        <v>Feb</v>
      </c>
      <c r="P3751" s="1">
        <f t="shared" si="117"/>
        <v>2021</v>
      </c>
    </row>
    <row r="3752" spans="2:16" ht="14.25" customHeight="1" x14ac:dyDescent="0.4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c r="O3752" s="1" t="str">
        <f t="shared" si="116"/>
        <v>Feb</v>
      </c>
      <c r="P3752" s="1">
        <f t="shared" si="117"/>
        <v>2021</v>
      </c>
    </row>
    <row r="3753" spans="2:16" ht="14.25" customHeight="1" x14ac:dyDescent="0.4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c r="O3753" s="1" t="str">
        <f t="shared" si="116"/>
        <v>Mar</v>
      </c>
      <c r="P3753" s="1">
        <f t="shared" si="117"/>
        <v>2021</v>
      </c>
    </row>
    <row r="3754" spans="2:16" ht="14.25" customHeight="1" x14ac:dyDescent="0.4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c r="O3754" s="1" t="str">
        <f t="shared" si="116"/>
        <v>Mar</v>
      </c>
      <c r="P3754" s="1">
        <f t="shared" si="117"/>
        <v>2021</v>
      </c>
    </row>
    <row r="3755" spans="2:16" ht="14.25" customHeight="1" x14ac:dyDescent="0.4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c r="O3755" s="1" t="str">
        <f t="shared" si="116"/>
        <v>Mar</v>
      </c>
      <c r="P3755" s="1">
        <f t="shared" si="117"/>
        <v>2021</v>
      </c>
    </row>
    <row r="3756" spans="2:16" ht="14.25" customHeight="1" x14ac:dyDescent="0.4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c r="O3756" s="1" t="str">
        <f t="shared" si="116"/>
        <v>Mar</v>
      </c>
      <c r="P3756" s="1">
        <f t="shared" si="117"/>
        <v>2021</v>
      </c>
    </row>
    <row r="3757" spans="2:16" ht="14.25" customHeight="1" x14ac:dyDescent="0.4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c r="O3757" s="1" t="str">
        <f t="shared" si="116"/>
        <v>Mar</v>
      </c>
      <c r="P3757" s="1">
        <f t="shared" si="117"/>
        <v>2021</v>
      </c>
    </row>
    <row r="3758" spans="2:16" ht="14.25" customHeight="1" x14ac:dyDescent="0.4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c r="O3758" s="1" t="str">
        <f t="shared" si="116"/>
        <v>Mar</v>
      </c>
      <c r="P3758" s="1">
        <f t="shared" si="117"/>
        <v>2021</v>
      </c>
    </row>
    <row r="3759" spans="2:16" ht="14.25" customHeight="1" x14ac:dyDescent="0.4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c r="O3759" s="1" t="str">
        <f t="shared" si="116"/>
        <v>Apr</v>
      </c>
      <c r="P3759" s="1">
        <f t="shared" si="117"/>
        <v>2021</v>
      </c>
    </row>
    <row r="3760" spans="2:16" ht="14.25" customHeight="1" x14ac:dyDescent="0.4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c r="O3760" s="1" t="str">
        <f t="shared" si="116"/>
        <v>Apr</v>
      </c>
      <c r="P3760" s="1">
        <f t="shared" si="117"/>
        <v>2021</v>
      </c>
    </row>
    <row r="3761" spans="2:16" ht="14.25" customHeight="1" x14ac:dyDescent="0.4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c r="O3761" s="1" t="str">
        <f t="shared" si="116"/>
        <v>Apr</v>
      </c>
      <c r="P3761" s="1">
        <f t="shared" si="117"/>
        <v>2021</v>
      </c>
    </row>
    <row r="3762" spans="2:16" ht="14.25" customHeight="1" x14ac:dyDescent="0.4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c r="O3762" s="1" t="str">
        <f t="shared" si="116"/>
        <v>Apr</v>
      </c>
      <c r="P3762" s="1">
        <f t="shared" si="117"/>
        <v>2021</v>
      </c>
    </row>
    <row r="3763" spans="2:16" ht="14.25" customHeight="1" x14ac:dyDescent="0.4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c r="O3763" s="1" t="str">
        <f t="shared" si="116"/>
        <v>Apr</v>
      </c>
      <c r="P3763" s="1">
        <f t="shared" si="117"/>
        <v>2021</v>
      </c>
    </row>
    <row r="3764" spans="2:16" ht="14.25" customHeight="1" x14ac:dyDescent="0.4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c r="O3764" s="1" t="str">
        <f t="shared" si="116"/>
        <v>Apr</v>
      </c>
      <c r="P3764" s="1">
        <f t="shared" si="117"/>
        <v>2021</v>
      </c>
    </row>
    <row r="3765" spans="2:16" ht="14.25" customHeight="1" x14ac:dyDescent="0.4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c r="O3765" s="1" t="str">
        <f t="shared" si="116"/>
        <v>May</v>
      </c>
      <c r="P3765" s="1">
        <f t="shared" si="117"/>
        <v>2021</v>
      </c>
    </row>
    <row r="3766" spans="2:16" ht="14.25" customHeight="1" x14ac:dyDescent="0.4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c r="O3766" s="1" t="str">
        <f t="shared" si="116"/>
        <v>May</v>
      </c>
      <c r="P3766" s="1">
        <f t="shared" si="117"/>
        <v>2021</v>
      </c>
    </row>
    <row r="3767" spans="2:16" ht="14.25" customHeight="1" x14ac:dyDescent="0.4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c r="O3767" s="1" t="str">
        <f t="shared" si="116"/>
        <v>May</v>
      </c>
      <c r="P3767" s="1">
        <f t="shared" si="117"/>
        <v>2021</v>
      </c>
    </row>
    <row r="3768" spans="2:16" ht="14.25" customHeight="1" x14ac:dyDescent="0.4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c r="O3768" s="1" t="str">
        <f t="shared" si="116"/>
        <v>May</v>
      </c>
      <c r="P3768" s="1">
        <f t="shared" si="117"/>
        <v>2021</v>
      </c>
    </row>
    <row r="3769" spans="2:16" ht="14.25" customHeight="1" x14ac:dyDescent="0.4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c r="O3769" s="1" t="str">
        <f t="shared" si="116"/>
        <v>May</v>
      </c>
      <c r="P3769" s="1">
        <f t="shared" si="117"/>
        <v>2021</v>
      </c>
    </row>
    <row r="3770" spans="2:16" ht="14.25" customHeight="1" x14ac:dyDescent="0.4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c r="O3770" s="1" t="str">
        <f t="shared" si="116"/>
        <v>May</v>
      </c>
      <c r="P3770" s="1">
        <f t="shared" si="117"/>
        <v>2021</v>
      </c>
    </row>
    <row r="3771" spans="2:16" ht="14.25" customHeight="1" x14ac:dyDescent="0.4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c r="O3771" s="1" t="str">
        <f t="shared" si="116"/>
        <v>Jun</v>
      </c>
      <c r="P3771" s="1">
        <f t="shared" si="117"/>
        <v>2021</v>
      </c>
    </row>
    <row r="3772" spans="2:16" ht="14.25" customHeight="1" x14ac:dyDescent="0.4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c r="O3772" s="1" t="str">
        <f t="shared" si="116"/>
        <v>Jun</v>
      </c>
      <c r="P3772" s="1">
        <f t="shared" si="117"/>
        <v>2021</v>
      </c>
    </row>
    <row r="3773" spans="2:16" ht="14.25" customHeight="1" x14ac:dyDescent="0.4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c r="O3773" s="1" t="str">
        <f t="shared" si="116"/>
        <v>Jun</v>
      </c>
      <c r="P3773" s="1">
        <f t="shared" si="117"/>
        <v>2021</v>
      </c>
    </row>
    <row r="3774" spans="2:16" ht="14.25" customHeight="1" x14ac:dyDescent="0.4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c r="O3774" s="1" t="str">
        <f t="shared" si="116"/>
        <v>Jun</v>
      </c>
      <c r="P3774" s="1">
        <f t="shared" si="117"/>
        <v>2021</v>
      </c>
    </row>
    <row r="3775" spans="2:16" ht="14.25" customHeight="1" x14ac:dyDescent="0.4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c r="O3775" s="1" t="str">
        <f t="shared" si="116"/>
        <v>Jun</v>
      </c>
      <c r="P3775" s="1">
        <f t="shared" si="117"/>
        <v>2021</v>
      </c>
    </row>
    <row r="3776" spans="2:16" ht="14.25" customHeight="1" x14ac:dyDescent="0.4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c r="O3776" s="1" t="str">
        <f t="shared" si="116"/>
        <v>Jun</v>
      </c>
      <c r="P3776" s="1">
        <f t="shared" si="117"/>
        <v>2021</v>
      </c>
    </row>
    <row r="3777" spans="2:16" ht="14.25" customHeight="1" x14ac:dyDescent="0.4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c r="O3777" s="1" t="str">
        <f t="shared" si="116"/>
        <v>Jul</v>
      </c>
      <c r="P3777" s="1">
        <f t="shared" si="117"/>
        <v>2021</v>
      </c>
    </row>
    <row r="3778" spans="2:16" ht="14.25" customHeight="1" x14ac:dyDescent="0.4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c r="O3778" s="1" t="str">
        <f t="shared" si="116"/>
        <v>Jul</v>
      </c>
      <c r="P3778" s="1">
        <f t="shared" si="117"/>
        <v>2021</v>
      </c>
    </row>
    <row r="3779" spans="2:16" ht="14.25" customHeight="1" x14ac:dyDescent="0.4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c r="O3779" s="1" t="str">
        <f t="shared" si="116"/>
        <v>Jul</v>
      </c>
      <c r="P3779" s="1">
        <f t="shared" si="117"/>
        <v>2021</v>
      </c>
    </row>
    <row r="3780" spans="2:16" ht="14.25" customHeight="1" x14ac:dyDescent="0.4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c r="O3780" s="1" t="str">
        <f t="shared" si="116"/>
        <v>Jul</v>
      </c>
      <c r="P3780" s="1">
        <f t="shared" si="117"/>
        <v>2021</v>
      </c>
    </row>
    <row r="3781" spans="2:16" ht="14.25" customHeight="1" x14ac:dyDescent="0.4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c r="O3781" s="1" t="str">
        <f t="shared" si="116"/>
        <v>Jul</v>
      </c>
      <c r="P3781" s="1">
        <f t="shared" si="117"/>
        <v>2021</v>
      </c>
    </row>
    <row r="3782" spans="2:16" ht="14.25" customHeight="1" x14ac:dyDescent="0.4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c r="O3782" s="1" t="str">
        <f t="shared" si="116"/>
        <v>Jul</v>
      </c>
      <c r="P3782" s="1">
        <f t="shared" si="117"/>
        <v>2021</v>
      </c>
    </row>
    <row r="3783" spans="2:16" ht="14.25" customHeight="1" x14ac:dyDescent="0.4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c r="O3783" s="1" t="str">
        <f t="shared" ref="O3783:O3846" si="118">TEXT(D3783, "mmm")</f>
        <v>Aug</v>
      </c>
      <c r="P3783" s="1">
        <f t="shared" ref="P3783:P3846" si="119">YEAR(D3783)</f>
        <v>2021</v>
      </c>
    </row>
    <row r="3784" spans="2:16" ht="14.25" customHeight="1" x14ac:dyDescent="0.4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c r="O3784" s="1" t="str">
        <f t="shared" si="118"/>
        <v>Aug</v>
      </c>
      <c r="P3784" s="1">
        <f t="shared" si="119"/>
        <v>2021</v>
      </c>
    </row>
    <row r="3785" spans="2:16" ht="14.25" customHeight="1" x14ac:dyDescent="0.4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c r="O3785" s="1" t="str">
        <f t="shared" si="118"/>
        <v>Aug</v>
      </c>
      <c r="P3785" s="1">
        <f t="shared" si="119"/>
        <v>2021</v>
      </c>
    </row>
    <row r="3786" spans="2:16" ht="14.25" customHeight="1" x14ac:dyDescent="0.4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c r="O3786" s="1" t="str">
        <f t="shared" si="118"/>
        <v>Aug</v>
      </c>
      <c r="P3786" s="1">
        <f t="shared" si="119"/>
        <v>2021</v>
      </c>
    </row>
    <row r="3787" spans="2:16" ht="14.25" customHeight="1" x14ac:dyDescent="0.4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c r="O3787" s="1" t="str">
        <f t="shared" si="118"/>
        <v>Aug</v>
      </c>
      <c r="P3787" s="1">
        <f t="shared" si="119"/>
        <v>2021</v>
      </c>
    </row>
    <row r="3788" spans="2:16" ht="14.25" customHeight="1" x14ac:dyDescent="0.4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c r="O3788" s="1" t="str">
        <f t="shared" si="118"/>
        <v>Aug</v>
      </c>
      <c r="P3788" s="1">
        <f t="shared" si="119"/>
        <v>2021</v>
      </c>
    </row>
    <row r="3789" spans="2:16" ht="14.25" customHeight="1" x14ac:dyDescent="0.4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c r="O3789" s="1" t="str">
        <f t="shared" si="118"/>
        <v>Sep</v>
      </c>
      <c r="P3789" s="1">
        <f t="shared" si="119"/>
        <v>2021</v>
      </c>
    </row>
    <row r="3790" spans="2:16" ht="14.25" customHeight="1" x14ac:dyDescent="0.4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c r="O3790" s="1" t="str">
        <f t="shared" si="118"/>
        <v>Sep</v>
      </c>
      <c r="P3790" s="1">
        <f t="shared" si="119"/>
        <v>2021</v>
      </c>
    </row>
    <row r="3791" spans="2:16" ht="14.25" customHeight="1" x14ac:dyDescent="0.4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c r="O3791" s="1" t="str">
        <f t="shared" si="118"/>
        <v>Sep</v>
      </c>
      <c r="P3791" s="1">
        <f t="shared" si="119"/>
        <v>2021</v>
      </c>
    </row>
    <row r="3792" spans="2:16" ht="14.25" customHeight="1" x14ac:dyDescent="0.4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c r="O3792" s="1" t="str">
        <f t="shared" si="118"/>
        <v>Sep</v>
      </c>
      <c r="P3792" s="1">
        <f t="shared" si="119"/>
        <v>2021</v>
      </c>
    </row>
    <row r="3793" spans="2:16" ht="14.25" customHeight="1" x14ac:dyDescent="0.4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c r="O3793" s="1" t="str">
        <f t="shared" si="118"/>
        <v>Sep</v>
      </c>
      <c r="P3793" s="1">
        <f t="shared" si="119"/>
        <v>2021</v>
      </c>
    </row>
    <row r="3794" spans="2:16" ht="14.25" customHeight="1" x14ac:dyDescent="0.4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c r="O3794" s="1" t="str">
        <f t="shared" si="118"/>
        <v>Sep</v>
      </c>
      <c r="P3794" s="1">
        <f t="shared" si="119"/>
        <v>2021</v>
      </c>
    </row>
    <row r="3795" spans="2:16" ht="14.25" customHeight="1" x14ac:dyDescent="0.4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c r="O3795" s="1" t="str">
        <f t="shared" si="118"/>
        <v>Oct</v>
      </c>
      <c r="P3795" s="1">
        <f t="shared" si="119"/>
        <v>2021</v>
      </c>
    </row>
    <row r="3796" spans="2:16" ht="14.25" customHeight="1" x14ac:dyDescent="0.4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c r="O3796" s="1" t="str">
        <f t="shared" si="118"/>
        <v>Oct</v>
      </c>
      <c r="P3796" s="1">
        <f t="shared" si="119"/>
        <v>2021</v>
      </c>
    </row>
    <row r="3797" spans="2:16" ht="14.25" customHeight="1" x14ac:dyDescent="0.4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c r="O3797" s="1" t="str">
        <f t="shared" si="118"/>
        <v>Oct</v>
      </c>
      <c r="P3797" s="1">
        <f t="shared" si="119"/>
        <v>2021</v>
      </c>
    </row>
    <row r="3798" spans="2:16" ht="14.25" customHeight="1" x14ac:dyDescent="0.4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c r="O3798" s="1" t="str">
        <f t="shared" si="118"/>
        <v>Oct</v>
      </c>
      <c r="P3798" s="1">
        <f t="shared" si="119"/>
        <v>2021</v>
      </c>
    </row>
    <row r="3799" spans="2:16" ht="14.25" customHeight="1" x14ac:dyDescent="0.4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c r="O3799" s="1" t="str">
        <f t="shared" si="118"/>
        <v>Oct</v>
      </c>
      <c r="P3799" s="1">
        <f t="shared" si="119"/>
        <v>2021</v>
      </c>
    </row>
    <row r="3800" spans="2:16" ht="14.25" customHeight="1" x14ac:dyDescent="0.4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c r="O3800" s="1" t="str">
        <f t="shared" si="118"/>
        <v>Oct</v>
      </c>
      <c r="P3800" s="1">
        <f t="shared" si="119"/>
        <v>2021</v>
      </c>
    </row>
    <row r="3801" spans="2:16" ht="14.25" customHeight="1" x14ac:dyDescent="0.4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c r="O3801" s="1" t="str">
        <f t="shared" si="118"/>
        <v>Nov</v>
      </c>
      <c r="P3801" s="1">
        <f t="shared" si="119"/>
        <v>2021</v>
      </c>
    </row>
    <row r="3802" spans="2:16" ht="14.25" customHeight="1" x14ac:dyDescent="0.4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c r="O3802" s="1" t="str">
        <f t="shared" si="118"/>
        <v>Nov</v>
      </c>
      <c r="P3802" s="1">
        <f t="shared" si="119"/>
        <v>2021</v>
      </c>
    </row>
    <row r="3803" spans="2:16" ht="14.25" customHeight="1" x14ac:dyDescent="0.4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c r="O3803" s="1" t="str">
        <f t="shared" si="118"/>
        <v>Nov</v>
      </c>
      <c r="P3803" s="1">
        <f t="shared" si="119"/>
        <v>2021</v>
      </c>
    </row>
    <row r="3804" spans="2:16" ht="14.25" customHeight="1" x14ac:dyDescent="0.4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c r="O3804" s="1" t="str">
        <f t="shared" si="118"/>
        <v>Nov</v>
      </c>
      <c r="P3804" s="1">
        <f t="shared" si="119"/>
        <v>2021</v>
      </c>
    </row>
    <row r="3805" spans="2:16" ht="14.25" customHeight="1" x14ac:dyDescent="0.4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c r="O3805" s="1" t="str">
        <f t="shared" si="118"/>
        <v>Nov</v>
      </c>
      <c r="P3805" s="1">
        <f t="shared" si="119"/>
        <v>2021</v>
      </c>
    </row>
    <row r="3806" spans="2:16" ht="14.25" customHeight="1" x14ac:dyDescent="0.4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c r="O3806" s="1" t="str">
        <f t="shared" si="118"/>
        <v>Nov</v>
      </c>
      <c r="P3806" s="1">
        <f t="shared" si="119"/>
        <v>2021</v>
      </c>
    </row>
    <row r="3807" spans="2:16" ht="14.25" customHeight="1" x14ac:dyDescent="0.4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c r="O3807" s="1" t="str">
        <f t="shared" si="118"/>
        <v>Dec</v>
      </c>
      <c r="P3807" s="1">
        <f t="shared" si="119"/>
        <v>2021</v>
      </c>
    </row>
    <row r="3808" spans="2:16" ht="14.25" customHeight="1" x14ac:dyDescent="0.4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c r="O3808" s="1" t="str">
        <f t="shared" si="118"/>
        <v>Dec</v>
      </c>
      <c r="P3808" s="1">
        <f t="shared" si="119"/>
        <v>2021</v>
      </c>
    </row>
    <row r="3809" spans="2:16" ht="14.25" customHeight="1" x14ac:dyDescent="0.4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c r="O3809" s="1" t="str">
        <f t="shared" si="118"/>
        <v>Dec</v>
      </c>
      <c r="P3809" s="1">
        <f t="shared" si="119"/>
        <v>2021</v>
      </c>
    </row>
    <row r="3810" spans="2:16" ht="14.25" customHeight="1" x14ac:dyDescent="0.4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c r="O3810" s="1" t="str">
        <f t="shared" si="118"/>
        <v>Dec</v>
      </c>
      <c r="P3810" s="1">
        <f t="shared" si="119"/>
        <v>2021</v>
      </c>
    </row>
    <row r="3811" spans="2:16" ht="14.25" customHeight="1" x14ac:dyDescent="0.4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c r="O3811" s="1" t="str">
        <f t="shared" si="118"/>
        <v>Dec</v>
      </c>
      <c r="P3811" s="1">
        <f t="shared" si="119"/>
        <v>2021</v>
      </c>
    </row>
    <row r="3812" spans="2:16" ht="14.25" customHeight="1" x14ac:dyDescent="0.4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c r="O3812" s="1" t="str">
        <f t="shared" si="118"/>
        <v>Dec</v>
      </c>
      <c r="P3812" s="1">
        <f t="shared" si="119"/>
        <v>2021</v>
      </c>
    </row>
    <row r="3813" spans="2:16" ht="14.25" customHeight="1" x14ac:dyDescent="0.4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c r="O3813" s="1" t="str">
        <f t="shared" si="118"/>
        <v>Jan</v>
      </c>
      <c r="P3813" s="1">
        <f t="shared" si="119"/>
        <v>2021</v>
      </c>
    </row>
    <row r="3814" spans="2:16" ht="14.25" customHeight="1" x14ac:dyDescent="0.4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c r="O3814" s="1" t="str">
        <f t="shared" si="118"/>
        <v>Jan</v>
      </c>
      <c r="P3814" s="1">
        <f t="shared" si="119"/>
        <v>2021</v>
      </c>
    </row>
    <row r="3815" spans="2:16" ht="14.25" customHeight="1" x14ac:dyDescent="0.4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c r="O3815" s="1" t="str">
        <f t="shared" si="118"/>
        <v>Jan</v>
      </c>
      <c r="P3815" s="1">
        <f t="shared" si="119"/>
        <v>2021</v>
      </c>
    </row>
    <row r="3816" spans="2:16" ht="14.25" customHeight="1" x14ac:dyDescent="0.4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c r="O3816" s="1" t="str">
        <f t="shared" si="118"/>
        <v>Jan</v>
      </c>
      <c r="P3816" s="1">
        <f t="shared" si="119"/>
        <v>2021</v>
      </c>
    </row>
    <row r="3817" spans="2:16" ht="14.25" customHeight="1" x14ac:dyDescent="0.4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c r="O3817" s="1" t="str">
        <f t="shared" si="118"/>
        <v>Jan</v>
      </c>
      <c r="P3817" s="1">
        <f t="shared" si="119"/>
        <v>2021</v>
      </c>
    </row>
    <row r="3818" spans="2:16" ht="14.25" customHeight="1" x14ac:dyDescent="0.4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c r="O3818" s="1" t="str">
        <f t="shared" si="118"/>
        <v>Jan</v>
      </c>
      <c r="P3818" s="1">
        <f t="shared" si="119"/>
        <v>2021</v>
      </c>
    </row>
    <row r="3819" spans="2:16" ht="14.25" customHeight="1" x14ac:dyDescent="0.4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c r="O3819" s="1" t="str">
        <f t="shared" si="118"/>
        <v>Feb</v>
      </c>
      <c r="P3819" s="1">
        <f t="shared" si="119"/>
        <v>2021</v>
      </c>
    </row>
    <row r="3820" spans="2:16" ht="14.25" customHeight="1" x14ac:dyDescent="0.4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c r="O3820" s="1" t="str">
        <f t="shared" si="118"/>
        <v>Feb</v>
      </c>
      <c r="P3820" s="1">
        <f t="shared" si="119"/>
        <v>2021</v>
      </c>
    </row>
    <row r="3821" spans="2:16" ht="14.25" customHeight="1" x14ac:dyDescent="0.4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c r="O3821" s="1" t="str">
        <f t="shared" si="118"/>
        <v>Feb</v>
      </c>
      <c r="P3821" s="1">
        <f t="shared" si="119"/>
        <v>2021</v>
      </c>
    </row>
    <row r="3822" spans="2:16" ht="14.25" customHeight="1" x14ac:dyDescent="0.4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c r="O3822" s="1" t="str">
        <f t="shared" si="118"/>
        <v>Feb</v>
      </c>
      <c r="P3822" s="1">
        <f t="shared" si="119"/>
        <v>2021</v>
      </c>
    </row>
    <row r="3823" spans="2:16" ht="14.25" customHeight="1" x14ac:dyDescent="0.4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c r="O3823" s="1" t="str">
        <f t="shared" si="118"/>
        <v>Feb</v>
      </c>
      <c r="P3823" s="1">
        <f t="shared" si="119"/>
        <v>2021</v>
      </c>
    </row>
    <row r="3824" spans="2:16" ht="14.25" customHeight="1" x14ac:dyDescent="0.4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c r="O3824" s="1" t="str">
        <f t="shared" si="118"/>
        <v>Feb</v>
      </c>
      <c r="P3824" s="1">
        <f t="shared" si="119"/>
        <v>2021</v>
      </c>
    </row>
    <row r="3825" spans="2:16" ht="14.25" customHeight="1" x14ac:dyDescent="0.4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c r="O3825" s="1" t="str">
        <f t="shared" si="118"/>
        <v>Mar</v>
      </c>
      <c r="P3825" s="1">
        <f t="shared" si="119"/>
        <v>2021</v>
      </c>
    </row>
    <row r="3826" spans="2:16" ht="14.25" customHeight="1" x14ac:dyDescent="0.4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c r="O3826" s="1" t="str">
        <f t="shared" si="118"/>
        <v>Mar</v>
      </c>
      <c r="P3826" s="1">
        <f t="shared" si="119"/>
        <v>2021</v>
      </c>
    </row>
    <row r="3827" spans="2:16" ht="14.25" customHeight="1" x14ac:dyDescent="0.4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c r="O3827" s="1" t="str">
        <f t="shared" si="118"/>
        <v>Mar</v>
      </c>
      <c r="P3827" s="1">
        <f t="shared" si="119"/>
        <v>2021</v>
      </c>
    </row>
    <row r="3828" spans="2:16" ht="14.25" customHeight="1" x14ac:dyDescent="0.4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c r="O3828" s="1" t="str">
        <f t="shared" si="118"/>
        <v>Mar</v>
      </c>
      <c r="P3828" s="1">
        <f t="shared" si="119"/>
        <v>2021</v>
      </c>
    </row>
    <row r="3829" spans="2:16" ht="14.25" customHeight="1" x14ac:dyDescent="0.4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c r="O3829" s="1" t="str">
        <f t="shared" si="118"/>
        <v>Mar</v>
      </c>
      <c r="P3829" s="1">
        <f t="shared" si="119"/>
        <v>2021</v>
      </c>
    </row>
    <row r="3830" spans="2:16" ht="14.25" customHeight="1" x14ac:dyDescent="0.4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c r="O3830" s="1" t="str">
        <f t="shared" si="118"/>
        <v>Mar</v>
      </c>
      <c r="P3830" s="1">
        <f t="shared" si="119"/>
        <v>2021</v>
      </c>
    </row>
    <row r="3831" spans="2:16" ht="14.25" customHeight="1" x14ac:dyDescent="0.4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c r="O3831" s="1" t="str">
        <f t="shared" si="118"/>
        <v>Apr</v>
      </c>
      <c r="P3831" s="1">
        <f t="shared" si="119"/>
        <v>2021</v>
      </c>
    </row>
    <row r="3832" spans="2:16" ht="14.25" customHeight="1" x14ac:dyDescent="0.4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c r="O3832" s="1" t="str">
        <f t="shared" si="118"/>
        <v>Apr</v>
      </c>
      <c r="P3832" s="1">
        <f t="shared" si="119"/>
        <v>2021</v>
      </c>
    </row>
    <row r="3833" spans="2:16" ht="14.25" customHeight="1" x14ac:dyDescent="0.4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c r="O3833" s="1" t="str">
        <f t="shared" si="118"/>
        <v>Apr</v>
      </c>
      <c r="P3833" s="1">
        <f t="shared" si="119"/>
        <v>2021</v>
      </c>
    </row>
    <row r="3834" spans="2:16" ht="14.25" customHeight="1" x14ac:dyDescent="0.4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c r="O3834" s="1" t="str">
        <f t="shared" si="118"/>
        <v>Apr</v>
      </c>
      <c r="P3834" s="1">
        <f t="shared" si="119"/>
        <v>2021</v>
      </c>
    </row>
    <row r="3835" spans="2:16" ht="14.25" customHeight="1" x14ac:dyDescent="0.4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c r="O3835" s="1" t="str">
        <f t="shared" si="118"/>
        <v>Apr</v>
      </c>
      <c r="P3835" s="1">
        <f t="shared" si="119"/>
        <v>2021</v>
      </c>
    </row>
    <row r="3836" spans="2:16" ht="14.25" customHeight="1" x14ac:dyDescent="0.4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c r="O3836" s="1" t="str">
        <f t="shared" si="118"/>
        <v>Apr</v>
      </c>
      <c r="P3836" s="1">
        <f t="shared" si="119"/>
        <v>2021</v>
      </c>
    </row>
    <row r="3837" spans="2:16" ht="14.25" customHeight="1" x14ac:dyDescent="0.4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c r="O3837" s="1" t="str">
        <f t="shared" si="118"/>
        <v>May</v>
      </c>
      <c r="P3837" s="1">
        <f t="shared" si="119"/>
        <v>2021</v>
      </c>
    </row>
    <row r="3838" spans="2:16" ht="14.25" customHeight="1" x14ac:dyDescent="0.4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c r="O3838" s="1" t="str">
        <f t="shared" si="118"/>
        <v>May</v>
      </c>
      <c r="P3838" s="1">
        <f t="shared" si="119"/>
        <v>2021</v>
      </c>
    </row>
    <row r="3839" spans="2:16" ht="14.25" customHeight="1" x14ac:dyDescent="0.4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c r="O3839" s="1" t="str">
        <f t="shared" si="118"/>
        <v>May</v>
      </c>
      <c r="P3839" s="1">
        <f t="shared" si="119"/>
        <v>2021</v>
      </c>
    </row>
    <row r="3840" spans="2:16" ht="14.25" customHeight="1" x14ac:dyDescent="0.4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c r="O3840" s="1" t="str">
        <f t="shared" si="118"/>
        <v>May</v>
      </c>
      <c r="P3840" s="1">
        <f t="shared" si="119"/>
        <v>2021</v>
      </c>
    </row>
    <row r="3841" spans="2:16" ht="14.25" customHeight="1" x14ac:dyDescent="0.4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c r="O3841" s="1" t="str">
        <f t="shared" si="118"/>
        <v>May</v>
      </c>
      <c r="P3841" s="1">
        <f t="shared" si="119"/>
        <v>2021</v>
      </c>
    </row>
    <row r="3842" spans="2:16" ht="14.25" customHeight="1" x14ac:dyDescent="0.4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c r="O3842" s="1" t="str">
        <f t="shared" si="118"/>
        <v>May</v>
      </c>
      <c r="P3842" s="1">
        <f t="shared" si="119"/>
        <v>2021</v>
      </c>
    </row>
    <row r="3843" spans="2:16" ht="14.25" customHeight="1" x14ac:dyDescent="0.4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c r="O3843" s="1" t="str">
        <f t="shared" si="118"/>
        <v>Jun</v>
      </c>
      <c r="P3843" s="1">
        <f t="shared" si="119"/>
        <v>2021</v>
      </c>
    </row>
    <row r="3844" spans="2:16" ht="14.25" customHeight="1" x14ac:dyDescent="0.4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c r="O3844" s="1" t="str">
        <f t="shared" si="118"/>
        <v>Jun</v>
      </c>
      <c r="P3844" s="1">
        <f t="shared" si="119"/>
        <v>2021</v>
      </c>
    </row>
    <row r="3845" spans="2:16" ht="14.25" customHeight="1" x14ac:dyDescent="0.4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c r="O3845" s="1" t="str">
        <f t="shared" si="118"/>
        <v>Jun</v>
      </c>
      <c r="P3845" s="1">
        <f t="shared" si="119"/>
        <v>2021</v>
      </c>
    </row>
    <row r="3846" spans="2:16" ht="14.25" customHeight="1" x14ac:dyDescent="0.4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c r="O3846" s="1" t="str">
        <f t="shared" si="118"/>
        <v>Jun</v>
      </c>
      <c r="P3846" s="1">
        <f t="shared" si="119"/>
        <v>2021</v>
      </c>
    </row>
    <row r="3847" spans="2:16" ht="14.25" customHeight="1" x14ac:dyDescent="0.4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c r="O3847" s="1" t="str">
        <f t="shared" ref="O3847:O3910" si="120">TEXT(D3847, "mmm")</f>
        <v>Jun</v>
      </c>
      <c r="P3847" s="1">
        <f t="shared" ref="P3847:P3910" si="121">YEAR(D3847)</f>
        <v>2021</v>
      </c>
    </row>
    <row r="3848" spans="2:16" ht="14.25" customHeight="1" x14ac:dyDescent="0.4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c r="O3848" s="1" t="str">
        <f t="shared" si="120"/>
        <v>Jun</v>
      </c>
      <c r="P3848" s="1">
        <f t="shared" si="121"/>
        <v>2021</v>
      </c>
    </row>
    <row r="3849" spans="2:16" ht="14.25" customHeight="1" x14ac:dyDescent="0.4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c r="O3849" s="1" t="str">
        <f t="shared" si="120"/>
        <v>Jul</v>
      </c>
      <c r="P3849" s="1">
        <f t="shared" si="121"/>
        <v>2021</v>
      </c>
    </row>
    <row r="3850" spans="2:16" ht="14.25" customHeight="1" x14ac:dyDescent="0.4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c r="O3850" s="1" t="str">
        <f t="shared" si="120"/>
        <v>Jul</v>
      </c>
      <c r="P3850" s="1">
        <f t="shared" si="121"/>
        <v>2021</v>
      </c>
    </row>
    <row r="3851" spans="2:16" ht="14.25" customHeight="1" x14ac:dyDescent="0.4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c r="O3851" s="1" t="str">
        <f t="shared" si="120"/>
        <v>Jul</v>
      </c>
      <c r="P3851" s="1">
        <f t="shared" si="121"/>
        <v>2021</v>
      </c>
    </row>
    <row r="3852" spans="2:16" ht="14.25" customHeight="1" x14ac:dyDescent="0.4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c r="O3852" s="1" t="str">
        <f t="shared" si="120"/>
        <v>Jul</v>
      </c>
      <c r="P3852" s="1">
        <f t="shared" si="121"/>
        <v>2021</v>
      </c>
    </row>
    <row r="3853" spans="2:16" ht="14.25" customHeight="1" x14ac:dyDescent="0.4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c r="O3853" s="1" t="str">
        <f t="shared" si="120"/>
        <v>Jul</v>
      </c>
      <c r="P3853" s="1">
        <f t="shared" si="121"/>
        <v>2021</v>
      </c>
    </row>
    <row r="3854" spans="2:16" ht="14.25" customHeight="1" x14ac:dyDescent="0.4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c r="O3854" s="1" t="str">
        <f t="shared" si="120"/>
        <v>Jul</v>
      </c>
      <c r="P3854" s="1">
        <f t="shared" si="121"/>
        <v>2021</v>
      </c>
    </row>
    <row r="3855" spans="2:16" ht="14.25" customHeight="1" x14ac:dyDescent="0.4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c r="O3855" s="1" t="str">
        <f t="shared" si="120"/>
        <v>Aug</v>
      </c>
      <c r="P3855" s="1">
        <f t="shared" si="121"/>
        <v>2021</v>
      </c>
    </row>
    <row r="3856" spans="2:16" ht="14.25" customHeight="1" x14ac:dyDescent="0.4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c r="O3856" s="1" t="str">
        <f t="shared" si="120"/>
        <v>Aug</v>
      </c>
      <c r="P3856" s="1">
        <f t="shared" si="121"/>
        <v>2021</v>
      </c>
    </row>
    <row r="3857" spans="2:16" ht="14.25" customHeight="1" x14ac:dyDescent="0.4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c r="O3857" s="1" t="str">
        <f t="shared" si="120"/>
        <v>Aug</v>
      </c>
      <c r="P3857" s="1">
        <f t="shared" si="121"/>
        <v>2021</v>
      </c>
    </row>
    <row r="3858" spans="2:16" ht="14.25" customHeight="1" x14ac:dyDescent="0.4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c r="O3858" s="1" t="str">
        <f t="shared" si="120"/>
        <v>Aug</v>
      </c>
      <c r="P3858" s="1">
        <f t="shared" si="121"/>
        <v>2021</v>
      </c>
    </row>
    <row r="3859" spans="2:16" ht="14.25" customHeight="1" x14ac:dyDescent="0.4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c r="O3859" s="1" t="str">
        <f t="shared" si="120"/>
        <v>Aug</v>
      </c>
      <c r="P3859" s="1">
        <f t="shared" si="121"/>
        <v>2021</v>
      </c>
    </row>
    <row r="3860" spans="2:16" ht="14.25" customHeight="1" x14ac:dyDescent="0.4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c r="O3860" s="1" t="str">
        <f t="shared" si="120"/>
        <v>Aug</v>
      </c>
      <c r="P3860" s="1">
        <f t="shared" si="121"/>
        <v>2021</v>
      </c>
    </row>
    <row r="3861" spans="2:16" ht="14.25" customHeight="1" x14ac:dyDescent="0.4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c r="O3861" s="1" t="str">
        <f t="shared" si="120"/>
        <v>Sep</v>
      </c>
      <c r="P3861" s="1">
        <f t="shared" si="121"/>
        <v>2021</v>
      </c>
    </row>
    <row r="3862" spans="2:16" ht="14.25" customHeight="1" x14ac:dyDescent="0.4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c r="O3862" s="1" t="str">
        <f t="shared" si="120"/>
        <v>Sep</v>
      </c>
      <c r="P3862" s="1">
        <f t="shared" si="121"/>
        <v>2021</v>
      </c>
    </row>
    <row r="3863" spans="2:16" ht="14.25" customHeight="1" x14ac:dyDescent="0.4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c r="O3863" s="1" t="str">
        <f t="shared" si="120"/>
        <v>Sep</v>
      </c>
      <c r="P3863" s="1">
        <f t="shared" si="121"/>
        <v>2021</v>
      </c>
    </row>
    <row r="3864" spans="2:16" ht="14.25" customHeight="1" x14ac:dyDescent="0.4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c r="O3864" s="1" t="str">
        <f t="shared" si="120"/>
        <v>Sep</v>
      </c>
      <c r="P3864" s="1">
        <f t="shared" si="121"/>
        <v>2021</v>
      </c>
    </row>
    <row r="3865" spans="2:16" ht="14.25" customHeight="1" x14ac:dyDescent="0.4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c r="O3865" s="1" t="str">
        <f t="shared" si="120"/>
        <v>Sep</v>
      </c>
      <c r="P3865" s="1">
        <f t="shared" si="121"/>
        <v>2021</v>
      </c>
    </row>
    <row r="3866" spans="2:16" ht="14.25" customHeight="1" x14ac:dyDescent="0.4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c r="O3866" s="1" t="str">
        <f t="shared" si="120"/>
        <v>Sep</v>
      </c>
      <c r="P3866" s="1">
        <f t="shared" si="121"/>
        <v>2021</v>
      </c>
    </row>
    <row r="3867" spans="2:16" ht="14.25" customHeight="1" x14ac:dyDescent="0.4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c r="O3867" s="1" t="str">
        <f t="shared" si="120"/>
        <v>Oct</v>
      </c>
      <c r="P3867" s="1">
        <f t="shared" si="121"/>
        <v>2021</v>
      </c>
    </row>
    <row r="3868" spans="2:16" ht="14.25" customHeight="1" x14ac:dyDescent="0.4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c r="O3868" s="1" t="str">
        <f t="shared" si="120"/>
        <v>Oct</v>
      </c>
      <c r="P3868" s="1">
        <f t="shared" si="121"/>
        <v>2021</v>
      </c>
    </row>
    <row r="3869" spans="2:16" ht="14.25" customHeight="1" x14ac:dyDescent="0.4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c r="O3869" s="1" t="str">
        <f t="shared" si="120"/>
        <v>Oct</v>
      </c>
      <c r="P3869" s="1">
        <f t="shared" si="121"/>
        <v>2021</v>
      </c>
    </row>
    <row r="3870" spans="2:16" ht="14.25" customHeight="1" x14ac:dyDescent="0.4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c r="O3870" s="1" t="str">
        <f t="shared" si="120"/>
        <v>Oct</v>
      </c>
      <c r="P3870" s="1">
        <f t="shared" si="121"/>
        <v>2021</v>
      </c>
    </row>
    <row r="3871" spans="2:16" ht="14.25" customHeight="1" x14ac:dyDescent="0.4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c r="O3871" s="1" t="str">
        <f t="shared" si="120"/>
        <v>Oct</v>
      </c>
      <c r="P3871" s="1">
        <f t="shared" si="121"/>
        <v>2021</v>
      </c>
    </row>
    <row r="3872" spans="2:16" ht="14.25" customHeight="1" x14ac:dyDescent="0.4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c r="O3872" s="1" t="str">
        <f t="shared" si="120"/>
        <v>Oct</v>
      </c>
      <c r="P3872" s="1">
        <f t="shared" si="121"/>
        <v>2021</v>
      </c>
    </row>
    <row r="3873" spans="2:16" ht="14.25" customHeight="1" x14ac:dyDescent="0.4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c r="O3873" s="1" t="str">
        <f t="shared" si="120"/>
        <v>Nov</v>
      </c>
      <c r="P3873" s="1">
        <f t="shared" si="121"/>
        <v>2021</v>
      </c>
    </row>
    <row r="3874" spans="2:16" ht="14.25" customHeight="1" x14ac:dyDescent="0.4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c r="O3874" s="1" t="str">
        <f t="shared" si="120"/>
        <v>Nov</v>
      </c>
      <c r="P3874" s="1">
        <f t="shared" si="121"/>
        <v>2021</v>
      </c>
    </row>
    <row r="3875" spans="2:16" ht="14.25" customHeight="1" x14ac:dyDescent="0.4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c r="O3875" s="1" t="str">
        <f t="shared" si="120"/>
        <v>Nov</v>
      </c>
      <c r="P3875" s="1">
        <f t="shared" si="121"/>
        <v>2021</v>
      </c>
    </row>
    <row r="3876" spans="2:16" ht="14.25" customHeight="1" x14ac:dyDescent="0.4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c r="O3876" s="1" t="str">
        <f t="shared" si="120"/>
        <v>Nov</v>
      </c>
      <c r="P3876" s="1">
        <f t="shared" si="121"/>
        <v>2021</v>
      </c>
    </row>
    <row r="3877" spans="2:16" ht="14.25" customHeight="1" x14ac:dyDescent="0.4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c r="O3877" s="1" t="str">
        <f t="shared" si="120"/>
        <v>Nov</v>
      </c>
      <c r="P3877" s="1">
        <f t="shared" si="121"/>
        <v>2021</v>
      </c>
    </row>
    <row r="3878" spans="2:16" ht="14.25" customHeight="1" x14ac:dyDescent="0.4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c r="O3878" s="1" t="str">
        <f t="shared" si="120"/>
        <v>Nov</v>
      </c>
      <c r="P3878" s="1">
        <f t="shared" si="121"/>
        <v>2021</v>
      </c>
    </row>
    <row r="3879" spans="2:16" ht="14.25" customHeight="1" x14ac:dyDescent="0.4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c r="O3879" s="1" t="str">
        <f t="shared" si="120"/>
        <v>Dec</v>
      </c>
      <c r="P3879" s="1">
        <f t="shared" si="121"/>
        <v>2021</v>
      </c>
    </row>
    <row r="3880" spans="2:16" ht="14.25" customHeight="1" x14ac:dyDescent="0.4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c r="O3880" s="1" t="str">
        <f t="shared" si="120"/>
        <v>Dec</v>
      </c>
      <c r="P3880" s="1">
        <f t="shared" si="121"/>
        <v>2021</v>
      </c>
    </row>
    <row r="3881" spans="2:16" ht="14.25" customHeight="1" x14ac:dyDescent="0.4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c r="O3881" s="1" t="str">
        <f t="shared" si="120"/>
        <v>Dec</v>
      </c>
      <c r="P3881" s="1">
        <f t="shared" si="121"/>
        <v>2021</v>
      </c>
    </row>
    <row r="3882" spans="2:16" ht="14.25" customHeight="1" x14ac:dyDescent="0.4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c r="O3882" s="1" t="str">
        <f t="shared" si="120"/>
        <v>Dec</v>
      </c>
      <c r="P3882" s="1">
        <f t="shared" si="121"/>
        <v>2021</v>
      </c>
    </row>
    <row r="3883" spans="2:16" ht="14.25" customHeight="1" x14ac:dyDescent="0.4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c r="O3883" s="1" t="str">
        <f t="shared" si="120"/>
        <v>Dec</v>
      </c>
      <c r="P3883" s="1">
        <f t="shared" si="121"/>
        <v>2021</v>
      </c>
    </row>
    <row r="3884" spans="2:16" ht="14.25" customHeight="1" x14ac:dyDescent="0.4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c r="O3884" s="1" t="str">
        <f t="shared" si="120"/>
        <v>Dec</v>
      </c>
      <c r="P3884" s="1">
        <f t="shared" si="121"/>
        <v>2021</v>
      </c>
    </row>
    <row r="3885" spans="2:16" ht="14.25" customHeight="1" x14ac:dyDescent="0.4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c r="O3885" s="1" t="str">
        <f t="shared" si="120"/>
        <v>Jan</v>
      </c>
      <c r="P3885" s="1">
        <f t="shared" si="121"/>
        <v>2021</v>
      </c>
    </row>
    <row r="3886" spans="2:16" ht="14.25" customHeight="1" x14ac:dyDescent="0.4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c r="O3886" s="1" t="str">
        <f t="shared" si="120"/>
        <v>Jan</v>
      </c>
      <c r="P3886" s="1">
        <f t="shared" si="121"/>
        <v>2021</v>
      </c>
    </row>
    <row r="3887" spans="2:16" ht="14.25" customHeight="1" x14ac:dyDescent="0.4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c r="O3887" s="1" t="str">
        <f t="shared" si="120"/>
        <v>Jan</v>
      </c>
      <c r="P3887" s="1">
        <f t="shared" si="121"/>
        <v>2021</v>
      </c>
    </row>
    <row r="3888" spans="2:16" ht="14.25" customHeight="1" x14ac:dyDescent="0.4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c r="O3888" s="1" t="str">
        <f t="shared" si="120"/>
        <v>Jan</v>
      </c>
      <c r="P3888" s="1">
        <f t="shared" si="121"/>
        <v>2021</v>
      </c>
    </row>
    <row r="3889" spans="2:16" ht="14.25" customHeight="1" x14ac:dyDescent="0.4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c r="O3889" s="1" t="str">
        <f t="shared" si="120"/>
        <v>Jan</v>
      </c>
      <c r="P3889" s="1">
        <f t="shared" si="121"/>
        <v>2021</v>
      </c>
    </row>
    <row r="3890" spans="2:16" ht="14.25" customHeight="1" x14ac:dyDescent="0.4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c r="O3890" s="1" t="str">
        <f t="shared" si="120"/>
        <v>Jan</v>
      </c>
      <c r="P3890" s="1">
        <f t="shared" si="121"/>
        <v>2021</v>
      </c>
    </row>
    <row r="3891" spans="2:16" ht="14.25" customHeight="1" x14ac:dyDescent="0.4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c r="O3891" s="1" t="str">
        <f t="shared" si="120"/>
        <v>Feb</v>
      </c>
      <c r="P3891" s="1">
        <f t="shared" si="121"/>
        <v>2021</v>
      </c>
    </row>
    <row r="3892" spans="2:16" ht="14.25" customHeight="1" x14ac:dyDescent="0.4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c r="O3892" s="1" t="str">
        <f t="shared" si="120"/>
        <v>Feb</v>
      </c>
      <c r="P3892" s="1">
        <f t="shared" si="121"/>
        <v>2021</v>
      </c>
    </row>
    <row r="3893" spans="2:16" ht="14.25" customHeight="1" x14ac:dyDescent="0.4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c r="O3893" s="1" t="str">
        <f t="shared" si="120"/>
        <v>Feb</v>
      </c>
      <c r="P3893" s="1">
        <f t="shared" si="121"/>
        <v>2021</v>
      </c>
    </row>
    <row r="3894" spans="2:16" ht="14.25" customHeight="1" x14ac:dyDescent="0.4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c r="O3894" s="1" t="str">
        <f t="shared" si="120"/>
        <v>Jan</v>
      </c>
      <c r="P3894" s="1">
        <f t="shared" si="121"/>
        <v>2020</v>
      </c>
    </row>
    <row r="3895" spans="2:16" ht="14.25" customHeight="1" x14ac:dyDescent="0.4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c r="O3895" s="1" t="str">
        <f t="shared" si="120"/>
        <v>Jan</v>
      </c>
      <c r="P3895" s="1">
        <f t="shared" si="121"/>
        <v>2020</v>
      </c>
    </row>
    <row r="3896" spans="2:16" ht="14.25" customHeight="1" x14ac:dyDescent="0.4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c r="O3896" s="1" t="str">
        <f t="shared" si="120"/>
        <v>Jan</v>
      </c>
      <c r="P3896" s="1">
        <f t="shared" si="121"/>
        <v>2020</v>
      </c>
    </row>
    <row r="3897" spans="2:16" ht="14.25" customHeight="1" x14ac:dyDescent="0.4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c r="O3897" s="1" t="str">
        <f t="shared" si="120"/>
        <v>Jan</v>
      </c>
      <c r="P3897" s="1">
        <f t="shared" si="121"/>
        <v>2020</v>
      </c>
    </row>
    <row r="3898" spans="2:16" ht="14.25" customHeight="1" x14ac:dyDescent="0.4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c r="O3898" s="1" t="str">
        <f t="shared" si="120"/>
        <v>Jan</v>
      </c>
      <c r="P3898" s="1">
        <f t="shared" si="121"/>
        <v>2020</v>
      </c>
    </row>
    <row r="3899" spans="2:16" ht="14.25" customHeight="1" x14ac:dyDescent="0.4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c r="O3899" s="1" t="str">
        <f t="shared" si="120"/>
        <v>Jan</v>
      </c>
      <c r="P3899" s="1">
        <f t="shared" si="121"/>
        <v>2020</v>
      </c>
    </row>
    <row r="3900" spans="2:16" ht="14.25" customHeight="1" x14ac:dyDescent="0.4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c r="O3900" s="1" t="str">
        <f t="shared" si="120"/>
        <v>Jan</v>
      </c>
      <c r="P3900" s="1">
        <f t="shared" si="121"/>
        <v>2020</v>
      </c>
    </row>
    <row r="3901" spans="2:16" ht="14.25" customHeight="1" x14ac:dyDescent="0.4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c r="O3901" s="1" t="str">
        <f t="shared" si="120"/>
        <v>Jan</v>
      </c>
      <c r="P3901" s="1">
        <f t="shared" si="121"/>
        <v>2020</v>
      </c>
    </row>
    <row r="3902" spans="2:16" ht="14.25" customHeight="1" x14ac:dyDescent="0.4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c r="O3902" s="1" t="str">
        <f t="shared" si="120"/>
        <v>Jan</v>
      </c>
      <c r="P3902" s="1">
        <f t="shared" si="121"/>
        <v>2020</v>
      </c>
    </row>
    <row r="3903" spans="2:16" ht="14.25" customHeight="1" x14ac:dyDescent="0.4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c r="O3903" s="1" t="str">
        <f t="shared" si="120"/>
        <v>Jan</v>
      </c>
      <c r="P3903" s="1">
        <f t="shared" si="121"/>
        <v>2020</v>
      </c>
    </row>
    <row r="3904" spans="2:16" ht="14.25" customHeight="1" x14ac:dyDescent="0.4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c r="O3904" s="1" t="str">
        <f t="shared" si="120"/>
        <v>Jan</v>
      </c>
      <c r="P3904" s="1">
        <f t="shared" si="121"/>
        <v>2020</v>
      </c>
    </row>
    <row r="3905" spans="2:16" ht="14.25" customHeight="1" x14ac:dyDescent="0.4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c r="O3905" s="1" t="str">
        <f t="shared" si="120"/>
        <v>Jan</v>
      </c>
      <c r="P3905" s="1">
        <f t="shared" si="121"/>
        <v>2020</v>
      </c>
    </row>
    <row r="3906" spans="2:16" ht="14.25" customHeight="1" x14ac:dyDescent="0.4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c r="O3906" s="1" t="str">
        <f t="shared" si="120"/>
        <v>Jan</v>
      </c>
      <c r="P3906" s="1">
        <f t="shared" si="121"/>
        <v>2020</v>
      </c>
    </row>
    <row r="3907" spans="2:16" ht="14.25" customHeight="1" x14ac:dyDescent="0.4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c r="O3907" s="1" t="str">
        <f t="shared" si="120"/>
        <v>Jan</v>
      </c>
      <c r="P3907" s="1">
        <f t="shared" si="121"/>
        <v>2020</v>
      </c>
    </row>
    <row r="3908" spans="2:16" ht="14.25" customHeight="1" x14ac:dyDescent="0.4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c r="O3908" s="1" t="str">
        <f t="shared" si="120"/>
        <v>Jan</v>
      </c>
      <c r="P3908" s="1">
        <f t="shared" si="121"/>
        <v>2020</v>
      </c>
    </row>
    <row r="3909" spans="2:16" ht="14.25" customHeight="1" x14ac:dyDescent="0.4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c r="O3909" s="1" t="str">
        <f t="shared" si="120"/>
        <v>Jan</v>
      </c>
      <c r="P3909" s="1">
        <f t="shared" si="121"/>
        <v>2020</v>
      </c>
    </row>
    <row r="3910" spans="2:16" ht="14.25" customHeight="1" x14ac:dyDescent="0.4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c r="O3910" s="1" t="str">
        <f t="shared" si="120"/>
        <v>Jan</v>
      </c>
      <c r="P3910" s="1">
        <f t="shared" si="121"/>
        <v>2020</v>
      </c>
    </row>
    <row r="3911" spans="2:16" ht="14.25" customHeight="1" x14ac:dyDescent="0.4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c r="O3911" s="1" t="str">
        <f t="shared" ref="O3911:O3974" si="122">TEXT(D3911, "mmm")</f>
        <v>Jan</v>
      </c>
      <c r="P3911" s="1">
        <f t="shared" ref="P3911:P3974" si="123">YEAR(D3911)</f>
        <v>2020</v>
      </c>
    </row>
    <row r="3912" spans="2:16" ht="14.25" customHeight="1" x14ac:dyDescent="0.4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c r="O3912" s="1" t="str">
        <f t="shared" si="122"/>
        <v>Jan</v>
      </c>
      <c r="P3912" s="1">
        <f t="shared" si="123"/>
        <v>2020</v>
      </c>
    </row>
    <row r="3913" spans="2:16" ht="14.25" customHeight="1" x14ac:dyDescent="0.4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c r="O3913" s="1" t="str">
        <f t="shared" si="122"/>
        <v>Feb</v>
      </c>
      <c r="P3913" s="1">
        <f t="shared" si="123"/>
        <v>2020</v>
      </c>
    </row>
    <row r="3914" spans="2:16" ht="14.25" customHeight="1" x14ac:dyDescent="0.4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c r="O3914" s="1" t="str">
        <f t="shared" si="122"/>
        <v>Feb</v>
      </c>
      <c r="P3914" s="1">
        <f t="shared" si="123"/>
        <v>2020</v>
      </c>
    </row>
    <row r="3915" spans="2:16" ht="14.25" customHeight="1" x14ac:dyDescent="0.4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c r="O3915" s="1" t="str">
        <f t="shared" si="122"/>
        <v>Feb</v>
      </c>
      <c r="P3915" s="1">
        <f t="shared" si="123"/>
        <v>2020</v>
      </c>
    </row>
    <row r="3916" spans="2:16" ht="14.25" customHeight="1" x14ac:dyDescent="0.4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c r="O3916" s="1" t="str">
        <f t="shared" si="122"/>
        <v>Feb</v>
      </c>
      <c r="P3916" s="1">
        <f t="shared" si="123"/>
        <v>2020</v>
      </c>
    </row>
    <row r="3917" spans="2:16" ht="14.25" customHeight="1" x14ac:dyDescent="0.4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c r="O3917" s="1" t="str">
        <f t="shared" si="122"/>
        <v>Feb</v>
      </c>
      <c r="P3917" s="1">
        <f t="shared" si="123"/>
        <v>2020</v>
      </c>
    </row>
    <row r="3918" spans="2:16" ht="14.25" customHeight="1" x14ac:dyDescent="0.4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c r="O3918" s="1" t="str">
        <f t="shared" si="122"/>
        <v>Feb</v>
      </c>
      <c r="P3918" s="1">
        <f t="shared" si="123"/>
        <v>2020</v>
      </c>
    </row>
    <row r="3919" spans="2:16" ht="14.25" customHeight="1" x14ac:dyDescent="0.4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c r="O3919" s="1" t="str">
        <f t="shared" si="122"/>
        <v>Feb</v>
      </c>
      <c r="P3919" s="1">
        <f t="shared" si="123"/>
        <v>2020</v>
      </c>
    </row>
    <row r="3920" spans="2:16" ht="14.25" customHeight="1" x14ac:dyDescent="0.4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c r="O3920" s="1" t="str">
        <f t="shared" si="122"/>
        <v>Feb</v>
      </c>
      <c r="P3920" s="1">
        <f t="shared" si="123"/>
        <v>2020</v>
      </c>
    </row>
    <row r="3921" spans="2:16" ht="14.25" customHeight="1" x14ac:dyDescent="0.4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c r="O3921" s="1" t="str">
        <f t="shared" si="122"/>
        <v>Feb</v>
      </c>
      <c r="P3921" s="1">
        <f t="shared" si="123"/>
        <v>2020</v>
      </c>
    </row>
    <row r="3922" spans="2:16" ht="14.25" customHeight="1" x14ac:dyDescent="0.4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c r="O3922" s="1" t="str">
        <f t="shared" si="122"/>
        <v>Feb</v>
      </c>
      <c r="P3922" s="1">
        <f t="shared" si="123"/>
        <v>2020</v>
      </c>
    </row>
    <row r="3923" spans="2:16" ht="14.25" customHeight="1" x14ac:dyDescent="0.4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c r="O3923" s="1" t="str">
        <f t="shared" si="122"/>
        <v>Mar</v>
      </c>
      <c r="P3923" s="1">
        <f t="shared" si="123"/>
        <v>2020</v>
      </c>
    </row>
    <row r="3924" spans="2:16" ht="14.25" customHeight="1" x14ac:dyDescent="0.4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c r="O3924" s="1" t="str">
        <f t="shared" si="122"/>
        <v>Mar</v>
      </c>
      <c r="P3924" s="1">
        <f t="shared" si="123"/>
        <v>2020</v>
      </c>
    </row>
    <row r="3925" spans="2:16" ht="14.25" customHeight="1" x14ac:dyDescent="0.4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c r="O3925" s="1" t="str">
        <f t="shared" si="122"/>
        <v>Mar</v>
      </c>
      <c r="P3925" s="1">
        <f t="shared" si="123"/>
        <v>2020</v>
      </c>
    </row>
    <row r="3926" spans="2:16" ht="14.25" customHeight="1" x14ac:dyDescent="0.4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c r="O3926" s="1" t="str">
        <f t="shared" si="122"/>
        <v>Mar</v>
      </c>
      <c r="P3926" s="1">
        <f t="shared" si="123"/>
        <v>2020</v>
      </c>
    </row>
    <row r="3927" spans="2:16" ht="14.25" customHeight="1" x14ac:dyDescent="0.4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c r="O3927" s="1" t="str">
        <f t="shared" si="122"/>
        <v>Mar</v>
      </c>
      <c r="P3927" s="1">
        <f t="shared" si="123"/>
        <v>2020</v>
      </c>
    </row>
    <row r="3928" spans="2:16" ht="14.25" customHeight="1" x14ac:dyDescent="0.4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c r="O3928" s="1" t="str">
        <f t="shared" si="122"/>
        <v>Mar</v>
      </c>
      <c r="P3928" s="1">
        <f t="shared" si="123"/>
        <v>2020</v>
      </c>
    </row>
    <row r="3929" spans="2:16" ht="14.25" customHeight="1" x14ac:dyDescent="0.4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c r="O3929" s="1" t="str">
        <f t="shared" si="122"/>
        <v>Mar</v>
      </c>
      <c r="P3929" s="1">
        <f t="shared" si="123"/>
        <v>2020</v>
      </c>
    </row>
    <row r="3930" spans="2:16" ht="14.25" customHeight="1" x14ac:dyDescent="0.4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c r="O3930" s="1" t="str">
        <f t="shared" si="122"/>
        <v>Mar</v>
      </c>
      <c r="P3930" s="1">
        <f t="shared" si="123"/>
        <v>2020</v>
      </c>
    </row>
    <row r="3931" spans="2:16" ht="14.25" customHeight="1" x14ac:dyDescent="0.4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c r="O3931" s="1" t="str">
        <f t="shared" si="122"/>
        <v>Mar</v>
      </c>
      <c r="P3931" s="1">
        <f t="shared" si="123"/>
        <v>2020</v>
      </c>
    </row>
    <row r="3932" spans="2:16" ht="14.25" customHeight="1" x14ac:dyDescent="0.4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c r="O3932" s="1" t="str">
        <f t="shared" si="122"/>
        <v>Mar</v>
      </c>
      <c r="P3932" s="1">
        <f t="shared" si="123"/>
        <v>2020</v>
      </c>
    </row>
    <row r="3933" spans="2:16" ht="14.25" customHeight="1" x14ac:dyDescent="0.4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c r="O3933" s="1" t="str">
        <f t="shared" si="122"/>
        <v>Mar</v>
      </c>
      <c r="P3933" s="1">
        <f t="shared" si="123"/>
        <v>2020</v>
      </c>
    </row>
    <row r="3934" spans="2:16" ht="14.25" customHeight="1" x14ac:dyDescent="0.4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c r="O3934" s="1" t="str">
        <f t="shared" si="122"/>
        <v>Mar</v>
      </c>
      <c r="P3934" s="1">
        <f t="shared" si="123"/>
        <v>2020</v>
      </c>
    </row>
    <row r="3935" spans="2:16" ht="14.25" customHeight="1" x14ac:dyDescent="0.4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c r="O3935" s="1" t="str">
        <f t="shared" si="122"/>
        <v>Mar</v>
      </c>
      <c r="P3935" s="1">
        <f t="shared" si="123"/>
        <v>2020</v>
      </c>
    </row>
    <row r="3936" spans="2:16" ht="14.25" customHeight="1" x14ac:dyDescent="0.4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c r="O3936" s="1" t="str">
        <f t="shared" si="122"/>
        <v>Mar</v>
      </c>
      <c r="P3936" s="1">
        <f t="shared" si="123"/>
        <v>2020</v>
      </c>
    </row>
    <row r="3937" spans="2:16" ht="14.25" customHeight="1" x14ac:dyDescent="0.4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c r="O3937" s="1" t="str">
        <f t="shared" si="122"/>
        <v>Mar</v>
      </c>
      <c r="P3937" s="1">
        <f t="shared" si="123"/>
        <v>2020</v>
      </c>
    </row>
    <row r="3938" spans="2:16" ht="14.25" customHeight="1" x14ac:dyDescent="0.4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c r="O3938" s="1" t="str">
        <f t="shared" si="122"/>
        <v>Mar</v>
      </c>
      <c r="P3938" s="1">
        <f t="shared" si="123"/>
        <v>2020</v>
      </c>
    </row>
    <row r="3939" spans="2:16" ht="14.25" customHeight="1" x14ac:dyDescent="0.4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c r="O3939" s="1" t="str">
        <f t="shared" si="122"/>
        <v>Mar</v>
      </c>
      <c r="P3939" s="1">
        <f t="shared" si="123"/>
        <v>2020</v>
      </c>
    </row>
    <row r="3940" spans="2:16" ht="14.25" customHeight="1" x14ac:dyDescent="0.4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c r="O3940" s="1" t="str">
        <f t="shared" si="122"/>
        <v>Apr</v>
      </c>
      <c r="P3940" s="1">
        <f t="shared" si="123"/>
        <v>2020</v>
      </c>
    </row>
    <row r="3941" spans="2:16" ht="14.25" customHeight="1" x14ac:dyDescent="0.4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c r="O3941" s="1" t="str">
        <f t="shared" si="122"/>
        <v>Apr</v>
      </c>
      <c r="P3941" s="1">
        <f t="shared" si="123"/>
        <v>2020</v>
      </c>
    </row>
    <row r="3942" spans="2:16" ht="14.25" customHeight="1" x14ac:dyDescent="0.4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c r="O3942" s="1" t="str">
        <f t="shared" si="122"/>
        <v>Apr</v>
      </c>
      <c r="P3942" s="1">
        <f t="shared" si="123"/>
        <v>2020</v>
      </c>
    </row>
    <row r="3943" spans="2:16" ht="14.25" customHeight="1" x14ac:dyDescent="0.4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c r="O3943" s="1" t="str">
        <f t="shared" si="122"/>
        <v>Apr</v>
      </c>
      <c r="P3943" s="1">
        <f t="shared" si="123"/>
        <v>2020</v>
      </c>
    </row>
    <row r="3944" spans="2:16" ht="14.25" customHeight="1" x14ac:dyDescent="0.4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c r="O3944" s="1" t="str">
        <f t="shared" si="122"/>
        <v>Apr</v>
      </c>
      <c r="P3944" s="1">
        <f t="shared" si="123"/>
        <v>2020</v>
      </c>
    </row>
    <row r="3945" spans="2:16" ht="14.25" customHeight="1" x14ac:dyDescent="0.4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c r="O3945" s="1" t="str">
        <f t="shared" si="122"/>
        <v>Apr</v>
      </c>
      <c r="P3945" s="1">
        <f t="shared" si="123"/>
        <v>2020</v>
      </c>
    </row>
    <row r="3946" spans="2:16" ht="14.25" customHeight="1" x14ac:dyDescent="0.4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c r="O3946" s="1" t="str">
        <f t="shared" si="122"/>
        <v>Apr</v>
      </c>
      <c r="P3946" s="1">
        <f t="shared" si="123"/>
        <v>2020</v>
      </c>
    </row>
    <row r="3947" spans="2:16" ht="14.25" customHeight="1" x14ac:dyDescent="0.4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c r="O3947" s="1" t="str">
        <f t="shared" si="122"/>
        <v>Apr</v>
      </c>
      <c r="P3947" s="1">
        <f t="shared" si="123"/>
        <v>2020</v>
      </c>
    </row>
    <row r="3948" spans="2:16" ht="14.25" customHeight="1" x14ac:dyDescent="0.4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c r="O3948" s="1" t="str">
        <f t="shared" si="122"/>
        <v>Apr</v>
      </c>
      <c r="P3948" s="1">
        <f t="shared" si="123"/>
        <v>2020</v>
      </c>
    </row>
    <row r="3949" spans="2:16" ht="14.25" customHeight="1" x14ac:dyDescent="0.4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c r="O3949" s="1" t="str">
        <f t="shared" si="122"/>
        <v>Apr</v>
      </c>
      <c r="P3949" s="1">
        <f t="shared" si="123"/>
        <v>2020</v>
      </c>
    </row>
    <row r="3950" spans="2:16" ht="14.25" customHeight="1" x14ac:dyDescent="0.4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c r="O3950" s="1" t="str">
        <f t="shared" si="122"/>
        <v>Apr</v>
      </c>
      <c r="P3950" s="1">
        <f t="shared" si="123"/>
        <v>2020</v>
      </c>
    </row>
    <row r="3951" spans="2:16" ht="14.25" customHeight="1" x14ac:dyDescent="0.4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c r="O3951" s="1" t="str">
        <f t="shared" si="122"/>
        <v>Apr</v>
      </c>
      <c r="P3951" s="1">
        <f t="shared" si="123"/>
        <v>2020</v>
      </c>
    </row>
    <row r="3952" spans="2:16" ht="14.25" customHeight="1" x14ac:dyDescent="0.4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c r="O3952" s="1" t="str">
        <f t="shared" si="122"/>
        <v>Apr</v>
      </c>
      <c r="P3952" s="1">
        <f t="shared" si="123"/>
        <v>2020</v>
      </c>
    </row>
    <row r="3953" spans="2:16" ht="14.25" customHeight="1" x14ac:dyDescent="0.4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c r="O3953" s="1" t="str">
        <f t="shared" si="122"/>
        <v>Apr</v>
      </c>
      <c r="P3953" s="1">
        <f t="shared" si="123"/>
        <v>2020</v>
      </c>
    </row>
    <row r="3954" spans="2:16" ht="14.25" customHeight="1" x14ac:dyDescent="0.4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c r="O3954" s="1" t="str">
        <f t="shared" si="122"/>
        <v>May</v>
      </c>
      <c r="P3954" s="1">
        <f t="shared" si="123"/>
        <v>2020</v>
      </c>
    </row>
    <row r="3955" spans="2:16" ht="14.25" customHeight="1" x14ac:dyDescent="0.4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c r="O3955" s="1" t="str">
        <f t="shared" si="122"/>
        <v>May</v>
      </c>
      <c r="P3955" s="1">
        <f t="shared" si="123"/>
        <v>2020</v>
      </c>
    </row>
    <row r="3956" spans="2:16" ht="14.25" customHeight="1" x14ac:dyDescent="0.4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c r="O3956" s="1" t="str">
        <f t="shared" si="122"/>
        <v>May</v>
      </c>
      <c r="P3956" s="1">
        <f t="shared" si="123"/>
        <v>2020</v>
      </c>
    </row>
    <row r="3957" spans="2:16" ht="14.25" customHeight="1" x14ac:dyDescent="0.4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c r="O3957" s="1" t="str">
        <f t="shared" si="122"/>
        <v>May</v>
      </c>
      <c r="P3957" s="1">
        <f t="shared" si="123"/>
        <v>2020</v>
      </c>
    </row>
    <row r="3958" spans="2:16" ht="14.25" customHeight="1" x14ac:dyDescent="0.4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c r="O3958" s="1" t="str">
        <f t="shared" si="122"/>
        <v>May</v>
      </c>
      <c r="P3958" s="1">
        <f t="shared" si="123"/>
        <v>2020</v>
      </c>
    </row>
    <row r="3959" spans="2:16" ht="14.25" customHeight="1" x14ac:dyDescent="0.4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c r="O3959" s="1" t="str">
        <f t="shared" si="122"/>
        <v>May</v>
      </c>
      <c r="P3959" s="1">
        <f t="shared" si="123"/>
        <v>2020</v>
      </c>
    </row>
    <row r="3960" spans="2:16" ht="14.25" customHeight="1" x14ac:dyDescent="0.4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c r="O3960" s="1" t="str">
        <f t="shared" si="122"/>
        <v>May</v>
      </c>
      <c r="P3960" s="1">
        <f t="shared" si="123"/>
        <v>2020</v>
      </c>
    </row>
    <row r="3961" spans="2:16" ht="14.25" customHeight="1" x14ac:dyDescent="0.4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c r="O3961" s="1" t="str">
        <f t="shared" si="122"/>
        <v>Jul</v>
      </c>
      <c r="P3961" s="1">
        <f t="shared" si="123"/>
        <v>2020</v>
      </c>
    </row>
    <row r="3962" spans="2:16" ht="14.25" customHeight="1" x14ac:dyDescent="0.4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c r="O3962" s="1" t="str">
        <f t="shared" si="122"/>
        <v>Jul</v>
      </c>
      <c r="P3962" s="1">
        <f t="shared" si="123"/>
        <v>2020</v>
      </c>
    </row>
    <row r="3963" spans="2:16" ht="14.25" customHeight="1" x14ac:dyDescent="0.4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c r="O3963" s="1" t="str">
        <f t="shared" si="122"/>
        <v>Jul</v>
      </c>
      <c r="P3963" s="1">
        <f t="shared" si="123"/>
        <v>2020</v>
      </c>
    </row>
    <row r="3964" spans="2:16" ht="14.25" customHeight="1" x14ac:dyDescent="0.4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c r="O3964" s="1" t="str">
        <f t="shared" si="122"/>
        <v>Jul</v>
      </c>
      <c r="P3964" s="1">
        <f t="shared" si="123"/>
        <v>2020</v>
      </c>
    </row>
    <row r="3965" spans="2:16" ht="14.25" customHeight="1" x14ac:dyDescent="0.4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c r="O3965" s="1" t="str">
        <f t="shared" si="122"/>
        <v>Jul</v>
      </c>
      <c r="P3965" s="1">
        <f t="shared" si="123"/>
        <v>2020</v>
      </c>
    </row>
    <row r="3966" spans="2:16" ht="14.25" customHeight="1" x14ac:dyDescent="0.4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c r="O3966" s="1" t="str">
        <f t="shared" si="122"/>
        <v>Jul</v>
      </c>
      <c r="P3966" s="1">
        <f t="shared" si="123"/>
        <v>2020</v>
      </c>
    </row>
    <row r="3967" spans="2:16" ht="14.25" customHeight="1" x14ac:dyDescent="0.4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c r="O3967" s="1" t="str">
        <f t="shared" si="122"/>
        <v>Jul</v>
      </c>
      <c r="P3967" s="1">
        <f t="shared" si="123"/>
        <v>2020</v>
      </c>
    </row>
    <row r="3968" spans="2:16" ht="14.25" customHeight="1" x14ac:dyDescent="0.4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c r="O3968" s="1" t="str">
        <f t="shared" si="122"/>
        <v>Jul</v>
      </c>
      <c r="P3968" s="1">
        <f t="shared" si="123"/>
        <v>2020</v>
      </c>
    </row>
    <row r="3969" spans="2:16" ht="14.25" customHeight="1" x14ac:dyDescent="0.4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c r="O3969" s="1" t="str">
        <f t="shared" si="122"/>
        <v>Jul</v>
      </c>
      <c r="P3969" s="1">
        <f t="shared" si="123"/>
        <v>2020</v>
      </c>
    </row>
    <row r="3970" spans="2:16" ht="14.25" customHeight="1" x14ac:dyDescent="0.4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c r="O3970" s="1" t="str">
        <f t="shared" si="122"/>
        <v>Jul</v>
      </c>
      <c r="P3970" s="1">
        <f t="shared" si="123"/>
        <v>2020</v>
      </c>
    </row>
    <row r="3971" spans="2:16" ht="14.25" customHeight="1" x14ac:dyDescent="0.4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c r="O3971" s="1" t="str">
        <f t="shared" si="122"/>
        <v>Jul</v>
      </c>
      <c r="P3971" s="1">
        <f t="shared" si="123"/>
        <v>2020</v>
      </c>
    </row>
    <row r="3972" spans="2:16" ht="14.25" customHeight="1" x14ac:dyDescent="0.4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c r="O3972" s="1" t="str">
        <f t="shared" si="122"/>
        <v>Jul</v>
      </c>
      <c r="P3972" s="1">
        <f t="shared" si="123"/>
        <v>2020</v>
      </c>
    </row>
    <row r="3973" spans="2:16" ht="14.25" customHeight="1" x14ac:dyDescent="0.4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c r="O3973" s="1" t="str">
        <f t="shared" si="122"/>
        <v>Jul</v>
      </c>
      <c r="P3973" s="1">
        <f t="shared" si="123"/>
        <v>2020</v>
      </c>
    </row>
    <row r="3974" spans="2:16" ht="14.25" customHeight="1" x14ac:dyDescent="0.4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c r="O3974" s="1" t="str">
        <f t="shared" si="122"/>
        <v>Jul</v>
      </c>
      <c r="P3974" s="1">
        <f t="shared" si="123"/>
        <v>2020</v>
      </c>
    </row>
    <row r="3975" spans="2:16" ht="14.25" customHeight="1" x14ac:dyDescent="0.4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c r="O3975" s="1" t="str">
        <f t="shared" ref="O3975:O4038" si="124">TEXT(D3975, "mmm")</f>
        <v>Aug</v>
      </c>
      <c r="P3975" s="1">
        <f t="shared" ref="P3975:P4038" si="125">YEAR(D3975)</f>
        <v>2020</v>
      </c>
    </row>
    <row r="3976" spans="2:16" ht="14.25" customHeight="1" x14ac:dyDescent="0.4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c r="O3976" s="1" t="str">
        <f t="shared" si="124"/>
        <v>Aug</v>
      </c>
      <c r="P3976" s="1">
        <f t="shared" si="125"/>
        <v>2020</v>
      </c>
    </row>
    <row r="3977" spans="2:16" ht="14.25" customHeight="1" x14ac:dyDescent="0.4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c r="O3977" s="1" t="str">
        <f t="shared" si="124"/>
        <v>Aug</v>
      </c>
      <c r="P3977" s="1">
        <f t="shared" si="125"/>
        <v>2020</v>
      </c>
    </row>
    <row r="3978" spans="2:16" ht="14.25" customHeight="1" x14ac:dyDescent="0.4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c r="O3978" s="1" t="str">
        <f t="shared" si="124"/>
        <v>Aug</v>
      </c>
      <c r="P3978" s="1">
        <f t="shared" si="125"/>
        <v>2020</v>
      </c>
    </row>
    <row r="3979" spans="2:16" ht="14.25" customHeight="1" x14ac:dyDescent="0.4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c r="O3979" s="1" t="str">
        <f t="shared" si="124"/>
        <v>Aug</v>
      </c>
      <c r="P3979" s="1">
        <f t="shared" si="125"/>
        <v>2020</v>
      </c>
    </row>
    <row r="3980" spans="2:16" ht="14.25" customHeight="1" x14ac:dyDescent="0.4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c r="O3980" s="1" t="str">
        <f t="shared" si="124"/>
        <v>Aug</v>
      </c>
      <c r="P3980" s="1">
        <f t="shared" si="125"/>
        <v>2020</v>
      </c>
    </row>
    <row r="3981" spans="2:16" ht="14.25" customHeight="1" x14ac:dyDescent="0.4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c r="O3981" s="1" t="str">
        <f t="shared" si="124"/>
        <v>Aug</v>
      </c>
      <c r="P3981" s="1">
        <f t="shared" si="125"/>
        <v>2020</v>
      </c>
    </row>
    <row r="3982" spans="2:16" ht="14.25" customHeight="1" x14ac:dyDescent="0.4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c r="O3982" s="1" t="str">
        <f t="shared" si="124"/>
        <v>Aug</v>
      </c>
      <c r="P3982" s="1">
        <f t="shared" si="125"/>
        <v>2020</v>
      </c>
    </row>
    <row r="3983" spans="2:16" ht="14.25" customHeight="1" x14ac:dyDescent="0.4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c r="O3983" s="1" t="str">
        <f t="shared" si="124"/>
        <v>Aug</v>
      </c>
      <c r="P3983" s="1">
        <f t="shared" si="125"/>
        <v>2020</v>
      </c>
    </row>
    <row r="3984" spans="2:16" ht="14.25" customHeight="1" x14ac:dyDescent="0.4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c r="O3984" s="1" t="str">
        <f t="shared" si="124"/>
        <v>Aug</v>
      </c>
      <c r="P3984" s="1">
        <f t="shared" si="125"/>
        <v>2020</v>
      </c>
    </row>
    <row r="3985" spans="2:16" ht="14.25" customHeight="1" x14ac:dyDescent="0.4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c r="O3985" s="1" t="str">
        <f t="shared" si="124"/>
        <v>Aug</v>
      </c>
      <c r="P3985" s="1">
        <f t="shared" si="125"/>
        <v>2020</v>
      </c>
    </row>
    <row r="3986" spans="2:16" ht="14.25" customHeight="1" x14ac:dyDescent="0.4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c r="O3986" s="1" t="str">
        <f t="shared" si="124"/>
        <v>Aug</v>
      </c>
      <c r="P3986" s="1">
        <f t="shared" si="125"/>
        <v>2020</v>
      </c>
    </row>
    <row r="3987" spans="2:16" ht="14.25" customHeight="1" x14ac:dyDescent="0.4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c r="O3987" s="1" t="str">
        <f t="shared" si="124"/>
        <v>Aug</v>
      </c>
      <c r="P3987" s="1">
        <f t="shared" si="125"/>
        <v>2020</v>
      </c>
    </row>
    <row r="3988" spans="2:16" ht="14.25" customHeight="1" x14ac:dyDescent="0.4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c r="O3988" s="1" t="str">
        <f t="shared" si="124"/>
        <v>Aug</v>
      </c>
      <c r="P3988" s="1">
        <f t="shared" si="125"/>
        <v>2020</v>
      </c>
    </row>
    <row r="3989" spans="2:16" ht="14.25" customHeight="1" x14ac:dyDescent="0.4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c r="O3989" s="1" t="str">
        <f t="shared" si="124"/>
        <v>Aug</v>
      </c>
      <c r="P3989" s="1">
        <f t="shared" si="125"/>
        <v>2020</v>
      </c>
    </row>
    <row r="3990" spans="2:16" ht="14.25" customHeight="1" x14ac:dyDescent="0.4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c r="O3990" s="1" t="str">
        <f t="shared" si="124"/>
        <v>Aug</v>
      </c>
      <c r="P3990" s="1">
        <f t="shared" si="125"/>
        <v>2020</v>
      </c>
    </row>
    <row r="3991" spans="2:16" ht="14.25" customHeight="1" x14ac:dyDescent="0.4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c r="O3991" s="1" t="str">
        <f t="shared" si="124"/>
        <v>Aug</v>
      </c>
      <c r="P3991" s="1">
        <f t="shared" si="125"/>
        <v>2020</v>
      </c>
    </row>
    <row r="3992" spans="2:16" ht="14.25" customHeight="1" x14ac:dyDescent="0.4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c r="O3992" s="1" t="str">
        <f t="shared" si="124"/>
        <v>Aug</v>
      </c>
      <c r="P3992" s="1">
        <f t="shared" si="125"/>
        <v>2020</v>
      </c>
    </row>
    <row r="3993" spans="2:16" ht="14.25" customHeight="1" x14ac:dyDescent="0.4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c r="O3993" s="1" t="str">
        <f t="shared" si="124"/>
        <v>Aug</v>
      </c>
      <c r="P3993" s="1">
        <f t="shared" si="125"/>
        <v>2020</v>
      </c>
    </row>
    <row r="3994" spans="2:16" ht="14.25" customHeight="1" x14ac:dyDescent="0.4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c r="O3994" s="1" t="str">
        <f t="shared" si="124"/>
        <v>Aug</v>
      </c>
      <c r="P3994" s="1">
        <f t="shared" si="125"/>
        <v>2020</v>
      </c>
    </row>
    <row r="3995" spans="2:16" ht="14.25" customHeight="1" x14ac:dyDescent="0.4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c r="O3995" s="1" t="str">
        <f t="shared" si="124"/>
        <v>Aug</v>
      </c>
      <c r="P3995" s="1">
        <f t="shared" si="125"/>
        <v>2020</v>
      </c>
    </row>
    <row r="3996" spans="2:16" ht="14.25" customHeight="1" x14ac:dyDescent="0.4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c r="O3996" s="1" t="str">
        <f t="shared" si="124"/>
        <v>Aug</v>
      </c>
      <c r="P3996" s="1">
        <f t="shared" si="125"/>
        <v>2020</v>
      </c>
    </row>
    <row r="3997" spans="2:16" ht="14.25" customHeight="1" x14ac:dyDescent="0.4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c r="O3997" s="1" t="str">
        <f t="shared" si="124"/>
        <v>Aug</v>
      </c>
      <c r="P3997" s="1">
        <f t="shared" si="125"/>
        <v>2020</v>
      </c>
    </row>
    <row r="3998" spans="2:16" ht="14.25" customHeight="1" x14ac:dyDescent="0.4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c r="O3998" s="1" t="str">
        <f t="shared" si="124"/>
        <v>Aug</v>
      </c>
      <c r="P3998" s="1">
        <f t="shared" si="125"/>
        <v>2020</v>
      </c>
    </row>
    <row r="3999" spans="2:16" ht="14.25" customHeight="1" x14ac:dyDescent="0.4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c r="O3999" s="1" t="str">
        <f t="shared" si="124"/>
        <v>Aug</v>
      </c>
      <c r="P3999" s="1">
        <f t="shared" si="125"/>
        <v>2020</v>
      </c>
    </row>
    <row r="4000" spans="2:16" ht="14.25" customHeight="1" x14ac:dyDescent="0.4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c r="O4000" s="1" t="str">
        <f t="shared" si="124"/>
        <v>Aug</v>
      </c>
      <c r="P4000" s="1">
        <f t="shared" si="125"/>
        <v>2020</v>
      </c>
    </row>
    <row r="4001" spans="2:16" ht="14.25" customHeight="1" x14ac:dyDescent="0.4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c r="O4001" s="1" t="str">
        <f t="shared" si="124"/>
        <v>Aug</v>
      </c>
      <c r="P4001" s="1">
        <f t="shared" si="125"/>
        <v>2020</v>
      </c>
    </row>
    <row r="4002" spans="2:16" ht="14.25" customHeight="1" x14ac:dyDescent="0.4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c r="O4002" s="1" t="str">
        <f t="shared" si="124"/>
        <v>Aug</v>
      </c>
      <c r="P4002" s="1">
        <f t="shared" si="125"/>
        <v>2020</v>
      </c>
    </row>
    <row r="4003" spans="2:16" ht="14.25" customHeight="1" x14ac:dyDescent="0.4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c r="O4003" s="1" t="str">
        <f t="shared" si="124"/>
        <v>Aug</v>
      </c>
      <c r="P4003" s="1">
        <f t="shared" si="125"/>
        <v>2020</v>
      </c>
    </row>
    <row r="4004" spans="2:16" ht="14.25" customHeight="1" x14ac:dyDescent="0.4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c r="O4004" s="1" t="str">
        <f t="shared" si="124"/>
        <v>Aug</v>
      </c>
      <c r="P4004" s="1">
        <f t="shared" si="125"/>
        <v>2020</v>
      </c>
    </row>
    <row r="4005" spans="2:16" ht="14.25" customHeight="1" x14ac:dyDescent="0.4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c r="O4005" s="1" t="str">
        <f t="shared" si="124"/>
        <v>Aug</v>
      </c>
      <c r="P4005" s="1">
        <f t="shared" si="125"/>
        <v>2020</v>
      </c>
    </row>
    <row r="4006" spans="2:16" ht="14.25" customHeight="1" x14ac:dyDescent="0.4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c r="O4006" s="1" t="str">
        <f t="shared" si="124"/>
        <v>Sep</v>
      </c>
      <c r="P4006" s="1">
        <f t="shared" si="125"/>
        <v>2020</v>
      </c>
    </row>
    <row r="4007" spans="2:16" ht="14.25" customHeight="1" x14ac:dyDescent="0.4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c r="O4007" s="1" t="str">
        <f t="shared" si="124"/>
        <v>Sep</v>
      </c>
      <c r="P4007" s="1">
        <f t="shared" si="125"/>
        <v>2020</v>
      </c>
    </row>
    <row r="4008" spans="2:16" ht="14.25" customHeight="1" x14ac:dyDescent="0.4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c r="O4008" s="1" t="str">
        <f t="shared" si="124"/>
        <v>Sep</v>
      </c>
      <c r="P4008" s="1">
        <f t="shared" si="125"/>
        <v>2020</v>
      </c>
    </row>
    <row r="4009" spans="2:16" ht="14.25" customHeight="1" x14ac:dyDescent="0.4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c r="O4009" s="1" t="str">
        <f t="shared" si="124"/>
        <v>Sep</v>
      </c>
      <c r="P4009" s="1">
        <f t="shared" si="125"/>
        <v>2020</v>
      </c>
    </row>
    <row r="4010" spans="2:16" ht="14.25" customHeight="1" x14ac:dyDescent="0.4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c r="O4010" s="1" t="str">
        <f t="shared" si="124"/>
        <v>Sep</v>
      </c>
      <c r="P4010" s="1">
        <f t="shared" si="125"/>
        <v>2020</v>
      </c>
    </row>
    <row r="4011" spans="2:16" ht="14.25" customHeight="1" x14ac:dyDescent="0.4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c r="O4011" s="1" t="str">
        <f t="shared" si="124"/>
        <v>Sep</v>
      </c>
      <c r="P4011" s="1">
        <f t="shared" si="125"/>
        <v>2020</v>
      </c>
    </row>
    <row r="4012" spans="2:16" ht="14.25" customHeight="1" x14ac:dyDescent="0.4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c r="O4012" s="1" t="str">
        <f t="shared" si="124"/>
        <v>Sep</v>
      </c>
      <c r="P4012" s="1">
        <f t="shared" si="125"/>
        <v>2020</v>
      </c>
    </row>
    <row r="4013" spans="2:16" ht="14.25" customHeight="1" x14ac:dyDescent="0.4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c r="O4013" s="1" t="str">
        <f t="shared" si="124"/>
        <v>Sep</v>
      </c>
      <c r="P4013" s="1">
        <f t="shared" si="125"/>
        <v>2020</v>
      </c>
    </row>
    <row r="4014" spans="2:16" ht="14.25" customHeight="1" x14ac:dyDescent="0.4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c r="O4014" s="1" t="str">
        <f t="shared" si="124"/>
        <v>Sep</v>
      </c>
      <c r="P4014" s="1">
        <f t="shared" si="125"/>
        <v>2020</v>
      </c>
    </row>
    <row r="4015" spans="2:16" ht="14.25" customHeight="1" x14ac:dyDescent="0.4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c r="O4015" s="1" t="str">
        <f t="shared" si="124"/>
        <v>Sep</v>
      </c>
      <c r="P4015" s="1">
        <f t="shared" si="125"/>
        <v>2020</v>
      </c>
    </row>
    <row r="4016" spans="2:16" ht="14.25" customHeight="1" x14ac:dyDescent="0.4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c r="O4016" s="1" t="str">
        <f t="shared" si="124"/>
        <v>Sep</v>
      </c>
      <c r="P4016" s="1">
        <f t="shared" si="125"/>
        <v>2020</v>
      </c>
    </row>
    <row r="4017" spans="2:16" ht="14.25" customHeight="1" x14ac:dyDescent="0.4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c r="O4017" s="1" t="str">
        <f t="shared" si="124"/>
        <v>Sep</v>
      </c>
      <c r="P4017" s="1">
        <f t="shared" si="125"/>
        <v>2020</v>
      </c>
    </row>
    <row r="4018" spans="2:16" ht="14.25" customHeight="1" x14ac:dyDescent="0.4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c r="O4018" s="1" t="str">
        <f t="shared" si="124"/>
        <v>Sep</v>
      </c>
      <c r="P4018" s="1">
        <f t="shared" si="125"/>
        <v>2020</v>
      </c>
    </row>
    <row r="4019" spans="2:16" ht="14.25" customHeight="1" x14ac:dyDescent="0.4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c r="O4019" s="1" t="str">
        <f t="shared" si="124"/>
        <v>Sep</v>
      </c>
      <c r="P4019" s="1">
        <f t="shared" si="125"/>
        <v>2020</v>
      </c>
    </row>
    <row r="4020" spans="2:16" ht="14.25" customHeight="1" x14ac:dyDescent="0.4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c r="O4020" s="1" t="str">
        <f t="shared" si="124"/>
        <v>Sep</v>
      </c>
      <c r="P4020" s="1">
        <f t="shared" si="125"/>
        <v>2020</v>
      </c>
    </row>
    <row r="4021" spans="2:16" ht="14.25" customHeight="1" x14ac:dyDescent="0.4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c r="O4021" s="1" t="str">
        <f t="shared" si="124"/>
        <v>Sep</v>
      </c>
      <c r="P4021" s="1">
        <f t="shared" si="125"/>
        <v>2020</v>
      </c>
    </row>
    <row r="4022" spans="2:16" ht="14.25" customHeight="1" x14ac:dyDescent="0.4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c r="O4022" s="1" t="str">
        <f t="shared" si="124"/>
        <v>Oct</v>
      </c>
      <c r="P4022" s="1">
        <f t="shared" si="125"/>
        <v>2020</v>
      </c>
    </row>
    <row r="4023" spans="2:16" ht="14.25" customHeight="1" x14ac:dyDescent="0.4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c r="O4023" s="1" t="str">
        <f t="shared" si="124"/>
        <v>Oct</v>
      </c>
      <c r="P4023" s="1">
        <f t="shared" si="125"/>
        <v>2020</v>
      </c>
    </row>
    <row r="4024" spans="2:16" ht="14.25" customHeight="1" x14ac:dyDescent="0.4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c r="O4024" s="1" t="str">
        <f t="shared" si="124"/>
        <v>Oct</v>
      </c>
      <c r="P4024" s="1">
        <f t="shared" si="125"/>
        <v>2020</v>
      </c>
    </row>
    <row r="4025" spans="2:16" ht="14.25" customHeight="1" x14ac:dyDescent="0.4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c r="O4025" s="1" t="str">
        <f t="shared" si="124"/>
        <v>Oct</v>
      </c>
      <c r="P4025" s="1">
        <f t="shared" si="125"/>
        <v>2020</v>
      </c>
    </row>
    <row r="4026" spans="2:16" ht="14.25" customHeight="1" x14ac:dyDescent="0.4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c r="O4026" s="1" t="str">
        <f t="shared" si="124"/>
        <v>Oct</v>
      </c>
      <c r="P4026" s="1">
        <f t="shared" si="125"/>
        <v>2020</v>
      </c>
    </row>
    <row r="4027" spans="2:16" ht="14.25" customHeight="1" x14ac:dyDescent="0.4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c r="O4027" s="1" t="str">
        <f t="shared" si="124"/>
        <v>Oct</v>
      </c>
      <c r="P4027" s="1">
        <f t="shared" si="125"/>
        <v>2020</v>
      </c>
    </row>
    <row r="4028" spans="2:16" ht="14.25" customHeight="1" x14ac:dyDescent="0.4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c r="O4028" s="1" t="str">
        <f t="shared" si="124"/>
        <v>Oct</v>
      </c>
      <c r="P4028" s="1">
        <f t="shared" si="125"/>
        <v>2020</v>
      </c>
    </row>
    <row r="4029" spans="2:16" ht="14.25" customHeight="1" x14ac:dyDescent="0.4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c r="O4029" s="1" t="str">
        <f t="shared" si="124"/>
        <v>Oct</v>
      </c>
      <c r="P4029" s="1">
        <f t="shared" si="125"/>
        <v>2020</v>
      </c>
    </row>
    <row r="4030" spans="2:16" ht="14.25" customHeight="1" x14ac:dyDescent="0.4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c r="O4030" s="1" t="str">
        <f t="shared" si="124"/>
        <v>Oct</v>
      </c>
      <c r="P4030" s="1">
        <f t="shared" si="125"/>
        <v>2020</v>
      </c>
    </row>
    <row r="4031" spans="2:16" ht="14.25" customHeight="1" x14ac:dyDescent="0.4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c r="O4031" s="1" t="str">
        <f t="shared" si="124"/>
        <v>Oct</v>
      </c>
      <c r="P4031" s="1">
        <f t="shared" si="125"/>
        <v>2020</v>
      </c>
    </row>
    <row r="4032" spans="2:16" ht="14.25" customHeight="1" x14ac:dyDescent="0.4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c r="O4032" s="1" t="str">
        <f t="shared" si="124"/>
        <v>Oct</v>
      </c>
      <c r="P4032" s="1">
        <f t="shared" si="125"/>
        <v>2020</v>
      </c>
    </row>
    <row r="4033" spans="2:16" ht="14.25" customHeight="1" x14ac:dyDescent="0.4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c r="O4033" s="1" t="str">
        <f t="shared" si="124"/>
        <v>Oct</v>
      </c>
      <c r="P4033" s="1">
        <f t="shared" si="125"/>
        <v>2020</v>
      </c>
    </row>
    <row r="4034" spans="2:16" ht="14.25" customHeight="1" x14ac:dyDescent="0.4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c r="O4034" s="1" t="str">
        <f t="shared" si="124"/>
        <v>Nov</v>
      </c>
      <c r="P4034" s="1">
        <f t="shared" si="125"/>
        <v>2020</v>
      </c>
    </row>
    <row r="4035" spans="2:16" ht="14.25" customHeight="1" x14ac:dyDescent="0.4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c r="O4035" s="1" t="str">
        <f t="shared" si="124"/>
        <v>Nov</v>
      </c>
      <c r="P4035" s="1">
        <f t="shared" si="125"/>
        <v>2020</v>
      </c>
    </row>
    <row r="4036" spans="2:16" ht="14.25" customHeight="1" x14ac:dyDescent="0.4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c r="O4036" s="1" t="str">
        <f t="shared" si="124"/>
        <v>Nov</v>
      </c>
      <c r="P4036" s="1">
        <f t="shared" si="125"/>
        <v>2020</v>
      </c>
    </row>
    <row r="4037" spans="2:16" ht="14.25" customHeight="1" x14ac:dyDescent="0.4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c r="O4037" s="1" t="str">
        <f t="shared" si="124"/>
        <v>Nov</v>
      </c>
      <c r="P4037" s="1">
        <f t="shared" si="125"/>
        <v>2020</v>
      </c>
    </row>
    <row r="4038" spans="2:16" ht="14.25" customHeight="1" x14ac:dyDescent="0.4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c r="O4038" s="1" t="str">
        <f t="shared" si="124"/>
        <v>Nov</v>
      </c>
      <c r="P4038" s="1">
        <f t="shared" si="125"/>
        <v>2020</v>
      </c>
    </row>
    <row r="4039" spans="2:16" ht="14.25" customHeight="1" x14ac:dyDescent="0.4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c r="O4039" s="1" t="str">
        <f t="shared" ref="O4039:O4102" si="126">TEXT(D4039, "mmm")</f>
        <v>Nov</v>
      </c>
      <c r="P4039" s="1">
        <f t="shared" ref="P4039:P4102" si="127">YEAR(D4039)</f>
        <v>2020</v>
      </c>
    </row>
    <row r="4040" spans="2:16" ht="14.25" customHeight="1" x14ac:dyDescent="0.4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c r="O4040" s="1" t="str">
        <f t="shared" si="126"/>
        <v>Nov</v>
      </c>
      <c r="P4040" s="1">
        <f t="shared" si="127"/>
        <v>2020</v>
      </c>
    </row>
    <row r="4041" spans="2:16" ht="14.25" customHeight="1" x14ac:dyDescent="0.4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c r="O4041" s="1" t="str">
        <f t="shared" si="126"/>
        <v>Nov</v>
      </c>
      <c r="P4041" s="1">
        <f t="shared" si="127"/>
        <v>2020</v>
      </c>
    </row>
    <row r="4042" spans="2:16" ht="14.25" customHeight="1" x14ac:dyDescent="0.4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c r="O4042" s="1" t="str">
        <f t="shared" si="126"/>
        <v>Nov</v>
      </c>
      <c r="P4042" s="1">
        <f t="shared" si="127"/>
        <v>2020</v>
      </c>
    </row>
    <row r="4043" spans="2:16" ht="14.25" customHeight="1" x14ac:dyDescent="0.4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c r="O4043" s="1" t="str">
        <f t="shared" si="126"/>
        <v>Nov</v>
      </c>
      <c r="P4043" s="1">
        <f t="shared" si="127"/>
        <v>2020</v>
      </c>
    </row>
    <row r="4044" spans="2:16" ht="14.25" customHeight="1" x14ac:dyDescent="0.4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c r="O4044" s="1" t="str">
        <f t="shared" si="126"/>
        <v>Nov</v>
      </c>
      <c r="P4044" s="1">
        <f t="shared" si="127"/>
        <v>2020</v>
      </c>
    </row>
    <row r="4045" spans="2:16" ht="14.25" customHeight="1" x14ac:dyDescent="0.4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c r="O4045" s="1" t="str">
        <f t="shared" si="126"/>
        <v>Nov</v>
      </c>
      <c r="P4045" s="1">
        <f t="shared" si="127"/>
        <v>2020</v>
      </c>
    </row>
    <row r="4046" spans="2:16" ht="14.25" customHeight="1" x14ac:dyDescent="0.4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c r="O4046" s="1" t="str">
        <f t="shared" si="126"/>
        <v>Nov</v>
      </c>
      <c r="P4046" s="1">
        <f t="shared" si="127"/>
        <v>2020</v>
      </c>
    </row>
    <row r="4047" spans="2:16" ht="14.25" customHeight="1" x14ac:dyDescent="0.4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c r="O4047" s="1" t="str">
        <f t="shared" si="126"/>
        <v>Nov</v>
      </c>
      <c r="P4047" s="1">
        <f t="shared" si="127"/>
        <v>2020</v>
      </c>
    </row>
    <row r="4048" spans="2:16" ht="14.25" customHeight="1" x14ac:dyDescent="0.4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c r="O4048" s="1" t="str">
        <f t="shared" si="126"/>
        <v>Nov</v>
      </c>
      <c r="P4048" s="1">
        <f t="shared" si="127"/>
        <v>2020</v>
      </c>
    </row>
    <row r="4049" spans="2:16" ht="14.25" customHeight="1" x14ac:dyDescent="0.4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c r="O4049" s="1" t="str">
        <f t="shared" si="126"/>
        <v>Dec</v>
      </c>
      <c r="P4049" s="1">
        <f t="shared" si="127"/>
        <v>2020</v>
      </c>
    </row>
    <row r="4050" spans="2:16" ht="14.25" customHeight="1" x14ac:dyDescent="0.4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c r="O4050" s="1" t="str">
        <f t="shared" si="126"/>
        <v>Dec</v>
      </c>
      <c r="P4050" s="1">
        <f t="shared" si="127"/>
        <v>2020</v>
      </c>
    </row>
    <row r="4051" spans="2:16" ht="14.25" customHeight="1" x14ac:dyDescent="0.4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c r="O4051" s="1" t="str">
        <f t="shared" si="126"/>
        <v>Dec</v>
      </c>
      <c r="P4051" s="1">
        <f t="shared" si="127"/>
        <v>2020</v>
      </c>
    </row>
    <row r="4052" spans="2:16" ht="14.25" customHeight="1" x14ac:dyDescent="0.4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c r="O4052" s="1" t="str">
        <f t="shared" si="126"/>
        <v>Dec</v>
      </c>
      <c r="P4052" s="1">
        <f t="shared" si="127"/>
        <v>2020</v>
      </c>
    </row>
    <row r="4053" spans="2:16" ht="14.25" customHeight="1" x14ac:dyDescent="0.4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c r="O4053" s="1" t="str">
        <f t="shared" si="126"/>
        <v>Dec</v>
      </c>
      <c r="P4053" s="1">
        <f t="shared" si="127"/>
        <v>2020</v>
      </c>
    </row>
    <row r="4054" spans="2:16" ht="14.25" customHeight="1" x14ac:dyDescent="0.4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c r="O4054" s="1" t="str">
        <f t="shared" si="126"/>
        <v>Dec</v>
      </c>
      <c r="P4054" s="1">
        <f t="shared" si="127"/>
        <v>2020</v>
      </c>
    </row>
    <row r="4055" spans="2:16" ht="14.25" customHeight="1" x14ac:dyDescent="0.4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c r="O4055" s="1" t="str">
        <f t="shared" si="126"/>
        <v>Dec</v>
      </c>
      <c r="P4055" s="1">
        <f t="shared" si="127"/>
        <v>2020</v>
      </c>
    </row>
    <row r="4056" spans="2:16" ht="14.25" customHeight="1" x14ac:dyDescent="0.4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c r="O4056" s="1" t="str">
        <f t="shared" si="126"/>
        <v>Dec</v>
      </c>
      <c r="P4056" s="1">
        <f t="shared" si="127"/>
        <v>2020</v>
      </c>
    </row>
    <row r="4057" spans="2:16" ht="14.25" customHeight="1" x14ac:dyDescent="0.4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c r="O4057" s="1" t="str">
        <f t="shared" si="126"/>
        <v>Dec</v>
      </c>
      <c r="P4057" s="1">
        <f t="shared" si="127"/>
        <v>2020</v>
      </c>
    </row>
    <row r="4058" spans="2:16" ht="14.25" customHeight="1" x14ac:dyDescent="0.4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c r="O4058" s="1" t="str">
        <f t="shared" si="126"/>
        <v>Dec</v>
      </c>
      <c r="P4058" s="1">
        <f t="shared" si="127"/>
        <v>2020</v>
      </c>
    </row>
    <row r="4059" spans="2:16" ht="14.25" customHeight="1" x14ac:dyDescent="0.4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c r="O4059" s="1" t="str">
        <f t="shared" si="126"/>
        <v>Jan</v>
      </c>
      <c r="P4059" s="1">
        <f t="shared" si="127"/>
        <v>2021</v>
      </c>
    </row>
    <row r="4060" spans="2:16" ht="14.25" customHeight="1" x14ac:dyDescent="0.4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c r="O4060" s="1" t="str">
        <f t="shared" si="126"/>
        <v>Jan</v>
      </c>
      <c r="P4060" s="1">
        <f t="shared" si="127"/>
        <v>2021</v>
      </c>
    </row>
    <row r="4061" spans="2:16" ht="14.25" customHeight="1" x14ac:dyDescent="0.4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c r="O4061" s="1" t="str">
        <f t="shared" si="126"/>
        <v>Jan</v>
      </c>
      <c r="P4061" s="1">
        <f t="shared" si="127"/>
        <v>2021</v>
      </c>
    </row>
    <row r="4062" spans="2:16" ht="14.25" customHeight="1" x14ac:dyDescent="0.4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c r="O4062" s="1" t="str">
        <f t="shared" si="126"/>
        <v>Jan</v>
      </c>
      <c r="P4062" s="1">
        <f t="shared" si="127"/>
        <v>2021</v>
      </c>
    </row>
    <row r="4063" spans="2:16" ht="14.25" customHeight="1" x14ac:dyDescent="0.4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c r="O4063" s="1" t="str">
        <f t="shared" si="126"/>
        <v>Jan</v>
      </c>
      <c r="P4063" s="1">
        <f t="shared" si="127"/>
        <v>2021</v>
      </c>
    </row>
    <row r="4064" spans="2:16" ht="14.25" customHeight="1" x14ac:dyDescent="0.4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c r="O4064" s="1" t="str">
        <f t="shared" si="126"/>
        <v>Jan</v>
      </c>
      <c r="P4064" s="1">
        <f t="shared" si="127"/>
        <v>2021</v>
      </c>
    </row>
    <row r="4065" spans="2:16" ht="14.25" customHeight="1" x14ac:dyDescent="0.4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c r="O4065" s="1" t="str">
        <f t="shared" si="126"/>
        <v>Jan</v>
      </c>
      <c r="P4065" s="1">
        <f t="shared" si="127"/>
        <v>2021</v>
      </c>
    </row>
    <row r="4066" spans="2:16" ht="14.25" customHeight="1" x14ac:dyDescent="0.4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c r="O4066" s="1" t="str">
        <f t="shared" si="126"/>
        <v>Jan</v>
      </c>
      <c r="P4066" s="1">
        <f t="shared" si="127"/>
        <v>2021</v>
      </c>
    </row>
    <row r="4067" spans="2:16" ht="14.25" customHeight="1" x14ac:dyDescent="0.4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c r="O4067" s="1" t="str">
        <f t="shared" si="126"/>
        <v>Jan</v>
      </c>
      <c r="P4067" s="1">
        <f t="shared" si="127"/>
        <v>2021</v>
      </c>
    </row>
    <row r="4068" spans="2:16" ht="14.25" customHeight="1" x14ac:dyDescent="0.4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c r="O4068" s="1" t="str">
        <f t="shared" si="126"/>
        <v>Jan</v>
      </c>
      <c r="P4068" s="1">
        <f t="shared" si="127"/>
        <v>2021</v>
      </c>
    </row>
    <row r="4069" spans="2:16" ht="14.25" customHeight="1" x14ac:dyDescent="0.4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c r="O4069" s="1" t="str">
        <f t="shared" si="126"/>
        <v>Jan</v>
      </c>
      <c r="P4069" s="1">
        <f t="shared" si="127"/>
        <v>2021</v>
      </c>
    </row>
    <row r="4070" spans="2:16" ht="14.25" customHeight="1" x14ac:dyDescent="0.4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c r="O4070" s="1" t="str">
        <f t="shared" si="126"/>
        <v>Jan</v>
      </c>
      <c r="P4070" s="1">
        <f t="shared" si="127"/>
        <v>2021</v>
      </c>
    </row>
    <row r="4071" spans="2:16" ht="14.25" customHeight="1" x14ac:dyDescent="0.4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c r="O4071" s="1" t="str">
        <f t="shared" si="126"/>
        <v>Jan</v>
      </c>
      <c r="P4071" s="1">
        <f t="shared" si="127"/>
        <v>2021</v>
      </c>
    </row>
    <row r="4072" spans="2:16" ht="14.25" customHeight="1" x14ac:dyDescent="0.4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c r="O4072" s="1" t="str">
        <f t="shared" si="126"/>
        <v>Jan</v>
      </c>
      <c r="P4072" s="1">
        <f t="shared" si="127"/>
        <v>2021</v>
      </c>
    </row>
    <row r="4073" spans="2:16" ht="14.25" customHeight="1" x14ac:dyDescent="0.4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c r="O4073" s="1" t="str">
        <f t="shared" si="126"/>
        <v>Jan</v>
      </c>
      <c r="P4073" s="1">
        <f t="shared" si="127"/>
        <v>2021</v>
      </c>
    </row>
    <row r="4074" spans="2:16" ht="14.25" customHeight="1" x14ac:dyDescent="0.4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c r="O4074" s="1" t="str">
        <f t="shared" si="126"/>
        <v>Jan</v>
      </c>
      <c r="P4074" s="1">
        <f t="shared" si="127"/>
        <v>2021</v>
      </c>
    </row>
    <row r="4075" spans="2:16" ht="14.25" customHeight="1" x14ac:dyDescent="0.4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c r="O4075" s="1" t="str">
        <f t="shared" si="126"/>
        <v>Jan</v>
      </c>
      <c r="P4075" s="1">
        <f t="shared" si="127"/>
        <v>2021</v>
      </c>
    </row>
    <row r="4076" spans="2:16" ht="14.25" customHeight="1" x14ac:dyDescent="0.4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c r="O4076" s="1" t="str">
        <f t="shared" si="126"/>
        <v>Jan</v>
      </c>
      <c r="P4076" s="1">
        <f t="shared" si="127"/>
        <v>2021</v>
      </c>
    </row>
    <row r="4077" spans="2:16" ht="14.25" customHeight="1" x14ac:dyDescent="0.4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c r="O4077" s="1" t="str">
        <f t="shared" si="126"/>
        <v>Jan</v>
      </c>
      <c r="P4077" s="1">
        <f t="shared" si="127"/>
        <v>2021</v>
      </c>
    </row>
    <row r="4078" spans="2:16" ht="14.25" customHeight="1" x14ac:dyDescent="0.4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c r="O4078" s="1" t="str">
        <f t="shared" si="126"/>
        <v>Jan</v>
      </c>
      <c r="P4078" s="1">
        <f t="shared" si="127"/>
        <v>2021</v>
      </c>
    </row>
    <row r="4079" spans="2:16" ht="14.25" customHeight="1" x14ac:dyDescent="0.4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c r="O4079" s="1" t="str">
        <f t="shared" si="126"/>
        <v>Jan</v>
      </c>
      <c r="P4079" s="1">
        <f t="shared" si="127"/>
        <v>2021</v>
      </c>
    </row>
    <row r="4080" spans="2:16" ht="14.25" customHeight="1" x14ac:dyDescent="0.4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c r="O4080" s="1" t="str">
        <f t="shared" si="126"/>
        <v>Jan</v>
      </c>
      <c r="P4080" s="1">
        <f t="shared" si="127"/>
        <v>2021</v>
      </c>
    </row>
    <row r="4081" spans="2:16" ht="14.25" customHeight="1" x14ac:dyDescent="0.4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c r="O4081" s="1" t="str">
        <f t="shared" si="126"/>
        <v>Jan</v>
      </c>
      <c r="P4081" s="1">
        <f t="shared" si="127"/>
        <v>2021</v>
      </c>
    </row>
    <row r="4082" spans="2:16" ht="14.25" customHeight="1" x14ac:dyDescent="0.4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c r="O4082" s="1" t="str">
        <f t="shared" si="126"/>
        <v>Jan</v>
      </c>
      <c r="P4082" s="1">
        <f t="shared" si="127"/>
        <v>2021</v>
      </c>
    </row>
    <row r="4083" spans="2:16" ht="14.25" customHeight="1" x14ac:dyDescent="0.4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c r="O4083" s="1" t="str">
        <f t="shared" si="126"/>
        <v>Jan</v>
      </c>
      <c r="P4083" s="1">
        <f t="shared" si="127"/>
        <v>2021</v>
      </c>
    </row>
    <row r="4084" spans="2:16" ht="14.25" customHeight="1" x14ac:dyDescent="0.4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c r="O4084" s="1" t="str">
        <f t="shared" si="126"/>
        <v>Jan</v>
      </c>
      <c r="P4084" s="1">
        <f t="shared" si="127"/>
        <v>2021</v>
      </c>
    </row>
    <row r="4085" spans="2:16" ht="14.25" customHeight="1" x14ac:dyDescent="0.4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c r="O4085" s="1" t="str">
        <f t="shared" si="126"/>
        <v>Jan</v>
      </c>
      <c r="P4085" s="1">
        <f t="shared" si="127"/>
        <v>2021</v>
      </c>
    </row>
    <row r="4086" spans="2:16" ht="14.25" customHeight="1" x14ac:dyDescent="0.4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c r="O4086" s="1" t="str">
        <f t="shared" si="126"/>
        <v>Jan</v>
      </c>
      <c r="P4086" s="1">
        <f t="shared" si="127"/>
        <v>2021</v>
      </c>
    </row>
    <row r="4087" spans="2:16" ht="14.25" customHeight="1" x14ac:dyDescent="0.4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c r="O4087" s="1" t="str">
        <f t="shared" si="126"/>
        <v>Jan</v>
      </c>
      <c r="P4087" s="1">
        <f t="shared" si="127"/>
        <v>2021</v>
      </c>
    </row>
    <row r="4088" spans="2:16" ht="14.25" customHeight="1" x14ac:dyDescent="0.4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c r="O4088" s="1" t="str">
        <f t="shared" si="126"/>
        <v>Jan</v>
      </c>
      <c r="P4088" s="1">
        <f t="shared" si="127"/>
        <v>2021</v>
      </c>
    </row>
    <row r="4089" spans="2:16" ht="14.25" customHeight="1" x14ac:dyDescent="0.4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c r="O4089" s="1" t="str">
        <f t="shared" si="126"/>
        <v>Jan</v>
      </c>
      <c r="P4089" s="1">
        <f t="shared" si="127"/>
        <v>2021</v>
      </c>
    </row>
    <row r="4090" spans="2:16" ht="14.25" customHeight="1" x14ac:dyDescent="0.4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c r="O4090" s="1" t="str">
        <f t="shared" si="126"/>
        <v>Feb</v>
      </c>
      <c r="P4090" s="1">
        <f t="shared" si="127"/>
        <v>2021</v>
      </c>
    </row>
    <row r="4091" spans="2:16" ht="14.25" customHeight="1" x14ac:dyDescent="0.4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c r="O4091" s="1" t="str">
        <f t="shared" si="126"/>
        <v>Feb</v>
      </c>
      <c r="P4091" s="1">
        <f t="shared" si="127"/>
        <v>2021</v>
      </c>
    </row>
    <row r="4092" spans="2:16" ht="14.25" customHeight="1" x14ac:dyDescent="0.4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c r="O4092" s="1" t="str">
        <f t="shared" si="126"/>
        <v>Feb</v>
      </c>
      <c r="P4092" s="1">
        <f t="shared" si="127"/>
        <v>2021</v>
      </c>
    </row>
    <row r="4093" spans="2:16" ht="14.25" customHeight="1" x14ac:dyDescent="0.4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c r="O4093" s="1" t="str">
        <f t="shared" si="126"/>
        <v>Feb</v>
      </c>
      <c r="P4093" s="1">
        <f t="shared" si="127"/>
        <v>2021</v>
      </c>
    </row>
    <row r="4094" spans="2:16" ht="14.25" customHeight="1" x14ac:dyDescent="0.4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c r="O4094" s="1" t="str">
        <f t="shared" si="126"/>
        <v>Feb</v>
      </c>
      <c r="P4094" s="1">
        <f t="shared" si="127"/>
        <v>2021</v>
      </c>
    </row>
    <row r="4095" spans="2:16" ht="14.25" customHeight="1" x14ac:dyDescent="0.4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c r="O4095" s="1" t="str">
        <f t="shared" si="126"/>
        <v>Feb</v>
      </c>
      <c r="P4095" s="1">
        <f t="shared" si="127"/>
        <v>2021</v>
      </c>
    </row>
    <row r="4096" spans="2:16" ht="14.25" customHeight="1" x14ac:dyDescent="0.4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c r="O4096" s="1" t="str">
        <f t="shared" si="126"/>
        <v>Feb</v>
      </c>
      <c r="P4096" s="1">
        <f t="shared" si="127"/>
        <v>2021</v>
      </c>
    </row>
    <row r="4097" spans="2:16" ht="14.25" customHeight="1" x14ac:dyDescent="0.4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c r="O4097" s="1" t="str">
        <f t="shared" si="126"/>
        <v>Feb</v>
      </c>
      <c r="P4097" s="1">
        <f t="shared" si="127"/>
        <v>2021</v>
      </c>
    </row>
    <row r="4098" spans="2:16" ht="14.25" customHeight="1" x14ac:dyDescent="0.4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c r="O4098" s="1" t="str">
        <f t="shared" si="126"/>
        <v>Feb</v>
      </c>
      <c r="P4098" s="1">
        <f t="shared" si="127"/>
        <v>2021</v>
      </c>
    </row>
    <row r="4099" spans="2:16" ht="14.25" customHeight="1" x14ac:dyDescent="0.4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c r="O4099" s="1" t="str">
        <f t="shared" si="126"/>
        <v>Feb</v>
      </c>
      <c r="P4099" s="1">
        <f t="shared" si="127"/>
        <v>2021</v>
      </c>
    </row>
    <row r="4100" spans="2:16" ht="14.25" customHeight="1" x14ac:dyDescent="0.4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c r="O4100" s="1" t="str">
        <f t="shared" si="126"/>
        <v>Feb</v>
      </c>
      <c r="P4100" s="1">
        <f t="shared" si="127"/>
        <v>2021</v>
      </c>
    </row>
    <row r="4101" spans="2:16" ht="14.25" customHeight="1" x14ac:dyDescent="0.4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c r="O4101" s="1" t="str">
        <f t="shared" si="126"/>
        <v>Feb</v>
      </c>
      <c r="P4101" s="1">
        <f t="shared" si="127"/>
        <v>2021</v>
      </c>
    </row>
    <row r="4102" spans="2:16" ht="14.25" customHeight="1" x14ac:dyDescent="0.4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c r="O4102" s="1" t="str">
        <f t="shared" si="126"/>
        <v>Feb</v>
      </c>
      <c r="P4102" s="1">
        <f t="shared" si="127"/>
        <v>2021</v>
      </c>
    </row>
    <row r="4103" spans="2:16" ht="14.25" customHeight="1" x14ac:dyDescent="0.4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c r="O4103" s="1" t="str">
        <f t="shared" ref="O4103:O4166" si="128">TEXT(D4103, "mmm")</f>
        <v>Feb</v>
      </c>
      <c r="P4103" s="1">
        <f t="shared" ref="P4103:P4166" si="129">YEAR(D4103)</f>
        <v>2021</v>
      </c>
    </row>
    <row r="4104" spans="2:16" ht="14.25" customHeight="1" x14ac:dyDescent="0.4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c r="O4104" s="1" t="str">
        <f t="shared" si="128"/>
        <v>Feb</v>
      </c>
      <c r="P4104" s="1">
        <f t="shared" si="129"/>
        <v>2021</v>
      </c>
    </row>
    <row r="4105" spans="2:16" ht="14.25" customHeight="1" x14ac:dyDescent="0.4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c r="O4105" s="1" t="str">
        <f t="shared" si="128"/>
        <v>Feb</v>
      </c>
      <c r="P4105" s="1">
        <f t="shared" si="129"/>
        <v>2021</v>
      </c>
    </row>
    <row r="4106" spans="2:16" ht="14.25" customHeight="1" x14ac:dyDescent="0.4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c r="O4106" s="1" t="str">
        <f t="shared" si="128"/>
        <v>Feb</v>
      </c>
      <c r="P4106" s="1">
        <f t="shared" si="129"/>
        <v>2021</v>
      </c>
    </row>
    <row r="4107" spans="2:16" ht="14.25" customHeight="1" x14ac:dyDescent="0.4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c r="O4107" s="1" t="str">
        <f t="shared" si="128"/>
        <v>Feb</v>
      </c>
      <c r="P4107" s="1">
        <f t="shared" si="129"/>
        <v>2021</v>
      </c>
    </row>
    <row r="4108" spans="2:16" ht="14.25" customHeight="1" x14ac:dyDescent="0.4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c r="O4108" s="1" t="str">
        <f t="shared" si="128"/>
        <v>Mar</v>
      </c>
      <c r="P4108" s="1">
        <f t="shared" si="129"/>
        <v>2021</v>
      </c>
    </row>
    <row r="4109" spans="2:16" ht="14.25" customHeight="1" x14ac:dyDescent="0.4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c r="O4109" s="1" t="str">
        <f t="shared" si="128"/>
        <v>Mar</v>
      </c>
      <c r="P4109" s="1">
        <f t="shared" si="129"/>
        <v>2021</v>
      </c>
    </row>
    <row r="4110" spans="2:16" ht="14.25" customHeight="1" x14ac:dyDescent="0.4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c r="O4110" s="1" t="str">
        <f t="shared" si="128"/>
        <v>Mar</v>
      </c>
      <c r="P4110" s="1">
        <f t="shared" si="129"/>
        <v>2021</v>
      </c>
    </row>
    <row r="4111" spans="2:16" ht="14.25" customHeight="1" x14ac:dyDescent="0.4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c r="O4111" s="1" t="str">
        <f t="shared" si="128"/>
        <v>Mar</v>
      </c>
      <c r="P4111" s="1">
        <f t="shared" si="129"/>
        <v>2021</v>
      </c>
    </row>
    <row r="4112" spans="2:16" ht="14.25" customHeight="1" x14ac:dyDescent="0.4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c r="O4112" s="1" t="str">
        <f t="shared" si="128"/>
        <v>Mar</v>
      </c>
      <c r="P4112" s="1">
        <f t="shared" si="129"/>
        <v>2021</v>
      </c>
    </row>
    <row r="4113" spans="2:16" ht="14.25" customHeight="1" x14ac:dyDescent="0.4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c r="O4113" s="1" t="str">
        <f t="shared" si="128"/>
        <v>Mar</v>
      </c>
      <c r="P4113" s="1">
        <f t="shared" si="129"/>
        <v>2021</v>
      </c>
    </row>
    <row r="4114" spans="2:16" ht="14.25" customHeight="1" x14ac:dyDescent="0.4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c r="O4114" s="1" t="str">
        <f t="shared" si="128"/>
        <v>Mar</v>
      </c>
      <c r="P4114" s="1">
        <f t="shared" si="129"/>
        <v>2021</v>
      </c>
    </row>
    <row r="4115" spans="2:16" ht="14.25" customHeight="1" x14ac:dyDescent="0.4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c r="O4115" s="1" t="str">
        <f t="shared" si="128"/>
        <v>Mar</v>
      </c>
      <c r="P4115" s="1">
        <f t="shared" si="129"/>
        <v>2021</v>
      </c>
    </row>
    <row r="4116" spans="2:16" ht="14.25" customHeight="1" x14ac:dyDescent="0.4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c r="O4116" s="1" t="str">
        <f t="shared" si="128"/>
        <v>Mar</v>
      </c>
      <c r="P4116" s="1">
        <f t="shared" si="129"/>
        <v>2021</v>
      </c>
    </row>
    <row r="4117" spans="2:16" ht="14.25" customHeight="1" x14ac:dyDescent="0.4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c r="O4117" s="1" t="str">
        <f t="shared" si="128"/>
        <v>Mar</v>
      </c>
      <c r="P4117" s="1">
        <f t="shared" si="129"/>
        <v>2021</v>
      </c>
    </row>
    <row r="4118" spans="2:16" ht="14.25" customHeight="1" x14ac:dyDescent="0.4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c r="O4118" s="1" t="str">
        <f t="shared" si="128"/>
        <v>Mar</v>
      </c>
      <c r="P4118" s="1">
        <f t="shared" si="129"/>
        <v>2021</v>
      </c>
    </row>
    <row r="4119" spans="2:16" ht="14.25" customHeight="1" x14ac:dyDescent="0.4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c r="O4119" s="1" t="str">
        <f t="shared" si="128"/>
        <v>Mar</v>
      </c>
      <c r="P4119" s="1">
        <f t="shared" si="129"/>
        <v>2021</v>
      </c>
    </row>
    <row r="4120" spans="2:16" ht="14.25" customHeight="1" x14ac:dyDescent="0.4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c r="O4120" s="1" t="str">
        <f t="shared" si="128"/>
        <v>Mar</v>
      </c>
      <c r="P4120" s="1">
        <f t="shared" si="129"/>
        <v>2021</v>
      </c>
    </row>
    <row r="4121" spans="2:16" ht="14.25" customHeight="1" x14ac:dyDescent="0.4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c r="O4121" s="1" t="str">
        <f t="shared" si="128"/>
        <v>Mar</v>
      </c>
      <c r="P4121" s="1">
        <f t="shared" si="129"/>
        <v>2021</v>
      </c>
    </row>
    <row r="4122" spans="2:16" ht="14.25" customHeight="1" x14ac:dyDescent="0.4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c r="O4122" s="1" t="str">
        <f t="shared" si="128"/>
        <v>Mar</v>
      </c>
      <c r="P4122" s="1">
        <f t="shared" si="129"/>
        <v>2021</v>
      </c>
    </row>
    <row r="4123" spans="2:16" ht="14.25" customHeight="1" x14ac:dyDescent="0.4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c r="O4123" s="1" t="str">
        <f t="shared" si="128"/>
        <v>Apr</v>
      </c>
      <c r="P4123" s="1">
        <f t="shared" si="129"/>
        <v>2021</v>
      </c>
    </row>
    <row r="4124" spans="2:16" ht="14.25" customHeight="1" x14ac:dyDescent="0.4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c r="O4124" s="1" t="str">
        <f t="shared" si="128"/>
        <v>Apr</v>
      </c>
      <c r="P4124" s="1">
        <f t="shared" si="129"/>
        <v>2021</v>
      </c>
    </row>
    <row r="4125" spans="2:16" ht="14.25" customHeight="1" x14ac:dyDescent="0.4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c r="O4125" s="1" t="str">
        <f t="shared" si="128"/>
        <v>Apr</v>
      </c>
      <c r="P4125" s="1">
        <f t="shared" si="129"/>
        <v>2021</v>
      </c>
    </row>
    <row r="4126" spans="2:16" ht="14.25" customHeight="1" x14ac:dyDescent="0.4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c r="O4126" s="1" t="str">
        <f t="shared" si="128"/>
        <v>Apr</v>
      </c>
      <c r="P4126" s="1">
        <f t="shared" si="129"/>
        <v>2021</v>
      </c>
    </row>
    <row r="4127" spans="2:16" ht="14.25" customHeight="1" x14ac:dyDescent="0.4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c r="O4127" s="1" t="str">
        <f t="shared" si="128"/>
        <v>Apr</v>
      </c>
      <c r="P4127" s="1">
        <f t="shared" si="129"/>
        <v>2021</v>
      </c>
    </row>
    <row r="4128" spans="2:16" ht="14.25" customHeight="1" x14ac:dyDescent="0.4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c r="O4128" s="1" t="str">
        <f t="shared" si="128"/>
        <v>Apr</v>
      </c>
      <c r="P4128" s="1">
        <f t="shared" si="129"/>
        <v>2021</v>
      </c>
    </row>
    <row r="4129" spans="2:16" ht="14.25" customHeight="1" x14ac:dyDescent="0.4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c r="O4129" s="1" t="str">
        <f t="shared" si="128"/>
        <v>Apr</v>
      </c>
      <c r="P4129" s="1">
        <f t="shared" si="129"/>
        <v>2021</v>
      </c>
    </row>
    <row r="4130" spans="2:16" ht="14.25" customHeight="1" x14ac:dyDescent="0.4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c r="O4130" s="1" t="str">
        <f t="shared" si="128"/>
        <v>Apr</v>
      </c>
      <c r="P4130" s="1">
        <f t="shared" si="129"/>
        <v>2021</v>
      </c>
    </row>
    <row r="4131" spans="2:16" ht="14.25" customHeight="1" x14ac:dyDescent="0.4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c r="O4131" s="1" t="str">
        <f t="shared" si="128"/>
        <v>Apr</v>
      </c>
      <c r="P4131" s="1">
        <f t="shared" si="129"/>
        <v>2021</v>
      </c>
    </row>
    <row r="4132" spans="2:16" ht="14.25" customHeight="1" x14ac:dyDescent="0.4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c r="O4132" s="1" t="str">
        <f t="shared" si="128"/>
        <v>Apr</v>
      </c>
      <c r="P4132" s="1">
        <f t="shared" si="129"/>
        <v>2021</v>
      </c>
    </row>
    <row r="4133" spans="2:16" ht="14.25" customHeight="1" x14ac:dyDescent="0.4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c r="O4133" s="1" t="str">
        <f t="shared" si="128"/>
        <v>Apr</v>
      </c>
      <c r="P4133" s="1">
        <f t="shared" si="129"/>
        <v>2021</v>
      </c>
    </row>
    <row r="4134" spans="2:16" ht="14.25" customHeight="1" x14ac:dyDescent="0.4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c r="O4134" s="1" t="str">
        <f t="shared" si="128"/>
        <v>Apr</v>
      </c>
      <c r="P4134" s="1">
        <f t="shared" si="129"/>
        <v>2021</v>
      </c>
    </row>
    <row r="4135" spans="2:16" ht="14.25" customHeight="1" x14ac:dyDescent="0.4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c r="O4135" s="1" t="str">
        <f t="shared" si="128"/>
        <v>Apr</v>
      </c>
      <c r="P4135" s="1">
        <f t="shared" si="129"/>
        <v>2021</v>
      </c>
    </row>
    <row r="4136" spans="2:16" ht="14.25" customHeight="1" x14ac:dyDescent="0.4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c r="O4136" s="1" t="str">
        <f t="shared" si="128"/>
        <v>Apr</v>
      </c>
      <c r="P4136" s="1">
        <f t="shared" si="129"/>
        <v>2021</v>
      </c>
    </row>
    <row r="4137" spans="2:16" ht="14.25" customHeight="1" x14ac:dyDescent="0.4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c r="O4137" s="1" t="str">
        <f t="shared" si="128"/>
        <v>Apr</v>
      </c>
      <c r="P4137" s="1">
        <f t="shared" si="129"/>
        <v>2021</v>
      </c>
    </row>
    <row r="4138" spans="2:16" ht="14.25" customHeight="1" x14ac:dyDescent="0.4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c r="O4138" s="1" t="str">
        <f t="shared" si="128"/>
        <v>Apr</v>
      </c>
      <c r="P4138" s="1">
        <f t="shared" si="129"/>
        <v>2021</v>
      </c>
    </row>
    <row r="4139" spans="2:16" ht="14.25" customHeight="1" x14ac:dyDescent="0.4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c r="O4139" s="1" t="str">
        <f t="shared" si="128"/>
        <v>Apr</v>
      </c>
      <c r="P4139" s="1">
        <f t="shared" si="129"/>
        <v>2021</v>
      </c>
    </row>
    <row r="4140" spans="2:16" ht="14.25" customHeight="1" x14ac:dyDescent="0.4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c r="O4140" s="1" t="str">
        <f t="shared" si="128"/>
        <v>Apr</v>
      </c>
      <c r="P4140" s="1">
        <f t="shared" si="129"/>
        <v>2021</v>
      </c>
    </row>
    <row r="4141" spans="2:16" ht="14.25" customHeight="1" x14ac:dyDescent="0.4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c r="O4141" s="1" t="str">
        <f t="shared" si="128"/>
        <v>Apr</v>
      </c>
      <c r="P4141" s="1">
        <f t="shared" si="129"/>
        <v>2021</v>
      </c>
    </row>
    <row r="4142" spans="2:16" ht="14.25" customHeight="1" x14ac:dyDescent="0.4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c r="O4142" s="1" t="str">
        <f t="shared" si="128"/>
        <v>Apr</v>
      </c>
      <c r="P4142" s="1">
        <f t="shared" si="129"/>
        <v>2021</v>
      </c>
    </row>
    <row r="4143" spans="2:16" ht="14.25" customHeight="1" x14ac:dyDescent="0.4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c r="O4143" s="1" t="str">
        <f t="shared" si="128"/>
        <v>Apr</v>
      </c>
      <c r="P4143" s="1">
        <f t="shared" si="129"/>
        <v>2021</v>
      </c>
    </row>
    <row r="4144" spans="2:16" ht="14.25" customHeight="1" x14ac:dyDescent="0.4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c r="O4144" s="1" t="str">
        <f t="shared" si="128"/>
        <v>Apr</v>
      </c>
      <c r="P4144" s="1">
        <f t="shared" si="129"/>
        <v>2021</v>
      </c>
    </row>
    <row r="4145" spans="2:16" ht="14.25" customHeight="1" x14ac:dyDescent="0.4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c r="O4145" s="1" t="str">
        <f t="shared" si="128"/>
        <v>Apr</v>
      </c>
      <c r="P4145" s="1">
        <f t="shared" si="129"/>
        <v>2021</v>
      </c>
    </row>
    <row r="4146" spans="2:16" ht="14.25" customHeight="1" x14ac:dyDescent="0.4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c r="O4146" s="1" t="str">
        <f t="shared" si="128"/>
        <v>Apr</v>
      </c>
      <c r="P4146" s="1">
        <f t="shared" si="129"/>
        <v>2021</v>
      </c>
    </row>
    <row r="4147" spans="2:16" ht="14.25" customHeight="1" x14ac:dyDescent="0.4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c r="O4147" s="1" t="str">
        <f t="shared" si="128"/>
        <v>Apr</v>
      </c>
      <c r="P4147" s="1">
        <f t="shared" si="129"/>
        <v>2021</v>
      </c>
    </row>
    <row r="4148" spans="2:16" ht="14.25" customHeight="1" x14ac:dyDescent="0.4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c r="O4148" s="1" t="str">
        <f t="shared" si="128"/>
        <v>May</v>
      </c>
      <c r="P4148" s="1">
        <f t="shared" si="129"/>
        <v>2021</v>
      </c>
    </row>
    <row r="4149" spans="2:16" ht="14.25" customHeight="1" x14ac:dyDescent="0.4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c r="O4149" s="1" t="str">
        <f t="shared" si="128"/>
        <v>May</v>
      </c>
      <c r="P4149" s="1">
        <f t="shared" si="129"/>
        <v>2021</v>
      </c>
    </row>
    <row r="4150" spans="2:16" ht="14.25" customHeight="1" x14ac:dyDescent="0.4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c r="O4150" s="1" t="str">
        <f t="shared" si="128"/>
        <v>May</v>
      </c>
      <c r="P4150" s="1">
        <f t="shared" si="129"/>
        <v>2021</v>
      </c>
    </row>
    <row r="4151" spans="2:16" ht="14.25" customHeight="1" x14ac:dyDescent="0.4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c r="O4151" s="1" t="str">
        <f t="shared" si="128"/>
        <v>May</v>
      </c>
      <c r="P4151" s="1">
        <f t="shared" si="129"/>
        <v>2021</v>
      </c>
    </row>
    <row r="4152" spans="2:16" ht="14.25" customHeight="1" x14ac:dyDescent="0.4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c r="O4152" s="1" t="str">
        <f t="shared" si="128"/>
        <v>May</v>
      </c>
      <c r="P4152" s="1">
        <f t="shared" si="129"/>
        <v>2021</v>
      </c>
    </row>
    <row r="4153" spans="2:16" ht="14.25" customHeight="1" x14ac:dyDescent="0.4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c r="O4153" s="1" t="str">
        <f t="shared" si="128"/>
        <v>May</v>
      </c>
      <c r="P4153" s="1">
        <f t="shared" si="129"/>
        <v>2021</v>
      </c>
    </row>
    <row r="4154" spans="2:16" ht="14.25" customHeight="1" x14ac:dyDescent="0.4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c r="O4154" s="1" t="str">
        <f t="shared" si="128"/>
        <v>May</v>
      </c>
      <c r="P4154" s="1">
        <f t="shared" si="129"/>
        <v>2021</v>
      </c>
    </row>
    <row r="4155" spans="2:16" ht="14.25" customHeight="1" x14ac:dyDescent="0.4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c r="O4155" s="1" t="str">
        <f t="shared" si="128"/>
        <v>May</v>
      </c>
      <c r="P4155" s="1">
        <f t="shared" si="129"/>
        <v>2021</v>
      </c>
    </row>
    <row r="4156" spans="2:16" ht="14.25" customHeight="1" x14ac:dyDescent="0.4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c r="O4156" s="1" t="str">
        <f t="shared" si="128"/>
        <v>May</v>
      </c>
      <c r="P4156" s="1">
        <f t="shared" si="129"/>
        <v>2021</v>
      </c>
    </row>
    <row r="4157" spans="2:16" ht="14.25" customHeight="1" x14ac:dyDescent="0.4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c r="O4157" s="1" t="str">
        <f t="shared" si="128"/>
        <v>May</v>
      </c>
      <c r="P4157" s="1">
        <f t="shared" si="129"/>
        <v>2021</v>
      </c>
    </row>
    <row r="4158" spans="2:16" ht="14.25" customHeight="1" x14ac:dyDescent="0.4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c r="O4158" s="1" t="str">
        <f t="shared" si="128"/>
        <v>May</v>
      </c>
      <c r="P4158" s="1">
        <f t="shared" si="129"/>
        <v>2021</v>
      </c>
    </row>
    <row r="4159" spans="2:16" ht="14.25" customHeight="1" x14ac:dyDescent="0.4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c r="O4159" s="1" t="str">
        <f t="shared" si="128"/>
        <v>May</v>
      </c>
      <c r="P4159" s="1">
        <f t="shared" si="129"/>
        <v>2021</v>
      </c>
    </row>
    <row r="4160" spans="2:16" ht="14.25" customHeight="1" x14ac:dyDescent="0.4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c r="O4160" s="1" t="str">
        <f t="shared" si="128"/>
        <v>May</v>
      </c>
      <c r="P4160" s="1">
        <f t="shared" si="129"/>
        <v>2021</v>
      </c>
    </row>
    <row r="4161" spans="2:16" ht="14.25" customHeight="1" x14ac:dyDescent="0.4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c r="O4161" s="1" t="str">
        <f t="shared" si="128"/>
        <v>May</v>
      </c>
      <c r="P4161" s="1">
        <f t="shared" si="129"/>
        <v>2021</v>
      </c>
    </row>
    <row r="4162" spans="2:16" ht="14.25" customHeight="1" x14ac:dyDescent="0.4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c r="O4162" s="1" t="str">
        <f t="shared" si="128"/>
        <v>May</v>
      </c>
      <c r="P4162" s="1">
        <f t="shared" si="129"/>
        <v>2021</v>
      </c>
    </row>
    <row r="4163" spans="2:16" ht="14.25" customHeight="1" x14ac:dyDescent="0.4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c r="O4163" s="1" t="str">
        <f t="shared" si="128"/>
        <v>May</v>
      </c>
      <c r="P4163" s="1">
        <f t="shared" si="129"/>
        <v>2021</v>
      </c>
    </row>
    <row r="4164" spans="2:16" ht="14.25" customHeight="1" x14ac:dyDescent="0.4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c r="O4164" s="1" t="str">
        <f t="shared" si="128"/>
        <v>May</v>
      </c>
      <c r="P4164" s="1">
        <f t="shared" si="129"/>
        <v>2021</v>
      </c>
    </row>
    <row r="4165" spans="2:16" ht="14.25" customHeight="1" x14ac:dyDescent="0.4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c r="O4165" s="1" t="str">
        <f t="shared" si="128"/>
        <v>May</v>
      </c>
      <c r="P4165" s="1">
        <f t="shared" si="129"/>
        <v>2021</v>
      </c>
    </row>
    <row r="4166" spans="2:16" ht="14.25" customHeight="1" x14ac:dyDescent="0.4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c r="O4166" s="1" t="str">
        <f t="shared" si="128"/>
        <v>May</v>
      </c>
      <c r="P4166" s="1">
        <f t="shared" si="129"/>
        <v>2021</v>
      </c>
    </row>
    <row r="4167" spans="2:16" ht="14.25" customHeight="1" x14ac:dyDescent="0.4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c r="O4167" s="1" t="str">
        <f t="shared" ref="O4167:O4230" si="130">TEXT(D4167, "mmm")</f>
        <v>May</v>
      </c>
      <c r="P4167" s="1">
        <f t="shared" ref="P4167:P4230" si="131">YEAR(D4167)</f>
        <v>2021</v>
      </c>
    </row>
    <row r="4168" spans="2:16" ht="14.25" customHeight="1" x14ac:dyDescent="0.4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c r="O4168" s="1" t="str">
        <f t="shared" si="130"/>
        <v>May</v>
      </c>
      <c r="P4168" s="1">
        <f t="shared" si="131"/>
        <v>2021</v>
      </c>
    </row>
    <row r="4169" spans="2:16" ht="14.25" customHeight="1" x14ac:dyDescent="0.4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c r="O4169" s="1" t="str">
        <f t="shared" si="130"/>
        <v>May</v>
      </c>
      <c r="P4169" s="1">
        <f t="shared" si="131"/>
        <v>2021</v>
      </c>
    </row>
    <row r="4170" spans="2:16" ht="14.25" customHeight="1" x14ac:dyDescent="0.4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c r="O4170" s="1" t="str">
        <f t="shared" si="130"/>
        <v>May</v>
      </c>
      <c r="P4170" s="1">
        <f t="shared" si="131"/>
        <v>2021</v>
      </c>
    </row>
    <row r="4171" spans="2:16" ht="14.25" customHeight="1" x14ac:dyDescent="0.4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c r="O4171" s="1" t="str">
        <f t="shared" si="130"/>
        <v>May</v>
      </c>
      <c r="P4171" s="1">
        <f t="shared" si="131"/>
        <v>2021</v>
      </c>
    </row>
    <row r="4172" spans="2:16" ht="14.25" customHeight="1" x14ac:dyDescent="0.4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c r="O4172" s="1" t="str">
        <f t="shared" si="130"/>
        <v>May</v>
      </c>
      <c r="P4172" s="1">
        <f t="shared" si="131"/>
        <v>2021</v>
      </c>
    </row>
    <row r="4173" spans="2:16" ht="14.25" customHeight="1" x14ac:dyDescent="0.4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c r="O4173" s="1" t="str">
        <f t="shared" si="130"/>
        <v>May</v>
      </c>
      <c r="P4173" s="1">
        <f t="shared" si="131"/>
        <v>2021</v>
      </c>
    </row>
    <row r="4174" spans="2:16" ht="14.25" customHeight="1" x14ac:dyDescent="0.4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c r="O4174" s="1" t="str">
        <f t="shared" si="130"/>
        <v>May</v>
      </c>
      <c r="P4174" s="1">
        <f t="shared" si="131"/>
        <v>2021</v>
      </c>
    </row>
    <row r="4175" spans="2:16" ht="14.25" customHeight="1" x14ac:dyDescent="0.4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c r="O4175" s="1" t="str">
        <f t="shared" si="130"/>
        <v>May</v>
      </c>
      <c r="P4175" s="1">
        <f t="shared" si="131"/>
        <v>2021</v>
      </c>
    </row>
    <row r="4176" spans="2:16" ht="14.25" customHeight="1" x14ac:dyDescent="0.4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c r="O4176" s="1" t="str">
        <f t="shared" si="130"/>
        <v>May</v>
      </c>
      <c r="P4176" s="1">
        <f t="shared" si="131"/>
        <v>2021</v>
      </c>
    </row>
    <row r="4177" spans="2:16" ht="14.25" customHeight="1" x14ac:dyDescent="0.4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c r="O4177" s="1" t="str">
        <f t="shared" si="130"/>
        <v>May</v>
      </c>
      <c r="P4177" s="1">
        <f t="shared" si="131"/>
        <v>2021</v>
      </c>
    </row>
    <row r="4178" spans="2:16" ht="14.25" customHeight="1" x14ac:dyDescent="0.4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c r="O4178" s="1" t="str">
        <f t="shared" si="130"/>
        <v>May</v>
      </c>
      <c r="P4178" s="1">
        <f t="shared" si="131"/>
        <v>2021</v>
      </c>
    </row>
    <row r="4179" spans="2:16" ht="14.25" customHeight="1" x14ac:dyDescent="0.4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c r="O4179" s="1" t="str">
        <f t="shared" si="130"/>
        <v>Jun</v>
      </c>
      <c r="P4179" s="1">
        <f t="shared" si="131"/>
        <v>2021</v>
      </c>
    </row>
    <row r="4180" spans="2:16" ht="14.25" customHeight="1" x14ac:dyDescent="0.4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c r="O4180" s="1" t="str">
        <f t="shared" si="130"/>
        <v>Jun</v>
      </c>
      <c r="P4180" s="1">
        <f t="shared" si="131"/>
        <v>2021</v>
      </c>
    </row>
    <row r="4181" spans="2:16" ht="14.25" customHeight="1" x14ac:dyDescent="0.4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c r="O4181" s="1" t="str">
        <f t="shared" si="130"/>
        <v>Jun</v>
      </c>
      <c r="P4181" s="1">
        <f t="shared" si="131"/>
        <v>2021</v>
      </c>
    </row>
    <row r="4182" spans="2:16" ht="14.25" customHeight="1" x14ac:dyDescent="0.4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c r="O4182" s="1" t="str">
        <f t="shared" si="130"/>
        <v>Jun</v>
      </c>
      <c r="P4182" s="1">
        <f t="shared" si="131"/>
        <v>2021</v>
      </c>
    </row>
    <row r="4183" spans="2:16" ht="14.25" customHeight="1" x14ac:dyDescent="0.4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c r="O4183" s="1" t="str">
        <f t="shared" si="130"/>
        <v>Jun</v>
      </c>
      <c r="P4183" s="1">
        <f t="shared" si="131"/>
        <v>2021</v>
      </c>
    </row>
    <row r="4184" spans="2:16" ht="14.25" customHeight="1" x14ac:dyDescent="0.4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c r="O4184" s="1" t="str">
        <f t="shared" si="130"/>
        <v>Jun</v>
      </c>
      <c r="P4184" s="1">
        <f t="shared" si="131"/>
        <v>2021</v>
      </c>
    </row>
    <row r="4185" spans="2:16" ht="14.25" customHeight="1" x14ac:dyDescent="0.4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c r="O4185" s="1" t="str">
        <f t="shared" si="130"/>
        <v>Jun</v>
      </c>
      <c r="P4185" s="1">
        <f t="shared" si="131"/>
        <v>2021</v>
      </c>
    </row>
    <row r="4186" spans="2:16" ht="14.25" customHeight="1" x14ac:dyDescent="0.4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c r="O4186" s="1" t="str">
        <f t="shared" si="130"/>
        <v>Jun</v>
      </c>
      <c r="P4186" s="1">
        <f t="shared" si="131"/>
        <v>2021</v>
      </c>
    </row>
    <row r="4187" spans="2:16" ht="14.25" customHeight="1" x14ac:dyDescent="0.4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c r="O4187" s="1" t="str">
        <f t="shared" si="130"/>
        <v>Jun</v>
      </c>
      <c r="P4187" s="1">
        <f t="shared" si="131"/>
        <v>2021</v>
      </c>
    </row>
    <row r="4188" spans="2:16" ht="14.25" customHeight="1" x14ac:dyDescent="0.4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c r="O4188" s="1" t="str">
        <f t="shared" si="130"/>
        <v>Jun</v>
      </c>
      <c r="P4188" s="1">
        <f t="shared" si="131"/>
        <v>2021</v>
      </c>
    </row>
    <row r="4189" spans="2:16" ht="14.25" customHeight="1" x14ac:dyDescent="0.4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c r="O4189" s="1" t="str">
        <f t="shared" si="130"/>
        <v>Jun</v>
      </c>
      <c r="P4189" s="1">
        <f t="shared" si="131"/>
        <v>2021</v>
      </c>
    </row>
    <row r="4190" spans="2:16" ht="14.25" customHeight="1" x14ac:dyDescent="0.4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c r="O4190" s="1" t="str">
        <f t="shared" si="130"/>
        <v>Jun</v>
      </c>
      <c r="P4190" s="1">
        <f t="shared" si="131"/>
        <v>2021</v>
      </c>
    </row>
    <row r="4191" spans="2:16" ht="14.25" customHeight="1" x14ac:dyDescent="0.4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c r="O4191" s="1" t="str">
        <f t="shared" si="130"/>
        <v>Jun</v>
      </c>
      <c r="P4191" s="1">
        <f t="shared" si="131"/>
        <v>2021</v>
      </c>
    </row>
    <row r="4192" spans="2:16" ht="14.25" customHeight="1" x14ac:dyDescent="0.4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c r="O4192" s="1" t="str">
        <f t="shared" si="130"/>
        <v>Jun</v>
      </c>
      <c r="P4192" s="1">
        <f t="shared" si="131"/>
        <v>2021</v>
      </c>
    </row>
    <row r="4193" spans="2:16" ht="14.25" customHeight="1" x14ac:dyDescent="0.4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c r="O4193" s="1" t="str">
        <f t="shared" si="130"/>
        <v>Jun</v>
      </c>
      <c r="P4193" s="1">
        <f t="shared" si="131"/>
        <v>2021</v>
      </c>
    </row>
    <row r="4194" spans="2:16" ht="14.25" customHeight="1" x14ac:dyDescent="0.4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c r="O4194" s="1" t="str">
        <f t="shared" si="130"/>
        <v>Jun</v>
      </c>
      <c r="P4194" s="1">
        <f t="shared" si="131"/>
        <v>2021</v>
      </c>
    </row>
    <row r="4195" spans="2:16" ht="14.25" customHeight="1" x14ac:dyDescent="0.4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c r="O4195" s="1" t="str">
        <f t="shared" si="130"/>
        <v>Jun</v>
      </c>
      <c r="P4195" s="1">
        <f t="shared" si="131"/>
        <v>2021</v>
      </c>
    </row>
    <row r="4196" spans="2:16" ht="14.25" customHeight="1" x14ac:dyDescent="0.4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c r="O4196" s="1" t="str">
        <f t="shared" si="130"/>
        <v>Jun</v>
      </c>
      <c r="P4196" s="1">
        <f t="shared" si="131"/>
        <v>2021</v>
      </c>
    </row>
    <row r="4197" spans="2:16" ht="14.25" customHeight="1" x14ac:dyDescent="0.4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c r="O4197" s="1" t="str">
        <f t="shared" si="130"/>
        <v>Jun</v>
      </c>
      <c r="P4197" s="1">
        <f t="shared" si="131"/>
        <v>2021</v>
      </c>
    </row>
    <row r="4198" spans="2:16" ht="14.25" customHeight="1" x14ac:dyDescent="0.4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c r="O4198" s="1" t="str">
        <f t="shared" si="130"/>
        <v>Jun</v>
      </c>
      <c r="P4198" s="1">
        <f t="shared" si="131"/>
        <v>2021</v>
      </c>
    </row>
    <row r="4199" spans="2:16" ht="14.25" customHeight="1" x14ac:dyDescent="0.4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c r="O4199" s="1" t="str">
        <f t="shared" si="130"/>
        <v>Jun</v>
      </c>
      <c r="P4199" s="1">
        <f t="shared" si="131"/>
        <v>2021</v>
      </c>
    </row>
    <row r="4200" spans="2:16" ht="14.25" customHeight="1" x14ac:dyDescent="0.4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c r="O4200" s="1" t="str">
        <f t="shared" si="130"/>
        <v>Jun</v>
      </c>
      <c r="P4200" s="1">
        <f t="shared" si="131"/>
        <v>2021</v>
      </c>
    </row>
    <row r="4201" spans="2:16" ht="14.25" customHeight="1" x14ac:dyDescent="0.4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c r="O4201" s="1" t="str">
        <f t="shared" si="130"/>
        <v>Jun</v>
      </c>
      <c r="P4201" s="1">
        <f t="shared" si="131"/>
        <v>2021</v>
      </c>
    </row>
    <row r="4202" spans="2:16" ht="14.25" customHeight="1" x14ac:dyDescent="0.4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c r="O4202" s="1" t="str">
        <f t="shared" si="130"/>
        <v>Jun</v>
      </c>
      <c r="P4202" s="1">
        <f t="shared" si="131"/>
        <v>2021</v>
      </c>
    </row>
    <row r="4203" spans="2:16" ht="14.25" customHeight="1" x14ac:dyDescent="0.4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c r="O4203" s="1" t="str">
        <f t="shared" si="130"/>
        <v>Jun</v>
      </c>
      <c r="P4203" s="1">
        <f t="shared" si="131"/>
        <v>2021</v>
      </c>
    </row>
    <row r="4204" spans="2:16" ht="14.25" customHeight="1" x14ac:dyDescent="0.4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c r="O4204" s="1" t="str">
        <f t="shared" si="130"/>
        <v>Jun</v>
      </c>
      <c r="P4204" s="1">
        <f t="shared" si="131"/>
        <v>2021</v>
      </c>
    </row>
    <row r="4205" spans="2:16" ht="14.25" customHeight="1" x14ac:dyDescent="0.4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c r="O4205" s="1" t="str">
        <f t="shared" si="130"/>
        <v>Jun</v>
      </c>
      <c r="P4205" s="1">
        <f t="shared" si="131"/>
        <v>2021</v>
      </c>
    </row>
    <row r="4206" spans="2:16" ht="14.25" customHeight="1" x14ac:dyDescent="0.4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c r="O4206" s="1" t="str">
        <f t="shared" si="130"/>
        <v>Jun</v>
      </c>
      <c r="P4206" s="1">
        <f t="shared" si="131"/>
        <v>2021</v>
      </c>
    </row>
    <row r="4207" spans="2:16" ht="14.25" customHeight="1" x14ac:dyDescent="0.4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c r="O4207" s="1" t="str">
        <f t="shared" si="130"/>
        <v>Jun</v>
      </c>
      <c r="P4207" s="1">
        <f t="shared" si="131"/>
        <v>2021</v>
      </c>
    </row>
    <row r="4208" spans="2:16" ht="14.25" customHeight="1" x14ac:dyDescent="0.4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c r="O4208" s="1" t="str">
        <f t="shared" si="130"/>
        <v>Jun</v>
      </c>
      <c r="P4208" s="1">
        <f t="shared" si="131"/>
        <v>2021</v>
      </c>
    </row>
    <row r="4209" spans="2:16" ht="14.25" customHeight="1" x14ac:dyDescent="0.4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c r="O4209" s="1" t="str">
        <f t="shared" si="130"/>
        <v>Jul</v>
      </c>
      <c r="P4209" s="1">
        <f t="shared" si="131"/>
        <v>2021</v>
      </c>
    </row>
    <row r="4210" spans="2:16" ht="14.25" customHeight="1" x14ac:dyDescent="0.4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c r="O4210" s="1" t="str">
        <f t="shared" si="130"/>
        <v>Jul</v>
      </c>
      <c r="P4210" s="1">
        <f t="shared" si="131"/>
        <v>2021</v>
      </c>
    </row>
    <row r="4211" spans="2:16" ht="14.25" customHeight="1" x14ac:dyDescent="0.4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c r="O4211" s="1" t="str">
        <f t="shared" si="130"/>
        <v>Jul</v>
      </c>
      <c r="P4211" s="1">
        <f t="shared" si="131"/>
        <v>2021</v>
      </c>
    </row>
    <row r="4212" spans="2:16" ht="14.25" customHeight="1" x14ac:dyDescent="0.4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c r="O4212" s="1" t="str">
        <f t="shared" si="130"/>
        <v>Jul</v>
      </c>
      <c r="P4212" s="1">
        <f t="shared" si="131"/>
        <v>2021</v>
      </c>
    </row>
    <row r="4213" spans="2:16" ht="14.25" customHeight="1" x14ac:dyDescent="0.4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c r="O4213" s="1" t="str">
        <f t="shared" si="130"/>
        <v>Jul</v>
      </c>
      <c r="P4213" s="1">
        <f t="shared" si="131"/>
        <v>2021</v>
      </c>
    </row>
    <row r="4214" spans="2:16" ht="14.25" customHeight="1" x14ac:dyDescent="0.4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c r="O4214" s="1" t="str">
        <f t="shared" si="130"/>
        <v>Jul</v>
      </c>
      <c r="P4214" s="1">
        <f t="shared" si="131"/>
        <v>2021</v>
      </c>
    </row>
    <row r="4215" spans="2:16" ht="14.25" customHeight="1" x14ac:dyDescent="0.4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c r="O4215" s="1" t="str">
        <f t="shared" si="130"/>
        <v>Jul</v>
      </c>
      <c r="P4215" s="1">
        <f t="shared" si="131"/>
        <v>2021</v>
      </c>
    </row>
    <row r="4216" spans="2:16" ht="14.25" customHeight="1" x14ac:dyDescent="0.4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c r="O4216" s="1" t="str">
        <f t="shared" si="130"/>
        <v>Jul</v>
      </c>
      <c r="P4216" s="1">
        <f t="shared" si="131"/>
        <v>2021</v>
      </c>
    </row>
    <row r="4217" spans="2:16" ht="14.25" customHeight="1" x14ac:dyDescent="0.4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c r="O4217" s="1" t="str">
        <f t="shared" si="130"/>
        <v>Jul</v>
      </c>
      <c r="P4217" s="1">
        <f t="shared" si="131"/>
        <v>2021</v>
      </c>
    </row>
    <row r="4218" spans="2:16" ht="14.25" customHeight="1" x14ac:dyDescent="0.4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c r="O4218" s="1" t="str">
        <f t="shared" si="130"/>
        <v>Jul</v>
      </c>
      <c r="P4218" s="1">
        <f t="shared" si="131"/>
        <v>2021</v>
      </c>
    </row>
    <row r="4219" spans="2:16" ht="14.25" customHeight="1" x14ac:dyDescent="0.4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c r="O4219" s="1" t="str">
        <f t="shared" si="130"/>
        <v>Jul</v>
      </c>
      <c r="P4219" s="1">
        <f t="shared" si="131"/>
        <v>2021</v>
      </c>
    </row>
    <row r="4220" spans="2:16" ht="14.25" customHeight="1" x14ac:dyDescent="0.4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c r="O4220" s="1" t="str">
        <f t="shared" si="130"/>
        <v>Jul</v>
      </c>
      <c r="P4220" s="1">
        <f t="shared" si="131"/>
        <v>2021</v>
      </c>
    </row>
    <row r="4221" spans="2:16" ht="14.25" customHeight="1" x14ac:dyDescent="0.4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c r="O4221" s="1" t="str">
        <f t="shared" si="130"/>
        <v>Jul</v>
      </c>
      <c r="P4221" s="1">
        <f t="shared" si="131"/>
        <v>2021</v>
      </c>
    </row>
    <row r="4222" spans="2:16" ht="14.25" customHeight="1" x14ac:dyDescent="0.4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c r="O4222" s="1" t="str">
        <f t="shared" si="130"/>
        <v>Jul</v>
      </c>
      <c r="P4222" s="1">
        <f t="shared" si="131"/>
        <v>2021</v>
      </c>
    </row>
    <row r="4223" spans="2:16" ht="14.25" customHeight="1" x14ac:dyDescent="0.4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c r="O4223" s="1" t="str">
        <f t="shared" si="130"/>
        <v>Jul</v>
      </c>
      <c r="P4223" s="1">
        <f t="shared" si="131"/>
        <v>2021</v>
      </c>
    </row>
    <row r="4224" spans="2:16" ht="14.25" customHeight="1" x14ac:dyDescent="0.4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c r="O4224" s="1" t="str">
        <f t="shared" si="130"/>
        <v>Jul</v>
      </c>
      <c r="P4224" s="1">
        <f t="shared" si="131"/>
        <v>2021</v>
      </c>
    </row>
    <row r="4225" spans="2:16" ht="14.25" customHeight="1" x14ac:dyDescent="0.4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c r="O4225" s="1" t="str">
        <f t="shared" si="130"/>
        <v>Jul</v>
      </c>
      <c r="P4225" s="1">
        <f t="shared" si="131"/>
        <v>2021</v>
      </c>
    </row>
    <row r="4226" spans="2:16" ht="14.25" customHeight="1" x14ac:dyDescent="0.4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c r="O4226" s="1" t="str">
        <f t="shared" si="130"/>
        <v>Jul</v>
      </c>
      <c r="P4226" s="1">
        <f t="shared" si="131"/>
        <v>2021</v>
      </c>
    </row>
    <row r="4227" spans="2:16" ht="14.25" customHeight="1" x14ac:dyDescent="0.4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c r="O4227" s="1" t="str">
        <f t="shared" si="130"/>
        <v>Jul</v>
      </c>
      <c r="P4227" s="1">
        <f t="shared" si="131"/>
        <v>2021</v>
      </c>
    </row>
    <row r="4228" spans="2:16" ht="14.25" customHeight="1" x14ac:dyDescent="0.4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c r="O4228" s="1" t="str">
        <f t="shared" si="130"/>
        <v>Jul</v>
      </c>
      <c r="P4228" s="1">
        <f t="shared" si="131"/>
        <v>2021</v>
      </c>
    </row>
    <row r="4229" spans="2:16" ht="14.25" customHeight="1" x14ac:dyDescent="0.4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c r="O4229" s="1" t="str">
        <f t="shared" si="130"/>
        <v>Jul</v>
      </c>
      <c r="P4229" s="1">
        <f t="shared" si="131"/>
        <v>2021</v>
      </c>
    </row>
    <row r="4230" spans="2:16" ht="14.25" customHeight="1" x14ac:dyDescent="0.4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c r="O4230" s="1" t="str">
        <f t="shared" si="130"/>
        <v>Jul</v>
      </c>
      <c r="P4230" s="1">
        <f t="shared" si="131"/>
        <v>2021</v>
      </c>
    </row>
    <row r="4231" spans="2:16" ht="14.25" customHeight="1" x14ac:dyDescent="0.4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c r="O4231" s="1" t="str">
        <f t="shared" ref="O4231:O4294" si="132">TEXT(D4231, "mmm")</f>
        <v>Jul</v>
      </c>
      <c r="P4231" s="1">
        <f t="shared" ref="P4231:P4294" si="133">YEAR(D4231)</f>
        <v>2021</v>
      </c>
    </row>
    <row r="4232" spans="2:16" ht="14.25" customHeight="1" x14ac:dyDescent="0.4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c r="O4232" s="1" t="str">
        <f t="shared" si="132"/>
        <v>Jul</v>
      </c>
      <c r="P4232" s="1">
        <f t="shared" si="133"/>
        <v>2021</v>
      </c>
    </row>
    <row r="4233" spans="2:16" ht="14.25" customHeight="1" x14ac:dyDescent="0.4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c r="O4233" s="1" t="str">
        <f t="shared" si="132"/>
        <v>Jul</v>
      </c>
      <c r="P4233" s="1">
        <f t="shared" si="133"/>
        <v>2021</v>
      </c>
    </row>
    <row r="4234" spans="2:16" ht="14.25" customHeight="1" x14ac:dyDescent="0.4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c r="O4234" s="1" t="str">
        <f t="shared" si="132"/>
        <v>Jul</v>
      </c>
      <c r="P4234" s="1">
        <f t="shared" si="133"/>
        <v>2021</v>
      </c>
    </row>
    <row r="4235" spans="2:16" ht="14.25" customHeight="1" x14ac:dyDescent="0.4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c r="O4235" s="1" t="str">
        <f t="shared" si="132"/>
        <v>Jul</v>
      </c>
      <c r="P4235" s="1">
        <f t="shared" si="133"/>
        <v>2021</v>
      </c>
    </row>
    <row r="4236" spans="2:16" ht="14.25" customHeight="1" x14ac:dyDescent="0.4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c r="O4236" s="1" t="str">
        <f t="shared" si="132"/>
        <v>Jul</v>
      </c>
      <c r="P4236" s="1">
        <f t="shared" si="133"/>
        <v>2021</v>
      </c>
    </row>
    <row r="4237" spans="2:16" ht="14.25" customHeight="1" x14ac:dyDescent="0.4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c r="O4237" s="1" t="str">
        <f t="shared" si="132"/>
        <v>Jul</v>
      </c>
      <c r="P4237" s="1">
        <f t="shared" si="133"/>
        <v>2021</v>
      </c>
    </row>
    <row r="4238" spans="2:16" ht="14.25" customHeight="1" x14ac:dyDescent="0.4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c r="O4238" s="1" t="str">
        <f t="shared" si="132"/>
        <v>Jul</v>
      </c>
      <c r="P4238" s="1">
        <f t="shared" si="133"/>
        <v>2021</v>
      </c>
    </row>
    <row r="4239" spans="2:16" ht="14.25" customHeight="1" x14ac:dyDescent="0.4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c r="O4239" s="1" t="str">
        <f t="shared" si="132"/>
        <v>Jul</v>
      </c>
      <c r="P4239" s="1">
        <f t="shared" si="133"/>
        <v>2021</v>
      </c>
    </row>
    <row r="4240" spans="2:16" ht="14.25" customHeight="1" x14ac:dyDescent="0.4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c r="O4240" s="1" t="str">
        <f t="shared" si="132"/>
        <v>Aug</v>
      </c>
      <c r="P4240" s="1">
        <f t="shared" si="133"/>
        <v>2021</v>
      </c>
    </row>
    <row r="4241" spans="2:16" ht="14.25" customHeight="1" x14ac:dyDescent="0.4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c r="O4241" s="1" t="str">
        <f t="shared" si="132"/>
        <v>Aug</v>
      </c>
      <c r="P4241" s="1">
        <f t="shared" si="133"/>
        <v>2021</v>
      </c>
    </row>
    <row r="4242" spans="2:16" ht="14.25" customHeight="1" x14ac:dyDescent="0.4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c r="O4242" s="1" t="str">
        <f t="shared" si="132"/>
        <v>Aug</v>
      </c>
      <c r="P4242" s="1">
        <f t="shared" si="133"/>
        <v>2021</v>
      </c>
    </row>
    <row r="4243" spans="2:16" ht="14.25" customHeight="1" x14ac:dyDescent="0.4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c r="O4243" s="1" t="str">
        <f t="shared" si="132"/>
        <v>Aug</v>
      </c>
      <c r="P4243" s="1">
        <f t="shared" si="133"/>
        <v>2021</v>
      </c>
    </row>
    <row r="4244" spans="2:16" ht="14.25" customHeight="1" x14ac:dyDescent="0.4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c r="O4244" s="1" t="str">
        <f t="shared" si="132"/>
        <v>Aug</v>
      </c>
      <c r="P4244" s="1">
        <f t="shared" si="133"/>
        <v>2021</v>
      </c>
    </row>
    <row r="4245" spans="2:16" ht="14.25" customHeight="1" x14ac:dyDescent="0.4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c r="O4245" s="1" t="str">
        <f t="shared" si="132"/>
        <v>Aug</v>
      </c>
      <c r="P4245" s="1">
        <f t="shared" si="133"/>
        <v>2021</v>
      </c>
    </row>
    <row r="4246" spans="2:16" ht="14.25" customHeight="1" x14ac:dyDescent="0.4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c r="O4246" s="1" t="str">
        <f t="shared" si="132"/>
        <v>Aug</v>
      </c>
      <c r="P4246" s="1">
        <f t="shared" si="133"/>
        <v>2021</v>
      </c>
    </row>
    <row r="4247" spans="2:16" ht="14.25" customHeight="1" x14ac:dyDescent="0.4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c r="O4247" s="1" t="str">
        <f t="shared" si="132"/>
        <v>Aug</v>
      </c>
      <c r="P4247" s="1">
        <f t="shared" si="133"/>
        <v>2021</v>
      </c>
    </row>
    <row r="4248" spans="2:16" ht="14.25" customHeight="1" x14ac:dyDescent="0.4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c r="O4248" s="1" t="str">
        <f t="shared" si="132"/>
        <v>Aug</v>
      </c>
      <c r="P4248" s="1">
        <f t="shared" si="133"/>
        <v>2021</v>
      </c>
    </row>
    <row r="4249" spans="2:16" ht="14.25" customHeight="1" x14ac:dyDescent="0.4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c r="O4249" s="1" t="str">
        <f t="shared" si="132"/>
        <v>Aug</v>
      </c>
      <c r="P4249" s="1">
        <f t="shared" si="133"/>
        <v>2021</v>
      </c>
    </row>
    <row r="4250" spans="2:16" ht="14.25" customHeight="1" x14ac:dyDescent="0.4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c r="O4250" s="1" t="str">
        <f t="shared" si="132"/>
        <v>Aug</v>
      </c>
      <c r="P4250" s="1">
        <f t="shared" si="133"/>
        <v>2021</v>
      </c>
    </row>
    <row r="4251" spans="2:16" ht="14.25" customHeight="1" x14ac:dyDescent="0.4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c r="O4251" s="1" t="str">
        <f t="shared" si="132"/>
        <v>Aug</v>
      </c>
      <c r="P4251" s="1">
        <f t="shared" si="133"/>
        <v>2021</v>
      </c>
    </row>
    <row r="4252" spans="2:16" ht="14.25" customHeight="1" x14ac:dyDescent="0.4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c r="O4252" s="1" t="str">
        <f t="shared" si="132"/>
        <v>Aug</v>
      </c>
      <c r="P4252" s="1">
        <f t="shared" si="133"/>
        <v>2021</v>
      </c>
    </row>
    <row r="4253" spans="2:16" ht="14.25" customHeight="1" x14ac:dyDescent="0.4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c r="O4253" s="1" t="str">
        <f t="shared" si="132"/>
        <v>Aug</v>
      </c>
      <c r="P4253" s="1">
        <f t="shared" si="133"/>
        <v>2021</v>
      </c>
    </row>
    <row r="4254" spans="2:16" ht="14.25" customHeight="1" x14ac:dyDescent="0.4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c r="O4254" s="1" t="str">
        <f t="shared" si="132"/>
        <v>Aug</v>
      </c>
      <c r="P4254" s="1">
        <f t="shared" si="133"/>
        <v>2021</v>
      </c>
    </row>
    <row r="4255" spans="2:16" ht="14.25" customHeight="1" x14ac:dyDescent="0.4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c r="O4255" s="1" t="str">
        <f t="shared" si="132"/>
        <v>Aug</v>
      </c>
      <c r="P4255" s="1">
        <f t="shared" si="133"/>
        <v>2021</v>
      </c>
    </row>
    <row r="4256" spans="2:16" ht="14.25" customHeight="1" x14ac:dyDescent="0.4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c r="O4256" s="1" t="str">
        <f t="shared" si="132"/>
        <v>Aug</v>
      </c>
      <c r="P4256" s="1">
        <f t="shared" si="133"/>
        <v>2021</v>
      </c>
    </row>
    <row r="4257" spans="2:16" ht="14.25" customHeight="1" x14ac:dyDescent="0.4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c r="O4257" s="1" t="str">
        <f t="shared" si="132"/>
        <v>Aug</v>
      </c>
      <c r="P4257" s="1">
        <f t="shared" si="133"/>
        <v>2021</v>
      </c>
    </row>
    <row r="4258" spans="2:16" ht="14.25" customHeight="1" x14ac:dyDescent="0.4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c r="O4258" s="1" t="str">
        <f t="shared" si="132"/>
        <v>Aug</v>
      </c>
      <c r="P4258" s="1">
        <f t="shared" si="133"/>
        <v>2021</v>
      </c>
    </row>
    <row r="4259" spans="2:16" ht="14.25" customHeight="1" x14ac:dyDescent="0.4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c r="O4259" s="1" t="str">
        <f t="shared" si="132"/>
        <v>Aug</v>
      </c>
      <c r="P4259" s="1">
        <f t="shared" si="133"/>
        <v>2021</v>
      </c>
    </row>
    <row r="4260" spans="2:16" ht="14.25" customHeight="1" x14ac:dyDescent="0.4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c r="O4260" s="1" t="str">
        <f t="shared" si="132"/>
        <v>Aug</v>
      </c>
      <c r="P4260" s="1">
        <f t="shared" si="133"/>
        <v>2021</v>
      </c>
    </row>
    <row r="4261" spans="2:16" ht="14.25" customHeight="1" x14ac:dyDescent="0.4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c r="O4261" s="1" t="str">
        <f t="shared" si="132"/>
        <v>Aug</v>
      </c>
      <c r="P4261" s="1">
        <f t="shared" si="133"/>
        <v>2021</v>
      </c>
    </row>
    <row r="4262" spans="2:16" ht="14.25" customHeight="1" x14ac:dyDescent="0.4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c r="O4262" s="1" t="str">
        <f t="shared" si="132"/>
        <v>Aug</v>
      </c>
      <c r="P4262" s="1">
        <f t="shared" si="133"/>
        <v>2021</v>
      </c>
    </row>
    <row r="4263" spans="2:16" ht="14.25" customHeight="1" x14ac:dyDescent="0.4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c r="O4263" s="1" t="str">
        <f t="shared" si="132"/>
        <v>Aug</v>
      </c>
      <c r="P4263" s="1">
        <f t="shared" si="133"/>
        <v>2021</v>
      </c>
    </row>
    <row r="4264" spans="2:16" ht="14.25" customHeight="1" x14ac:dyDescent="0.4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c r="O4264" s="1" t="str">
        <f t="shared" si="132"/>
        <v>Aug</v>
      </c>
      <c r="P4264" s="1">
        <f t="shared" si="133"/>
        <v>2021</v>
      </c>
    </row>
    <row r="4265" spans="2:16" ht="14.25" customHeight="1" x14ac:dyDescent="0.4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c r="O4265" s="1" t="str">
        <f t="shared" si="132"/>
        <v>Aug</v>
      </c>
      <c r="P4265" s="1">
        <f t="shared" si="133"/>
        <v>2021</v>
      </c>
    </row>
    <row r="4266" spans="2:16" ht="14.25" customHeight="1" x14ac:dyDescent="0.4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c r="O4266" s="1" t="str">
        <f t="shared" si="132"/>
        <v>Aug</v>
      </c>
      <c r="P4266" s="1">
        <f t="shared" si="133"/>
        <v>2021</v>
      </c>
    </row>
    <row r="4267" spans="2:16" ht="14.25" customHeight="1" x14ac:dyDescent="0.4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c r="O4267" s="1" t="str">
        <f t="shared" si="132"/>
        <v>Aug</v>
      </c>
      <c r="P4267" s="1">
        <f t="shared" si="133"/>
        <v>2021</v>
      </c>
    </row>
    <row r="4268" spans="2:16" ht="14.25" customHeight="1" x14ac:dyDescent="0.4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c r="O4268" s="1" t="str">
        <f t="shared" si="132"/>
        <v>Aug</v>
      </c>
      <c r="P4268" s="1">
        <f t="shared" si="133"/>
        <v>2021</v>
      </c>
    </row>
    <row r="4269" spans="2:16" ht="14.25" customHeight="1" x14ac:dyDescent="0.4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c r="O4269" s="1" t="str">
        <f t="shared" si="132"/>
        <v>Aug</v>
      </c>
      <c r="P4269" s="1">
        <f t="shared" si="133"/>
        <v>2021</v>
      </c>
    </row>
    <row r="4270" spans="2:16" ht="14.25" customHeight="1" x14ac:dyDescent="0.4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c r="O4270" s="1" t="str">
        <f t="shared" si="132"/>
        <v>Aug</v>
      </c>
      <c r="P4270" s="1">
        <f t="shared" si="133"/>
        <v>2021</v>
      </c>
    </row>
    <row r="4271" spans="2:16" ht="14.25" customHeight="1" x14ac:dyDescent="0.4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c r="O4271" s="1" t="str">
        <f t="shared" si="132"/>
        <v>Sep</v>
      </c>
      <c r="P4271" s="1">
        <f t="shared" si="133"/>
        <v>2021</v>
      </c>
    </row>
    <row r="4272" spans="2:16" ht="14.25" customHeight="1" x14ac:dyDescent="0.4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c r="O4272" s="1" t="str">
        <f t="shared" si="132"/>
        <v>Sep</v>
      </c>
      <c r="P4272" s="1">
        <f t="shared" si="133"/>
        <v>2021</v>
      </c>
    </row>
    <row r="4273" spans="2:16" ht="14.25" customHeight="1" x14ac:dyDescent="0.4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c r="O4273" s="1" t="str">
        <f t="shared" si="132"/>
        <v>Sep</v>
      </c>
      <c r="P4273" s="1">
        <f t="shared" si="133"/>
        <v>2021</v>
      </c>
    </row>
    <row r="4274" spans="2:16" ht="14.25" customHeight="1" x14ac:dyDescent="0.4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c r="O4274" s="1" t="str">
        <f t="shared" si="132"/>
        <v>Sep</v>
      </c>
      <c r="P4274" s="1">
        <f t="shared" si="133"/>
        <v>2021</v>
      </c>
    </row>
    <row r="4275" spans="2:16" ht="14.25" customHeight="1" x14ac:dyDescent="0.4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c r="O4275" s="1" t="str">
        <f t="shared" si="132"/>
        <v>Sep</v>
      </c>
      <c r="P4275" s="1">
        <f t="shared" si="133"/>
        <v>2021</v>
      </c>
    </row>
    <row r="4276" spans="2:16" ht="14.25" customHeight="1" x14ac:dyDescent="0.4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c r="O4276" s="1" t="str">
        <f t="shared" si="132"/>
        <v>Sep</v>
      </c>
      <c r="P4276" s="1">
        <f t="shared" si="133"/>
        <v>2021</v>
      </c>
    </row>
    <row r="4277" spans="2:16" ht="14.25" customHeight="1" x14ac:dyDescent="0.4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c r="O4277" s="1" t="str">
        <f t="shared" si="132"/>
        <v>Sep</v>
      </c>
      <c r="P4277" s="1">
        <f t="shared" si="133"/>
        <v>2021</v>
      </c>
    </row>
    <row r="4278" spans="2:16" ht="14.25" customHeight="1" x14ac:dyDescent="0.4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c r="O4278" s="1" t="str">
        <f t="shared" si="132"/>
        <v>Sep</v>
      </c>
      <c r="P4278" s="1">
        <f t="shared" si="133"/>
        <v>2021</v>
      </c>
    </row>
    <row r="4279" spans="2:16" ht="14.25" customHeight="1" x14ac:dyDescent="0.4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c r="O4279" s="1" t="str">
        <f t="shared" si="132"/>
        <v>Sep</v>
      </c>
      <c r="P4279" s="1">
        <f t="shared" si="133"/>
        <v>2021</v>
      </c>
    </row>
    <row r="4280" spans="2:16" ht="14.25" customHeight="1" x14ac:dyDescent="0.4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c r="O4280" s="1" t="str">
        <f t="shared" si="132"/>
        <v>Sep</v>
      </c>
      <c r="P4280" s="1">
        <f t="shared" si="133"/>
        <v>2021</v>
      </c>
    </row>
    <row r="4281" spans="2:16" ht="14.25" customHeight="1" x14ac:dyDescent="0.4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c r="O4281" s="1" t="str">
        <f t="shared" si="132"/>
        <v>Sep</v>
      </c>
      <c r="P4281" s="1">
        <f t="shared" si="133"/>
        <v>2021</v>
      </c>
    </row>
    <row r="4282" spans="2:16" ht="14.25" customHeight="1" x14ac:dyDescent="0.4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c r="O4282" s="1" t="str">
        <f t="shared" si="132"/>
        <v>Sep</v>
      </c>
      <c r="P4282" s="1">
        <f t="shared" si="133"/>
        <v>2021</v>
      </c>
    </row>
    <row r="4283" spans="2:16" ht="14.25" customHeight="1" x14ac:dyDescent="0.4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c r="O4283" s="1" t="str">
        <f t="shared" si="132"/>
        <v>Sep</v>
      </c>
      <c r="P4283" s="1">
        <f t="shared" si="133"/>
        <v>2021</v>
      </c>
    </row>
    <row r="4284" spans="2:16" ht="14.25" customHeight="1" x14ac:dyDescent="0.4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c r="O4284" s="1" t="str">
        <f t="shared" si="132"/>
        <v>Sep</v>
      </c>
      <c r="P4284" s="1">
        <f t="shared" si="133"/>
        <v>2021</v>
      </c>
    </row>
    <row r="4285" spans="2:16" ht="14.25" customHeight="1" x14ac:dyDescent="0.4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c r="O4285" s="1" t="str">
        <f t="shared" si="132"/>
        <v>Sep</v>
      </c>
      <c r="P4285" s="1">
        <f t="shared" si="133"/>
        <v>2021</v>
      </c>
    </row>
    <row r="4286" spans="2:16" ht="14.25" customHeight="1" x14ac:dyDescent="0.4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c r="O4286" s="1" t="str">
        <f t="shared" si="132"/>
        <v>Sep</v>
      </c>
      <c r="P4286" s="1">
        <f t="shared" si="133"/>
        <v>2021</v>
      </c>
    </row>
    <row r="4287" spans="2:16" ht="14.25" customHeight="1" x14ac:dyDescent="0.4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c r="O4287" s="1" t="str">
        <f t="shared" si="132"/>
        <v>Sep</v>
      </c>
      <c r="P4287" s="1">
        <f t="shared" si="133"/>
        <v>2021</v>
      </c>
    </row>
    <row r="4288" spans="2:16" ht="14.25" customHeight="1" x14ac:dyDescent="0.4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c r="O4288" s="1" t="str">
        <f t="shared" si="132"/>
        <v>Sep</v>
      </c>
      <c r="P4288" s="1">
        <f t="shared" si="133"/>
        <v>2021</v>
      </c>
    </row>
    <row r="4289" spans="2:16" ht="14.25" customHeight="1" x14ac:dyDescent="0.4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c r="O4289" s="1" t="str">
        <f t="shared" si="132"/>
        <v>Sep</v>
      </c>
      <c r="P4289" s="1">
        <f t="shared" si="133"/>
        <v>2021</v>
      </c>
    </row>
    <row r="4290" spans="2:16" ht="14.25" customHeight="1" x14ac:dyDescent="0.4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c r="O4290" s="1" t="str">
        <f t="shared" si="132"/>
        <v>Sep</v>
      </c>
      <c r="P4290" s="1">
        <f t="shared" si="133"/>
        <v>2021</v>
      </c>
    </row>
    <row r="4291" spans="2:16" ht="14.25" customHeight="1" x14ac:dyDescent="0.4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c r="O4291" s="1" t="str">
        <f t="shared" si="132"/>
        <v>Sep</v>
      </c>
      <c r="P4291" s="1">
        <f t="shared" si="133"/>
        <v>2021</v>
      </c>
    </row>
    <row r="4292" spans="2:16" ht="14.25" customHeight="1" x14ac:dyDescent="0.4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c r="O4292" s="1" t="str">
        <f t="shared" si="132"/>
        <v>Sep</v>
      </c>
      <c r="P4292" s="1">
        <f t="shared" si="133"/>
        <v>2021</v>
      </c>
    </row>
    <row r="4293" spans="2:16" ht="14.25" customHeight="1" x14ac:dyDescent="0.4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c r="O4293" s="1" t="str">
        <f t="shared" si="132"/>
        <v>Sep</v>
      </c>
      <c r="P4293" s="1">
        <f t="shared" si="133"/>
        <v>2021</v>
      </c>
    </row>
    <row r="4294" spans="2:16" ht="14.25" customHeight="1" x14ac:dyDescent="0.4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c r="O4294" s="1" t="str">
        <f t="shared" si="132"/>
        <v>Sep</v>
      </c>
      <c r="P4294" s="1">
        <f t="shared" si="133"/>
        <v>2021</v>
      </c>
    </row>
    <row r="4295" spans="2:16" ht="14.25" customHeight="1" x14ac:dyDescent="0.4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c r="O4295" s="1" t="str">
        <f t="shared" ref="O4295:O4358" si="134">TEXT(D4295, "mmm")</f>
        <v>Sep</v>
      </c>
      <c r="P4295" s="1">
        <f t="shared" ref="P4295:P4358" si="135">YEAR(D4295)</f>
        <v>2021</v>
      </c>
    </row>
    <row r="4296" spans="2:16" ht="14.25" customHeight="1" x14ac:dyDescent="0.4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c r="O4296" s="1" t="str">
        <f t="shared" si="134"/>
        <v>Sep</v>
      </c>
      <c r="P4296" s="1">
        <f t="shared" si="135"/>
        <v>2021</v>
      </c>
    </row>
    <row r="4297" spans="2:16" ht="14.25" customHeight="1" x14ac:dyDescent="0.4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c r="O4297" s="1" t="str">
        <f t="shared" si="134"/>
        <v>Sep</v>
      </c>
      <c r="P4297" s="1">
        <f t="shared" si="135"/>
        <v>2021</v>
      </c>
    </row>
    <row r="4298" spans="2:16" ht="14.25" customHeight="1" x14ac:dyDescent="0.4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c r="O4298" s="1" t="str">
        <f t="shared" si="134"/>
        <v>Sep</v>
      </c>
      <c r="P4298" s="1">
        <f t="shared" si="135"/>
        <v>2021</v>
      </c>
    </row>
    <row r="4299" spans="2:16" ht="14.25" customHeight="1" x14ac:dyDescent="0.4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c r="O4299" s="1" t="str">
        <f t="shared" si="134"/>
        <v>Sep</v>
      </c>
      <c r="P4299" s="1">
        <f t="shared" si="135"/>
        <v>2021</v>
      </c>
    </row>
    <row r="4300" spans="2:16" ht="14.25" customHeight="1" x14ac:dyDescent="0.4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c r="O4300" s="1" t="str">
        <f t="shared" si="134"/>
        <v>Sep</v>
      </c>
      <c r="P4300" s="1">
        <f t="shared" si="135"/>
        <v>2021</v>
      </c>
    </row>
    <row r="4301" spans="2:16" ht="14.25" customHeight="1" x14ac:dyDescent="0.4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c r="O4301" s="1" t="str">
        <f t="shared" si="134"/>
        <v>Oct</v>
      </c>
      <c r="P4301" s="1">
        <f t="shared" si="135"/>
        <v>2021</v>
      </c>
    </row>
    <row r="4302" spans="2:16" ht="14.25" customHeight="1" x14ac:dyDescent="0.4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c r="O4302" s="1" t="str">
        <f t="shared" si="134"/>
        <v>Oct</v>
      </c>
      <c r="P4302" s="1">
        <f t="shared" si="135"/>
        <v>2021</v>
      </c>
    </row>
    <row r="4303" spans="2:16" ht="14.25" customHeight="1" x14ac:dyDescent="0.4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c r="O4303" s="1" t="str">
        <f t="shared" si="134"/>
        <v>Oct</v>
      </c>
      <c r="P4303" s="1">
        <f t="shared" si="135"/>
        <v>2021</v>
      </c>
    </row>
    <row r="4304" spans="2:16" ht="14.25" customHeight="1" x14ac:dyDescent="0.4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c r="O4304" s="1" t="str">
        <f t="shared" si="134"/>
        <v>Oct</v>
      </c>
      <c r="P4304" s="1">
        <f t="shared" si="135"/>
        <v>2021</v>
      </c>
    </row>
    <row r="4305" spans="2:16" ht="14.25" customHeight="1" x14ac:dyDescent="0.4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c r="O4305" s="1" t="str">
        <f t="shared" si="134"/>
        <v>Oct</v>
      </c>
      <c r="P4305" s="1">
        <f t="shared" si="135"/>
        <v>2021</v>
      </c>
    </row>
    <row r="4306" spans="2:16" ht="14.25" customHeight="1" x14ac:dyDescent="0.4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c r="O4306" s="1" t="str">
        <f t="shared" si="134"/>
        <v>Oct</v>
      </c>
      <c r="P4306" s="1">
        <f t="shared" si="135"/>
        <v>2021</v>
      </c>
    </row>
    <row r="4307" spans="2:16" ht="14.25" customHeight="1" x14ac:dyDescent="0.4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c r="O4307" s="1" t="str">
        <f t="shared" si="134"/>
        <v>Oct</v>
      </c>
      <c r="P4307" s="1">
        <f t="shared" si="135"/>
        <v>2021</v>
      </c>
    </row>
    <row r="4308" spans="2:16" ht="14.25" customHeight="1" x14ac:dyDescent="0.4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c r="O4308" s="1" t="str">
        <f t="shared" si="134"/>
        <v>Oct</v>
      </c>
      <c r="P4308" s="1">
        <f t="shared" si="135"/>
        <v>2021</v>
      </c>
    </row>
    <row r="4309" spans="2:16" ht="14.25" customHeight="1" x14ac:dyDescent="0.4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c r="O4309" s="1" t="str">
        <f t="shared" si="134"/>
        <v>Oct</v>
      </c>
      <c r="P4309" s="1">
        <f t="shared" si="135"/>
        <v>2021</v>
      </c>
    </row>
    <row r="4310" spans="2:16" ht="14.25" customHeight="1" x14ac:dyDescent="0.4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c r="O4310" s="1" t="str">
        <f t="shared" si="134"/>
        <v>Oct</v>
      </c>
      <c r="P4310" s="1">
        <f t="shared" si="135"/>
        <v>2021</v>
      </c>
    </row>
    <row r="4311" spans="2:16" ht="14.25" customHeight="1" x14ac:dyDescent="0.4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c r="O4311" s="1" t="str">
        <f t="shared" si="134"/>
        <v>Oct</v>
      </c>
      <c r="P4311" s="1">
        <f t="shared" si="135"/>
        <v>2021</v>
      </c>
    </row>
    <row r="4312" spans="2:16" ht="14.25" customHeight="1" x14ac:dyDescent="0.4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c r="O4312" s="1" t="str">
        <f t="shared" si="134"/>
        <v>Oct</v>
      </c>
      <c r="P4312" s="1">
        <f t="shared" si="135"/>
        <v>2021</v>
      </c>
    </row>
    <row r="4313" spans="2:16" ht="14.25" customHeight="1" x14ac:dyDescent="0.4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c r="O4313" s="1" t="str">
        <f t="shared" si="134"/>
        <v>Oct</v>
      </c>
      <c r="P4313" s="1">
        <f t="shared" si="135"/>
        <v>2021</v>
      </c>
    </row>
    <row r="4314" spans="2:16" ht="14.25" customHeight="1" x14ac:dyDescent="0.4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c r="O4314" s="1" t="str">
        <f t="shared" si="134"/>
        <v>Oct</v>
      </c>
      <c r="P4314" s="1">
        <f t="shared" si="135"/>
        <v>2021</v>
      </c>
    </row>
    <row r="4315" spans="2:16" ht="14.25" customHeight="1" x14ac:dyDescent="0.4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c r="O4315" s="1" t="str">
        <f t="shared" si="134"/>
        <v>Oct</v>
      </c>
      <c r="P4315" s="1">
        <f t="shared" si="135"/>
        <v>2021</v>
      </c>
    </row>
    <row r="4316" spans="2:16" ht="14.25" customHeight="1" x14ac:dyDescent="0.4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c r="O4316" s="1" t="str">
        <f t="shared" si="134"/>
        <v>Oct</v>
      </c>
      <c r="P4316" s="1">
        <f t="shared" si="135"/>
        <v>2021</v>
      </c>
    </row>
    <row r="4317" spans="2:16" ht="14.25" customHeight="1" x14ac:dyDescent="0.4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c r="O4317" s="1" t="str">
        <f t="shared" si="134"/>
        <v>Oct</v>
      </c>
      <c r="P4317" s="1">
        <f t="shared" si="135"/>
        <v>2021</v>
      </c>
    </row>
    <row r="4318" spans="2:16" ht="14.25" customHeight="1" x14ac:dyDescent="0.4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c r="O4318" s="1" t="str">
        <f t="shared" si="134"/>
        <v>Oct</v>
      </c>
      <c r="P4318" s="1">
        <f t="shared" si="135"/>
        <v>2021</v>
      </c>
    </row>
    <row r="4319" spans="2:16" ht="14.25" customHeight="1" x14ac:dyDescent="0.4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c r="O4319" s="1" t="str">
        <f t="shared" si="134"/>
        <v>Oct</v>
      </c>
      <c r="P4319" s="1">
        <f t="shared" si="135"/>
        <v>2021</v>
      </c>
    </row>
    <row r="4320" spans="2:16" ht="14.25" customHeight="1" x14ac:dyDescent="0.4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c r="O4320" s="1" t="str">
        <f t="shared" si="134"/>
        <v>Oct</v>
      </c>
      <c r="P4320" s="1">
        <f t="shared" si="135"/>
        <v>2021</v>
      </c>
    </row>
    <row r="4321" spans="2:16" ht="14.25" customHeight="1" x14ac:dyDescent="0.4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c r="O4321" s="1" t="str">
        <f t="shared" si="134"/>
        <v>Oct</v>
      </c>
      <c r="P4321" s="1">
        <f t="shared" si="135"/>
        <v>2021</v>
      </c>
    </row>
    <row r="4322" spans="2:16" ht="14.25" customHeight="1" x14ac:dyDescent="0.4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c r="O4322" s="1" t="str">
        <f t="shared" si="134"/>
        <v>Oct</v>
      </c>
      <c r="P4322" s="1">
        <f t="shared" si="135"/>
        <v>2021</v>
      </c>
    </row>
    <row r="4323" spans="2:16" ht="14.25" customHeight="1" x14ac:dyDescent="0.4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c r="O4323" s="1" t="str">
        <f t="shared" si="134"/>
        <v>Oct</v>
      </c>
      <c r="P4323" s="1">
        <f t="shared" si="135"/>
        <v>2021</v>
      </c>
    </row>
    <row r="4324" spans="2:16" ht="14.25" customHeight="1" x14ac:dyDescent="0.4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c r="O4324" s="1" t="str">
        <f t="shared" si="134"/>
        <v>Oct</v>
      </c>
      <c r="P4324" s="1">
        <f t="shared" si="135"/>
        <v>2021</v>
      </c>
    </row>
    <row r="4325" spans="2:16" ht="14.25" customHeight="1" x14ac:dyDescent="0.4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c r="O4325" s="1" t="str">
        <f t="shared" si="134"/>
        <v>Oct</v>
      </c>
      <c r="P4325" s="1">
        <f t="shared" si="135"/>
        <v>2021</v>
      </c>
    </row>
    <row r="4326" spans="2:16" ht="14.25" customHeight="1" x14ac:dyDescent="0.4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c r="O4326" s="1" t="str">
        <f t="shared" si="134"/>
        <v>Oct</v>
      </c>
      <c r="P4326" s="1">
        <f t="shared" si="135"/>
        <v>2021</v>
      </c>
    </row>
    <row r="4327" spans="2:16" ht="14.25" customHeight="1" x14ac:dyDescent="0.4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c r="O4327" s="1" t="str">
        <f t="shared" si="134"/>
        <v>Oct</v>
      </c>
      <c r="P4327" s="1">
        <f t="shared" si="135"/>
        <v>2021</v>
      </c>
    </row>
    <row r="4328" spans="2:16" ht="14.25" customHeight="1" x14ac:dyDescent="0.4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c r="O4328" s="1" t="str">
        <f t="shared" si="134"/>
        <v>Oct</v>
      </c>
      <c r="P4328" s="1">
        <f t="shared" si="135"/>
        <v>2021</v>
      </c>
    </row>
    <row r="4329" spans="2:16" ht="14.25" customHeight="1" x14ac:dyDescent="0.4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c r="O4329" s="1" t="str">
        <f t="shared" si="134"/>
        <v>Oct</v>
      </c>
      <c r="P4329" s="1">
        <f t="shared" si="135"/>
        <v>2021</v>
      </c>
    </row>
    <row r="4330" spans="2:16" ht="14.25" customHeight="1" x14ac:dyDescent="0.4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c r="O4330" s="1" t="str">
        <f t="shared" si="134"/>
        <v>Oct</v>
      </c>
      <c r="P4330" s="1">
        <f t="shared" si="135"/>
        <v>2021</v>
      </c>
    </row>
    <row r="4331" spans="2:16" ht="14.25" customHeight="1" x14ac:dyDescent="0.4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c r="O4331" s="1" t="str">
        <f t="shared" si="134"/>
        <v>Oct</v>
      </c>
      <c r="P4331" s="1">
        <f t="shared" si="135"/>
        <v>2021</v>
      </c>
    </row>
    <row r="4332" spans="2:16" ht="14.25" customHeight="1" x14ac:dyDescent="0.4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c r="O4332" s="1" t="str">
        <f t="shared" si="134"/>
        <v>Nov</v>
      </c>
      <c r="P4332" s="1">
        <f t="shared" si="135"/>
        <v>2021</v>
      </c>
    </row>
    <row r="4333" spans="2:16" ht="14.25" customHeight="1" x14ac:dyDescent="0.4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c r="O4333" s="1" t="str">
        <f t="shared" si="134"/>
        <v>Nov</v>
      </c>
      <c r="P4333" s="1">
        <f t="shared" si="135"/>
        <v>2021</v>
      </c>
    </row>
    <row r="4334" spans="2:16" ht="14.25" customHeight="1" x14ac:dyDescent="0.4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c r="O4334" s="1" t="str">
        <f t="shared" si="134"/>
        <v>Nov</v>
      </c>
      <c r="P4334" s="1">
        <f t="shared" si="135"/>
        <v>2021</v>
      </c>
    </row>
    <row r="4335" spans="2:16" ht="14.25" customHeight="1" x14ac:dyDescent="0.4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c r="O4335" s="1" t="str">
        <f t="shared" si="134"/>
        <v>Nov</v>
      </c>
      <c r="P4335" s="1">
        <f t="shared" si="135"/>
        <v>2021</v>
      </c>
    </row>
    <row r="4336" spans="2:16" ht="14.25" customHeight="1" x14ac:dyDescent="0.4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c r="O4336" s="1" t="str">
        <f t="shared" si="134"/>
        <v>Nov</v>
      </c>
      <c r="P4336" s="1">
        <f t="shared" si="135"/>
        <v>2021</v>
      </c>
    </row>
    <row r="4337" spans="2:16" ht="14.25" customHeight="1" x14ac:dyDescent="0.4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c r="O4337" s="1" t="str">
        <f t="shared" si="134"/>
        <v>Nov</v>
      </c>
      <c r="P4337" s="1">
        <f t="shared" si="135"/>
        <v>2021</v>
      </c>
    </row>
    <row r="4338" spans="2:16" ht="14.25" customHeight="1" x14ac:dyDescent="0.4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c r="O4338" s="1" t="str">
        <f t="shared" si="134"/>
        <v>Nov</v>
      </c>
      <c r="P4338" s="1">
        <f t="shared" si="135"/>
        <v>2021</v>
      </c>
    </row>
    <row r="4339" spans="2:16" ht="14.25" customHeight="1" x14ac:dyDescent="0.4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c r="O4339" s="1" t="str">
        <f t="shared" si="134"/>
        <v>Nov</v>
      </c>
      <c r="P4339" s="1">
        <f t="shared" si="135"/>
        <v>2021</v>
      </c>
    </row>
    <row r="4340" spans="2:16" ht="14.25" customHeight="1" x14ac:dyDescent="0.4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c r="O4340" s="1" t="str">
        <f t="shared" si="134"/>
        <v>Nov</v>
      </c>
      <c r="P4340" s="1">
        <f t="shared" si="135"/>
        <v>2021</v>
      </c>
    </row>
    <row r="4341" spans="2:16" ht="14.25" customHeight="1" x14ac:dyDescent="0.4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c r="O4341" s="1" t="str">
        <f t="shared" si="134"/>
        <v>Nov</v>
      </c>
      <c r="P4341" s="1">
        <f t="shared" si="135"/>
        <v>2021</v>
      </c>
    </row>
    <row r="4342" spans="2:16" ht="14.25" customHeight="1" x14ac:dyDescent="0.4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c r="O4342" s="1" t="str">
        <f t="shared" si="134"/>
        <v>Nov</v>
      </c>
      <c r="P4342" s="1">
        <f t="shared" si="135"/>
        <v>2021</v>
      </c>
    </row>
    <row r="4343" spans="2:16" ht="14.25" customHeight="1" x14ac:dyDescent="0.4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c r="O4343" s="1" t="str">
        <f t="shared" si="134"/>
        <v>Nov</v>
      </c>
      <c r="P4343" s="1">
        <f t="shared" si="135"/>
        <v>2021</v>
      </c>
    </row>
    <row r="4344" spans="2:16" ht="14.25" customHeight="1" x14ac:dyDescent="0.4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c r="O4344" s="1" t="str">
        <f t="shared" si="134"/>
        <v>Nov</v>
      </c>
      <c r="P4344" s="1">
        <f t="shared" si="135"/>
        <v>2021</v>
      </c>
    </row>
    <row r="4345" spans="2:16" ht="14.25" customHeight="1" x14ac:dyDescent="0.4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c r="O4345" s="1" t="str">
        <f t="shared" si="134"/>
        <v>Nov</v>
      </c>
      <c r="P4345" s="1">
        <f t="shared" si="135"/>
        <v>2021</v>
      </c>
    </row>
    <row r="4346" spans="2:16" ht="14.25" customHeight="1" x14ac:dyDescent="0.4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c r="O4346" s="1" t="str">
        <f t="shared" si="134"/>
        <v>Nov</v>
      </c>
      <c r="P4346" s="1">
        <f t="shared" si="135"/>
        <v>2021</v>
      </c>
    </row>
    <row r="4347" spans="2:16" ht="14.25" customHeight="1" x14ac:dyDescent="0.4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c r="O4347" s="1" t="str">
        <f t="shared" si="134"/>
        <v>Nov</v>
      </c>
      <c r="P4347" s="1">
        <f t="shared" si="135"/>
        <v>2021</v>
      </c>
    </row>
    <row r="4348" spans="2:16" ht="14.25" customHeight="1" x14ac:dyDescent="0.4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c r="O4348" s="1" t="str">
        <f t="shared" si="134"/>
        <v>Nov</v>
      </c>
      <c r="P4348" s="1">
        <f t="shared" si="135"/>
        <v>2021</v>
      </c>
    </row>
    <row r="4349" spans="2:16" ht="14.25" customHeight="1" x14ac:dyDescent="0.4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c r="O4349" s="1" t="str">
        <f t="shared" si="134"/>
        <v>Nov</v>
      </c>
      <c r="P4349" s="1">
        <f t="shared" si="135"/>
        <v>2021</v>
      </c>
    </row>
    <row r="4350" spans="2:16" ht="14.25" customHeight="1" x14ac:dyDescent="0.4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c r="O4350" s="1" t="str">
        <f t="shared" si="134"/>
        <v>Nov</v>
      </c>
      <c r="P4350" s="1">
        <f t="shared" si="135"/>
        <v>2021</v>
      </c>
    </row>
    <row r="4351" spans="2:16" ht="14.25" customHeight="1" x14ac:dyDescent="0.4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c r="O4351" s="1" t="str">
        <f t="shared" si="134"/>
        <v>Nov</v>
      </c>
      <c r="P4351" s="1">
        <f t="shared" si="135"/>
        <v>2021</v>
      </c>
    </row>
    <row r="4352" spans="2:16" ht="14.25" customHeight="1" x14ac:dyDescent="0.4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c r="O4352" s="1" t="str">
        <f t="shared" si="134"/>
        <v>Nov</v>
      </c>
      <c r="P4352" s="1">
        <f t="shared" si="135"/>
        <v>2021</v>
      </c>
    </row>
    <row r="4353" spans="2:16" ht="14.25" customHeight="1" x14ac:dyDescent="0.4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c r="O4353" s="1" t="str">
        <f t="shared" si="134"/>
        <v>Nov</v>
      </c>
      <c r="P4353" s="1">
        <f t="shared" si="135"/>
        <v>2021</v>
      </c>
    </row>
    <row r="4354" spans="2:16" ht="14.25" customHeight="1" x14ac:dyDescent="0.4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c r="O4354" s="1" t="str">
        <f t="shared" si="134"/>
        <v>Nov</v>
      </c>
      <c r="P4354" s="1">
        <f t="shared" si="135"/>
        <v>2021</v>
      </c>
    </row>
    <row r="4355" spans="2:16" ht="14.25" customHeight="1" x14ac:dyDescent="0.4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c r="O4355" s="1" t="str">
        <f t="shared" si="134"/>
        <v>Nov</v>
      </c>
      <c r="P4355" s="1">
        <f t="shared" si="135"/>
        <v>2021</v>
      </c>
    </row>
    <row r="4356" spans="2:16" ht="14.25" customHeight="1" x14ac:dyDescent="0.4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c r="O4356" s="1" t="str">
        <f t="shared" si="134"/>
        <v>Nov</v>
      </c>
      <c r="P4356" s="1">
        <f t="shared" si="135"/>
        <v>2021</v>
      </c>
    </row>
    <row r="4357" spans="2:16" ht="14.25" customHeight="1" x14ac:dyDescent="0.4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c r="O4357" s="1" t="str">
        <f t="shared" si="134"/>
        <v>Nov</v>
      </c>
      <c r="P4357" s="1">
        <f t="shared" si="135"/>
        <v>2021</v>
      </c>
    </row>
    <row r="4358" spans="2:16" ht="14.25" customHeight="1" x14ac:dyDescent="0.4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c r="O4358" s="1" t="str">
        <f t="shared" si="134"/>
        <v>Nov</v>
      </c>
      <c r="P4358" s="1">
        <f t="shared" si="135"/>
        <v>2021</v>
      </c>
    </row>
    <row r="4359" spans="2:16" ht="14.25" customHeight="1" x14ac:dyDescent="0.4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c r="O4359" s="1" t="str">
        <f t="shared" ref="O4359:O4422" si="136">TEXT(D4359, "mmm")</f>
        <v>Nov</v>
      </c>
      <c r="P4359" s="1">
        <f t="shared" ref="P4359:P4422" si="137">YEAR(D4359)</f>
        <v>2021</v>
      </c>
    </row>
    <row r="4360" spans="2:16" ht="14.25" customHeight="1" x14ac:dyDescent="0.4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c r="O4360" s="1" t="str">
        <f t="shared" si="136"/>
        <v>Nov</v>
      </c>
      <c r="P4360" s="1">
        <f t="shared" si="137"/>
        <v>2021</v>
      </c>
    </row>
    <row r="4361" spans="2:16" ht="14.25" customHeight="1" x14ac:dyDescent="0.4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c r="O4361" s="1" t="str">
        <f t="shared" si="136"/>
        <v>Nov</v>
      </c>
      <c r="P4361" s="1">
        <f t="shared" si="137"/>
        <v>2021</v>
      </c>
    </row>
    <row r="4362" spans="2:16" ht="14.25" customHeight="1" x14ac:dyDescent="0.4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c r="O4362" s="1" t="str">
        <f t="shared" si="136"/>
        <v>Dec</v>
      </c>
      <c r="P4362" s="1">
        <f t="shared" si="137"/>
        <v>2021</v>
      </c>
    </row>
    <row r="4363" spans="2:16" ht="14.25" customHeight="1" x14ac:dyDescent="0.4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c r="O4363" s="1" t="str">
        <f t="shared" si="136"/>
        <v>Dec</v>
      </c>
      <c r="P4363" s="1">
        <f t="shared" si="137"/>
        <v>2021</v>
      </c>
    </row>
    <row r="4364" spans="2:16" ht="14.25" customHeight="1" x14ac:dyDescent="0.4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c r="O4364" s="1" t="str">
        <f t="shared" si="136"/>
        <v>Dec</v>
      </c>
      <c r="P4364" s="1">
        <f t="shared" si="137"/>
        <v>2021</v>
      </c>
    </row>
    <row r="4365" spans="2:16" ht="14.25" customHeight="1" x14ac:dyDescent="0.4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c r="O4365" s="1" t="str">
        <f t="shared" si="136"/>
        <v>Dec</v>
      </c>
      <c r="P4365" s="1">
        <f t="shared" si="137"/>
        <v>2021</v>
      </c>
    </row>
    <row r="4366" spans="2:16" ht="14.25" customHeight="1" x14ac:dyDescent="0.4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c r="O4366" s="1" t="str">
        <f t="shared" si="136"/>
        <v>Dec</v>
      </c>
      <c r="P4366" s="1">
        <f t="shared" si="137"/>
        <v>2021</v>
      </c>
    </row>
    <row r="4367" spans="2:16" ht="14.25" customHeight="1" x14ac:dyDescent="0.4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c r="O4367" s="1" t="str">
        <f t="shared" si="136"/>
        <v>Dec</v>
      </c>
      <c r="P4367" s="1">
        <f t="shared" si="137"/>
        <v>2021</v>
      </c>
    </row>
    <row r="4368" spans="2:16" ht="14.25" customHeight="1" x14ac:dyDescent="0.4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c r="O4368" s="1" t="str">
        <f t="shared" si="136"/>
        <v>Dec</v>
      </c>
      <c r="P4368" s="1">
        <f t="shared" si="137"/>
        <v>2021</v>
      </c>
    </row>
    <row r="4369" spans="2:16" ht="14.25" customHeight="1" x14ac:dyDescent="0.4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c r="O4369" s="1" t="str">
        <f t="shared" si="136"/>
        <v>Dec</v>
      </c>
      <c r="P4369" s="1">
        <f t="shared" si="137"/>
        <v>2021</v>
      </c>
    </row>
    <row r="4370" spans="2:16" ht="14.25" customHeight="1" x14ac:dyDescent="0.4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c r="O4370" s="1" t="str">
        <f t="shared" si="136"/>
        <v>Dec</v>
      </c>
      <c r="P4370" s="1">
        <f t="shared" si="137"/>
        <v>2021</v>
      </c>
    </row>
    <row r="4371" spans="2:16" ht="14.25" customHeight="1" x14ac:dyDescent="0.4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c r="O4371" s="1" t="str">
        <f t="shared" si="136"/>
        <v>Dec</v>
      </c>
      <c r="P4371" s="1">
        <f t="shared" si="137"/>
        <v>2021</v>
      </c>
    </row>
    <row r="4372" spans="2:16" ht="14.25" customHeight="1" x14ac:dyDescent="0.4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c r="O4372" s="1" t="str">
        <f t="shared" si="136"/>
        <v>Dec</v>
      </c>
      <c r="P4372" s="1">
        <f t="shared" si="137"/>
        <v>2021</v>
      </c>
    </row>
    <row r="4373" spans="2:16" ht="14.25" customHeight="1" x14ac:dyDescent="0.4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c r="O4373" s="1" t="str">
        <f t="shared" si="136"/>
        <v>Dec</v>
      </c>
      <c r="P4373" s="1">
        <f t="shared" si="137"/>
        <v>2021</v>
      </c>
    </row>
    <row r="4374" spans="2:16" ht="14.25" customHeight="1" x14ac:dyDescent="0.4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c r="O4374" s="1" t="str">
        <f t="shared" si="136"/>
        <v>Dec</v>
      </c>
      <c r="P4374" s="1">
        <f t="shared" si="137"/>
        <v>2021</v>
      </c>
    </row>
    <row r="4375" spans="2:16" ht="14.25" customHeight="1" x14ac:dyDescent="0.4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c r="O4375" s="1" t="str">
        <f t="shared" si="136"/>
        <v>Dec</v>
      </c>
      <c r="P4375" s="1">
        <f t="shared" si="137"/>
        <v>2021</v>
      </c>
    </row>
    <row r="4376" spans="2:16" ht="14.25" customHeight="1" x14ac:dyDescent="0.4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c r="O4376" s="1" t="str">
        <f t="shared" si="136"/>
        <v>Dec</v>
      </c>
      <c r="P4376" s="1">
        <f t="shared" si="137"/>
        <v>2021</v>
      </c>
    </row>
    <row r="4377" spans="2:16" ht="14.25" customHeight="1" x14ac:dyDescent="0.4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c r="O4377" s="1" t="str">
        <f t="shared" si="136"/>
        <v>Dec</v>
      </c>
      <c r="P4377" s="1">
        <f t="shared" si="137"/>
        <v>2021</v>
      </c>
    </row>
    <row r="4378" spans="2:16" ht="14.25" customHeight="1" x14ac:dyDescent="0.4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c r="O4378" s="1" t="str">
        <f t="shared" si="136"/>
        <v>Dec</v>
      </c>
      <c r="P4378" s="1">
        <f t="shared" si="137"/>
        <v>2021</v>
      </c>
    </row>
    <row r="4379" spans="2:16" ht="14.25" customHeight="1" x14ac:dyDescent="0.4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c r="O4379" s="1" t="str">
        <f t="shared" si="136"/>
        <v>Dec</v>
      </c>
      <c r="P4379" s="1">
        <f t="shared" si="137"/>
        <v>2021</v>
      </c>
    </row>
    <row r="4380" spans="2:16" ht="14.25" customHeight="1" x14ac:dyDescent="0.4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c r="O4380" s="1" t="str">
        <f t="shared" si="136"/>
        <v>Dec</v>
      </c>
      <c r="P4380" s="1">
        <f t="shared" si="137"/>
        <v>2021</v>
      </c>
    </row>
    <row r="4381" spans="2:16" ht="14.25" customHeight="1" x14ac:dyDescent="0.4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c r="O4381" s="1" t="str">
        <f t="shared" si="136"/>
        <v>Dec</v>
      </c>
      <c r="P4381" s="1">
        <f t="shared" si="137"/>
        <v>2021</v>
      </c>
    </row>
    <row r="4382" spans="2:16" ht="14.25" customHeight="1" x14ac:dyDescent="0.4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c r="O4382" s="1" t="str">
        <f t="shared" si="136"/>
        <v>Dec</v>
      </c>
      <c r="P4382" s="1">
        <f t="shared" si="137"/>
        <v>2021</v>
      </c>
    </row>
    <row r="4383" spans="2:16" ht="14.25" customHeight="1" x14ac:dyDescent="0.4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c r="O4383" s="1" t="str">
        <f t="shared" si="136"/>
        <v>Dec</v>
      </c>
      <c r="P4383" s="1">
        <f t="shared" si="137"/>
        <v>2021</v>
      </c>
    </row>
    <row r="4384" spans="2:16" ht="14.25" customHeight="1" x14ac:dyDescent="0.4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c r="O4384" s="1" t="str">
        <f t="shared" si="136"/>
        <v>Dec</v>
      </c>
      <c r="P4384" s="1">
        <f t="shared" si="137"/>
        <v>2021</v>
      </c>
    </row>
    <row r="4385" spans="2:16" ht="14.25" customHeight="1" x14ac:dyDescent="0.4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c r="O4385" s="1" t="str">
        <f t="shared" si="136"/>
        <v>Dec</v>
      </c>
      <c r="P4385" s="1">
        <f t="shared" si="137"/>
        <v>2021</v>
      </c>
    </row>
    <row r="4386" spans="2:16" ht="14.25" customHeight="1" x14ac:dyDescent="0.4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c r="O4386" s="1" t="str">
        <f t="shared" si="136"/>
        <v>Dec</v>
      </c>
      <c r="P4386" s="1">
        <f t="shared" si="137"/>
        <v>2021</v>
      </c>
    </row>
    <row r="4387" spans="2:16" ht="14.25" customHeight="1" x14ac:dyDescent="0.4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c r="O4387" s="1" t="str">
        <f t="shared" si="136"/>
        <v>Dec</v>
      </c>
      <c r="P4387" s="1">
        <f t="shared" si="137"/>
        <v>2021</v>
      </c>
    </row>
    <row r="4388" spans="2:16" ht="14.25" customHeight="1" x14ac:dyDescent="0.4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c r="O4388" s="1" t="str">
        <f t="shared" si="136"/>
        <v>Dec</v>
      </c>
      <c r="P4388" s="1">
        <f t="shared" si="137"/>
        <v>2021</v>
      </c>
    </row>
    <row r="4389" spans="2:16" ht="14.25" customHeight="1" x14ac:dyDescent="0.4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c r="O4389" s="1" t="str">
        <f t="shared" si="136"/>
        <v>Dec</v>
      </c>
      <c r="P4389" s="1">
        <f t="shared" si="137"/>
        <v>2021</v>
      </c>
    </row>
    <row r="4390" spans="2:16" ht="14.25" customHeight="1" x14ac:dyDescent="0.4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c r="O4390" s="1" t="str">
        <f t="shared" si="136"/>
        <v>Dec</v>
      </c>
      <c r="P4390" s="1">
        <f t="shared" si="137"/>
        <v>2021</v>
      </c>
    </row>
    <row r="4391" spans="2:16" ht="14.25" customHeight="1" x14ac:dyDescent="0.4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c r="O4391" s="1" t="str">
        <f t="shared" si="136"/>
        <v>Dec</v>
      </c>
      <c r="P4391" s="1">
        <f t="shared" si="137"/>
        <v>2021</v>
      </c>
    </row>
    <row r="4392" spans="2:16" ht="14.25" customHeight="1" x14ac:dyDescent="0.4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c r="O4392" s="1" t="str">
        <f t="shared" si="136"/>
        <v>Dec</v>
      </c>
      <c r="P4392" s="1">
        <f t="shared" si="137"/>
        <v>2021</v>
      </c>
    </row>
    <row r="4393" spans="2:16" ht="14.25" customHeight="1" x14ac:dyDescent="0.4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c r="O4393" s="1" t="str">
        <f t="shared" si="136"/>
        <v>Jan</v>
      </c>
      <c r="P4393" s="1">
        <f t="shared" si="137"/>
        <v>2020</v>
      </c>
    </row>
    <row r="4394" spans="2:16" ht="14.25" customHeight="1" x14ac:dyDescent="0.4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c r="O4394" s="1" t="str">
        <f t="shared" si="136"/>
        <v>Jan</v>
      </c>
      <c r="P4394" s="1">
        <f t="shared" si="137"/>
        <v>2020</v>
      </c>
    </row>
    <row r="4395" spans="2:16" ht="14.25" customHeight="1" x14ac:dyDescent="0.4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c r="O4395" s="1" t="str">
        <f t="shared" si="136"/>
        <v>Jan</v>
      </c>
      <c r="P4395" s="1">
        <f t="shared" si="137"/>
        <v>2020</v>
      </c>
    </row>
    <row r="4396" spans="2:16" ht="14.25" customHeight="1" x14ac:dyDescent="0.4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c r="O4396" s="1" t="str">
        <f t="shared" si="136"/>
        <v>Jan</v>
      </c>
      <c r="P4396" s="1">
        <f t="shared" si="137"/>
        <v>2020</v>
      </c>
    </row>
    <row r="4397" spans="2:16" ht="14.25" customHeight="1" x14ac:dyDescent="0.4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c r="O4397" s="1" t="str">
        <f t="shared" si="136"/>
        <v>Jan</v>
      </c>
      <c r="P4397" s="1">
        <f t="shared" si="137"/>
        <v>2020</v>
      </c>
    </row>
    <row r="4398" spans="2:16" ht="14.25" customHeight="1" x14ac:dyDescent="0.4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c r="O4398" s="1" t="str">
        <f t="shared" si="136"/>
        <v>Jan</v>
      </c>
      <c r="P4398" s="1">
        <f t="shared" si="137"/>
        <v>2020</v>
      </c>
    </row>
    <row r="4399" spans="2:16" ht="14.25" customHeight="1" x14ac:dyDescent="0.4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c r="O4399" s="1" t="str">
        <f t="shared" si="136"/>
        <v>Jan</v>
      </c>
      <c r="P4399" s="1">
        <f t="shared" si="137"/>
        <v>2020</v>
      </c>
    </row>
    <row r="4400" spans="2:16" ht="14.25" customHeight="1" x14ac:dyDescent="0.4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c r="O4400" s="1" t="str">
        <f t="shared" si="136"/>
        <v>Jan</v>
      </c>
      <c r="P4400" s="1">
        <f t="shared" si="137"/>
        <v>2020</v>
      </c>
    </row>
    <row r="4401" spans="2:16" ht="14.25" customHeight="1" x14ac:dyDescent="0.4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c r="O4401" s="1" t="str">
        <f t="shared" si="136"/>
        <v>Jan</v>
      </c>
      <c r="P4401" s="1">
        <f t="shared" si="137"/>
        <v>2020</v>
      </c>
    </row>
    <row r="4402" spans="2:16" ht="14.25" customHeight="1" x14ac:dyDescent="0.4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c r="O4402" s="1" t="str">
        <f t="shared" si="136"/>
        <v>Jan</v>
      </c>
      <c r="P4402" s="1">
        <f t="shared" si="137"/>
        <v>2020</v>
      </c>
    </row>
    <row r="4403" spans="2:16" ht="14.25" customHeight="1" x14ac:dyDescent="0.4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c r="O4403" s="1" t="str">
        <f t="shared" si="136"/>
        <v>Jan</v>
      </c>
      <c r="P4403" s="1">
        <f t="shared" si="137"/>
        <v>2020</v>
      </c>
    </row>
    <row r="4404" spans="2:16" ht="14.25" customHeight="1" x14ac:dyDescent="0.4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c r="O4404" s="1" t="str">
        <f t="shared" si="136"/>
        <v>Jan</v>
      </c>
      <c r="P4404" s="1">
        <f t="shared" si="137"/>
        <v>2020</v>
      </c>
    </row>
    <row r="4405" spans="2:16" ht="14.25" customHeight="1" x14ac:dyDescent="0.4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c r="O4405" s="1" t="str">
        <f t="shared" si="136"/>
        <v>Jan</v>
      </c>
      <c r="P4405" s="1">
        <f t="shared" si="137"/>
        <v>2020</v>
      </c>
    </row>
    <row r="4406" spans="2:16" ht="14.25" customHeight="1" x14ac:dyDescent="0.4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c r="O4406" s="1" t="str">
        <f t="shared" si="136"/>
        <v>Jan</v>
      </c>
      <c r="P4406" s="1">
        <f t="shared" si="137"/>
        <v>2020</v>
      </c>
    </row>
    <row r="4407" spans="2:16" ht="14.25" customHeight="1" x14ac:dyDescent="0.4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c r="O4407" s="1" t="str">
        <f t="shared" si="136"/>
        <v>Jan</v>
      </c>
      <c r="P4407" s="1">
        <f t="shared" si="137"/>
        <v>2020</v>
      </c>
    </row>
    <row r="4408" spans="2:16" ht="14.25" customHeight="1" x14ac:dyDescent="0.4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c r="O4408" s="1" t="str">
        <f t="shared" si="136"/>
        <v>Jan</v>
      </c>
      <c r="P4408" s="1">
        <f t="shared" si="137"/>
        <v>2020</v>
      </c>
    </row>
    <row r="4409" spans="2:16" ht="14.25" customHeight="1" x14ac:dyDescent="0.4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c r="O4409" s="1" t="str">
        <f t="shared" si="136"/>
        <v>Jan</v>
      </c>
      <c r="P4409" s="1">
        <f t="shared" si="137"/>
        <v>2020</v>
      </c>
    </row>
    <row r="4410" spans="2:16" ht="14.25" customHeight="1" x14ac:dyDescent="0.4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c r="O4410" s="1" t="str">
        <f t="shared" si="136"/>
        <v>Jan</v>
      </c>
      <c r="P4410" s="1">
        <f t="shared" si="137"/>
        <v>2020</v>
      </c>
    </row>
    <row r="4411" spans="2:16" ht="14.25" customHeight="1" x14ac:dyDescent="0.4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c r="O4411" s="1" t="str">
        <f t="shared" si="136"/>
        <v>Jan</v>
      </c>
      <c r="P4411" s="1">
        <f t="shared" si="137"/>
        <v>2020</v>
      </c>
    </row>
    <row r="4412" spans="2:16" ht="14.25" customHeight="1" x14ac:dyDescent="0.4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c r="O4412" s="1" t="str">
        <f t="shared" si="136"/>
        <v>Jan</v>
      </c>
      <c r="P4412" s="1">
        <f t="shared" si="137"/>
        <v>2020</v>
      </c>
    </row>
    <row r="4413" spans="2:16" ht="14.25" customHeight="1" x14ac:dyDescent="0.4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c r="O4413" s="1" t="str">
        <f t="shared" si="136"/>
        <v>Jan</v>
      </c>
      <c r="P4413" s="1">
        <f t="shared" si="137"/>
        <v>2020</v>
      </c>
    </row>
    <row r="4414" spans="2:16" ht="14.25" customHeight="1" x14ac:dyDescent="0.4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c r="O4414" s="1" t="str">
        <f t="shared" si="136"/>
        <v>Jan</v>
      </c>
      <c r="P4414" s="1">
        <f t="shared" si="137"/>
        <v>2020</v>
      </c>
    </row>
    <row r="4415" spans="2:16" ht="14.25" customHeight="1" x14ac:dyDescent="0.4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c r="O4415" s="1" t="str">
        <f t="shared" si="136"/>
        <v>Jan</v>
      </c>
      <c r="P4415" s="1">
        <f t="shared" si="137"/>
        <v>2020</v>
      </c>
    </row>
    <row r="4416" spans="2:16" ht="14.25" customHeight="1" x14ac:dyDescent="0.4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c r="O4416" s="1" t="str">
        <f t="shared" si="136"/>
        <v>Jan</v>
      </c>
      <c r="P4416" s="1">
        <f t="shared" si="137"/>
        <v>2020</v>
      </c>
    </row>
    <row r="4417" spans="2:16" ht="14.25" customHeight="1" x14ac:dyDescent="0.4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c r="O4417" s="1" t="str">
        <f t="shared" si="136"/>
        <v>Jan</v>
      </c>
      <c r="P4417" s="1">
        <f t="shared" si="137"/>
        <v>2020</v>
      </c>
    </row>
    <row r="4418" spans="2:16" ht="14.25" customHeight="1" x14ac:dyDescent="0.4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c r="O4418" s="1" t="str">
        <f t="shared" si="136"/>
        <v>Jan</v>
      </c>
      <c r="P4418" s="1">
        <f t="shared" si="137"/>
        <v>2020</v>
      </c>
    </row>
    <row r="4419" spans="2:16" ht="14.25" customHeight="1" x14ac:dyDescent="0.4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c r="O4419" s="1" t="str">
        <f t="shared" si="136"/>
        <v>Jan</v>
      </c>
      <c r="P4419" s="1">
        <f t="shared" si="137"/>
        <v>2020</v>
      </c>
    </row>
    <row r="4420" spans="2:16" ht="14.25" customHeight="1" x14ac:dyDescent="0.4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c r="O4420" s="1" t="str">
        <f t="shared" si="136"/>
        <v>Jan</v>
      </c>
      <c r="P4420" s="1">
        <f t="shared" si="137"/>
        <v>2020</v>
      </c>
    </row>
    <row r="4421" spans="2:16" ht="14.25" customHeight="1" x14ac:dyDescent="0.4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c r="O4421" s="1" t="str">
        <f t="shared" si="136"/>
        <v>Jan</v>
      </c>
      <c r="P4421" s="1">
        <f t="shared" si="137"/>
        <v>2020</v>
      </c>
    </row>
    <row r="4422" spans="2:16" ht="14.25" customHeight="1" x14ac:dyDescent="0.4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c r="O4422" s="1" t="str">
        <f t="shared" si="136"/>
        <v>Jan</v>
      </c>
      <c r="P4422" s="1">
        <f t="shared" si="137"/>
        <v>2020</v>
      </c>
    </row>
    <row r="4423" spans="2:16" ht="14.25" customHeight="1" x14ac:dyDescent="0.4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c r="O4423" s="1" t="str">
        <f t="shared" ref="O4423:O4486" si="138">TEXT(D4423, "mmm")</f>
        <v>Jan</v>
      </c>
      <c r="P4423" s="1">
        <f t="shared" ref="P4423:P4486" si="139">YEAR(D4423)</f>
        <v>2020</v>
      </c>
    </row>
    <row r="4424" spans="2:16" ht="14.25" customHeight="1" x14ac:dyDescent="0.4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c r="O4424" s="1" t="str">
        <f t="shared" si="138"/>
        <v>Feb</v>
      </c>
      <c r="P4424" s="1">
        <f t="shared" si="139"/>
        <v>2020</v>
      </c>
    </row>
    <row r="4425" spans="2:16" ht="14.25" customHeight="1" x14ac:dyDescent="0.4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c r="O4425" s="1" t="str">
        <f t="shared" si="138"/>
        <v>Feb</v>
      </c>
      <c r="P4425" s="1">
        <f t="shared" si="139"/>
        <v>2020</v>
      </c>
    </row>
    <row r="4426" spans="2:16" ht="14.25" customHeight="1" x14ac:dyDescent="0.4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c r="O4426" s="1" t="str">
        <f t="shared" si="138"/>
        <v>Feb</v>
      </c>
      <c r="P4426" s="1">
        <f t="shared" si="139"/>
        <v>2020</v>
      </c>
    </row>
    <row r="4427" spans="2:16" ht="14.25" customHeight="1" x14ac:dyDescent="0.4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c r="O4427" s="1" t="str">
        <f t="shared" si="138"/>
        <v>Feb</v>
      </c>
      <c r="P4427" s="1">
        <f t="shared" si="139"/>
        <v>2020</v>
      </c>
    </row>
    <row r="4428" spans="2:16" ht="14.25" customHeight="1" x14ac:dyDescent="0.4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c r="O4428" s="1" t="str">
        <f t="shared" si="138"/>
        <v>Feb</v>
      </c>
      <c r="P4428" s="1">
        <f t="shared" si="139"/>
        <v>2020</v>
      </c>
    </row>
    <row r="4429" spans="2:16" ht="14.25" customHeight="1" x14ac:dyDescent="0.4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c r="O4429" s="1" t="str">
        <f t="shared" si="138"/>
        <v>Feb</v>
      </c>
      <c r="P4429" s="1">
        <f t="shared" si="139"/>
        <v>2020</v>
      </c>
    </row>
    <row r="4430" spans="2:16" ht="14.25" customHeight="1" x14ac:dyDescent="0.4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c r="O4430" s="1" t="str">
        <f t="shared" si="138"/>
        <v>Feb</v>
      </c>
      <c r="P4430" s="1">
        <f t="shared" si="139"/>
        <v>2020</v>
      </c>
    </row>
    <row r="4431" spans="2:16" ht="14.25" customHeight="1" x14ac:dyDescent="0.4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c r="O4431" s="1" t="str">
        <f t="shared" si="138"/>
        <v>Feb</v>
      </c>
      <c r="P4431" s="1">
        <f t="shared" si="139"/>
        <v>2020</v>
      </c>
    </row>
    <row r="4432" spans="2:16" ht="14.25" customHeight="1" x14ac:dyDescent="0.4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c r="O4432" s="1" t="str">
        <f t="shared" si="138"/>
        <v>Feb</v>
      </c>
      <c r="P4432" s="1">
        <f t="shared" si="139"/>
        <v>2020</v>
      </c>
    </row>
    <row r="4433" spans="2:16" ht="14.25" customHeight="1" x14ac:dyDescent="0.4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c r="O4433" s="1" t="str">
        <f t="shared" si="138"/>
        <v>Feb</v>
      </c>
      <c r="P4433" s="1">
        <f t="shared" si="139"/>
        <v>2020</v>
      </c>
    </row>
    <row r="4434" spans="2:16" ht="14.25" customHeight="1" x14ac:dyDescent="0.4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c r="O4434" s="1" t="str">
        <f t="shared" si="138"/>
        <v>Feb</v>
      </c>
      <c r="P4434" s="1">
        <f t="shared" si="139"/>
        <v>2020</v>
      </c>
    </row>
    <row r="4435" spans="2:16" ht="14.25" customHeight="1" x14ac:dyDescent="0.4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c r="O4435" s="1" t="str">
        <f t="shared" si="138"/>
        <v>Feb</v>
      </c>
      <c r="P4435" s="1">
        <f t="shared" si="139"/>
        <v>2020</v>
      </c>
    </row>
    <row r="4436" spans="2:16" ht="14.25" customHeight="1" x14ac:dyDescent="0.4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c r="O4436" s="1" t="str">
        <f t="shared" si="138"/>
        <v>Feb</v>
      </c>
      <c r="P4436" s="1">
        <f t="shared" si="139"/>
        <v>2020</v>
      </c>
    </row>
    <row r="4437" spans="2:16" ht="14.25" customHeight="1" x14ac:dyDescent="0.4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c r="O4437" s="1" t="str">
        <f t="shared" si="138"/>
        <v>Feb</v>
      </c>
      <c r="P4437" s="1">
        <f t="shared" si="139"/>
        <v>2020</v>
      </c>
    </row>
    <row r="4438" spans="2:16" ht="14.25" customHeight="1" x14ac:dyDescent="0.4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c r="O4438" s="1" t="str">
        <f t="shared" si="138"/>
        <v>Feb</v>
      </c>
      <c r="P4438" s="1">
        <f t="shared" si="139"/>
        <v>2020</v>
      </c>
    </row>
    <row r="4439" spans="2:16" ht="14.25" customHeight="1" x14ac:dyDescent="0.4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c r="O4439" s="1" t="str">
        <f t="shared" si="138"/>
        <v>Feb</v>
      </c>
      <c r="P4439" s="1">
        <f t="shared" si="139"/>
        <v>2020</v>
      </c>
    </row>
    <row r="4440" spans="2:16" ht="14.25" customHeight="1" x14ac:dyDescent="0.4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c r="O4440" s="1" t="str">
        <f t="shared" si="138"/>
        <v>Feb</v>
      </c>
      <c r="P4440" s="1">
        <f t="shared" si="139"/>
        <v>2020</v>
      </c>
    </row>
    <row r="4441" spans="2:16" ht="14.25" customHeight="1" x14ac:dyDescent="0.4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c r="O4441" s="1" t="str">
        <f t="shared" si="138"/>
        <v>Feb</v>
      </c>
      <c r="P4441" s="1">
        <f t="shared" si="139"/>
        <v>2020</v>
      </c>
    </row>
    <row r="4442" spans="2:16" ht="14.25" customHeight="1" x14ac:dyDescent="0.4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c r="O4442" s="1" t="str">
        <f t="shared" si="138"/>
        <v>Feb</v>
      </c>
      <c r="P4442" s="1">
        <f t="shared" si="139"/>
        <v>2020</v>
      </c>
    </row>
    <row r="4443" spans="2:16" ht="14.25" customHeight="1" x14ac:dyDescent="0.4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c r="O4443" s="1" t="str">
        <f t="shared" si="138"/>
        <v>Feb</v>
      </c>
      <c r="P4443" s="1">
        <f t="shared" si="139"/>
        <v>2020</v>
      </c>
    </row>
    <row r="4444" spans="2:16" ht="14.25" customHeight="1" x14ac:dyDescent="0.4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c r="O4444" s="1" t="str">
        <f t="shared" si="138"/>
        <v>Feb</v>
      </c>
      <c r="P4444" s="1">
        <f t="shared" si="139"/>
        <v>2020</v>
      </c>
    </row>
    <row r="4445" spans="2:16" ht="14.25" customHeight="1" x14ac:dyDescent="0.4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c r="O4445" s="1" t="str">
        <f t="shared" si="138"/>
        <v>Feb</v>
      </c>
      <c r="P4445" s="1">
        <f t="shared" si="139"/>
        <v>2020</v>
      </c>
    </row>
    <row r="4446" spans="2:16" ht="14.25" customHeight="1" x14ac:dyDescent="0.4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c r="O4446" s="1" t="str">
        <f t="shared" si="138"/>
        <v>Feb</v>
      </c>
      <c r="P4446" s="1">
        <f t="shared" si="139"/>
        <v>2020</v>
      </c>
    </row>
    <row r="4447" spans="2:16" ht="14.25" customHeight="1" x14ac:dyDescent="0.4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c r="O4447" s="1" t="str">
        <f t="shared" si="138"/>
        <v>Feb</v>
      </c>
      <c r="P4447" s="1">
        <f t="shared" si="139"/>
        <v>2020</v>
      </c>
    </row>
    <row r="4448" spans="2:16" ht="14.25" customHeight="1" x14ac:dyDescent="0.4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c r="O4448" s="1" t="str">
        <f t="shared" si="138"/>
        <v>Feb</v>
      </c>
      <c r="P4448" s="1">
        <f t="shared" si="139"/>
        <v>2020</v>
      </c>
    </row>
    <row r="4449" spans="2:16" ht="14.25" customHeight="1" x14ac:dyDescent="0.4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c r="O4449" s="1" t="str">
        <f t="shared" si="138"/>
        <v>Feb</v>
      </c>
      <c r="P4449" s="1">
        <f t="shared" si="139"/>
        <v>2020</v>
      </c>
    </row>
    <row r="4450" spans="2:16" ht="14.25" customHeight="1" x14ac:dyDescent="0.4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c r="O4450" s="1" t="str">
        <f t="shared" si="138"/>
        <v>Feb</v>
      </c>
      <c r="P4450" s="1">
        <f t="shared" si="139"/>
        <v>2020</v>
      </c>
    </row>
    <row r="4451" spans="2:16" ht="14.25" customHeight="1" x14ac:dyDescent="0.4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c r="O4451" s="1" t="str">
        <f t="shared" si="138"/>
        <v>Feb</v>
      </c>
      <c r="P4451" s="1">
        <f t="shared" si="139"/>
        <v>2020</v>
      </c>
    </row>
    <row r="4452" spans="2:16" ht="14.25" customHeight="1" x14ac:dyDescent="0.4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c r="O4452" s="1" t="str">
        <f t="shared" si="138"/>
        <v>Mar</v>
      </c>
      <c r="P4452" s="1">
        <f t="shared" si="139"/>
        <v>2020</v>
      </c>
    </row>
    <row r="4453" spans="2:16" ht="14.25" customHeight="1" x14ac:dyDescent="0.4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c r="O4453" s="1" t="str">
        <f t="shared" si="138"/>
        <v>Mar</v>
      </c>
      <c r="P4453" s="1">
        <f t="shared" si="139"/>
        <v>2020</v>
      </c>
    </row>
    <row r="4454" spans="2:16" ht="14.25" customHeight="1" x14ac:dyDescent="0.4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c r="O4454" s="1" t="str">
        <f t="shared" si="138"/>
        <v>Mar</v>
      </c>
      <c r="P4454" s="1">
        <f t="shared" si="139"/>
        <v>2020</v>
      </c>
    </row>
    <row r="4455" spans="2:16" ht="14.25" customHeight="1" x14ac:dyDescent="0.4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c r="O4455" s="1" t="str">
        <f t="shared" si="138"/>
        <v>Mar</v>
      </c>
      <c r="P4455" s="1">
        <f t="shared" si="139"/>
        <v>2020</v>
      </c>
    </row>
    <row r="4456" spans="2:16" ht="14.25" customHeight="1" x14ac:dyDescent="0.4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c r="O4456" s="1" t="str">
        <f t="shared" si="138"/>
        <v>Mar</v>
      </c>
      <c r="P4456" s="1">
        <f t="shared" si="139"/>
        <v>2020</v>
      </c>
    </row>
    <row r="4457" spans="2:16" ht="14.25" customHeight="1" x14ac:dyDescent="0.4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c r="O4457" s="1" t="str">
        <f t="shared" si="138"/>
        <v>Mar</v>
      </c>
      <c r="P4457" s="1">
        <f t="shared" si="139"/>
        <v>2020</v>
      </c>
    </row>
    <row r="4458" spans="2:16" ht="14.25" customHeight="1" x14ac:dyDescent="0.4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c r="O4458" s="1" t="str">
        <f t="shared" si="138"/>
        <v>Mar</v>
      </c>
      <c r="P4458" s="1">
        <f t="shared" si="139"/>
        <v>2020</v>
      </c>
    </row>
    <row r="4459" spans="2:16" ht="14.25" customHeight="1" x14ac:dyDescent="0.4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c r="O4459" s="1" t="str">
        <f t="shared" si="138"/>
        <v>Mar</v>
      </c>
      <c r="P4459" s="1">
        <f t="shared" si="139"/>
        <v>2020</v>
      </c>
    </row>
    <row r="4460" spans="2:16" ht="14.25" customHeight="1" x14ac:dyDescent="0.4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c r="O4460" s="1" t="str">
        <f t="shared" si="138"/>
        <v>Mar</v>
      </c>
      <c r="P4460" s="1">
        <f t="shared" si="139"/>
        <v>2020</v>
      </c>
    </row>
    <row r="4461" spans="2:16" ht="14.25" customHeight="1" x14ac:dyDescent="0.4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c r="O4461" s="1" t="str">
        <f t="shared" si="138"/>
        <v>Mar</v>
      </c>
      <c r="P4461" s="1">
        <f t="shared" si="139"/>
        <v>2020</v>
      </c>
    </row>
    <row r="4462" spans="2:16" ht="14.25" customHeight="1" x14ac:dyDescent="0.4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c r="O4462" s="1" t="str">
        <f t="shared" si="138"/>
        <v>Mar</v>
      </c>
      <c r="P4462" s="1">
        <f t="shared" si="139"/>
        <v>2020</v>
      </c>
    </row>
    <row r="4463" spans="2:16" ht="14.25" customHeight="1" x14ac:dyDescent="0.4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c r="O4463" s="1" t="str">
        <f t="shared" si="138"/>
        <v>Mar</v>
      </c>
      <c r="P4463" s="1">
        <f t="shared" si="139"/>
        <v>2020</v>
      </c>
    </row>
    <row r="4464" spans="2:16" ht="14.25" customHeight="1" x14ac:dyDescent="0.4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c r="O4464" s="1" t="str">
        <f t="shared" si="138"/>
        <v>Mar</v>
      </c>
      <c r="P4464" s="1">
        <f t="shared" si="139"/>
        <v>2020</v>
      </c>
    </row>
    <row r="4465" spans="2:16" ht="14.25" customHeight="1" x14ac:dyDescent="0.4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c r="O4465" s="1" t="str">
        <f t="shared" si="138"/>
        <v>Mar</v>
      </c>
      <c r="P4465" s="1">
        <f t="shared" si="139"/>
        <v>2020</v>
      </c>
    </row>
    <row r="4466" spans="2:16" ht="14.25" customHeight="1" x14ac:dyDescent="0.4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c r="O4466" s="1" t="str">
        <f t="shared" si="138"/>
        <v>Mar</v>
      </c>
      <c r="P4466" s="1">
        <f t="shared" si="139"/>
        <v>2020</v>
      </c>
    </row>
    <row r="4467" spans="2:16" ht="14.25" customHeight="1" x14ac:dyDescent="0.4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c r="O4467" s="1" t="str">
        <f t="shared" si="138"/>
        <v>Mar</v>
      </c>
      <c r="P4467" s="1">
        <f t="shared" si="139"/>
        <v>2020</v>
      </c>
    </row>
    <row r="4468" spans="2:16" ht="14.25" customHeight="1" x14ac:dyDescent="0.4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c r="O4468" s="1" t="str">
        <f t="shared" si="138"/>
        <v>Mar</v>
      </c>
      <c r="P4468" s="1">
        <f t="shared" si="139"/>
        <v>2020</v>
      </c>
    </row>
    <row r="4469" spans="2:16" ht="14.25" customHeight="1" x14ac:dyDescent="0.4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c r="O4469" s="1" t="str">
        <f t="shared" si="138"/>
        <v>Mar</v>
      </c>
      <c r="P4469" s="1">
        <f t="shared" si="139"/>
        <v>2020</v>
      </c>
    </row>
    <row r="4470" spans="2:16" ht="14.25" customHeight="1" x14ac:dyDescent="0.4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c r="O4470" s="1" t="str">
        <f t="shared" si="138"/>
        <v>Mar</v>
      </c>
      <c r="P4470" s="1">
        <f t="shared" si="139"/>
        <v>2020</v>
      </c>
    </row>
    <row r="4471" spans="2:16" ht="14.25" customHeight="1" x14ac:dyDescent="0.4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c r="O4471" s="1" t="str">
        <f t="shared" si="138"/>
        <v>Mar</v>
      </c>
      <c r="P4471" s="1">
        <f t="shared" si="139"/>
        <v>2020</v>
      </c>
    </row>
    <row r="4472" spans="2:16" ht="14.25" customHeight="1" x14ac:dyDescent="0.4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c r="O4472" s="1" t="str">
        <f t="shared" si="138"/>
        <v>Mar</v>
      </c>
      <c r="P4472" s="1">
        <f t="shared" si="139"/>
        <v>2020</v>
      </c>
    </row>
    <row r="4473" spans="2:16" ht="14.25" customHeight="1" x14ac:dyDescent="0.4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c r="O4473" s="1" t="str">
        <f t="shared" si="138"/>
        <v>Mar</v>
      </c>
      <c r="P4473" s="1">
        <f t="shared" si="139"/>
        <v>2020</v>
      </c>
    </row>
    <row r="4474" spans="2:16" ht="14.25" customHeight="1" x14ac:dyDescent="0.4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c r="O4474" s="1" t="str">
        <f t="shared" si="138"/>
        <v>Mar</v>
      </c>
      <c r="P4474" s="1">
        <f t="shared" si="139"/>
        <v>2020</v>
      </c>
    </row>
    <row r="4475" spans="2:16" ht="14.25" customHeight="1" x14ac:dyDescent="0.4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c r="O4475" s="1" t="str">
        <f t="shared" si="138"/>
        <v>Mar</v>
      </c>
      <c r="P4475" s="1">
        <f t="shared" si="139"/>
        <v>2020</v>
      </c>
    </row>
    <row r="4476" spans="2:16" ht="14.25" customHeight="1" x14ac:dyDescent="0.4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c r="O4476" s="1" t="str">
        <f t="shared" si="138"/>
        <v>Mar</v>
      </c>
      <c r="P4476" s="1">
        <f t="shared" si="139"/>
        <v>2020</v>
      </c>
    </row>
    <row r="4477" spans="2:16" ht="14.25" customHeight="1" x14ac:dyDescent="0.4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c r="O4477" s="1" t="str">
        <f t="shared" si="138"/>
        <v>Mar</v>
      </c>
      <c r="P4477" s="1">
        <f t="shared" si="139"/>
        <v>2020</v>
      </c>
    </row>
    <row r="4478" spans="2:16" ht="14.25" customHeight="1" x14ac:dyDescent="0.4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c r="O4478" s="1" t="str">
        <f t="shared" si="138"/>
        <v>Mar</v>
      </c>
      <c r="P4478" s="1">
        <f t="shared" si="139"/>
        <v>2020</v>
      </c>
    </row>
    <row r="4479" spans="2:16" ht="14.25" customHeight="1" x14ac:dyDescent="0.4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c r="O4479" s="1" t="str">
        <f t="shared" si="138"/>
        <v>Mar</v>
      </c>
      <c r="P4479" s="1">
        <f t="shared" si="139"/>
        <v>2020</v>
      </c>
    </row>
    <row r="4480" spans="2:16" ht="14.25" customHeight="1" x14ac:dyDescent="0.4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c r="O4480" s="1" t="str">
        <f t="shared" si="138"/>
        <v>Mar</v>
      </c>
      <c r="P4480" s="1">
        <f t="shared" si="139"/>
        <v>2020</v>
      </c>
    </row>
    <row r="4481" spans="2:16" ht="14.25" customHeight="1" x14ac:dyDescent="0.4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c r="O4481" s="1" t="str">
        <f t="shared" si="138"/>
        <v>Mar</v>
      </c>
      <c r="P4481" s="1">
        <f t="shared" si="139"/>
        <v>2020</v>
      </c>
    </row>
    <row r="4482" spans="2:16" ht="14.25" customHeight="1" x14ac:dyDescent="0.4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c r="O4482" s="1" t="str">
        <f t="shared" si="138"/>
        <v>Mar</v>
      </c>
      <c r="P4482" s="1">
        <f t="shared" si="139"/>
        <v>2020</v>
      </c>
    </row>
    <row r="4483" spans="2:16" ht="14.25" customHeight="1" x14ac:dyDescent="0.4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c r="O4483" s="1" t="str">
        <f t="shared" si="138"/>
        <v>Apr</v>
      </c>
      <c r="P4483" s="1">
        <f t="shared" si="139"/>
        <v>2020</v>
      </c>
    </row>
    <row r="4484" spans="2:16" ht="14.25" customHeight="1" x14ac:dyDescent="0.4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c r="O4484" s="1" t="str">
        <f t="shared" si="138"/>
        <v>Apr</v>
      </c>
      <c r="P4484" s="1">
        <f t="shared" si="139"/>
        <v>2020</v>
      </c>
    </row>
    <row r="4485" spans="2:16" ht="14.25" customHeight="1" x14ac:dyDescent="0.4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c r="O4485" s="1" t="str">
        <f t="shared" si="138"/>
        <v>Apr</v>
      </c>
      <c r="P4485" s="1">
        <f t="shared" si="139"/>
        <v>2020</v>
      </c>
    </row>
    <row r="4486" spans="2:16" ht="14.25" customHeight="1" x14ac:dyDescent="0.4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c r="O4486" s="1" t="str">
        <f t="shared" si="138"/>
        <v>Apr</v>
      </c>
      <c r="P4486" s="1">
        <f t="shared" si="139"/>
        <v>2020</v>
      </c>
    </row>
    <row r="4487" spans="2:16" ht="14.25" customHeight="1" x14ac:dyDescent="0.4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c r="O4487" s="1" t="str">
        <f t="shared" ref="O4487:O4550" si="140">TEXT(D4487, "mmm")</f>
        <v>Apr</v>
      </c>
      <c r="P4487" s="1">
        <f t="shared" ref="P4487:P4550" si="141">YEAR(D4487)</f>
        <v>2020</v>
      </c>
    </row>
    <row r="4488" spans="2:16" ht="14.25" customHeight="1" x14ac:dyDescent="0.4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c r="O4488" s="1" t="str">
        <f t="shared" si="140"/>
        <v>Apr</v>
      </c>
      <c r="P4488" s="1">
        <f t="shared" si="141"/>
        <v>2020</v>
      </c>
    </row>
    <row r="4489" spans="2:16" ht="14.25" customHeight="1" x14ac:dyDescent="0.4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c r="O4489" s="1" t="str">
        <f t="shared" si="140"/>
        <v>Apr</v>
      </c>
      <c r="P4489" s="1">
        <f t="shared" si="141"/>
        <v>2020</v>
      </c>
    </row>
    <row r="4490" spans="2:16" ht="14.25" customHeight="1" x14ac:dyDescent="0.4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c r="O4490" s="1" t="str">
        <f t="shared" si="140"/>
        <v>Apr</v>
      </c>
      <c r="P4490" s="1">
        <f t="shared" si="141"/>
        <v>2020</v>
      </c>
    </row>
    <row r="4491" spans="2:16" ht="14.25" customHeight="1" x14ac:dyDescent="0.4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c r="O4491" s="1" t="str">
        <f t="shared" si="140"/>
        <v>Apr</v>
      </c>
      <c r="P4491" s="1">
        <f t="shared" si="141"/>
        <v>2020</v>
      </c>
    </row>
    <row r="4492" spans="2:16" ht="14.25" customHeight="1" x14ac:dyDescent="0.4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c r="O4492" s="1" t="str">
        <f t="shared" si="140"/>
        <v>Apr</v>
      </c>
      <c r="P4492" s="1">
        <f t="shared" si="141"/>
        <v>2020</v>
      </c>
    </row>
    <row r="4493" spans="2:16" ht="14.25" customHeight="1" x14ac:dyDescent="0.4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c r="O4493" s="1" t="str">
        <f t="shared" si="140"/>
        <v>Apr</v>
      </c>
      <c r="P4493" s="1">
        <f t="shared" si="141"/>
        <v>2020</v>
      </c>
    </row>
    <row r="4494" spans="2:16" ht="14.25" customHeight="1" x14ac:dyDescent="0.4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c r="O4494" s="1" t="str">
        <f t="shared" si="140"/>
        <v>Apr</v>
      </c>
      <c r="P4494" s="1">
        <f t="shared" si="141"/>
        <v>2020</v>
      </c>
    </row>
    <row r="4495" spans="2:16" ht="14.25" customHeight="1" x14ac:dyDescent="0.4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c r="O4495" s="1" t="str">
        <f t="shared" si="140"/>
        <v>Apr</v>
      </c>
      <c r="P4495" s="1">
        <f t="shared" si="141"/>
        <v>2020</v>
      </c>
    </row>
    <row r="4496" spans="2:16" ht="14.25" customHeight="1" x14ac:dyDescent="0.4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c r="O4496" s="1" t="str">
        <f t="shared" si="140"/>
        <v>Apr</v>
      </c>
      <c r="P4496" s="1">
        <f t="shared" si="141"/>
        <v>2020</v>
      </c>
    </row>
    <row r="4497" spans="2:16" ht="14.25" customHeight="1" x14ac:dyDescent="0.4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c r="O4497" s="1" t="str">
        <f t="shared" si="140"/>
        <v>Apr</v>
      </c>
      <c r="P4497" s="1">
        <f t="shared" si="141"/>
        <v>2020</v>
      </c>
    </row>
    <row r="4498" spans="2:16" ht="14.25" customHeight="1" x14ac:dyDescent="0.4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c r="O4498" s="1" t="str">
        <f t="shared" si="140"/>
        <v>Apr</v>
      </c>
      <c r="P4498" s="1">
        <f t="shared" si="141"/>
        <v>2020</v>
      </c>
    </row>
    <row r="4499" spans="2:16" ht="14.25" customHeight="1" x14ac:dyDescent="0.4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c r="O4499" s="1" t="str">
        <f t="shared" si="140"/>
        <v>Apr</v>
      </c>
      <c r="P4499" s="1">
        <f t="shared" si="141"/>
        <v>2020</v>
      </c>
    </row>
    <row r="4500" spans="2:16" ht="14.25" customHeight="1" x14ac:dyDescent="0.4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c r="O4500" s="1" t="str">
        <f t="shared" si="140"/>
        <v>Apr</v>
      </c>
      <c r="P4500" s="1">
        <f t="shared" si="141"/>
        <v>2020</v>
      </c>
    </row>
    <row r="4501" spans="2:16" ht="14.25" customHeight="1" x14ac:dyDescent="0.4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c r="O4501" s="1" t="str">
        <f t="shared" si="140"/>
        <v>Apr</v>
      </c>
      <c r="P4501" s="1">
        <f t="shared" si="141"/>
        <v>2020</v>
      </c>
    </row>
    <row r="4502" spans="2:16" ht="14.25" customHeight="1" x14ac:dyDescent="0.4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c r="O4502" s="1" t="str">
        <f t="shared" si="140"/>
        <v>Apr</v>
      </c>
      <c r="P4502" s="1">
        <f t="shared" si="141"/>
        <v>2020</v>
      </c>
    </row>
    <row r="4503" spans="2:16" ht="14.25" customHeight="1" x14ac:dyDescent="0.4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c r="O4503" s="1" t="str">
        <f t="shared" si="140"/>
        <v>Apr</v>
      </c>
      <c r="P4503" s="1">
        <f t="shared" si="141"/>
        <v>2020</v>
      </c>
    </row>
    <row r="4504" spans="2:16" ht="14.25" customHeight="1" x14ac:dyDescent="0.4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c r="O4504" s="1" t="str">
        <f t="shared" si="140"/>
        <v>Apr</v>
      </c>
      <c r="P4504" s="1">
        <f t="shared" si="141"/>
        <v>2020</v>
      </c>
    </row>
    <row r="4505" spans="2:16" ht="14.25" customHeight="1" x14ac:dyDescent="0.4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c r="O4505" s="1" t="str">
        <f t="shared" si="140"/>
        <v>Apr</v>
      </c>
      <c r="P4505" s="1">
        <f t="shared" si="141"/>
        <v>2020</v>
      </c>
    </row>
    <row r="4506" spans="2:16" ht="14.25" customHeight="1" x14ac:dyDescent="0.4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c r="O4506" s="1" t="str">
        <f t="shared" si="140"/>
        <v>Apr</v>
      </c>
      <c r="P4506" s="1">
        <f t="shared" si="141"/>
        <v>2020</v>
      </c>
    </row>
    <row r="4507" spans="2:16" ht="14.25" customHeight="1" x14ac:dyDescent="0.4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c r="O4507" s="1" t="str">
        <f t="shared" si="140"/>
        <v>Apr</v>
      </c>
      <c r="P4507" s="1">
        <f t="shared" si="141"/>
        <v>2020</v>
      </c>
    </row>
    <row r="4508" spans="2:16" ht="14.25" customHeight="1" x14ac:dyDescent="0.4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c r="O4508" s="1" t="str">
        <f t="shared" si="140"/>
        <v>Apr</v>
      </c>
      <c r="P4508" s="1">
        <f t="shared" si="141"/>
        <v>2020</v>
      </c>
    </row>
    <row r="4509" spans="2:16" ht="14.25" customHeight="1" x14ac:dyDescent="0.4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c r="O4509" s="1" t="str">
        <f t="shared" si="140"/>
        <v>Apr</v>
      </c>
      <c r="P4509" s="1">
        <f t="shared" si="141"/>
        <v>2020</v>
      </c>
    </row>
    <row r="4510" spans="2:16" ht="14.25" customHeight="1" x14ac:dyDescent="0.4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c r="O4510" s="1" t="str">
        <f t="shared" si="140"/>
        <v>Apr</v>
      </c>
      <c r="P4510" s="1">
        <f t="shared" si="141"/>
        <v>2020</v>
      </c>
    </row>
    <row r="4511" spans="2:16" ht="14.25" customHeight="1" x14ac:dyDescent="0.4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c r="O4511" s="1" t="str">
        <f t="shared" si="140"/>
        <v>Apr</v>
      </c>
      <c r="P4511" s="1">
        <f t="shared" si="141"/>
        <v>2020</v>
      </c>
    </row>
    <row r="4512" spans="2:16" ht="14.25" customHeight="1" x14ac:dyDescent="0.4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c r="O4512" s="1" t="str">
        <f t="shared" si="140"/>
        <v>Apr</v>
      </c>
      <c r="P4512" s="1">
        <f t="shared" si="141"/>
        <v>2020</v>
      </c>
    </row>
    <row r="4513" spans="2:16" ht="14.25" customHeight="1" x14ac:dyDescent="0.4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c r="O4513" s="1" t="str">
        <f t="shared" si="140"/>
        <v>May</v>
      </c>
      <c r="P4513" s="1">
        <f t="shared" si="141"/>
        <v>2020</v>
      </c>
    </row>
    <row r="4514" spans="2:16" ht="14.25" customHeight="1" x14ac:dyDescent="0.4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c r="O4514" s="1" t="str">
        <f t="shared" si="140"/>
        <v>May</v>
      </c>
      <c r="P4514" s="1">
        <f t="shared" si="141"/>
        <v>2020</v>
      </c>
    </row>
    <row r="4515" spans="2:16" ht="14.25" customHeight="1" x14ac:dyDescent="0.4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c r="O4515" s="1" t="str">
        <f t="shared" si="140"/>
        <v>May</v>
      </c>
      <c r="P4515" s="1">
        <f t="shared" si="141"/>
        <v>2020</v>
      </c>
    </row>
    <row r="4516" spans="2:16" ht="14.25" customHeight="1" x14ac:dyDescent="0.4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c r="O4516" s="1" t="str">
        <f t="shared" si="140"/>
        <v>May</v>
      </c>
      <c r="P4516" s="1">
        <f t="shared" si="141"/>
        <v>2020</v>
      </c>
    </row>
    <row r="4517" spans="2:16" ht="14.25" customHeight="1" x14ac:dyDescent="0.4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c r="O4517" s="1" t="str">
        <f t="shared" si="140"/>
        <v>May</v>
      </c>
      <c r="P4517" s="1">
        <f t="shared" si="141"/>
        <v>2020</v>
      </c>
    </row>
    <row r="4518" spans="2:16" ht="14.25" customHeight="1" x14ac:dyDescent="0.4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c r="O4518" s="1" t="str">
        <f t="shared" si="140"/>
        <v>May</v>
      </c>
      <c r="P4518" s="1">
        <f t="shared" si="141"/>
        <v>2020</v>
      </c>
    </row>
    <row r="4519" spans="2:16" ht="14.25" customHeight="1" x14ac:dyDescent="0.4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c r="O4519" s="1" t="str">
        <f t="shared" si="140"/>
        <v>May</v>
      </c>
      <c r="P4519" s="1">
        <f t="shared" si="141"/>
        <v>2020</v>
      </c>
    </row>
    <row r="4520" spans="2:16" ht="14.25" customHeight="1" x14ac:dyDescent="0.4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c r="O4520" s="1" t="str">
        <f t="shared" si="140"/>
        <v>May</v>
      </c>
      <c r="P4520" s="1">
        <f t="shared" si="141"/>
        <v>2020</v>
      </c>
    </row>
    <row r="4521" spans="2:16" ht="14.25" customHeight="1" x14ac:dyDescent="0.4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c r="O4521" s="1" t="str">
        <f t="shared" si="140"/>
        <v>May</v>
      </c>
      <c r="P4521" s="1">
        <f t="shared" si="141"/>
        <v>2020</v>
      </c>
    </row>
    <row r="4522" spans="2:16" ht="14.25" customHeight="1" x14ac:dyDescent="0.4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c r="O4522" s="1" t="str">
        <f t="shared" si="140"/>
        <v>May</v>
      </c>
      <c r="P4522" s="1">
        <f t="shared" si="141"/>
        <v>2020</v>
      </c>
    </row>
    <row r="4523" spans="2:16" ht="14.25" customHeight="1" x14ac:dyDescent="0.4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c r="O4523" s="1" t="str">
        <f t="shared" si="140"/>
        <v>May</v>
      </c>
      <c r="P4523" s="1">
        <f t="shared" si="141"/>
        <v>2020</v>
      </c>
    </row>
    <row r="4524" spans="2:16" ht="14.25" customHeight="1" x14ac:dyDescent="0.4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c r="O4524" s="1" t="str">
        <f t="shared" si="140"/>
        <v>May</v>
      </c>
      <c r="P4524" s="1">
        <f t="shared" si="141"/>
        <v>2020</v>
      </c>
    </row>
    <row r="4525" spans="2:16" ht="14.25" customHeight="1" x14ac:dyDescent="0.4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c r="O4525" s="1" t="str">
        <f t="shared" si="140"/>
        <v>May</v>
      </c>
      <c r="P4525" s="1">
        <f t="shared" si="141"/>
        <v>2020</v>
      </c>
    </row>
    <row r="4526" spans="2:16" ht="14.25" customHeight="1" x14ac:dyDescent="0.4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c r="O4526" s="1" t="str">
        <f t="shared" si="140"/>
        <v>May</v>
      </c>
      <c r="P4526" s="1">
        <f t="shared" si="141"/>
        <v>2020</v>
      </c>
    </row>
    <row r="4527" spans="2:16" ht="14.25" customHeight="1" x14ac:dyDescent="0.4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c r="O4527" s="1" t="str">
        <f t="shared" si="140"/>
        <v>May</v>
      </c>
      <c r="P4527" s="1">
        <f t="shared" si="141"/>
        <v>2020</v>
      </c>
    </row>
    <row r="4528" spans="2:16" ht="14.25" customHeight="1" x14ac:dyDescent="0.4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c r="O4528" s="1" t="str">
        <f t="shared" si="140"/>
        <v>May</v>
      </c>
      <c r="P4528" s="1">
        <f t="shared" si="141"/>
        <v>2020</v>
      </c>
    </row>
    <row r="4529" spans="2:16" ht="14.25" customHeight="1" x14ac:dyDescent="0.4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c r="O4529" s="1" t="str">
        <f t="shared" si="140"/>
        <v>May</v>
      </c>
      <c r="P4529" s="1">
        <f t="shared" si="141"/>
        <v>2020</v>
      </c>
    </row>
    <row r="4530" spans="2:16" ht="14.25" customHeight="1" x14ac:dyDescent="0.4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c r="O4530" s="1" t="str">
        <f t="shared" si="140"/>
        <v>May</v>
      </c>
      <c r="P4530" s="1">
        <f t="shared" si="141"/>
        <v>2020</v>
      </c>
    </row>
    <row r="4531" spans="2:16" ht="14.25" customHeight="1" x14ac:dyDescent="0.4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c r="O4531" s="1" t="str">
        <f t="shared" si="140"/>
        <v>May</v>
      </c>
      <c r="P4531" s="1">
        <f t="shared" si="141"/>
        <v>2020</v>
      </c>
    </row>
    <row r="4532" spans="2:16" ht="14.25" customHeight="1" x14ac:dyDescent="0.4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c r="O4532" s="1" t="str">
        <f t="shared" si="140"/>
        <v>May</v>
      </c>
      <c r="P4532" s="1">
        <f t="shared" si="141"/>
        <v>2020</v>
      </c>
    </row>
    <row r="4533" spans="2:16" ht="14.25" customHeight="1" x14ac:dyDescent="0.4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c r="O4533" s="1" t="str">
        <f t="shared" si="140"/>
        <v>May</v>
      </c>
      <c r="P4533" s="1">
        <f t="shared" si="141"/>
        <v>2020</v>
      </c>
    </row>
    <row r="4534" spans="2:16" ht="14.25" customHeight="1" x14ac:dyDescent="0.4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c r="O4534" s="1" t="str">
        <f t="shared" si="140"/>
        <v>May</v>
      </c>
      <c r="P4534" s="1">
        <f t="shared" si="141"/>
        <v>2020</v>
      </c>
    </row>
    <row r="4535" spans="2:16" ht="14.25" customHeight="1" x14ac:dyDescent="0.4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c r="O4535" s="1" t="str">
        <f t="shared" si="140"/>
        <v>May</v>
      </c>
      <c r="P4535" s="1">
        <f t="shared" si="141"/>
        <v>2020</v>
      </c>
    </row>
    <row r="4536" spans="2:16" ht="14.25" customHeight="1" x14ac:dyDescent="0.4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c r="O4536" s="1" t="str">
        <f t="shared" si="140"/>
        <v>May</v>
      </c>
      <c r="P4536" s="1">
        <f t="shared" si="141"/>
        <v>2020</v>
      </c>
    </row>
    <row r="4537" spans="2:16" ht="14.25" customHeight="1" x14ac:dyDescent="0.4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c r="O4537" s="1" t="str">
        <f t="shared" si="140"/>
        <v>May</v>
      </c>
      <c r="P4537" s="1">
        <f t="shared" si="141"/>
        <v>2020</v>
      </c>
    </row>
    <row r="4538" spans="2:16" ht="14.25" customHeight="1" x14ac:dyDescent="0.4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c r="O4538" s="1" t="str">
        <f t="shared" si="140"/>
        <v>May</v>
      </c>
      <c r="P4538" s="1">
        <f t="shared" si="141"/>
        <v>2020</v>
      </c>
    </row>
    <row r="4539" spans="2:16" ht="14.25" customHeight="1" x14ac:dyDescent="0.4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c r="O4539" s="1" t="str">
        <f t="shared" si="140"/>
        <v>May</v>
      </c>
      <c r="P4539" s="1">
        <f t="shared" si="141"/>
        <v>2020</v>
      </c>
    </row>
    <row r="4540" spans="2:16" ht="14.25" customHeight="1" x14ac:dyDescent="0.4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c r="O4540" s="1" t="str">
        <f t="shared" si="140"/>
        <v>May</v>
      </c>
      <c r="P4540" s="1">
        <f t="shared" si="141"/>
        <v>2020</v>
      </c>
    </row>
    <row r="4541" spans="2:16" ht="14.25" customHeight="1" x14ac:dyDescent="0.4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c r="O4541" s="1" t="str">
        <f t="shared" si="140"/>
        <v>May</v>
      </c>
      <c r="P4541" s="1">
        <f t="shared" si="141"/>
        <v>2020</v>
      </c>
    </row>
    <row r="4542" spans="2:16" ht="14.25" customHeight="1" x14ac:dyDescent="0.4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c r="O4542" s="1" t="str">
        <f t="shared" si="140"/>
        <v>May</v>
      </c>
      <c r="P4542" s="1">
        <f t="shared" si="141"/>
        <v>2020</v>
      </c>
    </row>
    <row r="4543" spans="2:16" ht="14.25" customHeight="1" x14ac:dyDescent="0.4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c r="O4543" s="1" t="str">
        <f t="shared" si="140"/>
        <v>May</v>
      </c>
      <c r="P4543" s="1">
        <f t="shared" si="141"/>
        <v>2020</v>
      </c>
    </row>
    <row r="4544" spans="2:16" ht="14.25" customHeight="1" x14ac:dyDescent="0.4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c r="O4544" s="1" t="str">
        <f t="shared" si="140"/>
        <v>Jun</v>
      </c>
      <c r="P4544" s="1">
        <f t="shared" si="141"/>
        <v>2020</v>
      </c>
    </row>
    <row r="4545" spans="2:16" ht="14.25" customHeight="1" x14ac:dyDescent="0.4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c r="O4545" s="1" t="str">
        <f t="shared" si="140"/>
        <v>Jun</v>
      </c>
      <c r="P4545" s="1">
        <f t="shared" si="141"/>
        <v>2020</v>
      </c>
    </row>
    <row r="4546" spans="2:16" ht="14.25" customHeight="1" x14ac:dyDescent="0.4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c r="O4546" s="1" t="str">
        <f t="shared" si="140"/>
        <v>Jun</v>
      </c>
      <c r="P4546" s="1">
        <f t="shared" si="141"/>
        <v>2020</v>
      </c>
    </row>
    <row r="4547" spans="2:16" ht="14.25" customHeight="1" x14ac:dyDescent="0.4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c r="O4547" s="1" t="str">
        <f t="shared" si="140"/>
        <v>Jun</v>
      </c>
      <c r="P4547" s="1">
        <f t="shared" si="141"/>
        <v>2020</v>
      </c>
    </row>
    <row r="4548" spans="2:16" ht="14.25" customHeight="1" x14ac:dyDescent="0.4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c r="O4548" s="1" t="str">
        <f t="shared" si="140"/>
        <v>Jun</v>
      </c>
      <c r="P4548" s="1">
        <f t="shared" si="141"/>
        <v>2020</v>
      </c>
    </row>
    <row r="4549" spans="2:16" ht="14.25" customHeight="1" x14ac:dyDescent="0.4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c r="O4549" s="1" t="str">
        <f t="shared" si="140"/>
        <v>Jun</v>
      </c>
      <c r="P4549" s="1">
        <f t="shared" si="141"/>
        <v>2020</v>
      </c>
    </row>
    <row r="4550" spans="2:16" ht="14.25" customHeight="1" x14ac:dyDescent="0.4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c r="O4550" s="1" t="str">
        <f t="shared" si="140"/>
        <v>Jun</v>
      </c>
      <c r="P4550" s="1">
        <f t="shared" si="141"/>
        <v>2020</v>
      </c>
    </row>
    <row r="4551" spans="2:16" ht="14.25" customHeight="1" x14ac:dyDescent="0.4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c r="O4551" s="1" t="str">
        <f t="shared" ref="O4551:O4614" si="142">TEXT(D4551, "mmm")</f>
        <v>Jun</v>
      </c>
      <c r="P4551" s="1">
        <f t="shared" ref="P4551:P4614" si="143">YEAR(D4551)</f>
        <v>2020</v>
      </c>
    </row>
    <row r="4552" spans="2:16" ht="14.25" customHeight="1" x14ac:dyDescent="0.4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c r="O4552" s="1" t="str">
        <f t="shared" si="142"/>
        <v>Jun</v>
      </c>
      <c r="P4552" s="1">
        <f t="shared" si="143"/>
        <v>2020</v>
      </c>
    </row>
    <row r="4553" spans="2:16" ht="14.25" customHeight="1" x14ac:dyDescent="0.4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c r="O4553" s="1" t="str">
        <f t="shared" si="142"/>
        <v>Jun</v>
      </c>
      <c r="P4553" s="1">
        <f t="shared" si="143"/>
        <v>2020</v>
      </c>
    </row>
    <row r="4554" spans="2:16" ht="14.25" customHeight="1" x14ac:dyDescent="0.4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c r="O4554" s="1" t="str">
        <f t="shared" si="142"/>
        <v>Jun</v>
      </c>
      <c r="P4554" s="1">
        <f t="shared" si="143"/>
        <v>2020</v>
      </c>
    </row>
    <row r="4555" spans="2:16" ht="14.25" customHeight="1" x14ac:dyDescent="0.4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c r="O4555" s="1" t="str">
        <f t="shared" si="142"/>
        <v>Jun</v>
      </c>
      <c r="P4555" s="1">
        <f t="shared" si="143"/>
        <v>2020</v>
      </c>
    </row>
    <row r="4556" spans="2:16" ht="14.25" customHeight="1" x14ac:dyDescent="0.4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c r="O4556" s="1" t="str">
        <f t="shared" si="142"/>
        <v>Jun</v>
      </c>
      <c r="P4556" s="1">
        <f t="shared" si="143"/>
        <v>2020</v>
      </c>
    </row>
    <row r="4557" spans="2:16" ht="14.25" customHeight="1" x14ac:dyDescent="0.4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c r="O4557" s="1" t="str">
        <f t="shared" si="142"/>
        <v>Jun</v>
      </c>
      <c r="P4557" s="1">
        <f t="shared" si="143"/>
        <v>2020</v>
      </c>
    </row>
    <row r="4558" spans="2:16" ht="14.25" customHeight="1" x14ac:dyDescent="0.4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c r="O4558" s="1" t="str">
        <f t="shared" si="142"/>
        <v>Jun</v>
      </c>
      <c r="P4558" s="1">
        <f t="shared" si="143"/>
        <v>2020</v>
      </c>
    </row>
    <row r="4559" spans="2:16" ht="14.25" customHeight="1" x14ac:dyDescent="0.4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c r="O4559" s="1" t="str">
        <f t="shared" si="142"/>
        <v>Jun</v>
      </c>
      <c r="P4559" s="1">
        <f t="shared" si="143"/>
        <v>2020</v>
      </c>
    </row>
    <row r="4560" spans="2:16" ht="14.25" customHeight="1" x14ac:dyDescent="0.4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c r="O4560" s="1" t="str">
        <f t="shared" si="142"/>
        <v>Jun</v>
      </c>
      <c r="P4560" s="1">
        <f t="shared" si="143"/>
        <v>2020</v>
      </c>
    </row>
    <row r="4561" spans="2:16" ht="14.25" customHeight="1" x14ac:dyDescent="0.4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c r="O4561" s="1" t="str">
        <f t="shared" si="142"/>
        <v>Jun</v>
      </c>
      <c r="P4561" s="1">
        <f t="shared" si="143"/>
        <v>2020</v>
      </c>
    </row>
    <row r="4562" spans="2:16" ht="14.25" customHeight="1" x14ac:dyDescent="0.4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c r="O4562" s="1" t="str">
        <f t="shared" si="142"/>
        <v>Jun</v>
      </c>
      <c r="P4562" s="1">
        <f t="shared" si="143"/>
        <v>2020</v>
      </c>
    </row>
    <row r="4563" spans="2:16" ht="14.25" customHeight="1" x14ac:dyDescent="0.4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c r="O4563" s="1" t="str">
        <f t="shared" si="142"/>
        <v>Jun</v>
      </c>
      <c r="P4563" s="1">
        <f t="shared" si="143"/>
        <v>2020</v>
      </c>
    </row>
    <row r="4564" spans="2:16" ht="14.25" customHeight="1" x14ac:dyDescent="0.4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c r="O4564" s="1" t="str">
        <f t="shared" si="142"/>
        <v>Jun</v>
      </c>
      <c r="P4564" s="1">
        <f t="shared" si="143"/>
        <v>2020</v>
      </c>
    </row>
    <row r="4565" spans="2:16" ht="14.25" customHeight="1" x14ac:dyDescent="0.4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c r="O4565" s="1" t="str">
        <f t="shared" si="142"/>
        <v>Jun</v>
      </c>
      <c r="P4565" s="1">
        <f t="shared" si="143"/>
        <v>2020</v>
      </c>
    </row>
    <row r="4566" spans="2:16" ht="14.25" customHeight="1" x14ac:dyDescent="0.4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c r="O4566" s="1" t="str">
        <f t="shared" si="142"/>
        <v>Jun</v>
      </c>
      <c r="P4566" s="1">
        <f t="shared" si="143"/>
        <v>2020</v>
      </c>
    </row>
    <row r="4567" spans="2:16" ht="14.25" customHeight="1" x14ac:dyDescent="0.4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c r="O4567" s="1" t="str">
        <f t="shared" si="142"/>
        <v>Jun</v>
      </c>
      <c r="P4567" s="1">
        <f t="shared" si="143"/>
        <v>2020</v>
      </c>
    </row>
    <row r="4568" spans="2:16" ht="14.25" customHeight="1" x14ac:dyDescent="0.4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c r="O4568" s="1" t="str">
        <f t="shared" si="142"/>
        <v>Jun</v>
      </c>
      <c r="P4568" s="1">
        <f t="shared" si="143"/>
        <v>2020</v>
      </c>
    </row>
    <row r="4569" spans="2:16" ht="14.25" customHeight="1" x14ac:dyDescent="0.4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c r="O4569" s="1" t="str">
        <f t="shared" si="142"/>
        <v>Jun</v>
      </c>
      <c r="P4569" s="1">
        <f t="shared" si="143"/>
        <v>2020</v>
      </c>
    </row>
    <row r="4570" spans="2:16" ht="14.25" customHeight="1" x14ac:dyDescent="0.4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c r="O4570" s="1" t="str">
        <f t="shared" si="142"/>
        <v>Jun</v>
      </c>
      <c r="P4570" s="1">
        <f t="shared" si="143"/>
        <v>2020</v>
      </c>
    </row>
    <row r="4571" spans="2:16" ht="14.25" customHeight="1" x14ac:dyDescent="0.4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c r="O4571" s="1" t="str">
        <f t="shared" si="142"/>
        <v>Jun</v>
      </c>
      <c r="P4571" s="1">
        <f t="shared" si="143"/>
        <v>2020</v>
      </c>
    </row>
    <row r="4572" spans="2:16" ht="14.25" customHeight="1" x14ac:dyDescent="0.4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c r="O4572" s="1" t="str">
        <f t="shared" si="142"/>
        <v>Jun</v>
      </c>
      <c r="P4572" s="1">
        <f t="shared" si="143"/>
        <v>2020</v>
      </c>
    </row>
    <row r="4573" spans="2:16" ht="14.25" customHeight="1" x14ac:dyDescent="0.4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c r="O4573" s="1" t="str">
        <f t="shared" si="142"/>
        <v>Jun</v>
      </c>
      <c r="P4573" s="1">
        <f t="shared" si="143"/>
        <v>2020</v>
      </c>
    </row>
    <row r="4574" spans="2:16" ht="14.25" customHeight="1" x14ac:dyDescent="0.4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c r="O4574" s="1" t="str">
        <f t="shared" si="142"/>
        <v>Jul</v>
      </c>
      <c r="P4574" s="1">
        <f t="shared" si="143"/>
        <v>2020</v>
      </c>
    </row>
    <row r="4575" spans="2:16" ht="14.25" customHeight="1" x14ac:dyDescent="0.4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c r="O4575" s="1" t="str">
        <f t="shared" si="142"/>
        <v>Jul</v>
      </c>
      <c r="P4575" s="1">
        <f t="shared" si="143"/>
        <v>2020</v>
      </c>
    </row>
    <row r="4576" spans="2:16" ht="14.25" customHeight="1" x14ac:dyDescent="0.4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c r="O4576" s="1" t="str">
        <f t="shared" si="142"/>
        <v>Jul</v>
      </c>
      <c r="P4576" s="1">
        <f t="shared" si="143"/>
        <v>2020</v>
      </c>
    </row>
    <row r="4577" spans="2:16" ht="14.25" customHeight="1" x14ac:dyDescent="0.4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c r="O4577" s="1" t="str">
        <f t="shared" si="142"/>
        <v>Jul</v>
      </c>
      <c r="P4577" s="1">
        <f t="shared" si="143"/>
        <v>2020</v>
      </c>
    </row>
    <row r="4578" spans="2:16" ht="14.25" customHeight="1" x14ac:dyDescent="0.4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c r="O4578" s="1" t="str">
        <f t="shared" si="142"/>
        <v>Jul</v>
      </c>
      <c r="P4578" s="1">
        <f t="shared" si="143"/>
        <v>2020</v>
      </c>
    </row>
    <row r="4579" spans="2:16" ht="14.25" customHeight="1" x14ac:dyDescent="0.4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c r="O4579" s="1" t="str">
        <f t="shared" si="142"/>
        <v>Jul</v>
      </c>
      <c r="P4579" s="1">
        <f t="shared" si="143"/>
        <v>2020</v>
      </c>
    </row>
    <row r="4580" spans="2:16" ht="14.25" customHeight="1" x14ac:dyDescent="0.4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c r="O4580" s="1" t="str">
        <f t="shared" si="142"/>
        <v>Jul</v>
      </c>
      <c r="P4580" s="1">
        <f t="shared" si="143"/>
        <v>2020</v>
      </c>
    </row>
    <row r="4581" spans="2:16" ht="14.25" customHeight="1" x14ac:dyDescent="0.4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c r="O4581" s="1" t="str">
        <f t="shared" si="142"/>
        <v>Jul</v>
      </c>
      <c r="P4581" s="1">
        <f t="shared" si="143"/>
        <v>2020</v>
      </c>
    </row>
    <row r="4582" spans="2:16" ht="14.25" customHeight="1" x14ac:dyDescent="0.4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c r="O4582" s="1" t="str">
        <f t="shared" si="142"/>
        <v>Jul</v>
      </c>
      <c r="P4582" s="1">
        <f t="shared" si="143"/>
        <v>2020</v>
      </c>
    </row>
    <row r="4583" spans="2:16" ht="14.25" customHeight="1" x14ac:dyDescent="0.4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c r="O4583" s="1" t="str">
        <f t="shared" si="142"/>
        <v>Jul</v>
      </c>
      <c r="P4583" s="1">
        <f t="shared" si="143"/>
        <v>2020</v>
      </c>
    </row>
    <row r="4584" spans="2:16" ht="14.25" customHeight="1" x14ac:dyDescent="0.4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c r="O4584" s="1" t="str">
        <f t="shared" si="142"/>
        <v>Jul</v>
      </c>
      <c r="P4584" s="1">
        <f t="shared" si="143"/>
        <v>2020</v>
      </c>
    </row>
    <row r="4585" spans="2:16" ht="14.25" customHeight="1" x14ac:dyDescent="0.4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c r="O4585" s="1" t="str">
        <f t="shared" si="142"/>
        <v>Jul</v>
      </c>
      <c r="P4585" s="1">
        <f t="shared" si="143"/>
        <v>2020</v>
      </c>
    </row>
    <row r="4586" spans="2:16" ht="14.25" customHeight="1" x14ac:dyDescent="0.4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c r="O4586" s="1" t="str">
        <f t="shared" si="142"/>
        <v>Jul</v>
      </c>
      <c r="P4586" s="1">
        <f t="shared" si="143"/>
        <v>2020</v>
      </c>
    </row>
    <row r="4587" spans="2:16" ht="14.25" customHeight="1" x14ac:dyDescent="0.4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c r="O4587" s="1" t="str">
        <f t="shared" si="142"/>
        <v>Jul</v>
      </c>
      <c r="P4587" s="1">
        <f t="shared" si="143"/>
        <v>2020</v>
      </c>
    </row>
    <row r="4588" spans="2:16" ht="14.25" customHeight="1" x14ac:dyDescent="0.4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c r="O4588" s="1" t="str">
        <f t="shared" si="142"/>
        <v>Jul</v>
      </c>
      <c r="P4588" s="1">
        <f t="shared" si="143"/>
        <v>2020</v>
      </c>
    </row>
    <row r="4589" spans="2:16" ht="14.25" customHeight="1" x14ac:dyDescent="0.4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c r="O4589" s="1" t="str">
        <f t="shared" si="142"/>
        <v>Jul</v>
      </c>
      <c r="P4589" s="1">
        <f t="shared" si="143"/>
        <v>2020</v>
      </c>
    </row>
    <row r="4590" spans="2:16" ht="14.25" customHeight="1" x14ac:dyDescent="0.4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c r="O4590" s="1" t="str">
        <f t="shared" si="142"/>
        <v>Jul</v>
      </c>
      <c r="P4590" s="1">
        <f t="shared" si="143"/>
        <v>2020</v>
      </c>
    </row>
    <row r="4591" spans="2:16" ht="14.25" customHeight="1" x14ac:dyDescent="0.4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c r="O4591" s="1" t="str">
        <f t="shared" si="142"/>
        <v>Jul</v>
      </c>
      <c r="P4591" s="1">
        <f t="shared" si="143"/>
        <v>2020</v>
      </c>
    </row>
    <row r="4592" spans="2:16" ht="14.25" customHeight="1" x14ac:dyDescent="0.4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c r="O4592" s="1" t="str">
        <f t="shared" si="142"/>
        <v>Jul</v>
      </c>
      <c r="P4592" s="1">
        <f t="shared" si="143"/>
        <v>2020</v>
      </c>
    </row>
    <row r="4593" spans="2:16" ht="14.25" customHeight="1" x14ac:dyDescent="0.4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c r="O4593" s="1" t="str">
        <f t="shared" si="142"/>
        <v>Jul</v>
      </c>
      <c r="P4593" s="1">
        <f t="shared" si="143"/>
        <v>2020</v>
      </c>
    </row>
    <row r="4594" spans="2:16" ht="14.25" customHeight="1" x14ac:dyDescent="0.4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c r="O4594" s="1" t="str">
        <f t="shared" si="142"/>
        <v>Jul</v>
      </c>
      <c r="P4594" s="1">
        <f t="shared" si="143"/>
        <v>2020</v>
      </c>
    </row>
    <row r="4595" spans="2:16" ht="14.25" customHeight="1" x14ac:dyDescent="0.4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c r="O4595" s="1" t="str">
        <f t="shared" si="142"/>
        <v>Jul</v>
      </c>
      <c r="P4595" s="1">
        <f t="shared" si="143"/>
        <v>2020</v>
      </c>
    </row>
    <row r="4596" spans="2:16" ht="14.25" customHeight="1" x14ac:dyDescent="0.4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c r="O4596" s="1" t="str">
        <f t="shared" si="142"/>
        <v>Jul</v>
      </c>
      <c r="P4596" s="1">
        <f t="shared" si="143"/>
        <v>2020</v>
      </c>
    </row>
    <row r="4597" spans="2:16" ht="14.25" customHeight="1" x14ac:dyDescent="0.4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c r="O4597" s="1" t="str">
        <f t="shared" si="142"/>
        <v>Jul</v>
      </c>
      <c r="P4597" s="1">
        <f t="shared" si="143"/>
        <v>2020</v>
      </c>
    </row>
    <row r="4598" spans="2:16" ht="14.25" customHeight="1" x14ac:dyDescent="0.4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c r="O4598" s="1" t="str">
        <f t="shared" si="142"/>
        <v>Jul</v>
      </c>
      <c r="P4598" s="1">
        <f t="shared" si="143"/>
        <v>2020</v>
      </c>
    </row>
    <row r="4599" spans="2:16" ht="14.25" customHeight="1" x14ac:dyDescent="0.4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c r="O4599" s="1" t="str">
        <f t="shared" si="142"/>
        <v>Jul</v>
      </c>
      <c r="P4599" s="1">
        <f t="shared" si="143"/>
        <v>2020</v>
      </c>
    </row>
    <row r="4600" spans="2:16" ht="14.25" customHeight="1" x14ac:dyDescent="0.4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c r="O4600" s="1" t="str">
        <f t="shared" si="142"/>
        <v>Jul</v>
      </c>
      <c r="P4600" s="1">
        <f t="shared" si="143"/>
        <v>2020</v>
      </c>
    </row>
    <row r="4601" spans="2:16" ht="14.25" customHeight="1" x14ac:dyDescent="0.4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c r="O4601" s="1" t="str">
        <f t="shared" si="142"/>
        <v>Jul</v>
      </c>
      <c r="P4601" s="1">
        <f t="shared" si="143"/>
        <v>2020</v>
      </c>
    </row>
    <row r="4602" spans="2:16" ht="14.25" customHeight="1" x14ac:dyDescent="0.4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c r="O4602" s="1" t="str">
        <f t="shared" si="142"/>
        <v>Jul</v>
      </c>
      <c r="P4602" s="1">
        <f t="shared" si="143"/>
        <v>2020</v>
      </c>
    </row>
    <row r="4603" spans="2:16" ht="14.25" customHeight="1" x14ac:dyDescent="0.4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c r="O4603" s="1" t="str">
        <f t="shared" si="142"/>
        <v>Jul</v>
      </c>
      <c r="P4603" s="1">
        <f t="shared" si="143"/>
        <v>2020</v>
      </c>
    </row>
    <row r="4604" spans="2:16" ht="14.25" customHeight="1" x14ac:dyDescent="0.4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c r="O4604" s="1" t="str">
        <f t="shared" si="142"/>
        <v>Jul</v>
      </c>
      <c r="P4604" s="1">
        <f t="shared" si="143"/>
        <v>2020</v>
      </c>
    </row>
    <row r="4605" spans="2:16" ht="14.25" customHeight="1" x14ac:dyDescent="0.4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c r="O4605" s="1" t="str">
        <f t="shared" si="142"/>
        <v>Aug</v>
      </c>
      <c r="P4605" s="1">
        <f t="shared" si="143"/>
        <v>2020</v>
      </c>
    </row>
    <row r="4606" spans="2:16" ht="14.25" customHeight="1" x14ac:dyDescent="0.4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c r="O4606" s="1" t="str">
        <f t="shared" si="142"/>
        <v>Aug</v>
      </c>
      <c r="P4606" s="1">
        <f t="shared" si="143"/>
        <v>2020</v>
      </c>
    </row>
    <row r="4607" spans="2:16" ht="14.25" customHeight="1" x14ac:dyDescent="0.4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c r="O4607" s="1" t="str">
        <f t="shared" si="142"/>
        <v>Aug</v>
      </c>
      <c r="P4607" s="1">
        <f t="shared" si="143"/>
        <v>2020</v>
      </c>
    </row>
    <row r="4608" spans="2:16" ht="14.25" customHeight="1" x14ac:dyDescent="0.4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c r="O4608" s="1" t="str">
        <f t="shared" si="142"/>
        <v>Aug</v>
      </c>
      <c r="P4608" s="1">
        <f t="shared" si="143"/>
        <v>2020</v>
      </c>
    </row>
    <row r="4609" spans="2:16" ht="14.25" customHeight="1" x14ac:dyDescent="0.4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c r="O4609" s="1" t="str">
        <f t="shared" si="142"/>
        <v>Aug</v>
      </c>
      <c r="P4609" s="1">
        <f t="shared" si="143"/>
        <v>2020</v>
      </c>
    </row>
    <row r="4610" spans="2:16" ht="14.25" customHeight="1" x14ac:dyDescent="0.4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c r="O4610" s="1" t="str">
        <f t="shared" si="142"/>
        <v>Aug</v>
      </c>
      <c r="P4610" s="1">
        <f t="shared" si="143"/>
        <v>2020</v>
      </c>
    </row>
    <row r="4611" spans="2:16" ht="14.25" customHeight="1" x14ac:dyDescent="0.4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c r="O4611" s="1" t="str">
        <f t="shared" si="142"/>
        <v>Aug</v>
      </c>
      <c r="P4611" s="1">
        <f t="shared" si="143"/>
        <v>2020</v>
      </c>
    </row>
    <row r="4612" spans="2:16" ht="14.25" customHeight="1" x14ac:dyDescent="0.4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c r="O4612" s="1" t="str">
        <f t="shared" si="142"/>
        <v>Aug</v>
      </c>
      <c r="P4612" s="1">
        <f t="shared" si="143"/>
        <v>2020</v>
      </c>
    </row>
    <row r="4613" spans="2:16" ht="14.25" customHeight="1" x14ac:dyDescent="0.4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c r="O4613" s="1" t="str">
        <f t="shared" si="142"/>
        <v>Aug</v>
      </c>
      <c r="P4613" s="1">
        <f t="shared" si="143"/>
        <v>2020</v>
      </c>
    </row>
    <row r="4614" spans="2:16" ht="14.25" customHeight="1" x14ac:dyDescent="0.4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c r="O4614" s="1" t="str">
        <f t="shared" si="142"/>
        <v>Aug</v>
      </c>
      <c r="P4614" s="1">
        <f t="shared" si="143"/>
        <v>2020</v>
      </c>
    </row>
    <row r="4615" spans="2:16" ht="14.25" customHeight="1" x14ac:dyDescent="0.4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c r="O4615" s="1" t="str">
        <f t="shared" ref="O4615:O4678" si="144">TEXT(D4615, "mmm")</f>
        <v>Aug</v>
      </c>
      <c r="P4615" s="1">
        <f t="shared" ref="P4615:P4678" si="145">YEAR(D4615)</f>
        <v>2020</v>
      </c>
    </row>
    <row r="4616" spans="2:16" ht="14.25" customHeight="1" x14ac:dyDescent="0.4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c r="O4616" s="1" t="str">
        <f t="shared" si="144"/>
        <v>Aug</v>
      </c>
      <c r="P4616" s="1">
        <f t="shared" si="145"/>
        <v>2020</v>
      </c>
    </row>
    <row r="4617" spans="2:16" ht="14.25" customHeight="1" x14ac:dyDescent="0.4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c r="O4617" s="1" t="str">
        <f t="shared" si="144"/>
        <v>Aug</v>
      </c>
      <c r="P4617" s="1">
        <f t="shared" si="145"/>
        <v>2020</v>
      </c>
    </row>
    <row r="4618" spans="2:16" ht="14.25" customHeight="1" x14ac:dyDescent="0.4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c r="O4618" s="1" t="str">
        <f t="shared" si="144"/>
        <v>Aug</v>
      </c>
      <c r="P4618" s="1">
        <f t="shared" si="145"/>
        <v>2020</v>
      </c>
    </row>
    <row r="4619" spans="2:16" ht="14.25" customHeight="1" x14ac:dyDescent="0.4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c r="O4619" s="1" t="str">
        <f t="shared" si="144"/>
        <v>Aug</v>
      </c>
      <c r="P4619" s="1">
        <f t="shared" si="145"/>
        <v>2020</v>
      </c>
    </row>
    <row r="4620" spans="2:16" ht="14.25" customHeight="1" x14ac:dyDescent="0.4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c r="O4620" s="1" t="str">
        <f t="shared" si="144"/>
        <v>Aug</v>
      </c>
      <c r="P4620" s="1">
        <f t="shared" si="145"/>
        <v>2020</v>
      </c>
    </row>
    <row r="4621" spans="2:16" ht="14.25" customHeight="1" x14ac:dyDescent="0.4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c r="O4621" s="1" t="str">
        <f t="shared" si="144"/>
        <v>Aug</v>
      </c>
      <c r="P4621" s="1">
        <f t="shared" si="145"/>
        <v>2020</v>
      </c>
    </row>
    <row r="4622" spans="2:16" ht="14.25" customHeight="1" x14ac:dyDescent="0.4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c r="O4622" s="1" t="str">
        <f t="shared" si="144"/>
        <v>Aug</v>
      </c>
      <c r="P4622" s="1">
        <f t="shared" si="145"/>
        <v>2020</v>
      </c>
    </row>
    <row r="4623" spans="2:16" ht="14.25" customHeight="1" x14ac:dyDescent="0.4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c r="O4623" s="1" t="str">
        <f t="shared" si="144"/>
        <v>Aug</v>
      </c>
      <c r="P4623" s="1">
        <f t="shared" si="145"/>
        <v>2020</v>
      </c>
    </row>
    <row r="4624" spans="2:16" ht="14.25" customHeight="1" x14ac:dyDescent="0.4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c r="O4624" s="1" t="str">
        <f t="shared" si="144"/>
        <v>Aug</v>
      </c>
      <c r="P4624" s="1">
        <f t="shared" si="145"/>
        <v>2020</v>
      </c>
    </row>
    <row r="4625" spans="2:16" ht="14.25" customHeight="1" x14ac:dyDescent="0.4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c r="O4625" s="1" t="str">
        <f t="shared" si="144"/>
        <v>Aug</v>
      </c>
      <c r="P4625" s="1">
        <f t="shared" si="145"/>
        <v>2020</v>
      </c>
    </row>
    <row r="4626" spans="2:16" ht="14.25" customHeight="1" x14ac:dyDescent="0.4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c r="O4626" s="1" t="str">
        <f t="shared" si="144"/>
        <v>Aug</v>
      </c>
      <c r="P4626" s="1">
        <f t="shared" si="145"/>
        <v>2020</v>
      </c>
    </row>
    <row r="4627" spans="2:16" ht="14.25" customHeight="1" x14ac:dyDescent="0.4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c r="O4627" s="1" t="str">
        <f t="shared" si="144"/>
        <v>Aug</v>
      </c>
      <c r="P4627" s="1">
        <f t="shared" si="145"/>
        <v>2020</v>
      </c>
    </row>
    <row r="4628" spans="2:16" ht="14.25" customHeight="1" x14ac:dyDescent="0.4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c r="O4628" s="1" t="str">
        <f t="shared" si="144"/>
        <v>Apr</v>
      </c>
      <c r="P4628" s="1">
        <f t="shared" si="145"/>
        <v>2020</v>
      </c>
    </row>
    <row r="4629" spans="2:16" ht="14.25" customHeight="1" x14ac:dyDescent="0.4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c r="O4629" s="1" t="str">
        <f t="shared" si="144"/>
        <v>Apr</v>
      </c>
      <c r="P4629" s="1">
        <f t="shared" si="145"/>
        <v>2020</v>
      </c>
    </row>
    <row r="4630" spans="2:16" ht="14.25" customHeight="1" x14ac:dyDescent="0.4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c r="O4630" s="1" t="str">
        <f t="shared" si="144"/>
        <v>Apr</v>
      </c>
      <c r="P4630" s="1">
        <f t="shared" si="145"/>
        <v>2020</v>
      </c>
    </row>
    <row r="4631" spans="2:16" ht="14.25" customHeight="1" x14ac:dyDescent="0.4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c r="O4631" s="1" t="str">
        <f t="shared" si="144"/>
        <v>Apr</v>
      </c>
      <c r="P4631" s="1">
        <f t="shared" si="145"/>
        <v>2020</v>
      </c>
    </row>
    <row r="4632" spans="2:16" ht="14.25" customHeight="1" x14ac:dyDescent="0.4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c r="O4632" s="1" t="str">
        <f t="shared" si="144"/>
        <v>Apr</v>
      </c>
      <c r="P4632" s="1">
        <f t="shared" si="145"/>
        <v>2020</v>
      </c>
    </row>
    <row r="4633" spans="2:16" ht="14.25" customHeight="1" x14ac:dyDescent="0.4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c r="O4633" s="1" t="str">
        <f t="shared" si="144"/>
        <v>Apr</v>
      </c>
      <c r="P4633" s="1">
        <f t="shared" si="145"/>
        <v>2020</v>
      </c>
    </row>
    <row r="4634" spans="2:16" ht="14.25" customHeight="1" x14ac:dyDescent="0.4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c r="O4634" s="1" t="str">
        <f t="shared" si="144"/>
        <v>Apr</v>
      </c>
      <c r="P4634" s="1">
        <f t="shared" si="145"/>
        <v>2020</v>
      </c>
    </row>
    <row r="4635" spans="2:16" ht="14.25" customHeight="1" x14ac:dyDescent="0.4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c r="O4635" s="1" t="str">
        <f t="shared" si="144"/>
        <v>Apr</v>
      </c>
      <c r="P4635" s="1">
        <f t="shared" si="145"/>
        <v>2020</v>
      </c>
    </row>
    <row r="4636" spans="2:16" ht="14.25" customHeight="1" x14ac:dyDescent="0.4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c r="O4636" s="1" t="str">
        <f t="shared" si="144"/>
        <v>Apr</v>
      </c>
      <c r="P4636" s="1">
        <f t="shared" si="145"/>
        <v>2020</v>
      </c>
    </row>
    <row r="4637" spans="2:16" ht="14.25" customHeight="1" x14ac:dyDescent="0.4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c r="O4637" s="1" t="str">
        <f t="shared" si="144"/>
        <v>Apr</v>
      </c>
      <c r="P4637" s="1">
        <f t="shared" si="145"/>
        <v>2020</v>
      </c>
    </row>
    <row r="4638" spans="2:16" ht="14.25" customHeight="1" x14ac:dyDescent="0.4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c r="O4638" s="1" t="str">
        <f t="shared" si="144"/>
        <v>Apr</v>
      </c>
      <c r="P4638" s="1">
        <f t="shared" si="145"/>
        <v>2020</v>
      </c>
    </row>
    <row r="4639" spans="2:16" ht="14.25" customHeight="1" x14ac:dyDescent="0.4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c r="O4639" s="1" t="str">
        <f t="shared" si="144"/>
        <v>Apr</v>
      </c>
      <c r="P4639" s="1">
        <f t="shared" si="145"/>
        <v>2020</v>
      </c>
    </row>
    <row r="4640" spans="2:16" ht="14.25" customHeight="1" x14ac:dyDescent="0.4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c r="O4640" s="1" t="str">
        <f t="shared" si="144"/>
        <v>Apr</v>
      </c>
      <c r="P4640" s="1">
        <f t="shared" si="145"/>
        <v>2020</v>
      </c>
    </row>
    <row r="4641" spans="2:16" ht="14.25" customHeight="1" x14ac:dyDescent="0.4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c r="O4641" s="1" t="str">
        <f t="shared" si="144"/>
        <v>Apr</v>
      </c>
      <c r="P4641" s="1">
        <f t="shared" si="145"/>
        <v>2020</v>
      </c>
    </row>
    <row r="4642" spans="2:16" ht="14.25" customHeight="1" x14ac:dyDescent="0.4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c r="O4642" s="1" t="str">
        <f t="shared" si="144"/>
        <v>Sep</v>
      </c>
      <c r="P4642" s="1">
        <f t="shared" si="145"/>
        <v>2020</v>
      </c>
    </row>
    <row r="4643" spans="2:16" ht="14.25" customHeight="1" x14ac:dyDescent="0.4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c r="O4643" s="1" t="str">
        <f t="shared" si="144"/>
        <v>Sep</v>
      </c>
      <c r="P4643" s="1">
        <f t="shared" si="145"/>
        <v>2020</v>
      </c>
    </row>
    <row r="4644" spans="2:16" ht="14.25" customHeight="1" x14ac:dyDescent="0.4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c r="O4644" s="1" t="str">
        <f t="shared" si="144"/>
        <v>Sep</v>
      </c>
      <c r="P4644" s="1">
        <f t="shared" si="145"/>
        <v>2020</v>
      </c>
    </row>
    <row r="4645" spans="2:16" ht="14.25" customHeight="1" x14ac:dyDescent="0.4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c r="O4645" s="1" t="str">
        <f t="shared" si="144"/>
        <v>Sep</v>
      </c>
      <c r="P4645" s="1">
        <f t="shared" si="145"/>
        <v>2020</v>
      </c>
    </row>
    <row r="4646" spans="2:16" ht="14.25" customHeight="1" x14ac:dyDescent="0.4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c r="O4646" s="1" t="str">
        <f t="shared" si="144"/>
        <v>Sep</v>
      </c>
      <c r="P4646" s="1">
        <f t="shared" si="145"/>
        <v>2020</v>
      </c>
    </row>
    <row r="4647" spans="2:16" ht="14.25" customHeight="1" x14ac:dyDescent="0.4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c r="O4647" s="1" t="str">
        <f t="shared" si="144"/>
        <v>Sep</v>
      </c>
      <c r="P4647" s="1">
        <f t="shared" si="145"/>
        <v>2020</v>
      </c>
    </row>
    <row r="4648" spans="2:16" ht="14.25" customHeight="1" x14ac:dyDescent="0.4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c r="O4648" s="1" t="str">
        <f t="shared" si="144"/>
        <v>Sep</v>
      </c>
      <c r="P4648" s="1">
        <f t="shared" si="145"/>
        <v>2020</v>
      </c>
    </row>
    <row r="4649" spans="2:16" ht="14.25" customHeight="1" x14ac:dyDescent="0.4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c r="O4649" s="1" t="str">
        <f t="shared" si="144"/>
        <v>Sep</v>
      </c>
      <c r="P4649" s="1">
        <f t="shared" si="145"/>
        <v>2020</v>
      </c>
    </row>
    <row r="4650" spans="2:16" ht="14.25" customHeight="1" x14ac:dyDescent="0.4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c r="O4650" s="1" t="str">
        <f t="shared" si="144"/>
        <v>Sep</v>
      </c>
      <c r="P4650" s="1">
        <f t="shared" si="145"/>
        <v>2020</v>
      </c>
    </row>
    <row r="4651" spans="2:16" ht="14.25" customHeight="1" x14ac:dyDescent="0.4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c r="O4651" s="1" t="str">
        <f t="shared" si="144"/>
        <v>Sep</v>
      </c>
      <c r="P4651" s="1">
        <f t="shared" si="145"/>
        <v>2020</v>
      </c>
    </row>
    <row r="4652" spans="2:16" ht="14.25" customHeight="1" x14ac:dyDescent="0.4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c r="O4652" s="1" t="str">
        <f t="shared" si="144"/>
        <v>Sep</v>
      </c>
      <c r="P4652" s="1">
        <f t="shared" si="145"/>
        <v>2020</v>
      </c>
    </row>
    <row r="4653" spans="2:16" ht="14.25" customHeight="1" x14ac:dyDescent="0.4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c r="O4653" s="1" t="str">
        <f t="shared" si="144"/>
        <v>Sep</v>
      </c>
      <c r="P4653" s="1">
        <f t="shared" si="145"/>
        <v>2020</v>
      </c>
    </row>
    <row r="4654" spans="2:16" ht="14.25" customHeight="1" x14ac:dyDescent="0.4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c r="O4654" s="1" t="str">
        <f t="shared" si="144"/>
        <v>Sep</v>
      </c>
      <c r="P4654" s="1">
        <f t="shared" si="145"/>
        <v>2020</v>
      </c>
    </row>
    <row r="4655" spans="2:16" ht="14.25" customHeight="1" x14ac:dyDescent="0.4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c r="O4655" s="1" t="str">
        <f t="shared" si="144"/>
        <v>Sep</v>
      </c>
      <c r="P4655" s="1">
        <f t="shared" si="145"/>
        <v>2020</v>
      </c>
    </row>
    <row r="4656" spans="2:16" ht="14.25" customHeight="1" x14ac:dyDescent="0.4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c r="O4656" s="1" t="str">
        <f t="shared" si="144"/>
        <v>Sep</v>
      </c>
      <c r="P4656" s="1">
        <f t="shared" si="145"/>
        <v>2020</v>
      </c>
    </row>
    <row r="4657" spans="2:16" ht="14.25" customHeight="1" x14ac:dyDescent="0.4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c r="O4657" s="1" t="str">
        <f t="shared" si="144"/>
        <v>Sep</v>
      </c>
      <c r="P4657" s="1">
        <f t="shared" si="145"/>
        <v>2020</v>
      </c>
    </row>
    <row r="4658" spans="2:16" ht="14.25" customHeight="1" x14ac:dyDescent="0.4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c r="O4658" s="1" t="str">
        <f t="shared" si="144"/>
        <v>Sep</v>
      </c>
      <c r="P4658" s="1">
        <f t="shared" si="145"/>
        <v>2020</v>
      </c>
    </row>
    <row r="4659" spans="2:16" ht="14.25" customHeight="1" x14ac:dyDescent="0.4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c r="O4659" s="1" t="str">
        <f t="shared" si="144"/>
        <v>Sep</v>
      </c>
      <c r="P4659" s="1">
        <f t="shared" si="145"/>
        <v>2020</v>
      </c>
    </row>
    <row r="4660" spans="2:16" ht="14.25" customHeight="1" x14ac:dyDescent="0.4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c r="O4660" s="1" t="str">
        <f t="shared" si="144"/>
        <v>Sep</v>
      </c>
      <c r="P4660" s="1">
        <f t="shared" si="145"/>
        <v>2020</v>
      </c>
    </row>
    <row r="4661" spans="2:16" ht="14.25" customHeight="1" x14ac:dyDescent="0.4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c r="O4661" s="1" t="str">
        <f t="shared" si="144"/>
        <v>Sep</v>
      </c>
      <c r="P4661" s="1">
        <f t="shared" si="145"/>
        <v>2020</v>
      </c>
    </row>
    <row r="4662" spans="2:16" ht="14.25" customHeight="1" x14ac:dyDescent="0.4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c r="O4662" s="1" t="str">
        <f t="shared" si="144"/>
        <v>Sep</v>
      </c>
      <c r="P4662" s="1">
        <f t="shared" si="145"/>
        <v>2020</v>
      </c>
    </row>
    <row r="4663" spans="2:16" ht="14.25" customHeight="1" x14ac:dyDescent="0.4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c r="O4663" s="1" t="str">
        <f t="shared" si="144"/>
        <v>Sep</v>
      </c>
      <c r="P4663" s="1">
        <f t="shared" si="145"/>
        <v>2020</v>
      </c>
    </row>
    <row r="4664" spans="2:16" ht="14.25" customHeight="1" x14ac:dyDescent="0.4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c r="O4664" s="1" t="str">
        <f t="shared" si="144"/>
        <v>Sep</v>
      </c>
      <c r="P4664" s="1">
        <f t="shared" si="145"/>
        <v>2020</v>
      </c>
    </row>
    <row r="4665" spans="2:16" ht="14.25" customHeight="1" x14ac:dyDescent="0.4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c r="O4665" s="1" t="str">
        <f t="shared" si="144"/>
        <v>Sep</v>
      </c>
      <c r="P4665" s="1">
        <f t="shared" si="145"/>
        <v>2020</v>
      </c>
    </row>
    <row r="4666" spans="2:16" ht="14.25" customHeight="1" x14ac:dyDescent="0.4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c r="O4666" s="1" t="str">
        <f t="shared" si="144"/>
        <v>Oct</v>
      </c>
      <c r="P4666" s="1">
        <f t="shared" si="145"/>
        <v>2020</v>
      </c>
    </row>
    <row r="4667" spans="2:16" ht="14.25" customHeight="1" x14ac:dyDescent="0.4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c r="O4667" s="1" t="str">
        <f t="shared" si="144"/>
        <v>Oct</v>
      </c>
      <c r="P4667" s="1">
        <f t="shared" si="145"/>
        <v>2020</v>
      </c>
    </row>
    <row r="4668" spans="2:16" ht="14.25" customHeight="1" x14ac:dyDescent="0.4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c r="O4668" s="1" t="str">
        <f t="shared" si="144"/>
        <v>Oct</v>
      </c>
      <c r="P4668" s="1">
        <f t="shared" si="145"/>
        <v>2020</v>
      </c>
    </row>
    <row r="4669" spans="2:16" ht="14.25" customHeight="1" x14ac:dyDescent="0.4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c r="O4669" s="1" t="str">
        <f t="shared" si="144"/>
        <v>Oct</v>
      </c>
      <c r="P4669" s="1">
        <f t="shared" si="145"/>
        <v>2020</v>
      </c>
    </row>
    <row r="4670" spans="2:16" ht="14.25" customHeight="1" x14ac:dyDescent="0.4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c r="O4670" s="1" t="str">
        <f t="shared" si="144"/>
        <v>Oct</v>
      </c>
      <c r="P4670" s="1">
        <f t="shared" si="145"/>
        <v>2020</v>
      </c>
    </row>
    <row r="4671" spans="2:16" ht="14.25" customHeight="1" x14ac:dyDescent="0.4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c r="O4671" s="1" t="str">
        <f t="shared" si="144"/>
        <v>Oct</v>
      </c>
      <c r="P4671" s="1">
        <f t="shared" si="145"/>
        <v>2020</v>
      </c>
    </row>
    <row r="4672" spans="2:16" ht="14.25" customHeight="1" x14ac:dyDescent="0.4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c r="O4672" s="1" t="str">
        <f t="shared" si="144"/>
        <v>Oct</v>
      </c>
      <c r="P4672" s="1">
        <f t="shared" si="145"/>
        <v>2020</v>
      </c>
    </row>
    <row r="4673" spans="2:16" ht="14.25" customHeight="1" x14ac:dyDescent="0.4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c r="O4673" s="1" t="str">
        <f t="shared" si="144"/>
        <v>Oct</v>
      </c>
      <c r="P4673" s="1">
        <f t="shared" si="145"/>
        <v>2020</v>
      </c>
    </row>
    <row r="4674" spans="2:16" ht="14.25" customHeight="1" x14ac:dyDescent="0.4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c r="O4674" s="1" t="str">
        <f t="shared" si="144"/>
        <v>Oct</v>
      </c>
      <c r="P4674" s="1">
        <f t="shared" si="145"/>
        <v>2020</v>
      </c>
    </row>
    <row r="4675" spans="2:16" ht="14.25" customHeight="1" x14ac:dyDescent="0.4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c r="O4675" s="1" t="str">
        <f t="shared" si="144"/>
        <v>Oct</v>
      </c>
      <c r="P4675" s="1">
        <f t="shared" si="145"/>
        <v>2020</v>
      </c>
    </row>
    <row r="4676" spans="2:16" ht="14.25" customHeight="1" x14ac:dyDescent="0.4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c r="O4676" s="1" t="str">
        <f t="shared" si="144"/>
        <v>May</v>
      </c>
      <c r="P4676" s="1">
        <f t="shared" si="145"/>
        <v>2020</v>
      </c>
    </row>
    <row r="4677" spans="2:16" ht="14.25" customHeight="1" x14ac:dyDescent="0.4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c r="O4677" s="1" t="str">
        <f t="shared" si="144"/>
        <v>May</v>
      </c>
      <c r="P4677" s="1">
        <f t="shared" si="145"/>
        <v>2020</v>
      </c>
    </row>
    <row r="4678" spans="2:16" ht="14.25" customHeight="1" x14ac:dyDescent="0.4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c r="O4678" s="1" t="str">
        <f t="shared" si="144"/>
        <v>May</v>
      </c>
      <c r="P4678" s="1">
        <f t="shared" si="145"/>
        <v>2020</v>
      </c>
    </row>
    <row r="4679" spans="2:16" ht="14.25" customHeight="1" x14ac:dyDescent="0.4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c r="O4679" s="1" t="str">
        <f t="shared" ref="O4679:O4742" si="146">TEXT(D4679, "mmm")</f>
        <v>May</v>
      </c>
      <c r="P4679" s="1">
        <f t="shared" ref="P4679:P4742" si="147">YEAR(D4679)</f>
        <v>2020</v>
      </c>
    </row>
    <row r="4680" spans="2:16" ht="14.25" customHeight="1" x14ac:dyDescent="0.4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c r="O4680" s="1" t="str">
        <f t="shared" si="146"/>
        <v>May</v>
      </c>
      <c r="P4680" s="1">
        <f t="shared" si="147"/>
        <v>2020</v>
      </c>
    </row>
    <row r="4681" spans="2:16" ht="14.25" customHeight="1" x14ac:dyDescent="0.4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c r="O4681" s="1" t="str">
        <f t="shared" si="146"/>
        <v>May</v>
      </c>
      <c r="P4681" s="1">
        <f t="shared" si="147"/>
        <v>2020</v>
      </c>
    </row>
    <row r="4682" spans="2:16" ht="14.25" customHeight="1" x14ac:dyDescent="0.4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c r="O4682" s="1" t="str">
        <f t="shared" si="146"/>
        <v>Oct</v>
      </c>
      <c r="P4682" s="1">
        <f t="shared" si="147"/>
        <v>2020</v>
      </c>
    </row>
    <row r="4683" spans="2:16" ht="14.25" customHeight="1" x14ac:dyDescent="0.4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c r="O4683" s="1" t="str">
        <f t="shared" si="146"/>
        <v>Oct</v>
      </c>
      <c r="P4683" s="1">
        <f t="shared" si="147"/>
        <v>2020</v>
      </c>
    </row>
    <row r="4684" spans="2:16" ht="14.25" customHeight="1" x14ac:dyDescent="0.4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c r="O4684" s="1" t="str">
        <f t="shared" si="146"/>
        <v>Oct</v>
      </c>
      <c r="P4684" s="1">
        <f t="shared" si="147"/>
        <v>2020</v>
      </c>
    </row>
    <row r="4685" spans="2:16" ht="14.25" customHeight="1" x14ac:dyDescent="0.4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c r="O4685" s="1" t="str">
        <f t="shared" si="146"/>
        <v>Oct</v>
      </c>
      <c r="P4685" s="1">
        <f t="shared" si="147"/>
        <v>2020</v>
      </c>
    </row>
    <row r="4686" spans="2:16" ht="14.25" customHeight="1" x14ac:dyDescent="0.4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c r="O4686" s="1" t="str">
        <f t="shared" si="146"/>
        <v>Oct</v>
      </c>
      <c r="P4686" s="1">
        <f t="shared" si="147"/>
        <v>2020</v>
      </c>
    </row>
    <row r="4687" spans="2:16" ht="14.25" customHeight="1" x14ac:dyDescent="0.4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c r="O4687" s="1" t="str">
        <f t="shared" si="146"/>
        <v>Oct</v>
      </c>
      <c r="P4687" s="1">
        <f t="shared" si="147"/>
        <v>2020</v>
      </c>
    </row>
    <row r="4688" spans="2:16" ht="14.25" customHeight="1" x14ac:dyDescent="0.4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c r="O4688" s="1" t="str">
        <f t="shared" si="146"/>
        <v>Oct</v>
      </c>
      <c r="P4688" s="1">
        <f t="shared" si="147"/>
        <v>2020</v>
      </c>
    </row>
    <row r="4689" spans="2:16" ht="14.25" customHeight="1" x14ac:dyDescent="0.4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c r="O4689" s="1" t="str">
        <f t="shared" si="146"/>
        <v>Oct</v>
      </c>
      <c r="P4689" s="1">
        <f t="shared" si="147"/>
        <v>2020</v>
      </c>
    </row>
    <row r="4690" spans="2:16" ht="14.25" customHeight="1" x14ac:dyDescent="0.4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c r="O4690" s="1" t="str">
        <f t="shared" si="146"/>
        <v>Oct</v>
      </c>
      <c r="P4690" s="1">
        <f t="shared" si="147"/>
        <v>2020</v>
      </c>
    </row>
    <row r="4691" spans="2:16" ht="14.25" customHeight="1" x14ac:dyDescent="0.4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c r="O4691" s="1" t="str">
        <f t="shared" si="146"/>
        <v>Oct</v>
      </c>
      <c r="P4691" s="1">
        <f t="shared" si="147"/>
        <v>2020</v>
      </c>
    </row>
    <row r="4692" spans="2:16" ht="14.25" customHeight="1" x14ac:dyDescent="0.4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c r="O4692" s="1" t="str">
        <f t="shared" si="146"/>
        <v>Oct</v>
      </c>
      <c r="P4692" s="1">
        <f t="shared" si="147"/>
        <v>2020</v>
      </c>
    </row>
    <row r="4693" spans="2:16" ht="14.25" customHeight="1" x14ac:dyDescent="0.4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c r="O4693" s="1" t="str">
        <f t="shared" si="146"/>
        <v>Oct</v>
      </c>
      <c r="P4693" s="1">
        <f t="shared" si="147"/>
        <v>2020</v>
      </c>
    </row>
    <row r="4694" spans="2:16" ht="14.25" customHeight="1" x14ac:dyDescent="0.4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c r="O4694" s="1" t="str">
        <f t="shared" si="146"/>
        <v>Oct</v>
      </c>
      <c r="P4694" s="1">
        <f t="shared" si="147"/>
        <v>2020</v>
      </c>
    </row>
    <row r="4695" spans="2:16" ht="14.25" customHeight="1" x14ac:dyDescent="0.4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c r="O4695" s="1" t="str">
        <f t="shared" si="146"/>
        <v>Oct</v>
      </c>
      <c r="P4695" s="1">
        <f t="shared" si="147"/>
        <v>2020</v>
      </c>
    </row>
    <row r="4696" spans="2:16" ht="14.25" customHeight="1" x14ac:dyDescent="0.4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c r="O4696" s="1" t="str">
        <f t="shared" si="146"/>
        <v>Oct</v>
      </c>
      <c r="P4696" s="1">
        <f t="shared" si="147"/>
        <v>2020</v>
      </c>
    </row>
    <row r="4697" spans="2:16" ht="14.25" customHeight="1" x14ac:dyDescent="0.45">
      <c r="B4697" s="5" t="s">
        <v>14</v>
      </c>
      <c r="C4697" s="5">
        <v>1185732</v>
      </c>
      <c r="D4697" s="6">
        <v>44136</v>
      </c>
      <c r="E4697" s="5" t="s">
        <v>36</v>
      </c>
      <c r="F4697" s="5" t="s">
        <v>51</v>
      </c>
      <c r="G4697" s="5" t="s">
        <v>52</v>
      </c>
      <c r="H4697" s="7" t="s">
        <v>21</v>
      </c>
      <c r="I4697" s="8">
        <v>32</v>
      </c>
      <c r="J4697" s="9">
        <v>7</v>
      </c>
      <c r="K4697" s="10">
        <v>224</v>
      </c>
      <c r="L4697" s="10">
        <v>112</v>
      </c>
      <c r="M4697" s="11">
        <v>0.5</v>
      </c>
      <c r="N4697" s="5" t="s">
        <v>83</v>
      </c>
      <c r="O4697" s="1" t="str">
        <f t="shared" si="146"/>
        <v>Nov</v>
      </c>
      <c r="P4697" s="1">
        <f t="shared" si="147"/>
        <v>2020</v>
      </c>
    </row>
    <row r="4698" spans="2:16" ht="14.25" customHeight="1" x14ac:dyDescent="0.4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c r="O4698" s="1" t="str">
        <f t="shared" si="146"/>
        <v>Nov</v>
      </c>
      <c r="P4698" s="1">
        <f t="shared" si="147"/>
        <v>2020</v>
      </c>
    </row>
    <row r="4699" spans="2:16" ht="14.25" customHeight="1" x14ac:dyDescent="0.4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c r="O4699" s="1" t="str">
        <f t="shared" si="146"/>
        <v>Nov</v>
      </c>
      <c r="P4699" s="1">
        <f t="shared" si="147"/>
        <v>2020</v>
      </c>
    </row>
    <row r="4700" spans="2:16" ht="14.25" customHeight="1" x14ac:dyDescent="0.4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c r="O4700" s="1" t="str">
        <f t="shared" si="146"/>
        <v>Nov</v>
      </c>
      <c r="P4700" s="1">
        <f t="shared" si="147"/>
        <v>2020</v>
      </c>
    </row>
    <row r="4701" spans="2:16" ht="14.25" customHeight="1" x14ac:dyDescent="0.4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c r="O4701" s="1" t="str">
        <f t="shared" si="146"/>
        <v>Nov</v>
      </c>
      <c r="P4701" s="1">
        <f t="shared" si="147"/>
        <v>2020</v>
      </c>
    </row>
    <row r="4702" spans="2:16" ht="14.25" customHeight="1" x14ac:dyDescent="0.4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c r="O4702" s="1" t="str">
        <f t="shared" si="146"/>
        <v>Nov</v>
      </c>
      <c r="P4702" s="1">
        <f t="shared" si="147"/>
        <v>2020</v>
      </c>
    </row>
    <row r="4703" spans="2:16" ht="14.25" customHeight="1" x14ac:dyDescent="0.45">
      <c r="B4703" s="5" t="s">
        <v>14</v>
      </c>
      <c r="C4703" s="5">
        <v>1185732</v>
      </c>
      <c r="D4703" s="6">
        <v>44142</v>
      </c>
      <c r="E4703" s="5" t="s">
        <v>36</v>
      </c>
      <c r="F4703" s="5" t="s">
        <v>51</v>
      </c>
      <c r="G4703" s="5" t="s">
        <v>52</v>
      </c>
      <c r="H4703" s="7" t="s">
        <v>21</v>
      </c>
      <c r="I4703" s="8">
        <v>32</v>
      </c>
      <c r="J4703" s="9">
        <v>7</v>
      </c>
      <c r="K4703" s="10">
        <v>224</v>
      </c>
      <c r="L4703" s="10">
        <v>112</v>
      </c>
      <c r="M4703" s="11">
        <v>0.5</v>
      </c>
      <c r="N4703" s="5" t="s">
        <v>83</v>
      </c>
      <c r="O4703" s="1" t="str">
        <f t="shared" si="146"/>
        <v>Nov</v>
      </c>
      <c r="P4703" s="1">
        <f t="shared" si="147"/>
        <v>2020</v>
      </c>
    </row>
    <row r="4704" spans="2:16" ht="14.25" customHeight="1" x14ac:dyDescent="0.4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c r="O4704" s="1" t="str">
        <f t="shared" si="146"/>
        <v>Nov</v>
      </c>
      <c r="P4704" s="1">
        <f t="shared" si="147"/>
        <v>2020</v>
      </c>
    </row>
    <row r="4705" spans="2:16" ht="14.25" customHeight="1" x14ac:dyDescent="0.4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c r="O4705" s="1" t="str">
        <f t="shared" si="146"/>
        <v>Nov</v>
      </c>
      <c r="P4705" s="1">
        <f t="shared" si="147"/>
        <v>2020</v>
      </c>
    </row>
    <row r="4706" spans="2:16" ht="14.25" customHeight="1" x14ac:dyDescent="0.4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c r="O4706" s="1" t="str">
        <f t="shared" si="146"/>
        <v>Nov</v>
      </c>
      <c r="P4706" s="1">
        <f t="shared" si="147"/>
        <v>2020</v>
      </c>
    </row>
    <row r="4707" spans="2:16" ht="14.25" customHeight="1" x14ac:dyDescent="0.4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c r="O4707" s="1" t="str">
        <f t="shared" si="146"/>
        <v>Nov</v>
      </c>
      <c r="P4707" s="1">
        <f t="shared" si="147"/>
        <v>2020</v>
      </c>
    </row>
    <row r="4708" spans="2:16" ht="14.25" customHeight="1" x14ac:dyDescent="0.4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c r="O4708" s="1" t="str">
        <f t="shared" si="146"/>
        <v>Nov</v>
      </c>
      <c r="P4708" s="1">
        <f t="shared" si="147"/>
        <v>2020</v>
      </c>
    </row>
    <row r="4709" spans="2:16" ht="14.25" customHeight="1" x14ac:dyDescent="0.4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c r="O4709" s="1" t="str">
        <f t="shared" si="146"/>
        <v>Nov</v>
      </c>
      <c r="P4709" s="1">
        <f t="shared" si="147"/>
        <v>2020</v>
      </c>
    </row>
    <row r="4710" spans="2:16" ht="14.25" customHeight="1" x14ac:dyDescent="0.4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c r="O4710" s="1" t="str">
        <f t="shared" si="146"/>
        <v>Nov</v>
      </c>
      <c r="P4710" s="1">
        <f t="shared" si="147"/>
        <v>2020</v>
      </c>
    </row>
    <row r="4711" spans="2:16" ht="14.25" customHeight="1" x14ac:dyDescent="0.4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c r="O4711" s="1" t="str">
        <f t="shared" si="146"/>
        <v>Nov</v>
      </c>
      <c r="P4711" s="1">
        <f t="shared" si="147"/>
        <v>2020</v>
      </c>
    </row>
    <row r="4712" spans="2:16" ht="14.25" customHeight="1" x14ac:dyDescent="0.4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c r="O4712" s="1" t="str">
        <f t="shared" si="146"/>
        <v>Nov</v>
      </c>
      <c r="P4712" s="1">
        <f t="shared" si="147"/>
        <v>2020</v>
      </c>
    </row>
    <row r="4713" spans="2:16" ht="14.25" customHeight="1" x14ac:dyDescent="0.4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c r="O4713" s="1" t="str">
        <f t="shared" si="146"/>
        <v>Nov</v>
      </c>
      <c r="P4713" s="1">
        <f t="shared" si="147"/>
        <v>2020</v>
      </c>
    </row>
    <row r="4714" spans="2:16" ht="14.25" customHeight="1" x14ac:dyDescent="0.4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c r="O4714" s="1" t="str">
        <f t="shared" si="146"/>
        <v>Nov</v>
      </c>
      <c r="P4714" s="1">
        <f t="shared" si="147"/>
        <v>2020</v>
      </c>
    </row>
    <row r="4715" spans="2:16" ht="14.25" customHeight="1" x14ac:dyDescent="0.4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c r="O4715" s="1" t="str">
        <f t="shared" si="146"/>
        <v>Nov</v>
      </c>
      <c r="P4715" s="1">
        <f t="shared" si="147"/>
        <v>2020</v>
      </c>
    </row>
    <row r="4716" spans="2:16" ht="14.25" customHeight="1" x14ac:dyDescent="0.4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c r="O4716" s="1" t="str">
        <f t="shared" si="146"/>
        <v>Nov</v>
      </c>
      <c r="P4716" s="1">
        <f t="shared" si="147"/>
        <v>2020</v>
      </c>
    </row>
    <row r="4717" spans="2:16" ht="14.25" customHeight="1" x14ac:dyDescent="0.4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c r="O4717" s="1" t="str">
        <f t="shared" si="146"/>
        <v>Nov</v>
      </c>
      <c r="P4717" s="1">
        <f t="shared" si="147"/>
        <v>2020</v>
      </c>
    </row>
    <row r="4718" spans="2:16" ht="14.25" customHeight="1" x14ac:dyDescent="0.4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c r="O4718" s="1" t="str">
        <f t="shared" si="146"/>
        <v>Nov</v>
      </c>
      <c r="P4718" s="1">
        <f t="shared" si="147"/>
        <v>2020</v>
      </c>
    </row>
    <row r="4719" spans="2:16" ht="14.25" customHeight="1" x14ac:dyDescent="0.4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c r="O4719" s="1" t="str">
        <f t="shared" si="146"/>
        <v>Nov</v>
      </c>
      <c r="P4719" s="1">
        <f t="shared" si="147"/>
        <v>2020</v>
      </c>
    </row>
    <row r="4720" spans="2:16" ht="14.25" customHeight="1" x14ac:dyDescent="0.4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c r="O4720" s="1" t="str">
        <f t="shared" si="146"/>
        <v>Nov</v>
      </c>
      <c r="P4720" s="1">
        <f t="shared" si="147"/>
        <v>2020</v>
      </c>
    </row>
    <row r="4721" spans="2:16" ht="14.25" customHeight="1" x14ac:dyDescent="0.4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c r="O4721" s="1" t="str">
        <f t="shared" si="146"/>
        <v>Nov</v>
      </c>
      <c r="P4721" s="1">
        <f t="shared" si="147"/>
        <v>2020</v>
      </c>
    </row>
    <row r="4722" spans="2:16" ht="14.25" customHeight="1" x14ac:dyDescent="0.4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c r="O4722" s="1" t="str">
        <f t="shared" si="146"/>
        <v>Nov</v>
      </c>
      <c r="P4722" s="1">
        <f t="shared" si="147"/>
        <v>2020</v>
      </c>
    </row>
    <row r="4723" spans="2:16" ht="14.25" customHeight="1" x14ac:dyDescent="0.4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c r="O4723" s="1" t="str">
        <f t="shared" si="146"/>
        <v>Nov</v>
      </c>
      <c r="P4723" s="1">
        <f t="shared" si="147"/>
        <v>2020</v>
      </c>
    </row>
    <row r="4724" spans="2:16" ht="14.25" customHeight="1" x14ac:dyDescent="0.4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c r="O4724" s="1" t="str">
        <f t="shared" si="146"/>
        <v>Nov</v>
      </c>
      <c r="P4724" s="1">
        <f t="shared" si="147"/>
        <v>2020</v>
      </c>
    </row>
    <row r="4725" spans="2:16" ht="14.25" customHeight="1" x14ac:dyDescent="0.4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c r="O4725" s="1" t="str">
        <f t="shared" si="146"/>
        <v>Nov</v>
      </c>
      <c r="P4725" s="1">
        <f t="shared" si="147"/>
        <v>2020</v>
      </c>
    </row>
    <row r="4726" spans="2:16" ht="14.25" customHeight="1" x14ac:dyDescent="0.4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c r="O4726" s="1" t="str">
        <f t="shared" si="146"/>
        <v>Nov</v>
      </c>
      <c r="P4726" s="1">
        <f t="shared" si="147"/>
        <v>2020</v>
      </c>
    </row>
    <row r="4727" spans="2:16" ht="14.25" customHeight="1" x14ac:dyDescent="0.4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c r="O4727" s="1" t="str">
        <f t="shared" si="146"/>
        <v>Dec</v>
      </c>
      <c r="P4727" s="1">
        <f t="shared" si="147"/>
        <v>2020</v>
      </c>
    </row>
    <row r="4728" spans="2:16" ht="14.25" customHeight="1" x14ac:dyDescent="0.4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c r="O4728" s="1" t="str">
        <f t="shared" si="146"/>
        <v>Dec</v>
      </c>
      <c r="P4728" s="1">
        <f t="shared" si="147"/>
        <v>2020</v>
      </c>
    </row>
    <row r="4729" spans="2:16" ht="14.25" customHeight="1" x14ac:dyDescent="0.4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c r="O4729" s="1" t="str">
        <f t="shared" si="146"/>
        <v>Dec</v>
      </c>
      <c r="P4729" s="1">
        <f t="shared" si="147"/>
        <v>2020</v>
      </c>
    </row>
    <row r="4730" spans="2:16" ht="14.25" customHeight="1" x14ac:dyDescent="0.4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c r="O4730" s="1" t="str">
        <f t="shared" si="146"/>
        <v>Dec</v>
      </c>
      <c r="P4730" s="1">
        <f t="shared" si="147"/>
        <v>2020</v>
      </c>
    </row>
    <row r="4731" spans="2:16" ht="14.25" customHeight="1" x14ac:dyDescent="0.4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c r="O4731" s="1" t="str">
        <f t="shared" si="146"/>
        <v>Dec</v>
      </c>
      <c r="P4731" s="1">
        <f t="shared" si="147"/>
        <v>2020</v>
      </c>
    </row>
    <row r="4732" spans="2:16" ht="14.25" customHeight="1" x14ac:dyDescent="0.4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c r="O4732" s="1" t="str">
        <f t="shared" si="146"/>
        <v>Dec</v>
      </c>
      <c r="P4732" s="1">
        <f t="shared" si="147"/>
        <v>2020</v>
      </c>
    </row>
    <row r="4733" spans="2:16" ht="14.25" customHeight="1" x14ac:dyDescent="0.4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c r="O4733" s="1" t="str">
        <f t="shared" si="146"/>
        <v>Dec</v>
      </c>
      <c r="P4733" s="1">
        <f t="shared" si="147"/>
        <v>2020</v>
      </c>
    </row>
    <row r="4734" spans="2:16" ht="14.25" customHeight="1" x14ac:dyDescent="0.4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c r="O4734" s="1" t="str">
        <f t="shared" si="146"/>
        <v>Dec</v>
      </c>
      <c r="P4734" s="1">
        <f t="shared" si="147"/>
        <v>2020</v>
      </c>
    </row>
    <row r="4735" spans="2:16" ht="14.25" customHeight="1" x14ac:dyDescent="0.4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c r="O4735" s="1" t="str">
        <f t="shared" si="146"/>
        <v>Dec</v>
      </c>
      <c r="P4735" s="1">
        <f t="shared" si="147"/>
        <v>2020</v>
      </c>
    </row>
    <row r="4736" spans="2:16" ht="14.25" customHeight="1" x14ac:dyDescent="0.4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c r="O4736" s="1" t="str">
        <f t="shared" si="146"/>
        <v>Dec</v>
      </c>
      <c r="P4736" s="1">
        <f t="shared" si="147"/>
        <v>2020</v>
      </c>
    </row>
    <row r="4737" spans="2:16" ht="14.25" customHeight="1" x14ac:dyDescent="0.4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c r="O4737" s="1" t="str">
        <f t="shared" si="146"/>
        <v>Dec</v>
      </c>
      <c r="P4737" s="1">
        <f t="shared" si="147"/>
        <v>2020</v>
      </c>
    </row>
    <row r="4738" spans="2:16" ht="14.25" customHeight="1" x14ac:dyDescent="0.4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c r="O4738" s="1" t="str">
        <f t="shared" si="146"/>
        <v>Dec</v>
      </c>
      <c r="P4738" s="1">
        <f t="shared" si="147"/>
        <v>2020</v>
      </c>
    </row>
    <row r="4739" spans="2:16" ht="14.25" customHeight="1" x14ac:dyDescent="0.4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c r="O4739" s="1" t="str">
        <f t="shared" si="146"/>
        <v>Dec</v>
      </c>
      <c r="P4739" s="1">
        <f t="shared" si="147"/>
        <v>2020</v>
      </c>
    </row>
    <row r="4740" spans="2:16" ht="14.25" customHeight="1" x14ac:dyDescent="0.4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c r="O4740" s="1" t="str">
        <f t="shared" si="146"/>
        <v>Dec</v>
      </c>
      <c r="P4740" s="1">
        <f t="shared" si="147"/>
        <v>2020</v>
      </c>
    </row>
    <row r="4741" spans="2:16" ht="14.25" customHeight="1" x14ac:dyDescent="0.4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c r="O4741" s="1" t="str">
        <f t="shared" si="146"/>
        <v>Dec</v>
      </c>
      <c r="P4741" s="1">
        <f t="shared" si="147"/>
        <v>2020</v>
      </c>
    </row>
    <row r="4742" spans="2:16" ht="14.25" customHeight="1" x14ac:dyDescent="0.4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c r="O4742" s="1" t="str">
        <f t="shared" si="146"/>
        <v>Dec</v>
      </c>
      <c r="P4742" s="1">
        <f t="shared" si="147"/>
        <v>2020</v>
      </c>
    </row>
    <row r="4743" spans="2:16" ht="14.25" customHeight="1" x14ac:dyDescent="0.4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c r="O4743" s="1" t="str">
        <f t="shared" ref="O4743:O4806" si="148">TEXT(D4743, "mmm")</f>
        <v>Dec</v>
      </c>
      <c r="P4743" s="1">
        <f t="shared" ref="P4743:P4806" si="149">YEAR(D4743)</f>
        <v>2020</v>
      </c>
    </row>
    <row r="4744" spans="2:16" ht="14.25" customHeight="1" x14ac:dyDescent="0.4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c r="O4744" s="1" t="str">
        <f t="shared" si="148"/>
        <v>Dec</v>
      </c>
      <c r="P4744" s="1">
        <f t="shared" si="149"/>
        <v>2020</v>
      </c>
    </row>
    <row r="4745" spans="2:16" ht="14.25" customHeight="1" x14ac:dyDescent="0.4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c r="O4745" s="1" t="str">
        <f t="shared" si="148"/>
        <v>Dec</v>
      </c>
      <c r="P4745" s="1">
        <f t="shared" si="149"/>
        <v>2020</v>
      </c>
    </row>
    <row r="4746" spans="2:16" ht="14.25" customHeight="1" x14ac:dyDescent="0.4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c r="O4746" s="1" t="str">
        <f t="shared" si="148"/>
        <v>Dec</v>
      </c>
      <c r="P4746" s="1">
        <f t="shared" si="149"/>
        <v>2020</v>
      </c>
    </row>
    <row r="4747" spans="2:16" ht="14.25" customHeight="1" x14ac:dyDescent="0.4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c r="O4747" s="1" t="str">
        <f t="shared" si="148"/>
        <v>Dec</v>
      </c>
      <c r="P4747" s="1">
        <f t="shared" si="149"/>
        <v>2020</v>
      </c>
    </row>
    <row r="4748" spans="2:16" ht="14.25" customHeight="1" x14ac:dyDescent="0.4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c r="O4748" s="1" t="str">
        <f t="shared" si="148"/>
        <v>Dec</v>
      </c>
      <c r="P4748" s="1">
        <f t="shared" si="149"/>
        <v>2020</v>
      </c>
    </row>
    <row r="4749" spans="2:16" ht="14.25" customHeight="1" x14ac:dyDescent="0.4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c r="O4749" s="1" t="str">
        <f t="shared" si="148"/>
        <v>Dec</v>
      </c>
      <c r="P4749" s="1">
        <f t="shared" si="149"/>
        <v>2020</v>
      </c>
    </row>
    <row r="4750" spans="2:16" ht="14.25" customHeight="1" x14ac:dyDescent="0.4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c r="O4750" s="1" t="str">
        <f t="shared" si="148"/>
        <v>Dec</v>
      </c>
      <c r="P4750" s="1">
        <f t="shared" si="149"/>
        <v>2020</v>
      </c>
    </row>
    <row r="4751" spans="2:16" ht="14.25" customHeight="1" x14ac:dyDescent="0.4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c r="O4751" s="1" t="str">
        <f t="shared" si="148"/>
        <v>Dec</v>
      </c>
      <c r="P4751" s="1">
        <f t="shared" si="149"/>
        <v>2020</v>
      </c>
    </row>
    <row r="4752" spans="2:16" ht="14.25" customHeight="1" x14ac:dyDescent="0.4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c r="O4752" s="1" t="str">
        <f t="shared" si="148"/>
        <v>Dec</v>
      </c>
      <c r="P4752" s="1">
        <f t="shared" si="149"/>
        <v>2020</v>
      </c>
    </row>
    <row r="4753" spans="2:16" ht="14.25" customHeight="1" x14ac:dyDescent="0.4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c r="O4753" s="1" t="str">
        <f t="shared" si="148"/>
        <v>Dec</v>
      </c>
      <c r="P4753" s="1">
        <f t="shared" si="149"/>
        <v>2020</v>
      </c>
    </row>
    <row r="4754" spans="2:16" ht="14.25" customHeight="1" x14ac:dyDescent="0.4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c r="O4754" s="1" t="str">
        <f t="shared" si="148"/>
        <v>Dec</v>
      </c>
      <c r="P4754" s="1">
        <f t="shared" si="149"/>
        <v>2020</v>
      </c>
    </row>
    <row r="4755" spans="2:16" ht="14.25" customHeight="1" x14ac:dyDescent="0.4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c r="O4755" s="1" t="str">
        <f t="shared" si="148"/>
        <v>Dec</v>
      </c>
      <c r="P4755" s="1">
        <f t="shared" si="149"/>
        <v>2020</v>
      </c>
    </row>
    <row r="4756" spans="2:16" ht="14.25" customHeight="1" x14ac:dyDescent="0.4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c r="O4756" s="1" t="str">
        <f t="shared" si="148"/>
        <v>Dec</v>
      </c>
      <c r="P4756" s="1">
        <f t="shared" si="149"/>
        <v>2020</v>
      </c>
    </row>
    <row r="4757" spans="2:16" ht="14.25" customHeight="1" x14ac:dyDescent="0.4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c r="O4757" s="1" t="str">
        <f t="shared" si="148"/>
        <v>Dec</v>
      </c>
      <c r="P4757" s="1">
        <f t="shared" si="149"/>
        <v>2020</v>
      </c>
    </row>
    <row r="4758" spans="2:16" ht="14.25" customHeight="1" x14ac:dyDescent="0.4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c r="O4758" s="1" t="str">
        <f t="shared" si="148"/>
        <v>Jan</v>
      </c>
      <c r="P4758" s="1">
        <f t="shared" si="149"/>
        <v>2021</v>
      </c>
    </row>
    <row r="4759" spans="2:16" ht="14.25" customHeight="1" x14ac:dyDescent="0.4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c r="O4759" s="1" t="str">
        <f t="shared" si="148"/>
        <v>Jan</v>
      </c>
      <c r="P4759" s="1">
        <f t="shared" si="149"/>
        <v>2021</v>
      </c>
    </row>
    <row r="4760" spans="2:16" ht="14.25" customHeight="1" x14ac:dyDescent="0.4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c r="O4760" s="1" t="str">
        <f t="shared" si="148"/>
        <v>Jan</v>
      </c>
      <c r="P4760" s="1">
        <f t="shared" si="149"/>
        <v>2021</v>
      </c>
    </row>
    <row r="4761" spans="2:16" ht="14.25" customHeight="1" x14ac:dyDescent="0.4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c r="O4761" s="1" t="str">
        <f t="shared" si="148"/>
        <v>Jan</v>
      </c>
      <c r="P4761" s="1">
        <f t="shared" si="149"/>
        <v>2021</v>
      </c>
    </row>
    <row r="4762" spans="2:16" ht="14.25" customHeight="1" x14ac:dyDescent="0.4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c r="O4762" s="1" t="str">
        <f t="shared" si="148"/>
        <v>Jan</v>
      </c>
      <c r="P4762" s="1">
        <f t="shared" si="149"/>
        <v>2021</v>
      </c>
    </row>
    <row r="4763" spans="2:16" ht="14.25" customHeight="1" x14ac:dyDescent="0.4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c r="O4763" s="1" t="str">
        <f t="shared" si="148"/>
        <v>Jan</v>
      </c>
      <c r="P4763" s="1">
        <f t="shared" si="149"/>
        <v>2021</v>
      </c>
    </row>
    <row r="4764" spans="2:16" ht="14.25" customHeight="1" x14ac:dyDescent="0.4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c r="O4764" s="1" t="str">
        <f t="shared" si="148"/>
        <v>Jan</v>
      </c>
      <c r="P4764" s="1">
        <f t="shared" si="149"/>
        <v>2021</v>
      </c>
    </row>
    <row r="4765" spans="2:16" ht="14.25" customHeight="1" x14ac:dyDescent="0.4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c r="O4765" s="1" t="str">
        <f t="shared" si="148"/>
        <v>Jan</v>
      </c>
      <c r="P4765" s="1">
        <f t="shared" si="149"/>
        <v>2021</v>
      </c>
    </row>
    <row r="4766" spans="2:16" ht="14.25" customHeight="1" x14ac:dyDescent="0.4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c r="O4766" s="1" t="str">
        <f t="shared" si="148"/>
        <v>Jan</v>
      </c>
      <c r="P4766" s="1">
        <f t="shared" si="149"/>
        <v>2021</v>
      </c>
    </row>
    <row r="4767" spans="2:16" ht="14.25" customHeight="1" x14ac:dyDescent="0.4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c r="O4767" s="1" t="str">
        <f t="shared" si="148"/>
        <v>Jan</v>
      </c>
      <c r="P4767" s="1">
        <f t="shared" si="149"/>
        <v>2021</v>
      </c>
    </row>
    <row r="4768" spans="2:16" ht="14.25" customHeight="1" x14ac:dyDescent="0.4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c r="O4768" s="1" t="str">
        <f t="shared" si="148"/>
        <v>Jan</v>
      </c>
      <c r="P4768" s="1">
        <f t="shared" si="149"/>
        <v>2021</v>
      </c>
    </row>
    <row r="4769" spans="2:16" ht="14.25" customHeight="1" x14ac:dyDescent="0.4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c r="O4769" s="1" t="str">
        <f t="shared" si="148"/>
        <v>Jan</v>
      </c>
      <c r="P4769" s="1">
        <f t="shared" si="149"/>
        <v>2021</v>
      </c>
    </row>
    <row r="4770" spans="2:16" ht="14.25" customHeight="1" x14ac:dyDescent="0.4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c r="O4770" s="1" t="str">
        <f t="shared" si="148"/>
        <v>Jan</v>
      </c>
      <c r="P4770" s="1">
        <f t="shared" si="149"/>
        <v>2021</v>
      </c>
    </row>
    <row r="4771" spans="2:16" ht="14.25" customHeight="1" x14ac:dyDescent="0.4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c r="O4771" s="1" t="str">
        <f t="shared" si="148"/>
        <v>Jan</v>
      </c>
      <c r="P4771" s="1">
        <f t="shared" si="149"/>
        <v>2021</v>
      </c>
    </row>
    <row r="4772" spans="2:16" ht="14.25" customHeight="1" x14ac:dyDescent="0.4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c r="O4772" s="1" t="str">
        <f t="shared" si="148"/>
        <v>Jan</v>
      </c>
      <c r="P4772" s="1">
        <f t="shared" si="149"/>
        <v>2021</v>
      </c>
    </row>
    <row r="4773" spans="2:16" ht="14.25" customHeight="1" x14ac:dyDescent="0.4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c r="O4773" s="1" t="str">
        <f t="shared" si="148"/>
        <v>Jan</v>
      </c>
      <c r="P4773" s="1">
        <f t="shared" si="149"/>
        <v>2021</v>
      </c>
    </row>
    <row r="4774" spans="2:16" ht="14.25" customHeight="1" x14ac:dyDescent="0.4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c r="O4774" s="1" t="str">
        <f t="shared" si="148"/>
        <v>Jan</v>
      </c>
      <c r="P4774" s="1">
        <f t="shared" si="149"/>
        <v>2021</v>
      </c>
    </row>
    <row r="4775" spans="2:16" ht="14.25" customHeight="1" x14ac:dyDescent="0.4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c r="O4775" s="1" t="str">
        <f t="shared" si="148"/>
        <v>Jan</v>
      </c>
      <c r="P4775" s="1">
        <f t="shared" si="149"/>
        <v>2021</v>
      </c>
    </row>
    <row r="4776" spans="2:16" ht="14.25" customHeight="1" x14ac:dyDescent="0.4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c r="O4776" s="1" t="str">
        <f t="shared" si="148"/>
        <v>Jan</v>
      </c>
      <c r="P4776" s="1">
        <f t="shared" si="149"/>
        <v>2021</v>
      </c>
    </row>
    <row r="4777" spans="2:16" ht="14.25" customHeight="1" x14ac:dyDescent="0.4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c r="O4777" s="1" t="str">
        <f t="shared" si="148"/>
        <v>Jan</v>
      </c>
      <c r="P4777" s="1">
        <f t="shared" si="149"/>
        <v>2021</v>
      </c>
    </row>
    <row r="4778" spans="2:16" ht="14.25" customHeight="1" x14ac:dyDescent="0.4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c r="O4778" s="1" t="str">
        <f t="shared" si="148"/>
        <v>Jan</v>
      </c>
      <c r="P4778" s="1">
        <f t="shared" si="149"/>
        <v>2021</v>
      </c>
    </row>
    <row r="4779" spans="2:16" ht="14.25" customHeight="1" x14ac:dyDescent="0.4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c r="O4779" s="1" t="str">
        <f t="shared" si="148"/>
        <v>Jan</v>
      </c>
      <c r="P4779" s="1">
        <f t="shared" si="149"/>
        <v>2021</v>
      </c>
    </row>
    <row r="4780" spans="2:16" ht="14.25" customHeight="1" x14ac:dyDescent="0.4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c r="O4780" s="1" t="str">
        <f t="shared" si="148"/>
        <v>Jan</v>
      </c>
      <c r="P4780" s="1">
        <f t="shared" si="149"/>
        <v>2021</v>
      </c>
    </row>
    <row r="4781" spans="2:16" ht="14.25" customHeight="1" x14ac:dyDescent="0.4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c r="O4781" s="1" t="str">
        <f t="shared" si="148"/>
        <v>Jan</v>
      </c>
      <c r="P4781" s="1">
        <f t="shared" si="149"/>
        <v>2021</v>
      </c>
    </row>
    <row r="4782" spans="2:16" ht="14.25" customHeight="1" x14ac:dyDescent="0.4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c r="O4782" s="1" t="str">
        <f t="shared" si="148"/>
        <v>Jan</v>
      </c>
      <c r="P4782" s="1">
        <f t="shared" si="149"/>
        <v>2021</v>
      </c>
    </row>
    <row r="4783" spans="2:16" ht="14.25" customHeight="1" x14ac:dyDescent="0.4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c r="O4783" s="1" t="str">
        <f t="shared" si="148"/>
        <v>Jan</v>
      </c>
      <c r="P4783" s="1">
        <f t="shared" si="149"/>
        <v>2021</v>
      </c>
    </row>
    <row r="4784" spans="2:16" ht="14.25" customHeight="1" x14ac:dyDescent="0.4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c r="O4784" s="1" t="str">
        <f t="shared" si="148"/>
        <v>Jan</v>
      </c>
      <c r="P4784" s="1">
        <f t="shared" si="149"/>
        <v>2021</v>
      </c>
    </row>
    <row r="4785" spans="2:16" ht="14.25" customHeight="1" x14ac:dyDescent="0.4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c r="O4785" s="1" t="str">
        <f t="shared" si="148"/>
        <v>Jan</v>
      </c>
      <c r="P4785" s="1">
        <f t="shared" si="149"/>
        <v>2021</v>
      </c>
    </row>
    <row r="4786" spans="2:16" ht="14.25" customHeight="1" x14ac:dyDescent="0.4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c r="O4786" s="1" t="str">
        <f t="shared" si="148"/>
        <v>Jan</v>
      </c>
      <c r="P4786" s="1">
        <f t="shared" si="149"/>
        <v>2021</v>
      </c>
    </row>
    <row r="4787" spans="2:16" ht="14.25" customHeight="1" x14ac:dyDescent="0.4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c r="O4787" s="1" t="str">
        <f t="shared" si="148"/>
        <v>Jan</v>
      </c>
      <c r="P4787" s="1">
        <f t="shared" si="149"/>
        <v>2021</v>
      </c>
    </row>
    <row r="4788" spans="2:16" ht="14.25" customHeight="1" x14ac:dyDescent="0.4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c r="O4788" s="1" t="str">
        <f t="shared" si="148"/>
        <v>Jan</v>
      </c>
      <c r="P4788" s="1">
        <f t="shared" si="149"/>
        <v>2021</v>
      </c>
    </row>
    <row r="4789" spans="2:16" ht="14.25" customHeight="1" x14ac:dyDescent="0.4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c r="O4789" s="1" t="str">
        <f t="shared" si="148"/>
        <v>Feb</v>
      </c>
      <c r="P4789" s="1">
        <f t="shared" si="149"/>
        <v>2021</v>
      </c>
    </row>
    <row r="4790" spans="2:16" ht="14.25" customHeight="1" x14ac:dyDescent="0.4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c r="O4790" s="1" t="str">
        <f t="shared" si="148"/>
        <v>Feb</v>
      </c>
      <c r="P4790" s="1">
        <f t="shared" si="149"/>
        <v>2021</v>
      </c>
    </row>
    <row r="4791" spans="2:16" ht="14.25" customHeight="1" x14ac:dyDescent="0.4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c r="O4791" s="1" t="str">
        <f t="shared" si="148"/>
        <v>Feb</v>
      </c>
      <c r="P4791" s="1">
        <f t="shared" si="149"/>
        <v>2021</v>
      </c>
    </row>
    <row r="4792" spans="2:16" ht="14.25" customHeight="1" x14ac:dyDescent="0.4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c r="O4792" s="1" t="str">
        <f t="shared" si="148"/>
        <v>Feb</v>
      </c>
      <c r="P4792" s="1">
        <f t="shared" si="149"/>
        <v>2021</v>
      </c>
    </row>
    <row r="4793" spans="2:16" ht="14.25" customHeight="1" x14ac:dyDescent="0.4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c r="O4793" s="1" t="str">
        <f t="shared" si="148"/>
        <v>Feb</v>
      </c>
      <c r="P4793" s="1">
        <f t="shared" si="149"/>
        <v>2021</v>
      </c>
    </row>
    <row r="4794" spans="2:16" ht="14.25" customHeight="1" x14ac:dyDescent="0.4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c r="O4794" s="1" t="str">
        <f t="shared" si="148"/>
        <v>Feb</v>
      </c>
      <c r="P4794" s="1">
        <f t="shared" si="149"/>
        <v>2021</v>
      </c>
    </row>
    <row r="4795" spans="2:16" ht="14.25" customHeight="1" x14ac:dyDescent="0.4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c r="O4795" s="1" t="str">
        <f t="shared" si="148"/>
        <v>Feb</v>
      </c>
      <c r="P4795" s="1">
        <f t="shared" si="149"/>
        <v>2021</v>
      </c>
    </row>
    <row r="4796" spans="2:16" ht="14.25" customHeight="1" x14ac:dyDescent="0.4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c r="O4796" s="1" t="str">
        <f t="shared" si="148"/>
        <v>Feb</v>
      </c>
      <c r="P4796" s="1">
        <f t="shared" si="149"/>
        <v>2021</v>
      </c>
    </row>
    <row r="4797" spans="2:16" ht="14.25" customHeight="1" x14ac:dyDescent="0.4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c r="O4797" s="1" t="str">
        <f t="shared" si="148"/>
        <v>Feb</v>
      </c>
      <c r="P4797" s="1">
        <f t="shared" si="149"/>
        <v>2021</v>
      </c>
    </row>
    <row r="4798" spans="2:16" ht="14.25" customHeight="1" x14ac:dyDescent="0.4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c r="O4798" s="1" t="str">
        <f t="shared" si="148"/>
        <v>Feb</v>
      </c>
      <c r="P4798" s="1">
        <f t="shared" si="149"/>
        <v>2021</v>
      </c>
    </row>
    <row r="4799" spans="2:16" ht="14.25" customHeight="1" x14ac:dyDescent="0.4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c r="O4799" s="1" t="str">
        <f t="shared" si="148"/>
        <v>Feb</v>
      </c>
      <c r="P4799" s="1">
        <f t="shared" si="149"/>
        <v>2021</v>
      </c>
    </row>
    <row r="4800" spans="2:16" ht="14.25" customHeight="1" x14ac:dyDescent="0.4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c r="O4800" s="1" t="str">
        <f t="shared" si="148"/>
        <v>Feb</v>
      </c>
      <c r="P4800" s="1">
        <f t="shared" si="149"/>
        <v>2021</v>
      </c>
    </row>
    <row r="4801" spans="2:16" ht="14.25" customHeight="1" x14ac:dyDescent="0.4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c r="O4801" s="1" t="str">
        <f t="shared" si="148"/>
        <v>Feb</v>
      </c>
      <c r="P4801" s="1">
        <f t="shared" si="149"/>
        <v>2021</v>
      </c>
    </row>
    <row r="4802" spans="2:16" ht="14.25" customHeight="1" x14ac:dyDescent="0.4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c r="O4802" s="1" t="str">
        <f t="shared" si="148"/>
        <v>Feb</v>
      </c>
      <c r="P4802" s="1">
        <f t="shared" si="149"/>
        <v>2021</v>
      </c>
    </row>
    <row r="4803" spans="2:16" ht="14.25" customHeight="1" x14ac:dyDescent="0.4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c r="O4803" s="1" t="str">
        <f t="shared" si="148"/>
        <v>Feb</v>
      </c>
      <c r="P4803" s="1">
        <f t="shared" si="149"/>
        <v>2021</v>
      </c>
    </row>
    <row r="4804" spans="2:16" ht="14.25" customHeight="1" x14ac:dyDescent="0.4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c r="O4804" s="1" t="str">
        <f t="shared" si="148"/>
        <v>Feb</v>
      </c>
      <c r="P4804" s="1">
        <f t="shared" si="149"/>
        <v>2021</v>
      </c>
    </row>
    <row r="4805" spans="2:16" ht="14.25" customHeight="1" x14ac:dyDescent="0.4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c r="O4805" s="1" t="str">
        <f t="shared" si="148"/>
        <v>Feb</v>
      </c>
      <c r="P4805" s="1">
        <f t="shared" si="149"/>
        <v>2021</v>
      </c>
    </row>
    <row r="4806" spans="2:16" ht="14.25" customHeight="1" x14ac:dyDescent="0.4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c r="O4806" s="1" t="str">
        <f t="shared" si="148"/>
        <v>Feb</v>
      </c>
      <c r="P4806" s="1">
        <f t="shared" si="149"/>
        <v>2021</v>
      </c>
    </row>
    <row r="4807" spans="2:16" ht="14.25" customHeight="1" x14ac:dyDescent="0.4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c r="O4807" s="1" t="str">
        <f t="shared" ref="O4807:O4870" si="150">TEXT(D4807, "mmm")</f>
        <v>Feb</v>
      </c>
      <c r="P4807" s="1">
        <f t="shared" ref="P4807:P4870" si="151">YEAR(D4807)</f>
        <v>2021</v>
      </c>
    </row>
    <row r="4808" spans="2:16" ht="14.25" customHeight="1" x14ac:dyDescent="0.4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c r="O4808" s="1" t="str">
        <f t="shared" si="150"/>
        <v>Feb</v>
      </c>
      <c r="P4808" s="1">
        <f t="shared" si="151"/>
        <v>2021</v>
      </c>
    </row>
    <row r="4809" spans="2:16" ht="14.25" customHeight="1" x14ac:dyDescent="0.4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c r="O4809" s="1" t="str">
        <f t="shared" si="150"/>
        <v>Feb</v>
      </c>
      <c r="P4809" s="1">
        <f t="shared" si="151"/>
        <v>2021</v>
      </c>
    </row>
    <row r="4810" spans="2:16" ht="14.25" customHeight="1" x14ac:dyDescent="0.4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c r="O4810" s="1" t="str">
        <f t="shared" si="150"/>
        <v>Feb</v>
      </c>
      <c r="P4810" s="1">
        <f t="shared" si="151"/>
        <v>2021</v>
      </c>
    </row>
    <row r="4811" spans="2:16" ht="14.25" customHeight="1" x14ac:dyDescent="0.4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c r="O4811" s="1" t="str">
        <f t="shared" si="150"/>
        <v>Feb</v>
      </c>
      <c r="P4811" s="1">
        <f t="shared" si="151"/>
        <v>2021</v>
      </c>
    </row>
    <row r="4812" spans="2:16" ht="14.25" customHeight="1" x14ac:dyDescent="0.4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c r="O4812" s="1" t="str">
        <f t="shared" si="150"/>
        <v>Feb</v>
      </c>
      <c r="P4812" s="1">
        <f t="shared" si="151"/>
        <v>2021</v>
      </c>
    </row>
    <row r="4813" spans="2:16" ht="14.25" customHeight="1" x14ac:dyDescent="0.4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c r="O4813" s="1" t="str">
        <f t="shared" si="150"/>
        <v>Feb</v>
      </c>
      <c r="P4813" s="1">
        <f t="shared" si="151"/>
        <v>2021</v>
      </c>
    </row>
    <row r="4814" spans="2:16" ht="14.25" customHeight="1" x14ac:dyDescent="0.4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c r="O4814" s="1" t="str">
        <f t="shared" si="150"/>
        <v>Feb</v>
      </c>
      <c r="P4814" s="1">
        <f t="shared" si="151"/>
        <v>2021</v>
      </c>
    </row>
    <row r="4815" spans="2:16" ht="14.25" customHeight="1" x14ac:dyDescent="0.4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c r="O4815" s="1" t="str">
        <f t="shared" si="150"/>
        <v>Feb</v>
      </c>
      <c r="P4815" s="1">
        <f t="shared" si="151"/>
        <v>2021</v>
      </c>
    </row>
    <row r="4816" spans="2:16" ht="14.25" customHeight="1" x14ac:dyDescent="0.4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c r="O4816" s="1" t="str">
        <f t="shared" si="150"/>
        <v>Feb</v>
      </c>
      <c r="P4816" s="1">
        <f t="shared" si="151"/>
        <v>2021</v>
      </c>
    </row>
    <row r="4817" spans="2:16" ht="14.25" customHeight="1" x14ac:dyDescent="0.4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c r="O4817" s="1" t="str">
        <f t="shared" si="150"/>
        <v>Mar</v>
      </c>
      <c r="P4817" s="1">
        <f t="shared" si="151"/>
        <v>2021</v>
      </c>
    </row>
    <row r="4818" spans="2:16" ht="14.25" customHeight="1" x14ac:dyDescent="0.4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c r="O4818" s="1" t="str">
        <f t="shared" si="150"/>
        <v>Mar</v>
      </c>
      <c r="P4818" s="1">
        <f t="shared" si="151"/>
        <v>2021</v>
      </c>
    </row>
    <row r="4819" spans="2:16" ht="14.25" customHeight="1" x14ac:dyDescent="0.4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c r="O4819" s="1" t="str">
        <f t="shared" si="150"/>
        <v>Mar</v>
      </c>
      <c r="P4819" s="1">
        <f t="shared" si="151"/>
        <v>2021</v>
      </c>
    </row>
    <row r="4820" spans="2:16" ht="14.25" customHeight="1" x14ac:dyDescent="0.4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c r="O4820" s="1" t="str">
        <f t="shared" si="150"/>
        <v>Mar</v>
      </c>
      <c r="P4820" s="1">
        <f t="shared" si="151"/>
        <v>2021</v>
      </c>
    </row>
    <row r="4821" spans="2:16" ht="14.25" customHeight="1" x14ac:dyDescent="0.4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c r="O4821" s="1" t="str">
        <f t="shared" si="150"/>
        <v>Mar</v>
      </c>
      <c r="P4821" s="1">
        <f t="shared" si="151"/>
        <v>2021</v>
      </c>
    </row>
    <row r="4822" spans="2:16" ht="14.25" customHeight="1" x14ac:dyDescent="0.4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c r="O4822" s="1" t="str">
        <f t="shared" si="150"/>
        <v>Mar</v>
      </c>
      <c r="P4822" s="1">
        <f t="shared" si="151"/>
        <v>2021</v>
      </c>
    </row>
    <row r="4823" spans="2:16" ht="14.25" customHeight="1" x14ac:dyDescent="0.4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c r="O4823" s="1" t="str">
        <f t="shared" si="150"/>
        <v>Mar</v>
      </c>
      <c r="P4823" s="1">
        <f t="shared" si="151"/>
        <v>2021</v>
      </c>
    </row>
    <row r="4824" spans="2:16" ht="14.25" customHeight="1" x14ac:dyDescent="0.4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c r="O4824" s="1" t="str">
        <f t="shared" si="150"/>
        <v>Mar</v>
      </c>
      <c r="P4824" s="1">
        <f t="shared" si="151"/>
        <v>2021</v>
      </c>
    </row>
    <row r="4825" spans="2:16" ht="14.25" customHeight="1" x14ac:dyDescent="0.4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c r="O4825" s="1" t="str">
        <f t="shared" si="150"/>
        <v>Mar</v>
      </c>
      <c r="P4825" s="1">
        <f t="shared" si="151"/>
        <v>2021</v>
      </c>
    </row>
    <row r="4826" spans="2:16" ht="14.25" customHeight="1" x14ac:dyDescent="0.4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c r="O4826" s="1" t="str">
        <f t="shared" si="150"/>
        <v>Mar</v>
      </c>
      <c r="P4826" s="1">
        <f t="shared" si="151"/>
        <v>2021</v>
      </c>
    </row>
    <row r="4827" spans="2:16" ht="14.25" customHeight="1" x14ac:dyDescent="0.4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c r="O4827" s="1" t="str">
        <f t="shared" si="150"/>
        <v>Mar</v>
      </c>
      <c r="P4827" s="1">
        <f t="shared" si="151"/>
        <v>2021</v>
      </c>
    </row>
    <row r="4828" spans="2:16" ht="14.25" customHeight="1" x14ac:dyDescent="0.4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c r="O4828" s="1" t="str">
        <f t="shared" si="150"/>
        <v>Mar</v>
      </c>
      <c r="P4828" s="1">
        <f t="shared" si="151"/>
        <v>2021</v>
      </c>
    </row>
    <row r="4829" spans="2:16" ht="14.25" customHeight="1" x14ac:dyDescent="0.4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c r="O4829" s="1" t="str">
        <f t="shared" si="150"/>
        <v>Mar</v>
      </c>
      <c r="P4829" s="1">
        <f t="shared" si="151"/>
        <v>2021</v>
      </c>
    </row>
    <row r="4830" spans="2:16" ht="14.25" customHeight="1" x14ac:dyDescent="0.4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c r="O4830" s="1" t="str">
        <f t="shared" si="150"/>
        <v>Mar</v>
      </c>
      <c r="P4830" s="1">
        <f t="shared" si="151"/>
        <v>2021</v>
      </c>
    </row>
    <row r="4831" spans="2:16" ht="14.25" customHeight="1" x14ac:dyDescent="0.4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c r="O4831" s="1" t="str">
        <f t="shared" si="150"/>
        <v>Mar</v>
      </c>
      <c r="P4831" s="1">
        <f t="shared" si="151"/>
        <v>2021</v>
      </c>
    </row>
    <row r="4832" spans="2:16" ht="14.25" customHeight="1" x14ac:dyDescent="0.4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c r="O4832" s="1" t="str">
        <f t="shared" si="150"/>
        <v>Mar</v>
      </c>
      <c r="P4832" s="1">
        <f t="shared" si="151"/>
        <v>2021</v>
      </c>
    </row>
    <row r="4833" spans="2:16" ht="14.25" customHeight="1" x14ac:dyDescent="0.4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c r="O4833" s="1" t="str">
        <f t="shared" si="150"/>
        <v>Mar</v>
      </c>
      <c r="P4833" s="1">
        <f t="shared" si="151"/>
        <v>2021</v>
      </c>
    </row>
    <row r="4834" spans="2:16" ht="14.25" customHeight="1" x14ac:dyDescent="0.4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c r="O4834" s="1" t="str">
        <f t="shared" si="150"/>
        <v>Mar</v>
      </c>
      <c r="P4834" s="1">
        <f t="shared" si="151"/>
        <v>2021</v>
      </c>
    </row>
    <row r="4835" spans="2:16" ht="14.25" customHeight="1" x14ac:dyDescent="0.4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c r="O4835" s="1" t="str">
        <f t="shared" si="150"/>
        <v>Mar</v>
      </c>
      <c r="P4835" s="1">
        <f t="shared" si="151"/>
        <v>2021</v>
      </c>
    </row>
    <row r="4836" spans="2:16" ht="14.25" customHeight="1" x14ac:dyDescent="0.4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c r="O4836" s="1" t="str">
        <f t="shared" si="150"/>
        <v>Mar</v>
      </c>
      <c r="P4836" s="1">
        <f t="shared" si="151"/>
        <v>2021</v>
      </c>
    </row>
    <row r="4837" spans="2:16" ht="14.25" customHeight="1" x14ac:dyDescent="0.4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c r="O4837" s="1" t="str">
        <f t="shared" si="150"/>
        <v>Mar</v>
      </c>
      <c r="P4837" s="1">
        <f t="shared" si="151"/>
        <v>2021</v>
      </c>
    </row>
    <row r="4838" spans="2:16" ht="14.25" customHeight="1" x14ac:dyDescent="0.4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c r="O4838" s="1" t="str">
        <f t="shared" si="150"/>
        <v>Mar</v>
      </c>
      <c r="P4838" s="1">
        <f t="shared" si="151"/>
        <v>2021</v>
      </c>
    </row>
    <row r="4839" spans="2:16" ht="14.25" customHeight="1" x14ac:dyDescent="0.4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c r="O4839" s="1" t="str">
        <f t="shared" si="150"/>
        <v>Mar</v>
      </c>
      <c r="P4839" s="1">
        <f t="shared" si="151"/>
        <v>2021</v>
      </c>
    </row>
    <row r="4840" spans="2:16" ht="14.25" customHeight="1" x14ac:dyDescent="0.4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c r="O4840" s="1" t="str">
        <f t="shared" si="150"/>
        <v>Mar</v>
      </c>
      <c r="P4840" s="1">
        <f t="shared" si="151"/>
        <v>2021</v>
      </c>
    </row>
    <row r="4841" spans="2:16" ht="14.25" customHeight="1" x14ac:dyDescent="0.4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c r="O4841" s="1" t="str">
        <f t="shared" si="150"/>
        <v>Mar</v>
      </c>
      <c r="P4841" s="1">
        <f t="shared" si="151"/>
        <v>2021</v>
      </c>
    </row>
    <row r="4842" spans="2:16" ht="14.25" customHeight="1" x14ac:dyDescent="0.4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c r="O4842" s="1" t="str">
        <f t="shared" si="150"/>
        <v>Mar</v>
      </c>
      <c r="P4842" s="1">
        <f t="shared" si="151"/>
        <v>2021</v>
      </c>
    </row>
    <row r="4843" spans="2:16" ht="14.25" customHeight="1" x14ac:dyDescent="0.4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c r="O4843" s="1" t="str">
        <f t="shared" si="150"/>
        <v>Mar</v>
      </c>
      <c r="P4843" s="1">
        <f t="shared" si="151"/>
        <v>2021</v>
      </c>
    </row>
    <row r="4844" spans="2:16" ht="14.25" customHeight="1" x14ac:dyDescent="0.4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c r="O4844" s="1" t="str">
        <f t="shared" si="150"/>
        <v>Mar</v>
      </c>
      <c r="P4844" s="1">
        <f t="shared" si="151"/>
        <v>2021</v>
      </c>
    </row>
    <row r="4845" spans="2:16" ht="14.25" customHeight="1" x14ac:dyDescent="0.4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c r="O4845" s="1" t="str">
        <f t="shared" si="150"/>
        <v>Mar</v>
      </c>
      <c r="P4845" s="1">
        <f t="shared" si="151"/>
        <v>2021</v>
      </c>
    </row>
    <row r="4846" spans="2:16" ht="14.25" customHeight="1" x14ac:dyDescent="0.4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c r="O4846" s="1" t="str">
        <f t="shared" si="150"/>
        <v>Mar</v>
      </c>
      <c r="P4846" s="1">
        <f t="shared" si="151"/>
        <v>2021</v>
      </c>
    </row>
    <row r="4847" spans="2:16" ht="14.25" customHeight="1" x14ac:dyDescent="0.4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c r="O4847" s="1" t="str">
        <f t="shared" si="150"/>
        <v>Mar</v>
      </c>
      <c r="P4847" s="1">
        <f t="shared" si="151"/>
        <v>2021</v>
      </c>
    </row>
    <row r="4848" spans="2:16" ht="14.25" customHeight="1" x14ac:dyDescent="0.4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c r="O4848" s="1" t="str">
        <f t="shared" si="150"/>
        <v>Apr</v>
      </c>
      <c r="P4848" s="1">
        <f t="shared" si="151"/>
        <v>2021</v>
      </c>
    </row>
    <row r="4849" spans="2:16" ht="14.25" customHeight="1" x14ac:dyDescent="0.4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c r="O4849" s="1" t="str">
        <f t="shared" si="150"/>
        <v>Apr</v>
      </c>
      <c r="P4849" s="1">
        <f t="shared" si="151"/>
        <v>2021</v>
      </c>
    </row>
    <row r="4850" spans="2:16" ht="14.25" customHeight="1" x14ac:dyDescent="0.4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c r="O4850" s="1" t="str">
        <f t="shared" si="150"/>
        <v>Apr</v>
      </c>
      <c r="P4850" s="1">
        <f t="shared" si="151"/>
        <v>2021</v>
      </c>
    </row>
    <row r="4851" spans="2:16" ht="14.25" customHeight="1" x14ac:dyDescent="0.4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c r="O4851" s="1" t="str">
        <f t="shared" si="150"/>
        <v>Apr</v>
      </c>
      <c r="P4851" s="1">
        <f t="shared" si="151"/>
        <v>2021</v>
      </c>
    </row>
    <row r="4852" spans="2:16" ht="14.25" customHeight="1" x14ac:dyDescent="0.4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c r="O4852" s="1" t="str">
        <f t="shared" si="150"/>
        <v>Apr</v>
      </c>
      <c r="P4852" s="1">
        <f t="shared" si="151"/>
        <v>2021</v>
      </c>
    </row>
    <row r="4853" spans="2:16" ht="14.25" customHeight="1" x14ac:dyDescent="0.4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c r="O4853" s="1" t="str">
        <f t="shared" si="150"/>
        <v>Apr</v>
      </c>
      <c r="P4853" s="1">
        <f t="shared" si="151"/>
        <v>2021</v>
      </c>
    </row>
    <row r="4854" spans="2:16" ht="14.25" customHeight="1" x14ac:dyDescent="0.4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c r="O4854" s="1" t="str">
        <f t="shared" si="150"/>
        <v>Apr</v>
      </c>
      <c r="P4854" s="1">
        <f t="shared" si="151"/>
        <v>2021</v>
      </c>
    </row>
    <row r="4855" spans="2:16" ht="14.25" customHeight="1" x14ac:dyDescent="0.4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c r="O4855" s="1" t="str">
        <f t="shared" si="150"/>
        <v>Apr</v>
      </c>
      <c r="P4855" s="1">
        <f t="shared" si="151"/>
        <v>2021</v>
      </c>
    </row>
    <row r="4856" spans="2:16" ht="14.25" customHeight="1" x14ac:dyDescent="0.4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c r="O4856" s="1" t="str">
        <f t="shared" si="150"/>
        <v>Apr</v>
      </c>
      <c r="P4856" s="1">
        <f t="shared" si="151"/>
        <v>2021</v>
      </c>
    </row>
    <row r="4857" spans="2:16" ht="14.25" customHeight="1" x14ac:dyDescent="0.4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c r="O4857" s="1" t="str">
        <f t="shared" si="150"/>
        <v>Apr</v>
      </c>
      <c r="P4857" s="1">
        <f t="shared" si="151"/>
        <v>2021</v>
      </c>
    </row>
    <row r="4858" spans="2:16" ht="14.25" customHeight="1" x14ac:dyDescent="0.4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c r="O4858" s="1" t="str">
        <f t="shared" si="150"/>
        <v>Apr</v>
      </c>
      <c r="P4858" s="1">
        <f t="shared" si="151"/>
        <v>2021</v>
      </c>
    </row>
    <row r="4859" spans="2:16" ht="14.25" customHeight="1" x14ac:dyDescent="0.4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c r="O4859" s="1" t="str">
        <f t="shared" si="150"/>
        <v>Apr</v>
      </c>
      <c r="P4859" s="1">
        <f t="shared" si="151"/>
        <v>2021</v>
      </c>
    </row>
    <row r="4860" spans="2:16" ht="14.25" customHeight="1" x14ac:dyDescent="0.4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c r="O4860" s="1" t="str">
        <f t="shared" si="150"/>
        <v>Apr</v>
      </c>
      <c r="P4860" s="1">
        <f t="shared" si="151"/>
        <v>2021</v>
      </c>
    </row>
    <row r="4861" spans="2:16" ht="14.25" customHeight="1" x14ac:dyDescent="0.4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c r="O4861" s="1" t="str">
        <f t="shared" si="150"/>
        <v>Apr</v>
      </c>
      <c r="P4861" s="1">
        <f t="shared" si="151"/>
        <v>2021</v>
      </c>
    </row>
    <row r="4862" spans="2:16" ht="14.25" customHeight="1" x14ac:dyDescent="0.4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c r="O4862" s="1" t="str">
        <f t="shared" si="150"/>
        <v>Apr</v>
      </c>
      <c r="P4862" s="1">
        <f t="shared" si="151"/>
        <v>2021</v>
      </c>
    </row>
    <row r="4863" spans="2:16" ht="14.25" customHeight="1" x14ac:dyDescent="0.4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c r="O4863" s="1" t="str">
        <f t="shared" si="150"/>
        <v>Apr</v>
      </c>
      <c r="P4863" s="1">
        <f t="shared" si="151"/>
        <v>2021</v>
      </c>
    </row>
    <row r="4864" spans="2:16" ht="14.25" customHeight="1" x14ac:dyDescent="0.4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c r="O4864" s="1" t="str">
        <f t="shared" si="150"/>
        <v>Apr</v>
      </c>
      <c r="P4864" s="1">
        <f t="shared" si="151"/>
        <v>2021</v>
      </c>
    </row>
    <row r="4865" spans="2:16" ht="14.25" customHeight="1" x14ac:dyDescent="0.4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c r="O4865" s="1" t="str">
        <f t="shared" si="150"/>
        <v>Apr</v>
      </c>
      <c r="P4865" s="1">
        <f t="shared" si="151"/>
        <v>2021</v>
      </c>
    </row>
    <row r="4866" spans="2:16" ht="14.25" customHeight="1" x14ac:dyDescent="0.4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c r="O4866" s="1" t="str">
        <f t="shared" si="150"/>
        <v>Apr</v>
      </c>
      <c r="P4866" s="1">
        <f t="shared" si="151"/>
        <v>2021</v>
      </c>
    </row>
    <row r="4867" spans="2:16" ht="14.25" customHeight="1" x14ac:dyDescent="0.4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c r="O4867" s="1" t="str">
        <f t="shared" si="150"/>
        <v>Apr</v>
      </c>
      <c r="P4867" s="1">
        <f t="shared" si="151"/>
        <v>2021</v>
      </c>
    </row>
    <row r="4868" spans="2:16" ht="14.25" customHeight="1" x14ac:dyDescent="0.4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c r="O4868" s="1" t="str">
        <f t="shared" si="150"/>
        <v>Apr</v>
      </c>
      <c r="P4868" s="1">
        <f t="shared" si="151"/>
        <v>2021</v>
      </c>
    </row>
    <row r="4869" spans="2:16" ht="14.25" customHeight="1" x14ac:dyDescent="0.4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c r="O4869" s="1" t="str">
        <f t="shared" si="150"/>
        <v>Apr</v>
      </c>
      <c r="P4869" s="1">
        <f t="shared" si="151"/>
        <v>2021</v>
      </c>
    </row>
    <row r="4870" spans="2:16" ht="14.25" customHeight="1" x14ac:dyDescent="0.4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c r="O4870" s="1" t="str">
        <f t="shared" si="150"/>
        <v>Apr</v>
      </c>
      <c r="P4870" s="1">
        <f t="shared" si="151"/>
        <v>2021</v>
      </c>
    </row>
    <row r="4871" spans="2:16" ht="14.25" customHeight="1" x14ac:dyDescent="0.4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c r="O4871" s="1" t="str">
        <f t="shared" ref="O4871:O4934" si="152">TEXT(D4871, "mmm")</f>
        <v>Apr</v>
      </c>
      <c r="P4871" s="1">
        <f t="shared" ref="P4871:P4934" si="153">YEAR(D4871)</f>
        <v>2021</v>
      </c>
    </row>
    <row r="4872" spans="2:16" ht="14.25" customHeight="1" x14ac:dyDescent="0.4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c r="O4872" s="1" t="str">
        <f t="shared" si="152"/>
        <v>Apr</v>
      </c>
      <c r="P4872" s="1">
        <f t="shared" si="153"/>
        <v>2021</v>
      </c>
    </row>
    <row r="4873" spans="2:16" ht="14.25" customHeight="1" x14ac:dyDescent="0.4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c r="O4873" s="1" t="str">
        <f t="shared" si="152"/>
        <v>Apr</v>
      </c>
      <c r="P4873" s="1">
        <f t="shared" si="153"/>
        <v>2021</v>
      </c>
    </row>
    <row r="4874" spans="2:16" ht="14.25" customHeight="1" x14ac:dyDescent="0.4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c r="O4874" s="1" t="str">
        <f t="shared" si="152"/>
        <v>Apr</v>
      </c>
      <c r="P4874" s="1">
        <f t="shared" si="153"/>
        <v>2021</v>
      </c>
    </row>
    <row r="4875" spans="2:16" ht="14.25" customHeight="1" x14ac:dyDescent="0.4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c r="O4875" s="1" t="str">
        <f t="shared" si="152"/>
        <v>Apr</v>
      </c>
      <c r="P4875" s="1">
        <f t="shared" si="153"/>
        <v>2021</v>
      </c>
    </row>
    <row r="4876" spans="2:16" ht="14.25" customHeight="1" x14ac:dyDescent="0.4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c r="O4876" s="1" t="str">
        <f t="shared" si="152"/>
        <v>Apr</v>
      </c>
      <c r="P4876" s="1">
        <f t="shared" si="153"/>
        <v>2021</v>
      </c>
    </row>
    <row r="4877" spans="2:16" ht="14.25" customHeight="1" x14ac:dyDescent="0.4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c r="O4877" s="1" t="str">
        <f t="shared" si="152"/>
        <v>Apr</v>
      </c>
      <c r="P4877" s="1">
        <f t="shared" si="153"/>
        <v>2021</v>
      </c>
    </row>
    <row r="4878" spans="2:16" ht="14.25" customHeight="1" x14ac:dyDescent="0.4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c r="O4878" s="1" t="str">
        <f t="shared" si="152"/>
        <v>May</v>
      </c>
      <c r="P4878" s="1">
        <f t="shared" si="153"/>
        <v>2021</v>
      </c>
    </row>
    <row r="4879" spans="2:16" ht="14.25" customHeight="1" x14ac:dyDescent="0.4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c r="O4879" s="1" t="str">
        <f t="shared" si="152"/>
        <v>May</v>
      </c>
      <c r="P4879" s="1">
        <f t="shared" si="153"/>
        <v>2021</v>
      </c>
    </row>
    <row r="4880" spans="2:16" ht="14.25" customHeight="1" x14ac:dyDescent="0.4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c r="O4880" s="1" t="str">
        <f t="shared" si="152"/>
        <v>May</v>
      </c>
      <c r="P4880" s="1">
        <f t="shared" si="153"/>
        <v>2021</v>
      </c>
    </row>
    <row r="4881" spans="2:16" ht="14.25" customHeight="1" x14ac:dyDescent="0.4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c r="O4881" s="1" t="str">
        <f t="shared" si="152"/>
        <v>May</v>
      </c>
      <c r="P4881" s="1">
        <f t="shared" si="153"/>
        <v>2021</v>
      </c>
    </row>
    <row r="4882" spans="2:16" ht="14.25" customHeight="1" x14ac:dyDescent="0.4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c r="O4882" s="1" t="str">
        <f t="shared" si="152"/>
        <v>May</v>
      </c>
      <c r="P4882" s="1">
        <f t="shared" si="153"/>
        <v>2021</v>
      </c>
    </row>
    <row r="4883" spans="2:16" ht="14.25" customHeight="1" x14ac:dyDescent="0.4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c r="O4883" s="1" t="str">
        <f t="shared" si="152"/>
        <v>May</v>
      </c>
      <c r="P4883" s="1">
        <f t="shared" si="153"/>
        <v>2021</v>
      </c>
    </row>
    <row r="4884" spans="2:16" ht="14.25" customHeight="1" x14ac:dyDescent="0.4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c r="O4884" s="1" t="str">
        <f t="shared" si="152"/>
        <v>May</v>
      </c>
      <c r="P4884" s="1">
        <f t="shared" si="153"/>
        <v>2021</v>
      </c>
    </row>
    <row r="4885" spans="2:16" ht="14.25" customHeight="1" x14ac:dyDescent="0.4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c r="O4885" s="1" t="str">
        <f t="shared" si="152"/>
        <v>May</v>
      </c>
      <c r="P4885" s="1">
        <f t="shared" si="153"/>
        <v>2021</v>
      </c>
    </row>
    <row r="4886" spans="2:16" ht="14.25" customHeight="1" x14ac:dyDescent="0.4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c r="O4886" s="1" t="str">
        <f t="shared" si="152"/>
        <v>May</v>
      </c>
      <c r="P4886" s="1">
        <f t="shared" si="153"/>
        <v>2021</v>
      </c>
    </row>
    <row r="4887" spans="2:16" ht="14.25" customHeight="1" x14ac:dyDescent="0.4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c r="O4887" s="1" t="str">
        <f t="shared" si="152"/>
        <v>May</v>
      </c>
      <c r="P4887" s="1">
        <f t="shared" si="153"/>
        <v>2021</v>
      </c>
    </row>
    <row r="4888" spans="2:16" ht="14.25" customHeight="1" x14ac:dyDescent="0.4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c r="O4888" s="1" t="str">
        <f t="shared" si="152"/>
        <v>May</v>
      </c>
      <c r="P4888" s="1">
        <f t="shared" si="153"/>
        <v>2021</v>
      </c>
    </row>
    <row r="4889" spans="2:16" ht="14.25" customHeight="1" x14ac:dyDescent="0.4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c r="O4889" s="1" t="str">
        <f t="shared" si="152"/>
        <v>May</v>
      </c>
      <c r="P4889" s="1">
        <f t="shared" si="153"/>
        <v>2021</v>
      </c>
    </row>
    <row r="4890" spans="2:16" ht="14.25" customHeight="1" x14ac:dyDescent="0.4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c r="O4890" s="1" t="str">
        <f t="shared" si="152"/>
        <v>May</v>
      </c>
      <c r="P4890" s="1">
        <f t="shared" si="153"/>
        <v>2021</v>
      </c>
    </row>
    <row r="4891" spans="2:16" ht="14.25" customHeight="1" x14ac:dyDescent="0.4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c r="O4891" s="1" t="str">
        <f t="shared" si="152"/>
        <v>May</v>
      </c>
      <c r="P4891" s="1">
        <f t="shared" si="153"/>
        <v>2021</v>
      </c>
    </row>
    <row r="4892" spans="2:16" ht="14.25" customHeight="1" x14ac:dyDescent="0.4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c r="O4892" s="1" t="str">
        <f t="shared" si="152"/>
        <v>May</v>
      </c>
      <c r="P4892" s="1">
        <f t="shared" si="153"/>
        <v>2021</v>
      </c>
    </row>
    <row r="4893" spans="2:16" ht="14.25" customHeight="1" x14ac:dyDescent="0.4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c r="O4893" s="1" t="str">
        <f t="shared" si="152"/>
        <v>May</v>
      </c>
      <c r="P4893" s="1">
        <f t="shared" si="153"/>
        <v>2021</v>
      </c>
    </row>
    <row r="4894" spans="2:16" ht="14.25" customHeight="1" x14ac:dyDescent="0.4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c r="O4894" s="1" t="str">
        <f t="shared" si="152"/>
        <v>May</v>
      </c>
      <c r="P4894" s="1">
        <f t="shared" si="153"/>
        <v>2021</v>
      </c>
    </row>
    <row r="4895" spans="2:16" ht="14.25" customHeight="1" x14ac:dyDescent="0.4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c r="O4895" s="1" t="str">
        <f t="shared" si="152"/>
        <v>May</v>
      </c>
      <c r="P4895" s="1">
        <f t="shared" si="153"/>
        <v>2021</v>
      </c>
    </row>
    <row r="4896" spans="2:16" ht="14.25" customHeight="1" x14ac:dyDescent="0.4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c r="O4896" s="1" t="str">
        <f t="shared" si="152"/>
        <v>May</v>
      </c>
      <c r="P4896" s="1">
        <f t="shared" si="153"/>
        <v>2021</v>
      </c>
    </row>
    <row r="4897" spans="2:16" ht="14.25" customHeight="1" x14ac:dyDescent="0.4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c r="O4897" s="1" t="str">
        <f t="shared" si="152"/>
        <v>May</v>
      </c>
      <c r="P4897" s="1">
        <f t="shared" si="153"/>
        <v>2021</v>
      </c>
    </row>
    <row r="4898" spans="2:16" ht="14.25" customHeight="1" x14ac:dyDescent="0.4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c r="O4898" s="1" t="str">
        <f t="shared" si="152"/>
        <v>May</v>
      </c>
      <c r="P4898" s="1">
        <f t="shared" si="153"/>
        <v>2021</v>
      </c>
    </row>
    <row r="4899" spans="2:16" ht="14.25" customHeight="1" x14ac:dyDescent="0.4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c r="O4899" s="1" t="str">
        <f t="shared" si="152"/>
        <v>May</v>
      </c>
      <c r="P4899" s="1">
        <f t="shared" si="153"/>
        <v>2021</v>
      </c>
    </row>
    <row r="4900" spans="2:16" ht="14.25" customHeight="1" x14ac:dyDescent="0.4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c r="O4900" s="1" t="str">
        <f t="shared" si="152"/>
        <v>May</v>
      </c>
      <c r="P4900" s="1">
        <f t="shared" si="153"/>
        <v>2021</v>
      </c>
    </row>
    <row r="4901" spans="2:16" ht="14.25" customHeight="1" x14ac:dyDescent="0.4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c r="O4901" s="1" t="str">
        <f t="shared" si="152"/>
        <v>May</v>
      </c>
      <c r="P4901" s="1">
        <f t="shared" si="153"/>
        <v>2021</v>
      </c>
    </row>
    <row r="4902" spans="2:16" ht="14.25" customHeight="1" x14ac:dyDescent="0.4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c r="O4902" s="1" t="str">
        <f t="shared" si="152"/>
        <v>May</v>
      </c>
      <c r="P4902" s="1">
        <f t="shared" si="153"/>
        <v>2021</v>
      </c>
    </row>
    <row r="4903" spans="2:16" ht="14.25" customHeight="1" x14ac:dyDescent="0.4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c r="O4903" s="1" t="str">
        <f t="shared" si="152"/>
        <v>May</v>
      </c>
      <c r="P4903" s="1">
        <f t="shared" si="153"/>
        <v>2021</v>
      </c>
    </row>
    <row r="4904" spans="2:16" ht="14.25" customHeight="1" x14ac:dyDescent="0.4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c r="O4904" s="1" t="str">
        <f t="shared" si="152"/>
        <v>May</v>
      </c>
      <c r="P4904" s="1">
        <f t="shared" si="153"/>
        <v>2021</v>
      </c>
    </row>
    <row r="4905" spans="2:16" ht="14.25" customHeight="1" x14ac:dyDescent="0.4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c r="O4905" s="1" t="str">
        <f t="shared" si="152"/>
        <v>May</v>
      </c>
      <c r="P4905" s="1">
        <f t="shared" si="153"/>
        <v>2021</v>
      </c>
    </row>
    <row r="4906" spans="2:16" ht="14.25" customHeight="1" x14ac:dyDescent="0.4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c r="O4906" s="1" t="str">
        <f t="shared" si="152"/>
        <v>May</v>
      </c>
      <c r="P4906" s="1">
        <f t="shared" si="153"/>
        <v>2021</v>
      </c>
    </row>
    <row r="4907" spans="2:16" ht="14.25" customHeight="1" x14ac:dyDescent="0.4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c r="O4907" s="1" t="str">
        <f t="shared" si="152"/>
        <v>May</v>
      </c>
      <c r="P4907" s="1">
        <f t="shared" si="153"/>
        <v>2021</v>
      </c>
    </row>
    <row r="4908" spans="2:16" ht="14.25" customHeight="1" x14ac:dyDescent="0.4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c r="O4908" s="1" t="str">
        <f t="shared" si="152"/>
        <v>May</v>
      </c>
      <c r="P4908" s="1">
        <f t="shared" si="153"/>
        <v>2021</v>
      </c>
    </row>
    <row r="4909" spans="2:16" ht="14.25" customHeight="1" x14ac:dyDescent="0.4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c r="O4909" s="1" t="str">
        <f t="shared" si="152"/>
        <v>Jun</v>
      </c>
      <c r="P4909" s="1">
        <f t="shared" si="153"/>
        <v>2021</v>
      </c>
    </row>
    <row r="4910" spans="2:16" ht="14.25" customHeight="1" x14ac:dyDescent="0.4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c r="O4910" s="1" t="str">
        <f t="shared" si="152"/>
        <v>Jun</v>
      </c>
      <c r="P4910" s="1">
        <f t="shared" si="153"/>
        <v>2021</v>
      </c>
    </row>
    <row r="4911" spans="2:16" ht="14.25" customHeight="1" x14ac:dyDescent="0.4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c r="O4911" s="1" t="str">
        <f t="shared" si="152"/>
        <v>Jun</v>
      </c>
      <c r="P4911" s="1">
        <f t="shared" si="153"/>
        <v>2021</v>
      </c>
    </row>
    <row r="4912" spans="2:16" ht="14.25" customHeight="1" x14ac:dyDescent="0.4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c r="O4912" s="1" t="str">
        <f t="shared" si="152"/>
        <v>Jun</v>
      </c>
      <c r="P4912" s="1">
        <f t="shared" si="153"/>
        <v>2021</v>
      </c>
    </row>
    <row r="4913" spans="2:16" ht="14.25" customHeight="1" x14ac:dyDescent="0.4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c r="O4913" s="1" t="str">
        <f t="shared" si="152"/>
        <v>Jun</v>
      </c>
      <c r="P4913" s="1">
        <f t="shared" si="153"/>
        <v>2021</v>
      </c>
    </row>
    <row r="4914" spans="2:16" ht="14.25" customHeight="1" x14ac:dyDescent="0.4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c r="O4914" s="1" t="str">
        <f t="shared" si="152"/>
        <v>Jun</v>
      </c>
      <c r="P4914" s="1">
        <f t="shared" si="153"/>
        <v>2021</v>
      </c>
    </row>
    <row r="4915" spans="2:16" ht="14.25" customHeight="1" x14ac:dyDescent="0.4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c r="O4915" s="1" t="str">
        <f t="shared" si="152"/>
        <v>Jun</v>
      </c>
      <c r="P4915" s="1">
        <f t="shared" si="153"/>
        <v>2021</v>
      </c>
    </row>
    <row r="4916" spans="2:16" ht="14.25" customHeight="1" x14ac:dyDescent="0.4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c r="O4916" s="1" t="str">
        <f t="shared" si="152"/>
        <v>Jun</v>
      </c>
      <c r="P4916" s="1">
        <f t="shared" si="153"/>
        <v>2021</v>
      </c>
    </row>
    <row r="4917" spans="2:16" ht="14.25" customHeight="1" x14ac:dyDescent="0.4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c r="O4917" s="1" t="str">
        <f t="shared" si="152"/>
        <v>Jun</v>
      </c>
      <c r="P4917" s="1">
        <f t="shared" si="153"/>
        <v>2021</v>
      </c>
    </row>
    <row r="4918" spans="2:16" ht="14.25" customHeight="1" x14ac:dyDescent="0.4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c r="O4918" s="1" t="str">
        <f t="shared" si="152"/>
        <v>Jun</v>
      </c>
      <c r="P4918" s="1">
        <f t="shared" si="153"/>
        <v>2021</v>
      </c>
    </row>
    <row r="4919" spans="2:16" ht="14.25" customHeight="1" x14ac:dyDescent="0.45">
      <c r="B4919" s="5" t="s">
        <v>14</v>
      </c>
      <c r="C4919" s="5">
        <v>1185732</v>
      </c>
      <c r="D4919" s="6">
        <v>44358</v>
      </c>
      <c r="E4919" s="5" t="s">
        <v>36</v>
      </c>
      <c r="F4919" s="5" t="s">
        <v>57</v>
      </c>
      <c r="G4919" s="5" t="s">
        <v>58</v>
      </c>
      <c r="H4919" s="7" t="s">
        <v>21</v>
      </c>
      <c r="I4919" s="8">
        <v>27</v>
      </c>
      <c r="J4919" s="9">
        <v>0</v>
      </c>
      <c r="K4919" s="10">
        <v>0</v>
      </c>
      <c r="L4919" s="10">
        <v>0</v>
      </c>
      <c r="M4919" s="11">
        <v>0.53</v>
      </c>
      <c r="N4919" s="5" t="s">
        <v>83</v>
      </c>
      <c r="O4919" s="1" t="str">
        <f t="shared" si="152"/>
        <v>Jun</v>
      </c>
      <c r="P4919" s="1">
        <f t="shared" si="153"/>
        <v>2021</v>
      </c>
    </row>
    <row r="4920" spans="2:16" ht="14.25" customHeight="1" x14ac:dyDescent="0.4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c r="O4920" s="1" t="str">
        <f t="shared" si="152"/>
        <v>Jun</v>
      </c>
      <c r="P4920" s="1">
        <f t="shared" si="153"/>
        <v>2021</v>
      </c>
    </row>
    <row r="4921" spans="2:16" ht="14.25" customHeight="1" x14ac:dyDescent="0.4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c r="O4921" s="1" t="str">
        <f t="shared" si="152"/>
        <v>Jun</v>
      </c>
      <c r="P4921" s="1">
        <f t="shared" si="153"/>
        <v>2021</v>
      </c>
    </row>
    <row r="4922" spans="2:16" ht="14.25" customHeight="1" x14ac:dyDescent="0.4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c r="O4922" s="1" t="str">
        <f t="shared" si="152"/>
        <v>Jun</v>
      </c>
      <c r="P4922" s="1">
        <f t="shared" si="153"/>
        <v>2021</v>
      </c>
    </row>
    <row r="4923" spans="2:16" ht="14.25" customHeight="1" x14ac:dyDescent="0.4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c r="O4923" s="1" t="str">
        <f t="shared" si="152"/>
        <v>Jun</v>
      </c>
      <c r="P4923" s="1">
        <f t="shared" si="153"/>
        <v>2021</v>
      </c>
    </row>
    <row r="4924" spans="2:16" ht="14.25" customHeight="1" x14ac:dyDescent="0.4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c r="O4924" s="1" t="str">
        <f t="shared" si="152"/>
        <v>Jun</v>
      </c>
      <c r="P4924" s="1">
        <f t="shared" si="153"/>
        <v>2021</v>
      </c>
    </row>
    <row r="4925" spans="2:16" ht="14.25" customHeight="1" x14ac:dyDescent="0.4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c r="O4925" s="1" t="str">
        <f t="shared" si="152"/>
        <v>Jun</v>
      </c>
      <c r="P4925" s="1">
        <f t="shared" si="153"/>
        <v>2021</v>
      </c>
    </row>
    <row r="4926" spans="2:16" ht="14.25" customHeight="1" x14ac:dyDescent="0.4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c r="O4926" s="1" t="str">
        <f t="shared" si="152"/>
        <v>Jun</v>
      </c>
      <c r="P4926" s="1">
        <f t="shared" si="153"/>
        <v>2021</v>
      </c>
    </row>
    <row r="4927" spans="2:16" ht="14.25" customHeight="1" x14ac:dyDescent="0.4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c r="O4927" s="1" t="str">
        <f t="shared" si="152"/>
        <v>Jun</v>
      </c>
      <c r="P4927" s="1">
        <f t="shared" si="153"/>
        <v>2021</v>
      </c>
    </row>
    <row r="4928" spans="2:16" ht="14.25" customHeight="1" x14ac:dyDescent="0.4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c r="O4928" s="1" t="str">
        <f t="shared" si="152"/>
        <v>Jun</v>
      </c>
      <c r="P4928" s="1">
        <f t="shared" si="153"/>
        <v>2021</v>
      </c>
    </row>
    <row r="4929" spans="2:16" ht="14.25" customHeight="1" x14ac:dyDescent="0.4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c r="O4929" s="1" t="str">
        <f t="shared" si="152"/>
        <v>Jun</v>
      </c>
      <c r="P4929" s="1">
        <f t="shared" si="153"/>
        <v>2021</v>
      </c>
    </row>
    <row r="4930" spans="2:16" ht="14.25" customHeight="1" x14ac:dyDescent="0.4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c r="O4930" s="1" t="str">
        <f t="shared" si="152"/>
        <v>Jun</v>
      </c>
      <c r="P4930" s="1">
        <f t="shared" si="153"/>
        <v>2021</v>
      </c>
    </row>
    <row r="4931" spans="2:16" ht="14.25" customHeight="1" x14ac:dyDescent="0.4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c r="O4931" s="1" t="str">
        <f t="shared" si="152"/>
        <v>Jun</v>
      </c>
      <c r="P4931" s="1">
        <f t="shared" si="153"/>
        <v>2021</v>
      </c>
    </row>
    <row r="4932" spans="2:16" ht="14.25" customHeight="1" x14ac:dyDescent="0.4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c r="O4932" s="1" t="str">
        <f t="shared" si="152"/>
        <v>Jun</v>
      </c>
      <c r="P4932" s="1">
        <f t="shared" si="153"/>
        <v>2021</v>
      </c>
    </row>
    <row r="4933" spans="2:16" ht="14.25" customHeight="1" x14ac:dyDescent="0.4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c r="O4933" s="1" t="str">
        <f t="shared" si="152"/>
        <v>Jun</v>
      </c>
      <c r="P4933" s="1">
        <f t="shared" si="153"/>
        <v>2021</v>
      </c>
    </row>
    <row r="4934" spans="2:16" ht="14.25" customHeight="1" x14ac:dyDescent="0.4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c r="O4934" s="1" t="str">
        <f t="shared" si="152"/>
        <v>Jun</v>
      </c>
      <c r="P4934" s="1">
        <f t="shared" si="153"/>
        <v>2021</v>
      </c>
    </row>
    <row r="4935" spans="2:16" ht="14.25" customHeight="1" x14ac:dyDescent="0.4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c r="O4935" s="1" t="str">
        <f t="shared" ref="O4935:O4998" si="154">TEXT(D4935, "mmm")</f>
        <v>Jun</v>
      </c>
      <c r="P4935" s="1">
        <f t="shared" ref="P4935:P4998" si="155">YEAR(D4935)</f>
        <v>2021</v>
      </c>
    </row>
    <row r="4936" spans="2:16" ht="14.25" customHeight="1" x14ac:dyDescent="0.4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c r="O4936" s="1" t="str">
        <f t="shared" si="154"/>
        <v>Jun</v>
      </c>
      <c r="P4936" s="1">
        <f t="shared" si="155"/>
        <v>2021</v>
      </c>
    </row>
    <row r="4937" spans="2:16" ht="14.25" customHeight="1" x14ac:dyDescent="0.4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c r="O4937" s="1" t="str">
        <f t="shared" si="154"/>
        <v>Jun</v>
      </c>
      <c r="P4937" s="1">
        <f t="shared" si="155"/>
        <v>2021</v>
      </c>
    </row>
    <row r="4938" spans="2:16" ht="14.25" customHeight="1" x14ac:dyDescent="0.4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c r="O4938" s="1" t="str">
        <f t="shared" si="154"/>
        <v>Jun</v>
      </c>
      <c r="P4938" s="1">
        <f t="shared" si="155"/>
        <v>2021</v>
      </c>
    </row>
    <row r="4939" spans="2:16" ht="14.25" customHeight="1" x14ac:dyDescent="0.4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c r="O4939" s="1" t="str">
        <f t="shared" si="154"/>
        <v>Jul</v>
      </c>
      <c r="P4939" s="1">
        <f t="shared" si="155"/>
        <v>2021</v>
      </c>
    </row>
    <row r="4940" spans="2:16" ht="14.25" customHeight="1" x14ac:dyDescent="0.4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c r="O4940" s="1" t="str">
        <f t="shared" si="154"/>
        <v>Jul</v>
      </c>
      <c r="P4940" s="1">
        <f t="shared" si="155"/>
        <v>2021</v>
      </c>
    </row>
    <row r="4941" spans="2:16" ht="14.25" customHeight="1" x14ac:dyDescent="0.4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c r="O4941" s="1" t="str">
        <f t="shared" si="154"/>
        <v>Jul</v>
      </c>
      <c r="P4941" s="1">
        <f t="shared" si="155"/>
        <v>2021</v>
      </c>
    </row>
    <row r="4942" spans="2:16" ht="14.25" customHeight="1" x14ac:dyDescent="0.4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c r="O4942" s="1" t="str">
        <f t="shared" si="154"/>
        <v>Jul</v>
      </c>
      <c r="P4942" s="1">
        <f t="shared" si="155"/>
        <v>2021</v>
      </c>
    </row>
    <row r="4943" spans="2:16" ht="14.25" customHeight="1" x14ac:dyDescent="0.4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c r="O4943" s="1" t="str">
        <f t="shared" si="154"/>
        <v>Jul</v>
      </c>
      <c r="P4943" s="1">
        <f t="shared" si="155"/>
        <v>2021</v>
      </c>
    </row>
    <row r="4944" spans="2:16" ht="14.25" customHeight="1" x14ac:dyDescent="0.4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c r="O4944" s="1" t="str">
        <f t="shared" si="154"/>
        <v>Jul</v>
      </c>
      <c r="P4944" s="1">
        <f t="shared" si="155"/>
        <v>2021</v>
      </c>
    </row>
    <row r="4945" spans="2:16" ht="14.25" customHeight="1" x14ac:dyDescent="0.4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c r="O4945" s="1" t="str">
        <f t="shared" si="154"/>
        <v>Jul</v>
      </c>
      <c r="P4945" s="1">
        <f t="shared" si="155"/>
        <v>2021</v>
      </c>
    </row>
    <row r="4946" spans="2:16" ht="14.25" customHeight="1" x14ac:dyDescent="0.4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c r="O4946" s="1" t="str">
        <f t="shared" si="154"/>
        <v>Jul</v>
      </c>
      <c r="P4946" s="1">
        <f t="shared" si="155"/>
        <v>2021</v>
      </c>
    </row>
    <row r="4947" spans="2:16" ht="14.25" customHeight="1" x14ac:dyDescent="0.4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c r="O4947" s="1" t="str">
        <f t="shared" si="154"/>
        <v>Jul</v>
      </c>
      <c r="P4947" s="1">
        <f t="shared" si="155"/>
        <v>2021</v>
      </c>
    </row>
    <row r="4948" spans="2:16" ht="14.25" customHeight="1" x14ac:dyDescent="0.4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c r="O4948" s="1" t="str">
        <f t="shared" si="154"/>
        <v>Jul</v>
      </c>
      <c r="P4948" s="1">
        <f t="shared" si="155"/>
        <v>2021</v>
      </c>
    </row>
    <row r="4949" spans="2:16" ht="14.25" customHeight="1" x14ac:dyDescent="0.4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c r="O4949" s="1" t="str">
        <f t="shared" si="154"/>
        <v>Jul</v>
      </c>
      <c r="P4949" s="1">
        <f t="shared" si="155"/>
        <v>2021</v>
      </c>
    </row>
    <row r="4950" spans="2:16" ht="14.25" customHeight="1" x14ac:dyDescent="0.4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c r="O4950" s="1" t="str">
        <f t="shared" si="154"/>
        <v>Jul</v>
      </c>
      <c r="P4950" s="1">
        <f t="shared" si="155"/>
        <v>2021</v>
      </c>
    </row>
    <row r="4951" spans="2:16" ht="14.25" customHeight="1" x14ac:dyDescent="0.4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c r="O4951" s="1" t="str">
        <f t="shared" si="154"/>
        <v>Jul</v>
      </c>
      <c r="P4951" s="1">
        <f t="shared" si="155"/>
        <v>2021</v>
      </c>
    </row>
    <row r="4952" spans="2:16" ht="14.25" customHeight="1" x14ac:dyDescent="0.4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c r="O4952" s="1" t="str">
        <f t="shared" si="154"/>
        <v>Jul</v>
      </c>
      <c r="P4952" s="1">
        <f t="shared" si="155"/>
        <v>2021</v>
      </c>
    </row>
    <row r="4953" spans="2:16" ht="14.25" customHeight="1" x14ac:dyDescent="0.4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c r="O4953" s="1" t="str">
        <f t="shared" si="154"/>
        <v>Jul</v>
      </c>
      <c r="P4953" s="1">
        <f t="shared" si="155"/>
        <v>2021</v>
      </c>
    </row>
    <row r="4954" spans="2:16" ht="14.25" customHeight="1" x14ac:dyDescent="0.4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c r="O4954" s="1" t="str">
        <f t="shared" si="154"/>
        <v>Jul</v>
      </c>
      <c r="P4954" s="1">
        <f t="shared" si="155"/>
        <v>2021</v>
      </c>
    </row>
    <row r="4955" spans="2:16" ht="14.25" customHeight="1" x14ac:dyDescent="0.4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c r="O4955" s="1" t="str">
        <f t="shared" si="154"/>
        <v>Jul</v>
      </c>
      <c r="P4955" s="1">
        <f t="shared" si="155"/>
        <v>2021</v>
      </c>
    </row>
    <row r="4956" spans="2:16" ht="14.25" customHeight="1" x14ac:dyDescent="0.4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c r="O4956" s="1" t="str">
        <f t="shared" si="154"/>
        <v>Jul</v>
      </c>
      <c r="P4956" s="1">
        <f t="shared" si="155"/>
        <v>2021</v>
      </c>
    </row>
    <row r="4957" spans="2:16" ht="14.25" customHeight="1" x14ac:dyDescent="0.4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c r="O4957" s="1" t="str">
        <f t="shared" si="154"/>
        <v>Jul</v>
      </c>
      <c r="P4957" s="1">
        <f t="shared" si="155"/>
        <v>2021</v>
      </c>
    </row>
    <row r="4958" spans="2:16" ht="14.25" customHeight="1" x14ac:dyDescent="0.4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c r="O4958" s="1" t="str">
        <f t="shared" si="154"/>
        <v>Jul</v>
      </c>
      <c r="P4958" s="1">
        <f t="shared" si="155"/>
        <v>2021</v>
      </c>
    </row>
    <row r="4959" spans="2:16" ht="14.25" customHeight="1" x14ac:dyDescent="0.4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c r="O4959" s="1" t="str">
        <f t="shared" si="154"/>
        <v>Jul</v>
      </c>
      <c r="P4959" s="1">
        <f t="shared" si="155"/>
        <v>2021</v>
      </c>
    </row>
    <row r="4960" spans="2:16" ht="14.25" customHeight="1" x14ac:dyDescent="0.4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c r="O4960" s="1" t="str">
        <f t="shared" si="154"/>
        <v>Jul</v>
      </c>
      <c r="P4960" s="1">
        <f t="shared" si="155"/>
        <v>2021</v>
      </c>
    </row>
    <row r="4961" spans="2:16" ht="14.25" customHeight="1" x14ac:dyDescent="0.4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c r="O4961" s="1" t="str">
        <f t="shared" si="154"/>
        <v>Jul</v>
      </c>
      <c r="P4961" s="1">
        <f t="shared" si="155"/>
        <v>2021</v>
      </c>
    </row>
    <row r="4962" spans="2:16" ht="14.25" customHeight="1" x14ac:dyDescent="0.4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c r="O4962" s="1" t="str">
        <f t="shared" si="154"/>
        <v>Jul</v>
      </c>
      <c r="P4962" s="1">
        <f t="shared" si="155"/>
        <v>2021</v>
      </c>
    </row>
    <row r="4963" spans="2:16" ht="14.25" customHeight="1" x14ac:dyDescent="0.4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c r="O4963" s="1" t="str">
        <f t="shared" si="154"/>
        <v>Jul</v>
      </c>
      <c r="P4963" s="1">
        <f t="shared" si="155"/>
        <v>2021</v>
      </c>
    </row>
    <row r="4964" spans="2:16" ht="14.25" customHeight="1" x14ac:dyDescent="0.4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c r="O4964" s="1" t="str">
        <f t="shared" si="154"/>
        <v>Jul</v>
      </c>
      <c r="P4964" s="1">
        <f t="shared" si="155"/>
        <v>2021</v>
      </c>
    </row>
    <row r="4965" spans="2:16" ht="14.25" customHeight="1" x14ac:dyDescent="0.4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c r="O4965" s="1" t="str">
        <f t="shared" si="154"/>
        <v>Jul</v>
      </c>
      <c r="P4965" s="1">
        <f t="shared" si="155"/>
        <v>2021</v>
      </c>
    </row>
    <row r="4966" spans="2:16" ht="14.25" customHeight="1" x14ac:dyDescent="0.4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c r="O4966" s="1" t="str">
        <f t="shared" si="154"/>
        <v>Jul</v>
      </c>
      <c r="P4966" s="1">
        <f t="shared" si="155"/>
        <v>2021</v>
      </c>
    </row>
    <row r="4967" spans="2:16" ht="14.25" customHeight="1" x14ac:dyDescent="0.4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c r="O4967" s="1" t="str">
        <f t="shared" si="154"/>
        <v>Jul</v>
      </c>
      <c r="P4967" s="1">
        <f t="shared" si="155"/>
        <v>2021</v>
      </c>
    </row>
    <row r="4968" spans="2:16" ht="14.25" customHeight="1" x14ac:dyDescent="0.4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c r="O4968" s="1" t="str">
        <f t="shared" si="154"/>
        <v>Jul</v>
      </c>
      <c r="P4968" s="1">
        <f t="shared" si="155"/>
        <v>2021</v>
      </c>
    </row>
    <row r="4969" spans="2:16" ht="14.25" customHeight="1" x14ac:dyDescent="0.4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c r="O4969" s="1" t="str">
        <f t="shared" si="154"/>
        <v>Jul</v>
      </c>
      <c r="P4969" s="1">
        <f t="shared" si="155"/>
        <v>2021</v>
      </c>
    </row>
    <row r="4970" spans="2:16" ht="14.25" customHeight="1" x14ac:dyDescent="0.4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c r="O4970" s="1" t="str">
        <f t="shared" si="154"/>
        <v>Aug</v>
      </c>
      <c r="P4970" s="1">
        <f t="shared" si="155"/>
        <v>2021</v>
      </c>
    </row>
    <row r="4971" spans="2:16" ht="14.25" customHeight="1" x14ac:dyDescent="0.4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c r="O4971" s="1" t="str">
        <f t="shared" si="154"/>
        <v>Aug</v>
      </c>
      <c r="P4971" s="1">
        <f t="shared" si="155"/>
        <v>2021</v>
      </c>
    </row>
    <row r="4972" spans="2:16" ht="14.25" customHeight="1" x14ac:dyDescent="0.4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c r="O4972" s="1" t="str">
        <f t="shared" si="154"/>
        <v>Aug</v>
      </c>
      <c r="P4972" s="1">
        <f t="shared" si="155"/>
        <v>2021</v>
      </c>
    </row>
    <row r="4973" spans="2:16" ht="14.25" customHeight="1" x14ac:dyDescent="0.4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c r="O4973" s="1" t="str">
        <f t="shared" si="154"/>
        <v>Aug</v>
      </c>
      <c r="P4973" s="1">
        <f t="shared" si="155"/>
        <v>2021</v>
      </c>
    </row>
    <row r="4974" spans="2:16" ht="14.25" customHeight="1" x14ac:dyDescent="0.4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c r="O4974" s="1" t="str">
        <f t="shared" si="154"/>
        <v>Aug</v>
      </c>
      <c r="P4974" s="1">
        <f t="shared" si="155"/>
        <v>2021</v>
      </c>
    </row>
    <row r="4975" spans="2:16" ht="14.25" customHeight="1" x14ac:dyDescent="0.4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c r="O4975" s="1" t="str">
        <f t="shared" si="154"/>
        <v>Aug</v>
      </c>
      <c r="P4975" s="1">
        <f t="shared" si="155"/>
        <v>2021</v>
      </c>
    </row>
    <row r="4976" spans="2:16" ht="14.25" customHeight="1" x14ac:dyDescent="0.4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c r="O4976" s="1" t="str">
        <f t="shared" si="154"/>
        <v>Aug</v>
      </c>
      <c r="P4976" s="1">
        <f t="shared" si="155"/>
        <v>2021</v>
      </c>
    </row>
    <row r="4977" spans="2:16" ht="14.25" customHeight="1" x14ac:dyDescent="0.4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c r="O4977" s="1" t="str">
        <f t="shared" si="154"/>
        <v>Aug</v>
      </c>
      <c r="P4977" s="1">
        <f t="shared" si="155"/>
        <v>2021</v>
      </c>
    </row>
    <row r="4978" spans="2:16" ht="14.25" customHeight="1" x14ac:dyDescent="0.4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c r="O4978" s="1" t="str">
        <f t="shared" si="154"/>
        <v>Aug</v>
      </c>
      <c r="P4978" s="1">
        <f t="shared" si="155"/>
        <v>2021</v>
      </c>
    </row>
    <row r="4979" spans="2:16" ht="14.25" customHeight="1" x14ac:dyDescent="0.4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c r="O4979" s="1" t="str">
        <f t="shared" si="154"/>
        <v>Aug</v>
      </c>
      <c r="P4979" s="1">
        <f t="shared" si="155"/>
        <v>2021</v>
      </c>
    </row>
    <row r="4980" spans="2:16" ht="14.25" customHeight="1" x14ac:dyDescent="0.4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c r="O4980" s="1" t="str">
        <f t="shared" si="154"/>
        <v>Aug</v>
      </c>
      <c r="P4980" s="1">
        <f t="shared" si="155"/>
        <v>2021</v>
      </c>
    </row>
    <row r="4981" spans="2:16" ht="14.25" customHeight="1" x14ac:dyDescent="0.4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c r="O4981" s="1" t="str">
        <f t="shared" si="154"/>
        <v>Aug</v>
      </c>
      <c r="P4981" s="1">
        <f t="shared" si="155"/>
        <v>2021</v>
      </c>
    </row>
    <row r="4982" spans="2:16" ht="14.25" customHeight="1" x14ac:dyDescent="0.4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c r="O4982" s="1" t="str">
        <f t="shared" si="154"/>
        <v>Aug</v>
      </c>
      <c r="P4982" s="1">
        <f t="shared" si="155"/>
        <v>2021</v>
      </c>
    </row>
    <row r="4983" spans="2:16" ht="14.25" customHeight="1" x14ac:dyDescent="0.4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c r="O4983" s="1" t="str">
        <f t="shared" si="154"/>
        <v>Aug</v>
      </c>
      <c r="P4983" s="1">
        <f t="shared" si="155"/>
        <v>2021</v>
      </c>
    </row>
    <row r="4984" spans="2:16" ht="14.25" customHeight="1" x14ac:dyDescent="0.4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c r="O4984" s="1" t="str">
        <f t="shared" si="154"/>
        <v>Aug</v>
      </c>
      <c r="P4984" s="1">
        <f t="shared" si="155"/>
        <v>2021</v>
      </c>
    </row>
    <row r="4985" spans="2:16" ht="14.25" customHeight="1" x14ac:dyDescent="0.4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c r="O4985" s="1" t="str">
        <f t="shared" si="154"/>
        <v>Aug</v>
      </c>
      <c r="P4985" s="1">
        <f t="shared" si="155"/>
        <v>2021</v>
      </c>
    </row>
    <row r="4986" spans="2:16" ht="14.25" customHeight="1" x14ac:dyDescent="0.4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c r="O4986" s="1" t="str">
        <f t="shared" si="154"/>
        <v>Aug</v>
      </c>
      <c r="P4986" s="1">
        <f t="shared" si="155"/>
        <v>2021</v>
      </c>
    </row>
    <row r="4987" spans="2:16" ht="14.25" customHeight="1" x14ac:dyDescent="0.4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c r="O4987" s="1" t="str">
        <f t="shared" si="154"/>
        <v>Aug</v>
      </c>
      <c r="P4987" s="1">
        <f t="shared" si="155"/>
        <v>2021</v>
      </c>
    </row>
    <row r="4988" spans="2:16" ht="14.25" customHeight="1" x14ac:dyDescent="0.4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c r="O4988" s="1" t="str">
        <f t="shared" si="154"/>
        <v>Aug</v>
      </c>
      <c r="P4988" s="1">
        <f t="shared" si="155"/>
        <v>2021</v>
      </c>
    </row>
    <row r="4989" spans="2:16" ht="14.25" customHeight="1" x14ac:dyDescent="0.4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c r="O4989" s="1" t="str">
        <f t="shared" si="154"/>
        <v>Aug</v>
      </c>
      <c r="P4989" s="1">
        <f t="shared" si="155"/>
        <v>2021</v>
      </c>
    </row>
    <row r="4990" spans="2:16" ht="14.25" customHeight="1" x14ac:dyDescent="0.4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c r="O4990" s="1" t="str">
        <f t="shared" si="154"/>
        <v>Aug</v>
      </c>
      <c r="P4990" s="1">
        <f t="shared" si="155"/>
        <v>2021</v>
      </c>
    </row>
    <row r="4991" spans="2:16" ht="14.25" customHeight="1" x14ac:dyDescent="0.4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c r="O4991" s="1" t="str">
        <f t="shared" si="154"/>
        <v>Aug</v>
      </c>
      <c r="P4991" s="1">
        <f t="shared" si="155"/>
        <v>2021</v>
      </c>
    </row>
    <row r="4992" spans="2:16" ht="14.25" customHeight="1" x14ac:dyDescent="0.4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c r="O4992" s="1" t="str">
        <f t="shared" si="154"/>
        <v>Aug</v>
      </c>
      <c r="P4992" s="1">
        <f t="shared" si="155"/>
        <v>2021</v>
      </c>
    </row>
    <row r="4993" spans="2:16" ht="14.25" customHeight="1" x14ac:dyDescent="0.4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c r="O4993" s="1" t="str">
        <f t="shared" si="154"/>
        <v>Aug</v>
      </c>
      <c r="P4993" s="1">
        <f t="shared" si="155"/>
        <v>2021</v>
      </c>
    </row>
    <row r="4994" spans="2:16" ht="14.25" customHeight="1" x14ac:dyDescent="0.4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c r="O4994" s="1" t="str">
        <f t="shared" si="154"/>
        <v>Aug</v>
      </c>
      <c r="P4994" s="1">
        <f t="shared" si="155"/>
        <v>2021</v>
      </c>
    </row>
    <row r="4995" spans="2:16" ht="14.25" customHeight="1" x14ac:dyDescent="0.4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c r="O4995" s="1" t="str">
        <f t="shared" si="154"/>
        <v>Aug</v>
      </c>
      <c r="P4995" s="1">
        <f t="shared" si="155"/>
        <v>2021</v>
      </c>
    </row>
    <row r="4996" spans="2:16" ht="14.25" customHeight="1" x14ac:dyDescent="0.4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c r="O4996" s="1" t="str">
        <f t="shared" si="154"/>
        <v>Aug</v>
      </c>
      <c r="P4996" s="1">
        <f t="shared" si="155"/>
        <v>2021</v>
      </c>
    </row>
    <row r="4997" spans="2:16" ht="14.25" customHeight="1" x14ac:dyDescent="0.4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c r="O4997" s="1" t="str">
        <f t="shared" si="154"/>
        <v>Aug</v>
      </c>
      <c r="P4997" s="1">
        <f t="shared" si="155"/>
        <v>2021</v>
      </c>
    </row>
    <row r="4998" spans="2:16" ht="14.25" customHeight="1" x14ac:dyDescent="0.4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c r="O4998" s="1" t="str">
        <f t="shared" si="154"/>
        <v>Aug</v>
      </c>
      <c r="P4998" s="1">
        <f t="shared" si="155"/>
        <v>2021</v>
      </c>
    </row>
    <row r="4999" spans="2:16" ht="14.25" customHeight="1" x14ac:dyDescent="0.4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c r="O4999" s="1" t="str">
        <f t="shared" ref="O4999:O5062" si="156">TEXT(D4999, "mmm")</f>
        <v>Aug</v>
      </c>
      <c r="P4999" s="1">
        <f t="shared" ref="P4999:P5062" si="157">YEAR(D4999)</f>
        <v>2021</v>
      </c>
    </row>
    <row r="5000" spans="2:16" ht="14.25" customHeight="1" x14ac:dyDescent="0.4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c r="O5000" s="1" t="str">
        <f t="shared" si="156"/>
        <v>Aug</v>
      </c>
      <c r="P5000" s="1">
        <f t="shared" si="157"/>
        <v>2021</v>
      </c>
    </row>
    <row r="5001" spans="2:16" ht="14.25" customHeight="1" x14ac:dyDescent="0.4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c r="O5001" s="1" t="str">
        <f t="shared" si="156"/>
        <v>Sep</v>
      </c>
      <c r="P5001" s="1">
        <f t="shared" si="157"/>
        <v>2021</v>
      </c>
    </row>
    <row r="5002" spans="2:16" ht="14.25" customHeight="1" x14ac:dyDescent="0.4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c r="O5002" s="1" t="str">
        <f t="shared" si="156"/>
        <v>Sep</v>
      </c>
      <c r="P5002" s="1">
        <f t="shared" si="157"/>
        <v>2021</v>
      </c>
    </row>
    <row r="5003" spans="2:16" ht="14.25" customHeight="1" x14ac:dyDescent="0.4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c r="O5003" s="1" t="str">
        <f t="shared" si="156"/>
        <v>Sep</v>
      </c>
      <c r="P5003" s="1">
        <f t="shared" si="157"/>
        <v>2021</v>
      </c>
    </row>
    <row r="5004" spans="2:16" ht="14.25" customHeight="1" x14ac:dyDescent="0.4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c r="O5004" s="1" t="str">
        <f t="shared" si="156"/>
        <v>Sep</v>
      </c>
      <c r="P5004" s="1">
        <f t="shared" si="157"/>
        <v>2021</v>
      </c>
    </row>
    <row r="5005" spans="2:16" ht="14.25" customHeight="1" x14ac:dyDescent="0.4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c r="O5005" s="1" t="str">
        <f t="shared" si="156"/>
        <v>Sep</v>
      </c>
      <c r="P5005" s="1">
        <f t="shared" si="157"/>
        <v>2021</v>
      </c>
    </row>
    <row r="5006" spans="2:16" ht="14.25" customHeight="1" x14ac:dyDescent="0.4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c r="O5006" s="1" t="str">
        <f t="shared" si="156"/>
        <v>Sep</v>
      </c>
      <c r="P5006" s="1">
        <f t="shared" si="157"/>
        <v>2021</v>
      </c>
    </row>
    <row r="5007" spans="2:16" ht="14.25" customHeight="1" x14ac:dyDescent="0.4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c r="O5007" s="1" t="str">
        <f t="shared" si="156"/>
        <v>Sep</v>
      </c>
      <c r="P5007" s="1">
        <f t="shared" si="157"/>
        <v>2021</v>
      </c>
    </row>
    <row r="5008" spans="2:16" ht="14.25" customHeight="1" x14ac:dyDescent="0.4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c r="O5008" s="1" t="str">
        <f t="shared" si="156"/>
        <v>Sep</v>
      </c>
      <c r="P5008" s="1">
        <f t="shared" si="157"/>
        <v>2021</v>
      </c>
    </row>
    <row r="5009" spans="2:16" ht="14.25" customHeight="1" x14ac:dyDescent="0.4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c r="O5009" s="1" t="str">
        <f t="shared" si="156"/>
        <v>Sep</v>
      </c>
      <c r="P5009" s="1">
        <f t="shared" si="157"/>
        <v>2021</v>
      </c>
    </row>
    <row r="5010" spans="2:16" ht="14.25" customHeight="1" x14ac:dyDescent="0.4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c r="O5010" s="1" t="str">
        <f t="shared" si="156"/>
        <v>Sep</v>
      </c>
      <c r="P5010" s="1">
        <f t="shared" si="157"/>
        <v>2021</v>
      </c>
    </row>
    <row r="5011" spans="2:16" ht="14.25" customHeight="1" x14ac:dyDescent="0.4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c r="O5011" s="1" t="str">
        <f t="shared" si="156"/>
        <v>Sep</v>
      </c>
      <c r="P5011" s="1">
        <f t="shared" si="157"/>
        <v>2021</v>
      </c>
    </row>
    <row r="5012" spans="2:16" ht="14.25" customHeight="1" x14ac:dyDescent="0.4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c r="O5012" s="1" t="str">
        <f t="shared" si="156"/>
        <v>Sep</v>
      </c>
      <c r="P5012" s="1">
        <f t="shared" si="157"/>
        <v>2021</v>
      </c>
    </row>
    <row r="5013" spans="2:16" ht="14.25" customHeight="1" x14ac:dyDescent="0.4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c r="O5013" s="1" t="str">
        <f t="shared" si="156"/>
        <v>Sep</v>
      </c>
      <c r="P5013" s="1">
        <f t="shared" si="157"/>
        <v>2021</v>
      </c>
    </row>
    <row r="5014" spans="2:16" ht="14.25" customHeight="1" x14ac:dyDescent="0.4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c r="O5014" s="1" t="str">
        <f t="shared" si="156"/>
        <v>Sep</v>
      </c>
      <c r="P5014" s="1">
        <f t="shared" si="157"/>
        <v>2021</v>
      </c>
    </row>
    <row r="5015" spans="2:16" ht="14.25" customHeight="1" x14ac:dyDescent="0.4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c r="O5015" s="1" t="str">
        <f t="shared" si="156"/>
        <v>Sep</v>
      </c>
      <c r="P5015" s="1">
        <f t="shared" si="157"/>
        <v>2021</v>
      </c>
    </row>
    <row r="5016" spans="2:16" ht="14.25" customHeight="1" x14ac:dyDescent="0.4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c r="O5016" s="1" t="str">
        <f t="shared" si="156"/>
        <v>Sep</v>
      </c>
      <c r="P5016" s="1">
        <f t="shared" si="157"/>
        <v>2021</v>
      </c>
    </row>
    <row r="5017" spans="2:16" ht="14.25" customHeight="1" x14ac:dyDescent="0.4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c r="O5017" s="1" t="str">
        <f t="shared" si="156"/>
        <v>Sep</v>
      </c>
      <c r="P5017" s="1">
        <f t="shared" si="157"/>
        <v>2021</v>
      </c>
    </row>
    <row r="5018" spans="2:16" ht="14.25" customHeight="1" x14ac:dyDescent="0.4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c r="O5018" s="1" t="str">
        <f t="shared" si="156"/>
        <v>Sep</v>
      </c>
      <c r="P5018" s="1">
        <f t="shared" si="157"/>
        <v>2021</v>
      </c>
    </row>
    <row r="5019" spans="2:16" ht="14.25" customHeight="1" x14ac:dyDescent="0.4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c r="O5019" s="1" t="str">
        <f t="shared" si="156"/>
        <v>Sep</v>
      </c>
      <c r="P5019" s="1">
        <f t="shared" si="157"/>
        <v>2021</v>
      </c>
    </row>
    <row r="5020" spans="2:16" ht="14.25" customHeight="1" x14ac:dyDescent="0.4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c r="O5020" s="1" t="str">
        <f t="shared" si="156"/>
        <v>Sep</v>
      </c>
      <c r="P5020" s="1">
        <f t="shared" si="157"/>
        <v>2021</v>
      </c>
    </row>
    <row r="5021" spans="2:16" ht="14.25" customHeight="1" x14ac:dyDescent="0.4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c r="O5021" s="1" t="str">
        <f t="shared" si="156"/>
        <v>Sep</v>
      </c>
      <c r="P5021" s="1">
        <f t="shared" si="157"/>
        <v>2021</v>
      </c>
    </row>
    <row r="5022" spans="2:16" ht="14.25" customHeight="1" x14ac:dyDescent="0.4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c r="O5022" s="1" t="str">
        <f t="shared" si="156"/>
        <v>Sep</v>
      </c>
      <c r="P5022" s="1">
        <f t="shared" si="157"/>
        <v>2021</v>
      </c>
    </row>
    <row r="5023" spans="2:16" ht="14.25" customHeight="1" x14ac:dyDescent="0.4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c r="O5023" s="1" t="str">
        <f t="shared" si="156"/>
        <v>Sep</v>
      </c>
      <c r="P5023" s="1">
        <f t="shared" si="157"/>
        <v>2021</v>
      </c>
    </row>
    <row r="5024" spans="2:16" ht="14.25" customHeight="1" x14ac:dyDescent="0.4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c r="O5024" s="1" t="str">
        <f t="shared" si="156"/>
        <v>Sep</v>
      </c>
      <c r="P5024" s="1">
        <f t="shared" si="157"/>
        <v>2021</v>
      </c>
    </row>
    <row r="5025" spans="2:16" ht="14.25" customHeight="1" x14ac:dyDescent="0.4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c r="O5025" s="1" t="str">
        <f t="shared" si="156"/>
        <v>Sep</v>
      </c>
      <c r="P5025" s="1">
        <f t="shared" si="157"/>
        <v>2021</v>
      </c>
    </row>
    <row r="5026" spans="2:16" ht="14.25" customHeight="1" x14ac:dyDescent="0.4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c r="O5026" s="1" t="str">
        <f t="shared" si="156"/>
        <v>Sep</v>
      </c>
      <c r="P5026" s="1">
        <f t="shared" si="157"/>
        <v>2021</v>
      </c>
    </row>
    <row r="5027" spans="2:16" ht="14.25" customHeight="1" x14ac:dyDescent="0.4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c r="O5027" s="1" t="str">
        <f t="shared" si="156"/>
        <v>Sep</v>
      </c>
      <c r="P5027" s="1">
        <f t="shared" si="157"/>
        <v>2021</v>
      </c>
    </row>
    <row r="5028" spans="2:16" ht="14.25" customHeight="1" x14ac:dyDescent="0.4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c r="O5028" s="1" t="str">
        <f t="shared" si="156"/>
        <v>Sep</v>
      </c>
      <c r="P5028" s="1">
        <f t="shared" si="157"/>
        <v>2021</v>
      </c>
    </row>
    <row r="5029" spans="2:16" ht="14.25" customHeight="1" x14ac:dyDescent="0.4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c r="O5029" s="1" t="str">
        <f t="shared" si="156"/>
        <v>Sep</v>
      </c>
      <c r="P5029" s="1">
        <f t="shared" si="157"/>
        <v>2021</v>
      </c>
    </row>
    <row r="5030" spans="2:16" ht="14.25" customHeight="1" x14ac:dyDescent="0.4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c r="O5030" s="1" t="str">
        <f t="shared" si="156"/>
        <v>Sep</v>
      </c>
      <c r="P5030" s="1">
        <f t="shared" si="157"/>
        <v>2021</v>
      </c>
    </row>
    <row r="5031" spans="2:16" ht="14.25" customHeight="1" x14ac:dyDescent="0.4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c r="O5031" s="1" t="str">
        <f t="shared" si="156"/>
        <v>Oct</v>
      </c>
      <c r="P5031" s="1">
        <f t="shared" si="157"/>
        <v>2021</v>
      </c>
    </row>
    <row r="5032" spans="2:16" ht="14.25" customHeight="1" x14ac:dyDescent="0.4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c r="O5032" s="1" t="str">
        <f t="shared" si="156"/>
        <v>Oct</v>
      </c>
      <c r="P5032" s="1">
        <f t="shared" si="157"/>
        <v>2021</v>
      </c>
    </row>
    <row r="5033" spans="2:16" ht="14.25" customHeight="1" x14ac:dyDescent="0.4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c r="O5033" s="1" t="str">
        <f t="shared" si="156"/>
        <v>Oct</v>
      </c>
      <c r="P5033" s="1">
        <f t="shared" si="157"/>
        <v>2021</v>
      </c>
    </row>
    <row r="5034" spans="2:16" ht="14.25" customHeight="1" x14ac:dyDescent="0.4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c r="O5034" s="1" t="str">
        <f t="shared" si="156"/>
        <v>Oct</v>
      </c>
      <c r="P5034" s="1">
        <f t="shared" si="157"/>
        <v>2021</v>
      </c>
    </row>
    <row r="5035" spans="2:16" ht="14.25" customHeight="1" x14ac:dyDescent="0.4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c r="O5035" s="1" t="str">
        <f t="shared" si="156"/>
        <v>Oct</v>
      </c>
      <c r="P5035" s="1">
        <f t="shared" si="157"/>
        <v>2021</v>
      </c>
    </row>
    <row r="5036" spans="2:16" ht="14.25" customHeight="1" x14ac:dyDescent="0.4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c r="O5036" s="1" t="str">
        <f t="shared" si="156"/>
        <v>Oct</v>
      </c>
      <c r="P5036" s="1">
        <f t="shared" si="157"/>
        <v>2021</v>
      </c>
    </row>
    <row r="5037" spans="2:16" ht="14.25" customHeight="1" x14ac:dyDescent="0.4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c r="O5037" s="1" t="str">
        <f t="shared" si="156"/>
        <v>Oct</v>
      </c>
      <c r="P5037" s="1">
        <f t="shared" si="157"/>
        <v>2021</v>
      </c>
    </row>
    <row r="5038" spans="2:16" ht="14.25" customHeight="1" x14ac:dyDescent="0.4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c r="O5038" s="1" t="str">
        <f t="shared" si="156"/>
        <v>Oct</v>
      </c>
      <c r="P5038" s="1">
        <f t="shared" si="157"/>
        <v>2021</v>
      </c>
    </row>
    <row r="5039" spans="2:16" ht="14.25" customHeight="1" x14ac:dyDescent="0.4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c r="O5039" s="1" t="str">
        <f t="shared" si="156"/>
        <v>Oct</v>
      </c>
      <c r="P5039" s="1">
        <f t="shared" si="157"/>
        <v>2021</v>
      </c>
    </row>
    <row r="5040" spans="2:16" ht="14.25" customHeight="1" x14ac:dyDescent="0.4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c r="O5040" s="1" t="str">
        <f t="shared" si="156"/>
        <v>Oct</v>
      </c>
      <c r="P5040" s="1">
        <f t="shared" si="157"/>
        <v>2021</v>
      </c>
    </row>
    <row r="5041" spans="2:16" ht="14.25" customHeight="1" x14ac:dyDescent="0.4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c r="O5041" s="1" t="str">
        <f t="shared" si="156"/>
        <v>Oct</v>
      </c>
      <c r="P5041" s="1">
        <f t="shared" si="157"/>
        <v>2021</v>
      </c>
    </row>
    <row r="5042" spans="2:16" ht="14.25" customHeight="1" x14ac:dyDescent="0.4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c r="O5042" s="1" t="str">
        <f t="shared" si="156"/>
        <v>Oct</v>
      </c>
      <c r="P5042" s="1">
        <f t="shared" si="157"/>
        <v>2021</v>
      </c>
    </row>
    <row r="5043" spans="2:16" ht="14.25" customHeight="1" x14ac:dyDescent="0.4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c r="O5043" s="1" t="str">
        <f t="shared" si="156"/>
        <v>Oct</v>
      </c>
      <c r="P5043" s="1">
        <f t="shared" si="157"/>
        <v>2021</v>
      </c>
    </row>
    <row r="5044" spans="2:16" ht="14.25" customHeight="1" x14ac:dyDescent="0.4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c r="O5044" s="1" t="str">
        <f t="shared" si="156"/>
        <v>Oct</v>
      </c>
      <c r="P5044" s="1">
        <f t="shared" si="157"/>
        <v>2021</v>
      </c>
    </row>
    <row r="5045" spans="2:16" ht="14.25" customHeight="1" x14ac:dyDescent="0.4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c r="O5045" s="1" t="str">
        <f t="shared" si="156"/>
        <v>Oct</v>
      </c>
      <c r="P5045" s="1">
        <f t="shared" si="157"/>
        <v>2021</v>
      </c>
    </row>
    <row r="5046" spans="2:16" ht="14.25" customHeight="1" x14ac:dyDescent="0.4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c r="O5046" s="1" t="str">
        <f t="shared" si="156"/>
        <v>Oct</v>
      </c>
      <c r="P5046" s="1">
        <f t="shared" si="157"/>
        <v>2021</v>
      </c>
    </row>
    <row r="5047" spans="2:16" ht="14.25" customHeight="1" x14ac:dyDescent="0.4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c r="O5047" s="1" t="str">
        <f t="shared" si="156"/>
        <v>Oct</v>
      </c>
      <c r="P5047" s="1">
        <f t="shared" si="157"/>
        <v>2021</v>
      </c>
    </row>
    <row r="5048" spans="2:16" ht="14.25" customHeight="1" x14ac:dyDescent="0.4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c r="O5048" s="1" t="str">
        <f t="shared" si="156"/>
        <v>Oct</v>
      </c>
      <c r="P5048" s="1">
        <f t="shared" si="157"/>
        <v>2021</v>
      </c>
    </row>
    <row r="5049" spans="2:16" ht="14.25" customHeight="1" x14ac:dyDescent="0.4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c r="O5049" s="1" t="str">
        <f t="shared" si="156"/>
        <v>Oct</v>
      </c>
      <c r="P5049" s="1">
        <f t="shared" si="157"/>
        <v>2021</v>
      </c>
    </row>
    <row r="5050" spans="2:16" ht="14.25" customHeight="1" x14ac:dyDescent="0.4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c r="O5050" s="1" t="str">
        <f t="shared" si="156"/>
        <v>Oct</v>
      </c>
      <c r="P5050" s="1">
        <f t="shared" si="157"/>
        <v>2021</v>
      </c>
    </row>
    <row r="5051" spans="2:16" ht="14.25" customHeight="1" x14ac:dyDescent="0.4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c r="O5051" s="1" t="str">
        <f t="shared" si="156"/>
        <v>Oct</v>
      </c>
      <c r="P5051" s="1">
        <f t="shared" si="157"/>
        <v>2021</v>
      </c>
    </row>
    <row r="5052" spans="2:16" ht="14.25" customHeight="1" x14ac:dyDescent="0.4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c r="O5052" s="1" t="str">
        <f t="shared" si="156"/>
        <v>Oct</v>
      </c>
      <c r="P5052" s="1">
        <f t="shared" si="157"/>
        <v>2021</v>
      </c>
    </row>
    <row r="5053" spans="2:16" ht="14.25" customHeight="1" x14ac:dyDescent="0.4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c r="O5053" s="1" t="str">
        <f t="shared" si="156"/>
        <v>Oct</v>
      </c>
      <c r="P5053" s="1">
        <f t="shared" si="157"/>
        <v>2021</v>
      </c>
    </row>
    <row r="5054" spans="2:16" ht="14.25" customHeight="1" x14ac:dyDescent="0.4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c r="O5054" s="1" t="str">
        <f t="shared" si="156"/>
        <v>Oct</v>
      </c>
      <c r="P5054" s="1">
        <f t="shared" si="157"/>
        <v>2021</v>
      </c>
    </row>
    <row r="5055" spans="2:16" ht="14.25" customHeight="1" x14ac:dyDescent="0.4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c r="O5055" s="1" t="str">
        <f t="shared" si="156"/>
        <v>Oct</v>
      </c>
      <c r="P5055" s="1">
        <f t="shared" si="157"/>
        <v>2021</v>
      </c>
    </row>
    <row r="5056" spans="2:16" ht="14.25" customHeight="1" x14ac:dyDescent="0.4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c r="O5056" s="1" t="str">
        <f t="shared" si="156"/>
        <v>Oct</v>
      </c>
      <c r="P5056" s="1">
        <f t="shared" si="157"/>
        <v>2021</v>
      </c>
    </row>
    <row r="5057" spans="2:16" ht="14.25" customHeight="1" x14ac:dyDescent="0.4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c r="O5057" s="1" t="str">
        <f t="shared" si="156"/>
        <v>Oct</v>
      </c>
      <c r="P5057" s="1">
        <f t="shared" si="157"/>
        <v>2021</v>
      </c>
    </row>
    <row r="5058" spans="2:16" ht="14.25" customHeight="1" x14ac:dyDescent="0.4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c r="O5058" s="1" t="str">
        <f t="shared" si="156"/>
        <v>Oct</v>
      </c>
      <c r="P5058" s="1">
        <f t="shared" si="157"/>
        <v>2021</v>
      </c>
    </row>
    <row r="5059" spans="2:16" ht="14.25" customHeight="1" x14ac:dyDescent="0.4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c r="O5059" s="1" t="str">
        <f t="shared" si="156"/>
        <v>Oct</v>
      </c>
      <c r="P5059" s="1">
        <f t="shared" si="157"/>
        <v>2021</v>
      </c>
    </row>
    <row r="5060" spans="2:16" ht="14.25" customHeight="1" x14ac:dyDescent="0.4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c r="O5060" s="1" t="str">
        <f t="shared" si="156"/>
        <v>Oct</v>
      </c>
      <c r="P5060" s="1">
        <f t="shared" si="157"/>
        <v>2021</v>
      </c>
    </row>
    <row r="5061" spans="2:16" ht="14.25" customHeight="1" x14ac:dyDescent="0.4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c r="O5061" s="1" t="str">
        <f t="shared" si="156"/>
        <v>Oct</v>
      </c>
      <c r="P5061" s="1">
        <f t="shared" si="157"/>
        <v>2021</v>
      </c>
    </row>
    <row r="5062" spans="2:16" ht="14.25" customHeight="1" x14ac:dyDescent="0.4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c r="O5062" s="1" t="str">
        <f t="shared" si="156"/>
        <v>Nov</v>
      </c>
      <c r="P5062" s="1">
        <f t="shared" si="157"/>
        <v>2021</v>
      </c>
    </row>
    <row r="5063" spans="2:16" ht="14.25" customHeight="1" x14ac:dyDescent="0.4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c r="O5063" s="1" t="str">
        <f t="shared" ref="O5063:O5126" si="158">TEXT(D5063, "mmm")</f>
        <v>Nov</v>
      </c>
      <c r="P5063" s="1">
        <f t="shared" ref="P5063:P5126" si="159">YEAR(D5063)</f>
        <v>2021</v>
      </c>
    </row>
    <row r="5064" spans="2:16" ht="14.25" customHeight="1" x14ac:dyDescent="0.4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c r="O5064" s="1" t="str">
        <f t="shared" si="158"/>
        <v>Nov</v>
      </c>
      <c r="P5064" s="1">
        <f t="shared" si="159"/>
        <v>2021</v>
      </c>
    </row>
    <row r="5065" spans="2:16" ht="14.25" customHeight="1" x14ac:dyDescent="0.4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c r="O5065" s="1" t="str">
        <f t="shared" si="158"/>
        <v>Nov</v>
      </c>
      <c r="P5065" s="1">
        <f t="shared" si="159"/>
        <v>2021</v>
      </c>
    </row>
    <row r="5066" spans="2:16" ht="14.25" customHeight="1" x14ac:dyDescent="0.4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c r="O5066" s="1" t="str">
        <f t="shared" si="158"/>
        <v>Nov</v>
      </c>
      <c r="P5066" s="1">
        <f t="shared" si="159"/>
        <v>2021</v>
      </c>
    </row>
    <row r="5067" spans="2:16" ht="14.25" customHeight="1" x14ac:dyDescent="0.4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c r="O5067" s="1" t="str">
        <f t="shared" si="158"/>
        <v>Nov</v>
      </c>
      <c r="P5067" s="1">
        <f t="shared" si="159"/>
        <v>2021</v>
      </c>
    </row>
    <row r="5068" spans="2:16" ht="14.25" customHeight="1" x14ac:dyDescent="0.4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c r="O5068" s="1" t="str">
        <f t="shared" si="158"/>
        <v>Nov</v>
      </c>
      <c r="P5068" s="1">
        <f t="shared" si="159"/>
        <v>2021</v>
      </c>
    </row>
    <row r="5069" spans="2:16" ht="14.25" customHeight="1" x14ac:dyDescent="0.4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c r="O5069" s="1" t="str">
        <f t="shared" si="158"/>
        <v>Nov</v>
      </c>
      <c r="P5069" s="1">
        <f t="shared" si="159"/>
        <v>2021</v>
      </c>
    </row>
    <row r="5070" spans="2:16" ht="14.25" customHeight="1" x14ac:dyDescent="0.4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c r="O5070" s="1" t="str">
        <f t="shared" si="158"/>
        <v>Nov</v>
      </c>
      <c r="P5070" s="1">
        <f t="shared" si="159"/>
        <v>2021</v>
      </c>
    </row>
    <row r="5071" spans="2:16" ht="14.25" customHeight="1" x14ac:dyDescent="0.4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c r="O5071" s="1" t="str">
        <f t="shared" si="158"/>
        <v>Nov</v>
      </c>
      <c r="P5071" s="1">
        <f t="shared" si="159"/>
        <v>2021</v>
      </c>
    </row>
    <row r="5072" spans="2:16" ht="14.25" customHeight="1" x14ac:dyDescent="0.4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c r="O5072" s="1" t="str">
        <f t="shared" si="158"/>
        <v>Nov</v>
      </c>
      <c r="P5072" s="1">
        <f t="shared" si="159"/>
        <v>2021</v>
      </c>
    </row>
    <row r="5073" spans="2:16" ht="14.25" customHeight="1" x14ac:dyDescent="0.4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c r="O5073" s="1" t="str">
        <f t="shared" si="158"/>
        <v>Nov</v>
      </c>
      <c r="P5073" s="1">
        <f t="shared" si="159"/>
        <v>2021</v>
      </c>
    </row>
    <row r="5074" spans="2:16" ht="14.25" customHeight="1" x14ac:dyDescent="0.4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c r="O5074" s="1" t="str">
        <f t="shared" si="158"/>
        <v>Nov</v>
      </c>
      <c r="P5074" s="1">
        <f t="shared" si="159"/>
        <v>2021</v>
      </c>
    </row>
    <row r="5075" spans="2:16" ht="14.25" customHeight="1" x14ac:dyDescent="0.4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c r="O5075" s="1" t="str">
        <f t="shared" si="158"/>
        <v>Nov</v>
      </c>
      <c r="P5075" s="1">
        <f t="shared" si="159"/>
        <v>2021</v>
      </c>
    </row>
    <row r="5076" spans="2:16" ht="14.25" customHeight="1" x14ac:dyDescent="0.4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c r="O5076" s="1" t="str">
        <f t="shared" si="158"/>
        <v>Nov</v>
      </c>
      <c r="P5076" s="1">
        <f t="shared" si="159"/>
        <v>2021</v>
      </c>
    </row>
    <row r="5077" spans="2:16" ht="14.25" customHeight="1" x14ac:dyDescent="0.4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c r="O5077" s="1" t="str">
        <f t="shared" si="158"/>
        <v>Nov</v>
      </c>
      <c r="P5077" s="1">
        <f t="shared" si="159"/>
        <v>2021</v>
      </c>
    </row>
    <row r="5078" spans="2:16" ht="14.25" customHeight="1" x14ac:dyDescent="0.4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c r="O5078" s="1" t="str">
        <f t="shared" si="158"/>
        <v>Nov</v>
      </c>
      <c r="P5078" s="1">
        <f t="shared" si="159"/>
        <v>2021</v>
      </c>
    </row>
    <row r="5079" spans="2:16" ht="14.25" customHeight="1" x14ac:dyDescent="0.4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c r="O5079" s="1" t="str">
        <f t="shared" si="158"/>
        <v>Nov</v>
      </c>
      <c r="P5079" s="1">
        <f t="shared" si="159"/>
        <v>2021</v>
      </c>
    </row>
    <row r="5080" spans="2:16" ht="14.25" customHeight="1" x14ac:dyDescent="0.4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c r="O5080" s="1" t="str">
        <f t="shared" si="158"/>
        <v>Nov</v>
      </c>
      <c r="P5080" s="1">
        <f t="shared" si="159"/>
        <v>2021</v>
      </c>
    </row>
    <row r="5081" spans="2:16" ht="14.25" customHeight="1" x14ac:dyDescent="0.4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c r="O5081" s="1" t="str">
        <f t="shared" si="158"/>
        <v>Nov</v>
      </c>
      <c r="P5081" s="1">
        <f t="shared" si="159"/>
        <v>2021</v>
      </c>
    </row>
    <row r="5082" spans="2:16" ht="14.25" customHeight="1" x14ac:dyDescent="0.4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c r="O5082" s="1" t="str">
        <f t="shared" si="158"/>
        <v>Nov</v>
      </c>
      <c r="P5082" s="1">
        <f t="shared" si="159"/>
        <v>2021</v>
      </c>
    </row>
    <row r="5083" spans="2:16" ht="14.25" customHeight="1" x14ac:dyDescent="0.4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c r="O5083" s="1" t="str">
        <f t="shared" si="158"/>
        <v>Dec</v>
      </c>
      <c r="P5083" s="1">
        <f t="shared" si="159"/>
        <v>2021</v>
      </c>
    </row>
    <row r="5084" spans="2:16" ht="14.25" customHeight="1" x14ac:dyDescent="0.4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c r="O5084" s="1" t="str">
        <f t="shared" si="158"/>
        <v>Dec</v>
      </c>
      <c r="P5084" s="1">
        <f t="shared" si="159"/>
        <v>2021</v>
      </c>
    </row>
    <row r="5085" spans="2:16" ht="14.25" customHeight="1" x14ac:dyDescent="0.4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c r="O5085" s="1" t="str">
        <f t="shared" si="158"/>
        <v>Dec</v>
      </c>
      <c r="P5085" s="1">
        <f t="shared" si="159"/>
        <v>2021</v>
      </c>
    </row>
    <row r="5086" spans="2:16" ht="14.25" customHeight="1" x14ac:dyDescent="0.4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c r="O5086" s="1" t="str">
        <f t="shared" si="158"/>
        <v>Dec</v>
      </c>
      <c r="P5086" s="1">
        <f t="shared" si="159"/>
        <v>2021</v>
      </c>
    </row>
    <row r="5087" spans="2:16" ht="14.25" customHeight="1" x14ac:dyDescent="0.4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c r="O5087" s="1" t="str">
        <f t="shared" si="158"/>
        <v>Dec</v>
      </c>
      <c r="P5087" s="1">
        <f t="shared" si="159"/>
        <v>2021</v>
      </c>
    </row>
    <row r="5088" spans="2:16" ht="14.25" customHeight="1" x14ac:dyDescent="0.4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c r="O5088" s="1" t="str">
        <f t="shared" si="158"/>
        <v>Dec</v>
      </c>
      <c r="P5088" s="1">
        <f t="shared" si="159"/>
        <v>2021</v>
      </c>
    </row>
    <row r="5089" spans="2:16" ht="14.25" customHeight="1" x14ac:dyDescent="0.4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c r="O5089" s="1" t="str">
        <f t="shared" si="158"/>
        <v>Dec</v>
      </c>
      <c r="P5089" s="1">
        <f t="shared" si="159"/>
        <v>2021</v>
      </c>
    </row>
    <row r="5090" spans="2:16" ht="14.25" customHeight="1" x14ac:dyDescent="0.4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c r="O5090" s="1" t="str">
        <f t="shared" si="158"/>
        <v>Dec</v>
      </c>
      <c r="P5090" s="1">
        <f t="shared" si="159"/>
        <v>2021</v>
      </c>
    </row>
    <row r="5091" spans="2:16" ht="14.25" customHeight="1" x14ac:dyDescent="0.4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c r="O5091" s="1" t="str">
        <f t="shared" si="158"/>
        <v>Dec</v>
      </c>
      <c r="P5091" s="1">
        <f t="shared" si="159"/>
        <v>2021</v>
      </c>
    </row>
    <row r="5092" spans="2:16" ht="14.25" customHeight="1" x14ac:dyDescent="0.4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c r="O5092" s="1" t="str">
        <f t="shared" si="158"/>
        <v>Dec</v>
      </c>
      <c r="P5092" s="1">
        <f t="shared" si="159"/>
        <v>2021</v>
      </c>
    </row>
    <row r="5093" spans="2:16" ht="14.25" customHeight="1" x14ac:dyDescent="0.4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c r="O5093" s="1" t="str">
        <f t="shared" si="158"/>
        <v>Dec</v>
      </c>
      <c r="P5093" s="1">
        <f t="shared" si="159"/>
        <v>2021</v>
      </c>
    </row>
    <row r="5094" spans="2:16" ht="14.25" customHeight="1" x14ac:dyDescent="0.4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c r="O5094" s="1" t="str">
        <f t="shared" si="158"/>
        <v>Dec</v>
      </c>
      <c r="P5094" s="1">
        <f t="shared" si="159"/>
        <v>2021</v>
      </c>
    </row>
    <row r="5095" spans="2:16" ht="14.25" customHeight="1" x14ac:dyDescent="0.4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c r="O5095" s="1" t="str">
        <f t="shared" si="158"/>
        <v>Sep</v>
      </c>
      <c r="P5095" s="1">
        <f t="shared" si="159"/>
        <v>2021</v>
      </c>
    </row>
    <row r="5096" spans="2:16" ht="14.25" customHeight="1" x14ac:dyDescent="0.4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c r="O5096" s="1" t="str">
        <f t="shared" si="158"/>
        <v>Oct</v>
      </c>
      <c r="P5096" s="1">
        <f t="shared" si="159"/>
        <v>2021</v>
      </c>
    </row>
    <row r="5097" spans="2:16" ht="14.25" customHeight="1" x14ac:dyDescent="0.4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c r="O5097" s="1" t="str">
        <f t="shared" si="158"/>
        <v>Oct</v>
      </c>
      <c r="P5097" s="1">
        <f t="shared" si="159"/>
        <v>2021</v>
      </c>
    </row>
    <row r="5098" spans="2:16" ht="14.25" customHeight="1" x14ac:dyDescent="0.4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c r="O5098" s="1" t="str">
        <f t="shared" si="158"/>
        <v>Oct</v>
      </c>
      <c r="P5098" s="1">
        <f t="shared" si="159"/>
        <v>2021</v>
      </c>
    </row>
    <row r="5099" spans="2:16" ht="14.25" customHeight="1" x14ac:dyDescent="0.4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c r="O5099" s="1" t="str">
        <f t="shared" si="158"/>
        <v>Oct</v>
      </c>
      <c r="P5099" s="1">
        <f t="shared" si="159"/>
        <v>2021</v>
      </c>
    </row>
    <row r="5100" spans="2:16" ht="14.25" customHeight="1" x14ac:dyDescent="0.4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c r="O5100" s="1" t="str">
        <f t="shared" si="158"/>
        <v>Oct</v>
      </c>
      <c r="P5100" s="1">
        <f t="shared" si="159"/>
        <v>2021</v>
      </c>
    </row>
    <row r="5101" spans="2:16" ht="14.25" customHeight="1" x14ac:dyDescent="0.4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c r="O5101" s="1" t="str">
        <f t="shared" si="158"/>
        <v>Oct</v>
      </c>
      <c r="P5101" s="1">
        <f t="shared" si="159"/>
        <v>2021</v>
      </c>
    </row>
    <row r="5102" spans="2:16" ht="14.25" customHeight="1" x14ac:dyDescent="0.4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c r="O5102" s="1" t="str">
        <f t="shared" si="158"/>
        <v>Nov</v>
      </c>
      <c r="P5102" s="1">
        <f t="shared" si="159"/>
        <v>2021</v>
      </c>
    </row>
    <row r="5103" spans="2:16" ht="14.25" customHeight="1" x14ac:dyDescent="0.4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c r="O5103" s="1" t="str">
        <f t="shared" si="158"/>
        <v>Nov</v>
      </c>
      <c r="P5103" s="1">
        <f t="shared" si="159"/>
        <v>2021</v>
      </c>
    </row>
    <row r="5104" spans="2:16" ht="14.25" customHeight="1" x14ac:dyDescent="0.4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c r="O5104" s="1" t="str">
        <f t="shared" si="158"/>
        <v>Nov</v>
      </c>
      <c r="P5104" s="1">
        <f t="shared" si="159"/>
        <v>2021</v>
      </c>
    </row>
    <row r="5105" spans="2:16" ht="14.25" customHeight="1" x14ac:dyDescent="0.4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c r="O5105" s="1" t="str">
        <f t="shared" si="158"/>
        <v>Nov</v>
      </c>
      <c r="P5105" s="1">
        <f t="shared" si="159"/>
        <v>2021</v>
      </c>
    </row>
    <row r="5106" spans="2:16" ht="14.25" customHeight="1" x14ac:dyDescent="0.4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c r="O5106" s="1" t="str">
        <f t="shared" si="158"/>
        <v>Nov</v>
      </c>
      <c r="P5106" s="1">
        <f t="shared" si="159"/>
        <v>2021</v>
      </c>
    </row>
    <row r="5107" spans="2:16" ht="14.25" customHeight="1" x14ac:dyDescent="0.4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c r="O5107" s="1" t="str">
        <f t="shared" si="158"/>
        <v>Nov</v>
      </c>
      <c r="P5107" s="1">
        <f t="shared" si="159"/>
        <v>2021</v>
      </c>
    </row>
    <row r="5108" spans="2:16" ht="14.25" customHeight="1" x14ac:dyDescent="0.4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c r="O5108" s="1" t="str">
        <f t="shared" si="158"/>
        <v>Dec</v>
      </c>
      <c r="P5108" s="1">
        <f t="shared" si="159"/>
        <v>2021</v>
      </c>
    </row>
    <row r="5109" spans="2:16" ht="14.25" customHeight="1" x14ac:dyDescent="0.4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c r="O5109" s="1" t="str">
        <f t="shared" si="158"/>
        <v>Dec</v>
      </c>
      <c r="P5109" s="1">
        <f t="shared" si="159"/>
        <v>2021</v>
      </c>
    </row>
    <row r="5110" spans="2:16" ht="14.25" customHeight="1" x14ac:dyDescent="0.4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c r="O5110" s="1" t="str">
        <f t="shared" si="158"/>
        <v>Dec</v>
      </c>
      <c r="P5110" s="1">
        <f t="shared" si="159"/>
        <v>2021</v>
      </c>
    </row>
    <row r="5111" spans="2:16" ht="14.25" customHeight="1" x14ac:dyDescent="0.4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c r="O5111" s="1" t="str">
        <f t="shared" si="158"/>
        <v>Dec</v>
      </c>
      <c r="P5111" s="1">
        <f t="shared" si="159"/>
        <v>2021</v>
      </c>
    </row>
    <row r="5112" spans="2:16" ht="14.25" customHeight="1" x14ac:dyDescent="0.4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c r="O5112" s="1" t="str">
        <f t="shared" si="158"/>
        <v>Dec</v>
      </c>
      <c r="P5112" s="1">
        <f t="shared" si="159"/>
        <v>2021</v>
      </c>
    </row>
    <row r="5113" spans="2:16" ht="14.25" customHeight="1" x14ac:dyDescent="0.4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c r="O5113" s="1" t="str">
        <f t="shared" si="158"/>
        <v>Dec</v>
      </c>
      <c r="P5113" s="1">
        <f t="shared" si="159"/>
        <v>2021</v>
      </c>
    </row>
    <row r="5114" spans="2:16" ht="14.25" customHeight="1" x14ac:dyDescent="0.4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c r="O5114" s="1" t="str">
        <f t="shared" si="158"/>
        <v>Jan</v>
      </c>
      <c r="P5114" s="1">
        <f t="shared" si="159"/>
        <v>2021</v>
      </c>
    </row>
    <row r="5115" spans="2:16" ht="14.25" customHeight="1" x14ac:dyDescent="0.4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c r="O5115" s="1" t="str">
        <f t="shared" si="158"/>
        <v>Jan</v>
      </c>
      <c r="P5115" s="1">
        <f t="shared" si="159"/>
        <v>2021</v>
      </c>
    </row>
    <row r="5116" spans="2:16" ht="14.25" customHeight="1" x14ac:dyDescent="0.4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c r="O5116" s="1" t="str">
        <f t="shared" si="158"/>
        <v>Jan</v>
      </c>
      <c r="P5116" s="1">
        <f t="shared" si="159"/>
        <v>2021</v>
      </c>
    </row>
    <row r="5117" spans="2:16" ht="14.25" customHeight="1" x14ac:dyDescent="0.4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c r="O5117" s="1" t="str">
        <f t="shared" si="158"/>
        <v>Jan</v>
      </c>
      <c r="P5117" s="1">
        <f t="shared" si="159"/>
        <v>2021</v>
      </c>
    </row>
    <row r="5118" spans="2:16" ht="14.25" customHeight="1" x14ac:dyDescent="0.4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c r="O5118" s="1" t="str">
        <f t="shared" si="158"/>
        <v>Jan</v>
      </c>
      <c r="P5118" s="1">
        <f t="shared" si="159"/>
        <v>2021</v>
      </c>
    </row>
    <row r="5119" spans="2:16" ht="14.25" customHeight="1" x14ac:dyDescent="0.4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c r="O5119" s="1" t="str">
        <f t="shared" si="158"/>
        <v>Feb</v>
      </c>
      <c r="P5119" s="1">
        <f t="shared" si="159"/>
        <v>2021</v>
      </c>
    </row>
    <row r="5120" spans="2:16" ht="14.25" customHeight="1" x14ac:dyDescent="0.4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c r="O5120" s="1" t="str">
        <f t="shared" si="158"/>
        <v>Feb</v>
      </c>
      <c r="P5120" s="1">
        <f t="shared" si="159"/>
        <v>2021</v>
      </c>
    </row>
    <row r="5121" spans="2:16" ht="14.25" customHeight="1" x14ac:dyDescent="0.4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c r="O5121" s="1" t="str">
        <f t="shared" si="158"/>
        <v>Feb</v>
      </c>
      <c r="P5121" s="1">
        <f t="shared" si="159"/>
        <v>2021</v>
      </c>
    </row>
    <row r="5122" spans="2:16" ht="14.25" customHeight="1" x14ac:dyDescent="0.4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c r="O5122" s="1" t="str">
        <f t="shared" si="158"/>
        <v>Feb</v>
      </c>
      <c r="P5122" s="1">
        <f t="shared" si="159"/>
        <v>2021</v>
      </c>
    </row>
    <row r="5123" spans="2:16" ht="14.25" customHeight="1" x14ac:dyDescent="0.4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c r="O5123" s="1" t="str">
        <f t="shared" si="158"/>
        <v>Feb</v>
      </c>
      <c r="P5123" s="1">
        <f t="shared" si="159"/>
        <v>2021</v>
      </c>
    </row>
    <row r="5124" spans="2:16" ht="14.25" customHeight="1" x14ac:dyDescent="0.4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c r="O5124" s="1" t="str">
        <f t="shared" si="158"/>
        <v>Feb</v>
      </c>
      <c r="P5124" s="1">
        <f t="shared" si="159"/>
        <v>2021</v>
      </c>
    </row>
    <row r="5125" spans="2:16" ht="14.25" customHeight="1" x14ac:dyDescent="0.4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c r="O5125" s="1" t="str">
        <f t="shared" si="158"/>
        <v>Mar</v>
      </c>
      <c r="P5125" s="1">
        <f t="shared" si="159"/>
        <v>2021</v>
      </c>
    </row>
    <row r="5126" spans="2:16" ht="14.25" customHeight="1" x14ac:dyDescent="0.4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c r="O5126" s="1" t="str">
        <f t="shared" si="158"/>
        <v>Mar</v>
      </c>
      <c r="P5126" s="1">
        <f t="shared" si="159"/>
        <v>2021</v>
      </c>
    </row>
    <row r="5127" spans="2:16" ht="14.25" customHeight="1" x14ac:dyDescent="0.4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c r="O5127" s="1" t="str">
        <f t="shared" ref="O5127:O5190" si="160">TEXT(D5127, "mmm")</f>
        <v>Mar</v>
      </c>
      <c r="P5127" s="1">
        <f t="shared" ref="P5127:P5190" si="161">YEAR(D5127)</f>
        <v>2021</v>
      </c>
    </row>
    <row r="5128" spans="2:16" ht="14.25" customHeight="1" x14ac:dyDescent="0.4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c r="O5128" s="1" t="str">
        <f t="shared" si="160"/>
        <v>Mar</v>
      </c>
      <c r="P5128" s="1">
        <f t="shared" si="161"/>
        <v>2021</v>
      </c>
    </row>
    <row r="5129" spans="2:16" ht="14.25" customHeight="1" x14ac:dyDescent="0.4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c r="O5129" s="1" t="str">
        <f t="shared" si="160"/>
        <v>Mar</v>
      </c>
      <c r="P5129" s="1">
        <f t="shared" si="161"/>
        <v>2021</v>
      </c>
    </row>
    <row r="5130" spans="2:16" ht="14.25" customHeight="1" x14ac:dyDescent="0.4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c r="O5130" s="1" t="str">
        <f t="shared" si="160"/>
        <v>Mar</v>
      </c>
      <c r="P5130" s="1">
        <f t="shared" si="161"/>
        <v>2021</v>
      </c>
    </row>
    <row r="5131" spans="2:16" ht="14.25" customHeight="1" x14ac:dyDescent="0.4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c r="O5131" s="1" t="str">
        <f t="shared" si="160"/>
        <v>Apr</v>
      </c>
      <c r="P5131" s="1">
        <f t="shared" si="161"/>
        <v>2021</v>
      </c>
    </row>
    <row r="5132" spans="2:16" ht="14.25" customHeight="1" x14ac:dyDescent="0.4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c r="O5132" s="1" t="str">
        <f t="shared" si="160"/>
        <v>Apr</v>
      </c>
      <c r="P5132" s="1">
        <f t="shared" si="161"/>
        <v>2021</v>
      </c>
    </row>
    <row r="5133" spans="2:16" ht="14.25" customHeight="1" x14ac:dyDescent="0.4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c r="O5133" s="1" t="str">
        <f t="shared" si="160"/>
        <v>Apr</v>
      </c>
      <c r="P5133" s="1">
        <f t="shared" si="161"/>
        <v>2021</v>
      </c>
    </row>
    <row r="5134" spans="2:16" ht="14.25" customHeight="1" x14ac:dyDescent="0.4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c r="O5134" s="1" t="str">
        <f t="shared" si="160"/>
        <v>Apr</v>
      </c>
      <c r="P5134" s="1">
        <f t="shared" si="161"/>
        <v>2021</v>
      </c>
    </row>
    <row r="5135" spans="2:16" ht="14.25" customHeight="1" x14ac:dyDescent="0.4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c r="O5135" s="1" t="str">
        <f t="shared" si="160"/>
        <v>Apr</v>
      </c>
      <c r="P5135" s="1">
        <f t="shared" si="161"/>
        <v>2021</v>
      </c>
    </row>
    <row r="5136" spans="2:16" ht="14.25" customHeight="1" x14ac:dyDescent="0.4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c r="O5136" s="1" t="str">
        <f t="shared" si="160"/>
        <v>Apr</v>
      </c>
      <c r="P5136" s="1">
        <f t="shared" si="161"/>
        <v>2021</v>
      </c>
    </row>
    <row r="5137" spans="2:16" ht="14.25" customHeight="1" x14ac:dyDescent="0.4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c r="O5137" s="1" t="str">
        <f t="shared" si="160"/>
        <v>May</v>
      </c>
      <c r="P5137" s="1">
        <f t="shared" si="161"/>
        <v>2021</v>
      </c>
    </row>
    <row r="5138" spans="2:16" ht="14.25" customHeight="1" x14ac:dyDescent="0.4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c r="O5138" s="1" t="str">
        <f t="shared" si="160"/>
        <v>May</v>
      </c>
      <c r="P5138" s="1">
        <f t="shared" si="161"/>
        <v>2021</v>
      </c>
    </row>
    <row r="5139" spans="2:16" ht="14.25" customHeight="1" x14ac:dyDescent="0.4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c r="O5139" s="1" t="str">
        <f t="shared" si="160"/>
        <v>May</v>
      </c>
      <c r="P5139" s="1">
        <f t="shared" si="161"/>
        <v>2021</v>
      </c>
    </row>
    <row r="5140" spans="2:16" ht="14.25" customHeight="1" x14ac:dyDescent="0.4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c r="O5140" s="1" t="str">
        <f t="shared" si="160"/>
        <v>May</v>
      </c>
      <c r="P5140" s="1">
        <f t="shared" si="161"/>
        <v>2021</v>
      </c>
    </row>
    <row r="5141" spans="2:16" ht="14.25" customHeight="1" x14ac:dyDescent="0.4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c r="O5141" s="1" t="str">
        <f t="shared" si="160"/>
        <v>May</v>
      </c>
      <c r="P5141" s="1">
        <f t="shared" si="161"/>
        <v>2021</v>
      </c>
    </row>
    <row r="5142" spans="2:16" ht="14.25" customHeight="1" x14ac:dyDescent="0.4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c r="O5142" s="1" t="str">
        <f t="shared" si="160"/>
        <v>May</v>
      </c>
      <c r="P5142" s="1">
        <f t="shared" si="161"/>
        <v>2021</v>
      </c>
    </row>
    <row r="5143" spans="2:16" ht="14.25" customHeight="1" x14ac:dyDescent="0.4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c r="O5143" s="1" t="str">
        <f t="shared" si="160"/>
        <v>Jun</v>
      </c>
      <c r="P5143" s="1">
        <f t="shared" si="161"/>
        <v>2021</v>
      </c>
    </row>
    <row r="5144" spans="2:16" ht="14.25" customHeight="1" x14ac:dyDescent="0.4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c r="O5144" s="1" t="str">
        <f t="shared" si="160"/>
        <v>Jun</v>
      </c>
      <c r="P5144" s="1">
        <f t="shared" si="161"/>
        <v>2021</v>
      </c>
    </row>
    <row r="5145" spans="2:16" ht="14.25" customHeight="1" x14ac:dyDescent="0.4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c r="O5145" s="1" t="str">
        <f t="sha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c r="O5146" s="1" t="str">
        <f t="shared" si="160"/>
        <v>Jun</v>
      </c>
      <c r="P5146" s="1">
        <f t="shared" si="161"/>
        <v>2021</v>
      </c>
    </row>
    <row r="5147" spans="2:16" ht="14.25" customHeight="1" x14ac:dyDescent="0.4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c r="O5147" s="1" t="str">
        <f t="shared" si="160"/>
        <v>Jun</v>
      </c>
      <c r="P5147" s="1">
        <f t="shared" si="161"/>
        <v>2021</v>
      </c>
    </row>
    <row r="5148" spans="2:16" ht="14.25" customHeight="1" x14ac:dyDescent="0.4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c r="O5148" s="1" t="str">
        <f t="shared" si="160"/>
        <v>Jun</v>
      </c>
      <c r="P5148" s="1">
        <f t="shared" si="161"/>
        <v>2021</v>
      </c>
    </row>
    <row r="5149" spans="2:16" ht="14.25" customHeight="1" x14ac:dyDescent="0.4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c r="O5149" s="1" t="str">
        <f t="shared" si="160"/>
        <v>Jul</v>
      </c>
      <c r="P5149" s="1">
        <f t="shared" si="161"/>
        <v>2021</v>
      </c>
    </row>
    <row r="5150" spans="2:16" ht="14.25" customHeight="1" x14ac:dyDescent="0.4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c r="O5150" s="1" t="str">
        <f t="shared" si="160"/>
        <v>Jul</v>
      </c>
      <c r="P5150" s="1">
        <f t="shared" si="161"/>
        <v>2021</v>
      </c>
    </row>
    <row r="5151" spans="2:16" ht="14.25" customHeight="1" x14ac:dyDescent="0.4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c r="O5151" s="1" t="str">
        <f t="shared" si="160"/>
        <v>Jul</v>
      </c>
      <c r="P5151" s="1">
        <f t="shared" si="161"/>
        <v>2021</v>
      </c>
    </row>
    <row r="5152" spans="2:16" ht="14.25" customHeight="1" x14ac:dyDescent="0.4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c r="O5152" s="1" t="str">
        <f t="shared" si="160"/>
        <v>Jul</v>
      </c>
      <c r="P5152" s="1">
        <f t="shared" si="161"/>
        <v>2021</v>
      </c>
    </row>
    <row r="5153" spans="2:16" ht="14.25" customHeight="1" x14ac:dyDescent="0.4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c r="O5153" s="1" t="str">
        <f t="shared" si="160"/>
        <v>Jul</v>
      </c>
      <c r="P5153" s="1">
        <f t="shared" si="161"/>
        <v>2021</v>
      </c>
    </row>
    <row r="5154" spans="2:16" ht="14.25" customHeight="1" x14ac:dyDescent="0.4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c r="O5154" s="1" t="str">
        <f t="shared" si="160"/>
        <v>Jul</v>
      </c>
      <c r="P5154" s="1">
        <f t="shared" si="161"/>
        <v>2021</v>
      </c>
    </row>
    <row r="5155" spans="2:16" ht="14.25" customHeight="1" x14ac:dyDescent="0.4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c r="O5155" s="1" t="str">
        <f t="shared" si="160"/>
        <v>Aug</v>
      </c>
      <c r="P5155" s="1">
        <f t="shared" si="161"/>
        <v>2021</v>
      </c>
    </row>
    <row r="5156" spans="2:16" ht="14.25" customHeight="1" x14ac:dyDescent="0.4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c r="O5156" s="1" t="str">
        <f t="shared" si="160"/>
        <v>Aug</v>
      </c>
      <c r="P5156" s="1">
        <f t="shared" si="161"/>
        <v>2021</v>
      </c>
    </row>
    <row r="5157" spans="2:16" ht="14.25" customHeight="1" x14ac:dyDescent="0.4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c r="O5157" s="1" t="str">
        <f t="shared" si="160"/>
        <v>Aug</v>
      </c>
      <c r="P5157" s="1">
        <f t="shared" si="161"/>
        <v>2021</v>
      </c>
    </row>
    <row r="5158" spans="2:16" ht="14.25" customHeight="1" x14ac:dyDescent="0.4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c r="O5158" s="1" t="str">
        <f t="shared" si="160"/>
        <v>Aug</v>
      </c>
      <c r="P5158" s="1">
        <f t="shared" si="161"/>
        <v>2021</v>
      </c>
    </row>
    <row r="5159" spans="2:16" ht="14.25" customHeight="1" x14ac:dyDescent="0.4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c r="O5159" s="1" t="str">
        <f t="shared" si="160"/>
        <v>Aug</v>
      </c>
      <c r="P5159" s="1">
        <f t="shared" si="161"/>
        <v>2021</v>
      </c>
    </row>
    <row r="5160" spans="2:16" ht="14.25" customHeight="1" x14ac:dyDescent="0.4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c r="O5160" s="1" t="str">
        <f t="shared" si="160"/>
        <v>Aug</v>
      </c>
      <c r="P5160" s="1">
        <f t="shared" si="161"/>
        <v>2021</v>
      </c>
    </row>
    <row r="5161" spans="2:16" ht="14.25" customHeight="1" x14ac:dyDescent="0.4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c r="O5161" s="1" t="str">
        <f t="shared" si="160"/>
        <v>Sep</v>
      </c>
      <c r="P5161" s="1">
        <f t="shared" si="161"/>
        <v>2021</v>
      </c>
    </row>
    <row r="5162" spans="2:16" ht="14.25" customHeight="1" x14ac:dyDescent="0.4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c r="O5162" s="1" t="str">
        <f t="shared" si="160"/>
        <v>Sep</v>
      </c>
      <c r="P5162" s="1">
        <f t="shared" si="161"/>
        <v>2021</v>
      </c>
    </row>
    <row r="5163" spans="2:16" ht="14.25" customHeight="1" x14ac:dyDescent="0.4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c r="O5163" s="1" t="str">
        <f t="shared" si="160"/>
        <v>Sep</v>
      </c>
      <c r="P5163" s="1">
        <f t="shared" si="161"/>
        <v>2021</v>
      </c>
    </row>
    <row r="5164" spans="2:16" ht="14.25" customHeight="1" x14ac:dyDescent="0.4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c r="O5164" s="1" t="str">
        <f t="shared" si="160"/>
        <v>Sep</v>
      </c>
      <c r="P5164" s="1">
        <f t="shared" si="161"/>
        <v>2021</v>
      </c>
    </row>
    <row r="5165" spans="2:16" ht="14.25" customHeight="1" x14ac:dyDescent="0.4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c r="O5165" s="1" t="str">
        <f t="shared" si="160"/>
        <v>Sep</v>
      </c>
      <c r="P5165" s="1">
        <f t="shared" si="161"/>
        <v>2021</v>
      </c>
    </row>
    <row r="5166" spans="2:16" ht="14.25" customHeight="1" x14ac:dyDescent="0.4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c r="O5166" s="1" t="str">
        <f t="shared" si="160"/>
        <v>Sep</v>
      </c>
      <c r="P5166" s="1">
        <f t="shared" si="161"/>
        <v>2021</v>
      </c>
    </row>
    <row r="5167" spans="2:16" ht="14.25" customHeight="1" x14ac:dyDescent="0.4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c r="O5167" s="1" t="str">
        <f t="shared" si="160"/>
        <v>Oct</v>
      </c>
      <c r="P5167" s="1">
        <f t="shared" si="161"/>
        <v>2021</v>
      </c>
    </row>
    <row r="5168" spans="2:16" ht="14.25" customHeight="1" x14ac:dyDescent="0.4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c r="O5168" s="1" t="str">
        <f t="shared" si="160"/>
        <v>Oct</v>
      </c>
      <c r="P5168" s="1">
        <f t="shared" si="161"/>
        <v>2021</v>
      </c>
    </row>
    <row r="5169" spans="2:16" ht="14.25" customHeight="1" x14ac:dyDescent="0.4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c r="O5169" s="1" t="str">
        <f t="shared" si="160"/>
        <v>Oct</v>
      </c>
      <c r="P5169" s="1">
        <f t="shared" si="161"/>
        <v>2021</v>
      </c>
    </row>
    <row r="5170" spans="2:16" ht="14.25" customHeight="1" x14ac:dyDescent="0.4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c r="O5170" s="1" t="str">
        <f t="shared" si="160"/>
        <v>Oct</v>
      </c>
      <c r="P5170" s="1">
        <f t="shared" si="161"/>
        <v>2021</v>
      </c>
    </row>
    <row r="5171" spans="2:16" ht="14.25" customHeight="1" x14ac:dyDescent="0.4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c r="O5171" s="1" t="str">
        <f t="shared" si="160"/>
        <v>Oct</v>
      </c>
      <c r="P5171" s="1">
        <f t="shared" si="161"/>
        <v>2021</v>
      </c>
    </row>
    <row r="5172" spans="2:16" ht="14.25" customHeight="1" x14ac:dyDescent="0.4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c r="O5172" s="1" t="str">
        <f t="shared" si="160"/>
        <v>Oct</v>
      </c>
      <c r="P5172" s="1">
        <f t="shared" si="161"/>
        <v>2021</v>
      </c>
    </row>
    <row r="5173" spans="2:16" ht="14.25" customHeight="1" x14ac:dyDescent="0.4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c r="O5173" s="1" t="str">
        <f t="shared" si="160"/>
        <v>Nov</v>
      </c>
      <c r="P5173" s="1">
        <f t="shared" si="161"/>
        <v>2021</v>
      </c>
    </row>
    <row r="5174" spans="2:16" ht="14.25" customHeight="1" x14ac:dyDescent="0.4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c r="O5174" s="1" t="str">
        <f t="shared" si="160"/>
        <v>Nov</v>
      </c>
      <c r="P5174" s="1">
        <f t="shared" si="161"/>
        <v>2021</v>
      </c>
    </row>
    <row r="5175" spans="2:16" ht="14.25" customHeight="1" x14ac:dyDescent="0.4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c r="O5175" s="1" t="str">
        <f t="shared" si="160"/>
        <v>Nov</v>
      </c>
      <c r="P5175" s="1">
        <f t="shared" si="161"/>
        <v>2021</v>
      </c>
    </row>
    <row r="5176" spans="2:16" ht="14.25" customHeight="1" x14ac:dyDescent="0.4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c r="O5176" s="1" t="str">
        <f t="shared" si="160"/>
        <v>Nov</v>
      </c>
      <c r="P5176" s="1">
        <f t="shared" si="161"/>
        <v>2021</v>
      </c>
    </row>
    <row r="5177" spans="2:16" ht="14.25" customHeight="1" x14ac:dyDescent="0.4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c r="O5177" s="1" t="str">
        <f t="shared" si="160"/>
        <v>Nov</v>
      </c>
      <c r="P5177" s="1">
        <f t="shared" si="161"/>
        <v>2021</v>
      </c>
    </row>
    <row r="5178" spans="2:16" ht="14.25" customHeight="1" x14ac:dyDescent="0.4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c r="O5178" s="1" t="str">
        <f t="shared" si="160"/>
        <v>Nov</v>
      </c>
      <c r="P5178" s="1">
        <f t="shared" si="161"/>
        <v>2021</v>
      </c>
    </row>
    <row r="5179" spans="2:16" ht="14.25" customHeight="1" x14ac:dyDescent="0.4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c r="O5179" s="1" t="str">
        <f t="shared" si="160"/>
        <v>Dec</v>
      </c>
      <c r="P5179" s="1">
        <f t="shared" si="161"/>
        <v>2021</v>
      </c>
    </row>
    <row r="5180" spans="2:16" ht="14.25" customHeight="1" x14ac:dyDescent="0.4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c r="O5180" s="1" t="str">
        <f t="shared" si="160"/>
        <v>Dec</v>
      </c>
      <c r="P5180" s="1">
        <f t="shared" si="161"/>
        <v>2021</v>
      </c>
    </row>
    <row r="5181" spans="2:16" ht="14.25" customHeight="1" x14ac:dyDescent="0.4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c r="O5181" s="1" t="str">
        <f t="shared" si="160"/>
        <v>Jan</v>
      </c>
      <c r="P5181" s="1">
        <f t="shared" si="161"/>
        <v>2021</v>
      </c>
    </row>
    <row r="5182" spans="2:16" ht="14.25" customHeight="1" x14ac:dyDescent="0.4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c r="O5182" s="1" t="str">
        <f t="shared" si="160"/>
        <v>Jan</v>
      </c>
      <c r="P5182" s="1">
        <f t="shared" si="161"/>
        <v>2021</v>
      </c>
    </row>
    <row r="5183" spans="2:16" ht="14.25" customHeight="1" x14ac:dyDescent="0.4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c r="O5183" s="1" t="str">
        <f t="shared" si="160"/>
        <v>Jan</v>
      </c>
      <c r="P5183" s="1">
        <f t="shared" si="161"/>
        <v>2021</v>
      </c>
    </row>
    <row r="5184" spans="2:16" ht="14.25" customHeight="1" x14ac:dyDescent="0.4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c r="O5184" s="1" t="str">
        <f t="shared" si="160"/>
        <v>Jan</v>
      </c>
      <c r="P5184" s="1">
        <f t="shared" si="161"/>
        <v>2021</v>
      </c>
    </row>
    <row r="5185" spans="2:16" ht="14.25" customHeight="1" x14ac:dyDescent="0.4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c r="O5185" s="1" t="str">
        <f t="shared" si="160"/>
        <v>Jan</v>
      </c>
      <c r="P5185" s="1">
        <f t="shared" si="161"/>
        <v>2021</v>
      </c>
    </row>
    <row r="5186" spans="2:16" ht="14.25" customHeight="1" x14ac:dyDescent="0.4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c r="O5186" s="1" t="str">
        <f t="shared" si="160"/>
        <v>Jan</v>
      </c>
      <c r="P5186" s="1">
        <f t="shared" si="161"/>
        <v>2021</v>
      </c>
    </row>
    <row r="5187" spans="2:16" ht="14.25" customHeight="1" x14ac:dyDescent="0.4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c r="O5187" s="1" t="str">
        <f t="shared" si="160"/>
        <v>Feb</v>
      </c>
      <c r="P5187" s="1">
        <f t="shared" si="161"/>
        <v>2021</v>
      </c>
    </row>
    <row r="5188" spans="2:16" ht="14.25" customHeight="1" x14ac:dyDescent="0.4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c r="O5188" s="1" t="str">
        <f t="shared" si="160"/>
        <v>Feb</v>
      </c>
      <c r="P5188" s="1">
        <f t="shared" si="161"/>
        <v>2021</v>
      </c>
    </row>
    <row r="5189" spans="2:16" ht="14.25" customHeight="1" x14ac:dyDescent="0.4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c r="O5189" s="1" t="str">
        <f t="shared" si="160"/>
        <v>Feb</v>
      </c>
      <c r="P5189" s="1">
        <f t="shared" si="161"/>
        <v>2021</v>
      </c>
    </row>
    <row r="5190" spans="2:16" ht="14.25" customHeight="1" x14ac:dyDescent="0.4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c r="O5190" s="1" t="str">
        <f t="shared" si="160"/>
        <v>Feb</v>
      </c>
      <c r="P5190" s="1">
        <f t="shared" si="161"/>
        <v>2021</v>
      </c>
    </row>
    <row r="5191" spans="2:16" ht="14.25" customHeight="1" x14ac:dyDescent="0.4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c r="O5191" s="1" t="str">
        <f t="shared" ref="O5191:O5254" si="162">TEXT(D5191, "mmm")</f>
        <v>Feb</v>
      </c>
      <c r="P5191" s="1">
        <f t="shared" ref="P5191:P5254" si="163">YEAR(D5191)</f>
        <v>2021</v>
      </c>
    </row>
    <row r="5192" spans="2:16" ht="14.25" customHeight="1" x14ac:dyDescent="0.4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c r="O5192" s="1" t="str">
        <f t="shared" si="162"/>
        <v>Feb</v>
      </c>
      <c r="P5192" s="1">
        <f t="shared" si="163"/>
        <v>2021</v>
      </c>
    </row>
    <row r="5193" spans="2:16" ht="14.25" customHeight="1" x14ac:dyDescent="0.4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c r="O5193" s="1" t="str">
        <f t="shared" si="162"/>
        <v>Mar</v>
      </c>
      <c r="P5193" s="1">
        <f t="shared" si="163"/>
        <v>2021</v>
      </c>
    </row>
    <row r="5194" spans="2:16" ht="14.25" customHeight="1" x14ac:dyDescent="0.4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c r="O5194" s="1" t="str">
        <f t="shared" si="162"/>
        <v>Mar</v>
      </c>
      <c r="P5194" s="1">
        <f t="shared" si="163"/>
        <v>2021</v>
      </c>
    </row>
    <row r="5195" spans="2:16" ht="14.25" customHeight="1" x14ac:dyDescent="0.4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c r="O5195" s="1" t="str">
        <f t="shared" si="162"/>
        <v>Mar</v>
      </c>
      <c r="P5195" s="1">
        <f t="shared" si="163"/>
        <v>2021</v>
      </c>
    </row>
    <row r="5196" spans="2:16" ht="14.25" customHeight="1" x14ac:dyDescent="0.4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c r="O5196" s="1" t="str">
        <f t="shared" si="162"/>
        <v>Mar</v>
      </c>
      <c r="P5196" s="1">
        <f t="shared" si="163"/>
        <v>2021</v>
      </c>
    </row>
    <row r="5197" spans="2:16" ht="14.25" customHeight="1" x14ac:dyDescent="0.4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c r="O5197" s="1" t="str">
        <f t="shared" si="162"/>
        <v>Mar</v>
      </c>
      <c r="P5197" s="1">
        <f t="shared" si="163"/>
        <v>2021</v>
      </c>
    </row>
    <row r="5198" spans="2:16" ht="14.25" customHeight="1" x14ac:dyDescent="0.4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c r="O5198" s="1" t="str">
        <f t="shared" si="162"/>
        <v>Mar</v>
      </c>
      <c r="P5198" s="1">
        <f t="shared" si="163"/>
        <v>2021</v>
      </c>
    </row>
    <row r="5199" spans="2:16" ht="14.25" customHeight="1" x14ac:dyDescent="0.4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c r="O5199" s="1" t="str">
        <f t="shared" si="162"/>
        <v>Apr</v>
      </c>
      <c r="P5199" s="1">
        <f t="shared" si="163"/>
        <v>2021</v>
      </c>
    </row>
    <row r="5200" spans="2:16" ht="14.25" customHeight="1" x14ac:dyDescent="0.4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c r="O5200" s="1" t="str">
        <f t="shared" si="162"/>
        <v>Apr</v>
      </c>
      <c r="P5200" s="1">
        <f t="shared" si="163"/>
        <v>2021</v>
      </c>
    </row>
    <row r="5201" spans="2:16" ht="14.25" customHeight="1" x14ac:dyDescent="0.4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c r="O5201" s="1" t="str">
        <f t="shared" si="162"/>
        <v>Apr</v>
      </c>
      <c r="P5201" s="1">
        <f t="shared" si="163"/>
        <v>2021</v>
      </c>
    </row>
    <row r="5202" spans="2:16" ht="14.25" customHeight="1" x14ac:dyDescent="0.4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c r="O5202" s="1" t="str">
        <f t="shared" si="162"/>
        <v>Apr</v>
      </c>
      <c r="P5202" s="1">
        <f t="shared" si="163"/>
        <v>2021</v>
      </c>
    </row>
    <row r="5203" spans="2:16" ht="14.25" customHeight="1" x14ac:dyDescent="0.4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c r="O5203" s="1" t="str">
        <f t="shared" si="162"/>
        <v>Apr</v>
      </c>
      <c r="P5203" s="1">
        <f t="shared" si="163"/>
        <v>2021</v>
      </c>
    </row>
    <row r="5204" spans="2:16" ht="14.25" customHeight="1" x14ac:dyDescent="0.4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c r="O5204" s="1" t="str">
        <f t="shared" si="162"/>
        <v>Apr</v>
      </c>
      <c r="P5204" s="1">
        <f t="shared" si="163"/>
        <v>2021</v>
      </c>
    </row>
    <row r="5205" spans="2:16" ht="14.25" customHeight="1" x14ac:dyDescent="0.4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c r="O5205" s="1" t="str">
        <f t="shared" si="162"/>
        <v>May</v>
      </c>
      <c r="P5205" s="1">
        <f t="shared" si="163"/>
        <v>2021</v>
      </c>
    </row>
    <row r="5206" spans="2:16" ht="14.25" customHeight="1" x14ac:dyDescent="0.4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c r="O5206" s="1" t="str">
        <f t="shared" si="162"/>
        <v>May</v>
      </c>
      <c r="P5206" s="1">
        <f t="shared" si="163"/>
        <v>2021</v>
      </c>
    </row>
    <row r="5207" spans="2:16" ht="14.25" customHeight="1" x14ac:dyDescent="0.4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c r="O5207" s="1" t="str">
        <f t="shared" si="162"/>
        <v>May</v>
      </c>
      <c r="P5207" s="1">
        <f t="shared" si="163"/>
        <v>2021</v>
      </c>
    </row>
    <row r="5208" spans="2:16" ht="14.25" customHeight="1" x14ac:dyDescent="0.4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c r="O5208" s="1" t="str">
        <f t="shared" si="162"/>
        <v>May</v>
      </c>
      <c r="P5208" s="1">
        <f t="shared" si="163"/>
        <v>2021</v>
      </c>
    </row>
    <row r="5209" spans="2:16" ht="14.25" customHeight="1" x14ac:dyDescent="0.4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c r="O5209" s="1" t="str">
        <f t="shared" si="162"/>
        <v>May</v>
      </c>
      <c r="P5209" s="1">
        <f t="shared" si="163"/>
        <v>2021</v>
      </c>
    </row>
    <row r="5210" spans="2:16" ht="14.25" customHeight="1" x14ac:dyDescent="0.4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c r="O5210" s="1" t="str">
        <f t="shared" si="162"/>
        <v>May</v>
      </c>
      <c r="P5210" s="1">
        <f t="shared" si="163"/>
        <v>2021</v>
      </c>
    </row>
    <row r="5211" spans="2:16" ht="14.25" customHeight="1" x14ac:dyDescent="0.4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c r="O5211" s="1" t="str">
        <f t="shared" si="162"/>
        <v>Jun</v>
      </c>
      <c r="P5211" s="1">
        <f t="shared" si="163"/>
        <v>2021</v>
      </c>
    </row>
    <row r="5212" spans="2:16" ht="14.25" customHeight="1" x14ac:dyDescent="0.4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c r="O5212" s="1" t="str">
        <f t="shared" si="162"/>
        <v>Jun</v>
      </c>
      <c r="P5212" s="1">
        <f t="shared" si="163"/>
        <v>2021</v>
      </c>
    </row>
    <row r="5213" spans="2:16" ht="14.25" customHeight="1" x14ac:dyDescent="0.4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c r="O5213" s="1" t="str">
        <f t="shared" si="162"/>
        <v>Jun</v>
      </c>
      <c r="P5213" s="1">
        <f t="shared" si="163"/>
        <v>2021</v>
      </c>
    </row>
    <row r="5214" spans="2:16" ht="14.25" customHeight="1" x14ac:dyDescent="0.4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c r="O5214" s="1" t="str">
        <f t="shared" si="162"/>
        <v>Jun</v>
      </c>
      <c r="P5214" s="1">
        <f t="shared" si="163"/>
        <v>2021</v>
      </c>
    </row>
    <row r="5215" spans="2:16" ht="14.25" customHeight="1" x14ac:dyDescent="0.4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c r="O5215" s="1" t="str">
        <f t="shared" si="162"/>
        <v>Jun</v>
      </c>
      <c r="P5215" s="1">
        <f t="shared" si="163"/>
        <v>2021</v>
      </c>
    </row>
    <row r="5216" spans="2:16" ht="14.25" customHeight="1" x14ac:dyDescent="0.4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c r="O5216" s="1" t="str">
        <f t="shared" si="162"/>
        <v>Jun</v>
      </c>
      <c r="P5216" s="1">
        <f t="shared" si="163"/>
        <v>2021</v>
      </c>
    </row>
    <row r="5217" spans="2:16" ht="14.25" customHeight="1" x14ac:dyDescent="0.4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c r="O5217" s="1" t="str">
        <f t="shared" si="162"/>
        <v>Jul</v>
      </c>
      <c r="P5217" s="1">
        <f t="shared" si="163"/>
        <v>2021</v>
      </c>
    </row>
    <row r="5218" spans="2:16" ht="14.25" customHeight="1" x14ac:dyDescent="0.4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c r="O5218" s="1" t="str">
        <f t="shared" si="162"/>
        <v>Jul</v>
      </c>
      <c r="P5218" s="1">
        <f t="shared" si="163"/>
        <v>2021</v>
      </c>
    </row>
    <row r="5219" spans="2:16" ht="14.25" customHeight="1" x14ac:dyDescent="0.4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c r="O5219" s="1" t="str">
        <f t="shared" si="162"/>
        <v>Jul</v>
      </c>
      <c r="P5219" s="1">
        <f t="shared" si="163"/>
        <v>2021</v>
      </c>
    </row>
    <row r="5220" spans="2:16" ht="14.25" customHeight="1" x14ac:dyDescent="0.4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c r="O5220" s="1" t="str">
        <f t="shared" si="162"/>
        <v>Jul</v>
      </c>
      <c r="P5220" s="1">
        <f t="shared" si="163"/>
        <v>2021</v>
      </c>
    </row>
    <row r="5221" spans="2:16" ht="14.25" customHeight="1" x14ac:dyDescent="0.4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c r="O5221" s="1" t="str">
        <f t="shared" si="162"/>
        <v>Jul</v>
      </c>
      <c r="P5221" s="1">
        <f t="shared" si="163"/>
        <v>2021</v>
      </c>
    </row>
    <row r="5222" spans="2:16" ht="14.25" customHeight="1" x14ac:dyDescent="0.4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c r="O5222" s="1" t="str">
        <f t="shared" si="162"/>
        <v>Jul</v>
      </c>
      <c r="P5222" s="1">
        <f t="shared" si="163"/>
        <v>2021</v>
      </c>
    </row>
    <row r="5223" spans="2:16" ht="14.25" customHeight="1" x14ac:dyDescent="0.4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c r="O5223" s="1" t="str">
        <f t="shared" si="162"/>
        <v>Aug</v>
      </c>
      <c r="P5223" s="1">
        <f t="shared" si="163"/>
        <v>2021</v>
      </c>
    </row>
    <row r="5224" spans="2:16" ht="14.25" customHeight="1" x14ac:dyDescent="0.4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c r="O5224" s="1" t="str">
        <f t="shared" si="162"/>
        <v>Aug</v>
      </c>
      <c r="P5224" s="1">
        <f t="shared" si="163"/>
        <v>2021</v>
      </c>
    </row>
    <row r="5225" spans="2:16" ht="14.25" customHeight="1" x14ac:dyDescent="0.4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c r="O5225" s="1" t="str">
        <f t="shared" si="162"/>
        <v>Aug</v>
      </c>
      <c r="P5225" s="1">
        <f t="shared" si="163"/>
        <v>2021</v>
      </c>
    </row>
    <row r="5226" spans="2:16" ht="14.25" customHeight="1" x14ac:dyDescent="0.4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c r="O5226" s="1" t="str">
        <f t="shared" si="162"/>
        <v>Aug</v>
      </c>
      <c r="P5226" s="1">
        <f t="shared" si="163"/>
        <v>2021</v>
      </c>
    </row>
    <row r="5227" spans="2:16" ht="14.25" customHeight="1" x14ac:dyDescent="0.4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c r="O5227" s="1" t="str">
        <f t="shared" si="162"/>
        <v>Aug</v>
      </c>
      <c r="P5227" s="1">
        <f t="shared" si="163"/>
        <v>2021</v>
      </c>
    </row>
    <row r="5228" spans="2:16" ht="14.25" customHeight="1" x14ac:dyDescent="0.4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c r="O5228" s="1" t="str">
        <f t="shared" si="162"/>
        <v>Aug</v>
      </c>
      <c r="P5228" s="1">
        <f t="shared" si="163"/>
        <v>2021</v>
      </c>
    </row>
    <row r="5229" spans="2:16" ht="14.25" customHeight="1" x14ac:dyDescent="0.4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c r="O5229" s="1" t="str">
        <f t="shared" si="162"/>
        <v>Sep</v>
      </c>
      <c r="P5229" s="1">
        <f t="shared" si="163"/>
        <v>2021</v>
      </c>
    </row>
    <row r="5230" spans="2:16" ht="14.25" customHeight="1" x14ac:dyDescent="0.4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c r="O5230" s="1" t="str">
        <f t="shared" si="162"/>
        <v>Sep</v>
      </c>
      <c r="P5230" s="1">
        <f t="shared" si="163"/>
        <v>2021</v>
      </c>
    </row>
    <row r="5231" spans="2:16" ht="14.25" customHeight="1" x14ac:dyDescent="0.4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c r="O5231" s="1" t="str">
        <f t="shared" si="162"/>
        <v>Sep</v>
      </c>
      <c r="P5231" s="1">
        <f t="shared" si="163"/>
        <v>2021</v>
      </c>
    </row>
    <row r="5232" spans="2:16" ht="14.25" customHeight="1" x14ac:dyDescent="0.4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c r="O5232" s="1" t="str">
        <f t="shared" si="162"/>
        <v>Sep</v>
      </c>
      <c r="P5232" s="1">
        <f t="shared" si="163"/>
        <v>2021</v>
      </c>
    </row>
    <row r="5233" spans="2:16" ht="14.25" customHeight="1" x14ac:dyDescent="0.4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c r="O5233" s="1" t="str">
        <f t="shared" si="162"/>
        <v>Sep</v>
      </c>
      <c r="P5233" s="1">
        <f t="shared" si="163"/>
        <v>2021</v>
      </c>
    </row>
    <row r="5234" spans="2:16" ht="14.25" customHeight="1" x14ac:dyDescent="0.4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c r="O5234" s="1" t="str">
        <f t="shared" si="162"/>
        <v>Sep</v>
      </c>
      <c r="P5234" s="1">
        <f t="shared" si="163"/>
        <v>2021</v>
      </c>
    </row>
    <row r="5235" spans="2:16" ht="14.25" customHeight="1" x14ac:dyDescent="0.4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c r="O5235" s="1" t="str">
        <f t="shared" si="162"/>
        <v>Oct</v>
      </c>
      <c r="P5235" s="1">
        <f t="shared" si="163"/>
        <v>2021</v>
      </c>
    </row>
    <row r="5236" spans="2:16" ht="14.25" customHeight="1" x14ac:dyDescent="0.4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c r="O5236" s="1" t="str">
        <f t="shared" si="162"/>
        <v>Oct</v>
      </c>
      <c r="P5236" s="1">
        <f t="shared" si="163"/>
        <v>2021</v>
      </c>
    </row>
    <row r="5237" spans="2:16" ht="14.25" customHeight="1" x14ac:dyDescent="0.4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c r="O5237" s="1" t="str">
        <f t="shared" si="162"/>
        <v>Oct</v>
      </c>
      <c r="P5237" s="1">
        <f t="shared" si="163"/>
        <v>2021</v>
      </c>
    </row>
    <row r="5238" spans="2:16" ht="14.25" customHeight="1" x14ac:dyDescent="0.4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c r="O5238" s="1" t="str">
        <f t="shared" si="162"/>
        <v>Oct</v>
      </c>
      <c r="P5238" s="1">
        <f t="shared" si="163"/>
        <v>2021</v>
      </c>
    </row>
    <row r="5239" spans="2:16" ht="14.25" customHeight="1" x14ac:dyDescent="0.4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c r="O5239" s="1" t="str">
        <f t="shared" si="162"/>
        <v>Oct</v>
      </c>
      <c r="P5239" s="1">
        <f t="shared" si="163"/>
        <v>2021</v>
      </c>
    </row>
    <row r="5240" spans="2:16" ht="14.25" customHeight="1" x14ac:dyDescent="0.4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c r="O5240" s="1" t="str">
        <f t="shared" si="162"/>
        <v>Oct</v>
      </c>
      <c r="P5240" s="1">
        <f t="shared" si="163"/>
        <v>2021</v>
      </c>
    </row>
    <row r="5241" spans="2:16" ht="14.25" customHeight="1" x14ac:dyDescent="0.4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c r="O5241" s="1" t="str">
        <f t="shared" si="162"/>
        <v>Nov</v>
      </c>
      <c r="P5241" s="1">
        <f t="shared" si="163"/>
        <v>2021</v>
      </c>
    </row>
    <row r="5242" spans="2:16" ht="14.25" customHeight="1" x14ac:dyDescent="0.4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c r="O5242" s="1" t="str">
        <f t="shared" si="162"/>
        <v>Nov</v>
      </c>
      <c r="P5242" s="1">
        <f t="shared" si="163"/>
        <v>2021</v>
      </c>
    </row>
    <row r="5243" spans="2:16" ht="14.25" customHeight="1" x14ac:dyDescent="0.4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c r="O5243" s="1" t="str">
        <f t="shared" si="162"/>
        <v>Nov</v>
      </c>
      <c r="P5243" s="1">
        <f t="shared" si="163"/>
        <v>2021</v>
      </c>
    </row>
    <row r="5244" spans="2:16" ht="14.25" customHeight="1" x14ac:dyDescent="0.4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c r="O5244" s="1" t="str">
        <f t="shared" si="162"/>
        <v>Nov</v>
      </c>
      <c r="P5244" s="1">
        <f t="shared" si="163"/>
        <v>2021</v>
      </c>
    </row>
    <row r="5245" spans="2:16" ht="14.25" customHeight="1" x14ac:dyDescent="0.4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c r="O5245" s="1" t="str">
        <f t="shared" si="162"/>
        <v>Nov</v>
      </c>
      <c r="P5245" s="1">
        <f t="shared" si="163"/>
        <v>2021</v>
      </c>
    </row>
    <row r="5246" spans="2:16" ht="14.25" customHeight="1" x14ac:dyDescent="0.4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c r="O5246" s="1" t="str">
        <f t="shared" si="162"/>
        <v>Nov</v>
      </c>
      <c r="P5246" s="1">
        <f t="shared" si="163"/>
        <v>2021</v>
      </c>
    </row>
    <row r="5247" spans="2:16" ht="14.25" customHeight="1" x14ac:dyDescent="0.4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c r="O5247" s="1" t="str">
        <f t="shared" si="162"/>
        <v>Dec</v>
      </c>
      <c r="P5247" s="1">
        <f t="shared" si="163"/>
        <v>2021</v>
      </c>
    </row>
    <row r="5248" spans="2:16" ht="14.25" customHeight="1" x14ac:dyDescent="0.4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c r="O5248" s="1" t="str">
        <f t="shared" si="162"/>
        <v>Dec</v>
      </c>
      <c r="P5248" s="1">
        <f t="shared" si="163"/>
        <v>2021</v>
      </c>
    </row>
    <row r="5249" spans="2:16" ht="14.25" customHeight="1" x14ac:dyDescent="0.4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c r="O5249" s="1" t="str">
        <f t="shared" si="162"/>
        <v>Dec</v>
      </c>
      <c r="P5249" s="1">
        <f t="shared" si="163"/>
        <v>2021</v>
      </c>
    </row>
    <row r="5250" spans="2:16" ht="14.25" customHeight="1" x14ac:dyDescent="0.4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c r="O5250" s="1" t="str">
        <f t="shared" si="162"/>
        <v>Dec</v>
      </c>
      <c r="P5250" s="1">
        <f t="shared" si="163"/>
        <v>2021</v>
      </c>
    </row>
    <row r="5251" spans="2:16" ht="14.25" customHeight="1" x14ac:dyDescent="0.4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c r="O5251" s="1" t="str">
        <f t="shared" si="162"/>
        <v>Dec</v>
      </c>
      <c r="P5251" s="1">
        <f t="shared" si="163"/>
        <v>2021</v>
      </c>
    </row>
    <row r="5252" spans="2:16" ht="14.25" customHeight="1" x14ac:dyDescent="0.4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c r="O5252" s="1" t="str">
        <f t="shared" si="162"/>
        <v>Dec</v>
      </c>
      <c r="P5252" s="1">
        <f t="shared" si="163"/>
        <v>2021</v>
      </c>
    </row>
    <row r="5253" spans="2:16" ht="14.25" customHeight="1" x14ac:dyDescent="0.4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c r="O5253" s="1" t="str">
        <f t="shared" si="162"/>
        <v>Jan</v>
      </c>
      <c r="P5253" s="1">
        <f t="shared" si="163"/>
        <v>2021</v>
      </c>
    </row>
    <row r="5254" spans="2:16" ht="14.25" customHeight="1" x14ac:dyDescent="0.4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c r="O5254" s="1" t="str">
        <f t="shared" si="162"/>
        <v>Jan</v>
      </c>
      <c r="P5254" s="1">
        <f t="shared" si="163"/>
        <v>2021</v>
      </c>
    </row>
    <row r="5255" spans="2:16" ht="14.25" customHeight="1" x14ac:dyDescent="0.4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c r="O5255" s="1" t="str">
        <f t="shared" ref="O5255:O5318" si="164">TEXT(D5255, "mmm")</f>
        <v>Jan</v>
      </c>
      <c r="P5255" s="1">
        <f t="shared" ref="P5255:P5318" si="165">YEAR(D5255)</f>
        <v>2021</v>
      </c>
    </row>
    <row r="5256" spans="2:16" ht="14.25" customHeight="1" x14ac:dyDescent="0.4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c r="O5256" s="1" t="str">
        <f t="shared" si="164"/>
        <v>Jan</v>
      </c>
      <c r="P5256" s="1">
        <f t="shared" si="165"/>
        <v>2021</v>
      </c>
    </row>
    <row r="5257" spans="2:16" ht="14.25" customHeight="1" x14ac:dyDescent="0.4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c r="O5257" s="1" t="str">
        <f t="shared" si="164"/>
        <v>Jan</v>
      </c>
      <c r="P5257" s="1">
        <f t="shared" si="165"/>
        <v>2021</v>
      </c>
    </row>
    <row r="5258" spans="2:16" ht="14.25" customHeight="1" x14ac:dyDescent="0.4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c r="O5258" s="1" t="str">
        <f t="shared" si="164"/>
        <v>Jan</v>
      </c>
      <c r="P5258" s="1">
        <f t="shared" si="165"/>
        <v>2021</v>
      </c>
    </row>
    <row r="5259" spans="2:16" ht="14.25" customHeight="1" x14ac:dyDescent="0.4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c r="O5259" s="1" t="str">
        <f t="shared" si="164"/>
        <v>Feb</v>
      </c>
      <c r="P5259" s="1">
        <f t="shared" si="165"/>
        <v>2021</v>
      </c>
    </row>
    <row r="5260" spans="2:16" ht="14.25" customHeight="1" x14ac:dyDescent="0.4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c r="O5260" s="1" t="str">
        <f t="shared" si="164"/>
        <v>Feb</v>
      </c>
      <c r="P5260" s="1">
        <f t="shared" si="165"/>
        <v>2021</v>
      </c>
    </row>
    <row r="5261" spans="2:16" ht="14.25" customHeight="1" x14ac:dyDescent="0.4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c r="O5261" s="1" t="str">
        <f t="shared" si="164"/>
        <v>Feb</v>
      </c>
      <c r="P5261" s="1">
        <f t="shared" si="165"/>
        <v>2021</v>
      </c>
    </row>
    <row r="5262" spans="2:16" ht="14.25" customHeight="1" x14ac:dyDescent="0.4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c r="O5262" s="1" t="str">
        <f t="shared" si="164"/>
        <v>Feb</v>
      </c>
      <c r="P5262" s="1">
        <f t="shared" si="165"/>
        <v>2021</v>
      </c>
    </row>
    <row r="5263" spans="2:16" ht="14.25" customHeight="1" x14ac:dyDescent="0.4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c r="O5263" s="1" t="str">
        <f t="shared" si="164"/>
        <v>Feb</v>
      </c>
      <c r="P5263" s="1">
        <f t="shared" si="165"/>
        <v>2021</v>
      </c>
    </row>
    <row r="5264" spans="2:16" ht="14.25" customHeight="1" x14ac:dyDescent="0.4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c r="O5264" s="1" t="str">
        <f t="shared" si="164"/>
        <v>Feb</v>
      </c>
      <c r="P5264" s="1">
        <f t="shared" si="165"/>
        <v>2021</v>
      </c>
    </row>
    <row r="5265" spans="2:16" ht="14.25" customHeight="1" x14ac:dyDescent="0.4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c r="O5265" s="1" t="str">
        <f t="shared" si="164"/>
        <v>Mar</v>
      </c>
      <c r="P5265" s="1">
        <f t="shared" si="165"/>
        <v>2021</v>
      </c>
    </row>
    <row r="5266" spans="2:16" ht="14.25" customHeight="1" x14ac:dyDescent="0.4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c r="O5266" s="1" t="str">
        <f t="shared" si="164"/>
        <v>Mar</v>
      </c>
      <c r="P5266" s="1">
        <f t="shared" si="165"/>
        <v>2021</v>
      </c>
    </row>
    <row r="5267" spans="2:16" ht="14.25" customHeight="1" x14ac:dyDescent="0.4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c r="O5267" s="1" t="str">
        <f t="shared" si="164"/>
        <v>Mar</v>
      </c>
      <c r="P5267" s="1">
        <f t="shared" si="165"/>
        <v>2021</v>
      </c>
    </row>
    <row r="5268" spans="2:16" ht="14.25" customHeight="1" x14ac:dyDescent="0.4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c r="O5268" s="1" t="str">
        <f t="shared" si="164"/>
        <v>Mar</v>
      </c>
      <c r="P5268" s="1">
        <f t="shared" si="165"/>
        <v>2021</v>
      </c>
    </row>
    <row r="5269" spans="2:16" ht="14.25" customHeight="1" x14ac:dyDescent="0.4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c r="O5269" s="1" t="str">
        <f t="shared" si="164"/>
        <v>Mar</v>
      </c>
      <c r="P5269" s="1">
        <f t="shared" si="165"/>
        <v>2021</v>
      </c>
    </row>
    <row r="5270" spans="2:16" ht="14.25" customHeight="1" x14ac:dyDescent="0.4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c r="O5270" s="1" t="str">
        <f t="shared" si="164"/>
        <v>Mar</v>
      </c>
      <c r="P5270" s="1">
        <f t="shared" si="165"/>
        <v>2021</v>
      </c>
    </row>
    <row r="5271" spans="2:16" ht="14.25" customHeight="1" x14ac:dyDescent="0.4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c r="O5271" s="1" t="str">
        <f t="shared" si="164"/>
        <v>Apr</v>
      </c>
      <c r="P5271" s="1">
        <f t="shared" si="165"/>
        <v>2021</v>
      </c>
    </row>
    <row r="5272" spans="2:16" ht="14.25" customHeight="1" x14ac:dyDescent="0.4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c r="O5272" s="1" t="str">
        <f t="shared" si="164"/>
        <v>Apr</v>
      </c>
      <c r="P5272" s="1">
        <f t="shared" si="165"/>
        <v>2021</v>
      </c>
    </row>
    <row r="5273" spans="2:16" ht="14.25" customHeight="1" x14ac:dyDescent="0.4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c r="O5273" s="1" t="str">
        <f t="shared" si="164"/>
        <v>Apr</v>
      </c>
      <c r="P5273" s="1">
        <f t="shared" si="165"/>
        <v>2021</v>
      </c>
    </row>
    <row r="5274" spans="2:16" ht="14.25" customHeight="1" x14ac:dyDescent="0.4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c r="O5274" s="1" t="str">
        <f t="shared" si="164"/>
        <v>Apr</v>
      </c>
      <c r="P5274" s="1">
        <f t="shared" si="165"/>
        <v>2021</v>
      </c>
    </row>
    <row r="5275" spans="2:16" ht="14.25" customHeight="1" x14ac:dyDescent="0.4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c r="O5275" s="1" t="str">
        <f t="shared" si="164"/>
        <v>Apr</v>
      </c>
      <c r="P5275" s="1">
        <f t="shared" si="165"/>
        <v>2021</v>
      </c>
    </row>
    <row r="5276" spans="2:16" ht="14.25" customHeight="1" x14ac:dyDescent="0.4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c r="O5276" s="1" t="str">
        <f t="shared" si="164"/>
        <v>Apr</v>
      </c>
      <c r="P5276" s="1">
        <f t="shared" si="165"/>
        <v>2021</v>
      </c>
    </row>
    <row r="5277" spans="2:16" ht="14.25" customHeight="1" x14ac:dyDescent="0.4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c r="O5277" s="1" t="str">
        <f t="shared" si="164"/>
        <v>May</v>
      </c>
      <c r="P5277" s="1">
        <f t="shared" si="165"/>
        <v>2021</v>
      </c>
    </row>
    <row r="5278" spans="2:16" ht="14.25" customHeight="1" x14ac:dyDescent="0.4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c r="O5278" s="1" t="str">
        <f t="shared" si="164"/>
        <v>May</v>
      </c>
      <c r="P5278" s="1">
        <f t="shared" si="165"/>
        <v>2021</v>
      </c>
    </row>
    <row r="5279" spans="2:16" ht="14.25" customHeight="1" x14ac:dyDescent="0.4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c r="O5279" s="1" t="str">
        <f t="shared" si="164"/>
        <v>May</v>
      </c>
      <c r="P5279" s="1">
        <f t="shared" si="165"/>
        <v>2021</v>
      </c>
    </row>
    <row r="5280" spans="2:16" ht="14.25" customHeight="1" x14ac:dyDescent="0.4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c r="O5280" s="1" t="str">
        <f t="shared" si="164"/>
        <v>May</v>
      </c>
      <c r="P5280" s="1">
        <f t="shared" si="165"/>
        <v>2021</v>
      </c>
    </row>
    <row r="5281" spans="2:16" ht="14.25" customHeight="1" x14ac:dyDescent="0.4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c r="O5281" s="1" t="str">
        <f t="shared" si="164"/>
        <v>May</v>
      </c>
      <c r="P5281" s="1">
        <f t="shared" si="165"/>
        <v>2021</v>
      </c>
    </row>
    <row r="5282" spans="2:16" ht="14.25" customHeight="1" x14ac:dyDescent="0.4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c r="O5282" s="1" t="str">
        <f t="shared" si="164"/>
        <v>May</v>
      </c>
      <c r="P5282" s="1">
        <f t="shared" si="165"/>
        <v>2021</v>
      </c>
    </row>
    <row r="5283" spans="2:16" ht="14.25" customHeight="1" x14ac:dyDescent="0.4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c r="O5283" s="1" t="str">
        <f t="shared" si="164"/>
        <v>Jun</v>
      </c>
      <c r="P5283" s="1">
        <f t="shared" si="165"/>
        <v>2021</v>
      </c>
    </row>
    <row r="5284" spans="2:16" ht="14.25" customHeight="1" x14ac:dyDescent="0.4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c r="O5284" s="1" t="str">
        <f t="shared" si="164"/>
        <v>Jun</v>
      </c>
      <c r="P5284" s="1">
        <f t="shared" si="165"/>
        <v>2021</v>
      </c>
    </row>
    <row r="5285" spans="2:16" ht="14.25" customHeight="1" x14ac:dyDescent="0.4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c r="O5285" s="1" t="str">
        <f t="shared" si="164"/>
        <v>Jun</v>
      </c>
      <c r="P5285" s="1">
        <f t="shared" si="165"/>
        <v>2021</v>
      </c>
    </row>
    <row r="5286" spans="2:16" ht="14.25" customHeight="1" x14ac:dyDescent="0.4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c r="O5286" s="1" t="str">
        <f t="shared" si="164"/>
        <v>Jun</v>
      </c>
      <c r="P5286" s="1">
        <f t="shared" si="165"/>
        <v>2021</v>
      </c>
    </row>
    <row r="5287" spans="2:16" ht="14.25" customHeight="1" x14ac:dyDescent="0.4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c r="O5287" s="1" t="str">
        <f t="shared" si="164"/>
        <v>Jun</v>
      </c>
      <c r="P5287" s="1">
        <f t="shared" si="165"/>
        <v>2021</v>
      </c>
    </row>
    <row r="5288" spans="2:16" ht="14.25" customHeight="1" x14ac:dyDescent="0.4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c r="O5288" s="1" t="str">
        <f t="shared" si="164"/>
        <v>Jun</v>
      </c>
      <c r="P5288" s="1">
        <f t="shared" si="165"/>
        <v>2021</v>
      </c>
    </row>
    <row r="5289" spans="2:16" ht="14.25" customHeight="1" x14ac:dyDescent="0.4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c r="O5289" s="1" t="str">
        <f t="shared" si="164"/>
        <v>Jul</v>
      </c>
      <c r="P5289" s="1">
        <f t="shared" si="165"/>
        <v>2021</v>
      </c>
    </row>
    <row r="5290" spans="2:16" ht="14.25" customHeight="1" x14ac:dyDescent="0.4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c r="O5290" s="1" t="str">
        <f t="shared" si="164"/>
        <v>Jul</v>
      </c>
      <c r="P5290" s="1">
        <f t="shared" si="165"/>
        <v>2021</v>
      </c>
    </row>
    <row r="5291" spans="2:16" ht="14.25" customHeight="1" x14ac:dyDescent="0.4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c r="O5291" s="1" t="str">
        <f t="shared" si="164"/>
        <v>Jul</v>
      </c>
      <c r="P5291" s="1">
        <f t="shared" si="165"/>
        <v>2021</v>
      </c>
    </row>
    <row r="5292" spans="2:16" ht="14.25" customHeight="1" x14ac:dyDescent="0.4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c r="O5292" s="1" t="str">
        <f t="shared" si="164"/>
        <v>Jul</v>
      </c>
      <c r="P5292" s="1">
        <f t="shared" si="165"/>
        <v>2021</v>
      </c>
    </row>
    <row r="5293" spans="2:16" ht="14.25" customHeight="1" x14ac:dyDescent="0.4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c r="O5293" s="1" t="str">
        <f t="shared" si="164"/>
        <v>Jul</v>
      </c>
      <c r="P5293" s="1">
        <f t="shared" si="165"/>
        <v>2021</v>
      </c>
    </row>
    <row r="5294" spans="2:16" ht="14.25" customHeight="1" x14ac:dyDescent="0.4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c r="O5294" s="1" t="str">
        <f t="shared" si="164"/>
        <v>Jul</v>
      </c>
      <c r="P5294" s="1">
        <f t="shared" si="165"/>
        <v>2021</v>
      </c>
    </row>
    <row r="5295" spans="2:16" ht="14.25" customHeight="1" x14ac:dyDescent="0.4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c r="O5295" s="1" t="str">
        <f t="shared" si="164"/>
        <v>Aug</v>
      </c>
      <c r="P5295" s="1">
        <f t="shared" si="165"/>
        <v>2021</v>
      </c>
    </row>
    <row r="5296" spans="2:16" ht="14.25" customHeight="1" x14ac:dyDescent="0.4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c r="O5296" s="1" t="str">
        <f t="shared" si="164"/>
        <v>Aug</v>
      </c>
      <c r="P5296" s="1">
        <f t="shared" si="165"/>
        <v>2021</v>
      </c>
    </row>
    <row r="5297" spans="2:16" ht="14.25" customHeight="1" x14ac:dyDescent="0.4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c r="O5297" s="1" t="str">
        <f t="shared" si="164"/>
        <v>Aug</v>
      </c>
      <c r="P5297" s="1">
        <f t="shared" si="165"/>
        <v>2021</v>
      </c>
    </row>
    <row r="5298" spans="2:16" ht="14.25" customHeight="1" x14ac:dyDescent="0.4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c r="O5298" s="1" t="str">
        <f t="shared" si="164"/>
        <v>Aug</v>
      </c>
      <c r="P5298" s="1">
        <f t="shared" si="165"/>
        <v>2021</v>
      </c>
    </row>
    <row r="5299" spans="2:16" ht="14.25" customHeight="1" x14ac:dyDescent="0.4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c r="O5299" s="1" t="str">
        <f t="shared" si="164"/>
        <v>Aug</v>
      </c>
      <c r="P5299" s="1">
        <f t="shared" si="165"/>
        <v>2021</v>
      </c>
    </row>
    <row r="5300" spans="2:16" ht="14.25" customHeight="1" x14ac:dyDescent="0.4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c r="O5300" s="1" t="str">
        <f t="shared" si="164"/>
        <v>Aug</v>
      </c>
      <c r="P5300" s="1">
        <f t="shared" si="165"/>
        <v>2021</v>
      </c>
    </row>
    <row r="5301" spans="2:16" ht="14.25" customHeight="1" x14ac:dyDescent="0.4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c r="O5301" s="1" t="str">
        <f t="shared" si="164"/>
        <v>Sep</v>
      </c>
      <c r="P5301" s="1">
        <f t="shared" si="165"/>
        <v>2021</v>
      </c>
    </row>
    <row r="5302" spans="2:16" ht="14.25" customHeight="1" x14ac:dyDescent="0.4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c r="O5302" s="1" t="str">
        <f t="shared" si="164"/>
        <v>Sep</v>
      </c>
      <c r="P5302" s="1">
        <f t="shared" si="165"/>
        <v>2021</v>
      </c>
    </row>
    <row r="5303" spans="2:16" ht="14.25" customHeight="1" x14ac:dyDescent="0.4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c r="O5303" s="1" t="str">
        <f t="shared" si="164"/>
        <v>Sep</v>
      </c>
      <c r="P5303" s="1">
        <f t="shared" si="165"/>
        <v>2021</v>
      </c>
    </row>
    <row r="5304" spans="2:16" ht="14.25" customHeight="1" x14ac:dyDescent="0.4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c r="O5304" s="1" t="str">
        <f t="shared" si="164"/>
        <v>Sep</v>
      </c>
      <c r="P5304" s="1">
        <f t="shared" si="165"/>
        <v>2021</v>
      </c>
    </row>
    <row r="5305" spans="2:16" ht="14.25" customHeight="1" x14ac:dyDescent="0.4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c r="O5305" s="1" t="str">
        <f t="shared" si="164"/>
        <v>Sep</v>
      </c>
      <c r="P5305" s="1">
        <f t="shared" si="165"/>
        <v>2021</v>
      </c>
    </row>
    <row r="5306" spans="2:16" ht="14.25" customHeight="1" x14ac:dyDescent="0.4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c r="O5306" s="1" t="str">
        <f t="shared" si="164"/>
        <v>Sep</v>
      </c>
      <c r="P5306" s="1">
        <f t="shared" si="165"/>
        <v>2021</v>
      </c>
    </row>
    <row r="5307" spans="2:16" ht="14.25" customHeight="1" x14ac:dyDescent="0.4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c r="O5307" s="1" t="str">
        <f t="shared" si="164"/>
        <v>Oct</v>
      </c>
      <c r="P5307" s="1">
        <f t="shared" si="165"/>
        <v>2021</v>
      </c>
    </row>
    <row r="5308" spans="2:16" ht="14.25" customHeight="1" x14ac:dyDescent="0.4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c r="O5308" s="1" t="str">
        <f t="shared" si="164"/>
        <v>Oct</v>
      </c>
      <c r="P5308" s="1">
        <f t="shared" si="165"/>
        <v>2021</v>
      </c>
    </row>
    <row r="5309" spans="2:16" ht="14.25" customHeight="1" x14ac:dyDescent="0.4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c r="O5309" s="1" t="str">
        <f t="shared" si="164"/>
        <v>Oct</v>
      </c>
      <c r="P5309" s="1">
        <f t="shared" si="165"/>
        <v>2021</v>
      </c>
    </row>
    <row r="5310" spans="2:16" ht="14.25" customHeight="1" x14ac:dyDescent="0.4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c r="O5310" s="1" t="str">
        <f t="shared" si="164"/>
        <v>Oct</v>
      </c>
      <c r="P5310" s="1">
        <f t="shared" si="165"/>
        <v>2021</v>
      </c>
    </row>
    <row r="5311" spans="2:16" ht="14.25" customHeight="1" x14ac:dyDescent="0.4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c r="O5311" s="1" t="str">
        <f t="shared" si="164"/>
        <v>Oct</v>
      </c>
      <c r="P5311" s="1">
        <f t="shared" si="165"/>
        <v>2021</v>
      </c>
    </row>
    <row r="5312" spans="2:16" ht="14.25" customHeight="1" x14ac:dyDescent="0.4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c r="O5312" s="1" t="str">
        <f t="shared" si="164"/>
        <v>Oct</v>
      </c>
      <c r="P5312" s="1">
        <f t="shared" si="165"/>
        <v>2021</v>
      </c>
    </row>
    <row r="5313" spans="2:16" ht="14.25" customHeight="1" x14ac:dyDescent="0.4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c r="O5313" s="1" t="str">
        <f t="shared" si="164"/>
        <v>Nov</v>
      </c>
      <c r="P5313" s="1">
        <f t="shared" si="165"/>
        <v>2021</v>
      </c>
    </row>
    <row r="5314" spans="2:16" ht="14.25" customHeight="1" x14ac:dyDescent="0.4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c r="O5314" s="1" t="str">
        <f t="shared" si="164"/>
        <v>Nov</v>
      </c>
      <c r="P5314" s="1">
        <f t="shared" si="165"/>
        <v>2021</v>
      </c>
    </row>
    <row r="5315" spans="2:16" ht="14.25" customHeight="1" x14ac:dyDescent="0.4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c r="O5315" s="1" t="str">
        <f t="shared" si="164"/>
        <v>Nov</v>
      </c>
      <c r="P5315" s="1">
        <f t="shared" si="165"/>
        <v>2021</v>
      </c>
    </row>
    <row r="5316" spans="2:16" ht="14.25" customHeight="1" x14ac:dyDescent="0.4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c r="O5316" s="1" t="str">
        <f t="shared" si="164"/>
        <v>Nov</v>
      </c>
      <c r="P5316" s="1">
        <f t="shared" si="165"/>
        <v>2021</v>
      </c>
    </row>
    <row r="5317" spans="2:16" ht="14.25" customHeight="1" x14ac:dyDescent="0.4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c r="O5317" s="1" t="str">
        <f t="shared" si="164"/>
        <v>Nov</v>
      </c>
      <c r="P5317" s="1">
        <f t="shared" si="165"/>
        <v>2021</v>
      </c>
    </row>
    <row r="5318" spans="2:16" ht="14.25" customHeight="1" x14ac:dyDescent="0.4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c r="O5318" s="1" t="str">
        <f t="shared" si="164"/>
        <v>Nov</v>
      </c>
      <c r="P5318" s="1">
        <f t="shared" si="165"/>
        <v>2021</v>
      </c>
    </row>
    <row r="5319" spans="2:16" ht="14.25" customHeight="1" x14ac:dyDescent="0.4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c r="O5319" s="1" t="str">
        <f t="shared" ref="O5319:O5382" si="166">TEXT(D5319, "mmm")</f>
        <v>Dec</v>
      </c>
      <c r="P5319" s="1">
        <f t="shared" ref="P5319:P5382" si="167">YEAR(D5319)</f>
        <v>2021</v>
      </c>
    </row>
    <row r="5320" spans="2:16" ht="14.25" customHeight="1" x14ac:dyDescent="0.4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c r="O5320" s="1" t="str">
        <f t="shared" si="166"/>
        <v>Dec</v>
      </c>
      <c r="P5320" s="1">
        <f t="shared" si="167"/>
        <v>2021</v>
      </c>
    </row>
    <row r="5321" spans="2:16" ht="14.25" customHeight="1" x14ac:dyDescent="0.4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c r="O5321" s="1" t="str">
        <f t="shared" si="166"/>
        <v>Dec</v>
      </c>
      <c r="P5321" s="1">
        <f t="shared" si="167"/>
        <v>2021</v>
      </c>
    </row>
    <row r="5322" spans="2:16" ht="14.25" customHeight="1" x14ac:dyDescent="0.4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c r="O5322" s="1" t="str">
        <f t="shared" si="166"/>
        <v>Dec</v>
      </c>
      <c r="P5322" s="1">
        <f t="shared" si="167"/>
        <v>2021</v>
      </c>
    </row>
    <row r="5323" spans="2:16" ht="14.25" customHeight="1" x14ac:dyDescent="0.4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c r="O5323" s="1" t="str">
        <f t="shared" si="166"/>
        <v>Dec</v>
      </c>
      <c r="P5323" s="1">
        <f t="shared" si="167"/>
        <v>2021</v>
      </c>
    </row>
    <row r="5324" spans="2:16" ht="14.25" customHeight="1" x14ac:dyDescent="0.4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c r="O5324" s="1" t="str">
        <f t="shared" si="166"/>
        <v>Dec</v>
      </c>
      <c r="P5324" s="1">
        <f t="shared" si="167"/>
        <v>2021</v>
      </c>
    </row>
    <row r="5325" spans="2:16" ht="14.25" customHeight="1" x14ac:dyDescent="0.4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c r="O5325" s="1" t="str">
        <f t="shared" si="166"/>
        <v>Jan</v>
      </c>
      <c r="P5325" s="1">
        <f t="shared" si="167"/>
        <v>2021</v>
      </c>
    </row>
    <row r="5326" spans="2:16" ht="14.25" customHeight="1" x14ac:dyDescent="0.4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c r="O5326" s="1" t="str">
        <f t="shared" si="166"/>
        <v>Jan</v>
      </c>
      <c r="P5326" s="1">
        <f t="shared" si="167"/>
        <v>2021</v>
      </c>
    </row>
    <row r="5327" spans="2:16" ht="14.25" customHeight="1" x14ac:dyDescent="0.4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c r="O5327" s="1" t="str">
        <f t="shared" si="166"/>
        <v>Jan</v>
      </c>
      <c r="P5327" s="1">
        <f t="shared" si="167"/>
        <v>2021</v>
      </c>
    </row>
    <row r="5328" spans="2:16" ht="14.25" customHeight="1" x14ac:dyDescent="0.4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c r="O5328" s="1" t="str">
        <f t="shared" si="166"/>
        <v>Jan</v>
      </c>
      <c r="P5328" s="1">
        <f t="shared" si="167"/>
        <v>2021</v>
      </c>
    </row>
    <row r="5329" spans="2:16" ht="14.25" customHeight="1" x14ac:dyDescent="0.4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c r="O5329" s="1" t="str">
        <f t="shared" si="166"/>
        <v>Jan</v>
      </c>
      <c r="P5329" s="1">
        <f t="shared" si="167"/>
        <v>2021</v>
      </c>
    </row>
    <row r="5330" spans="2:16" ht="14.25" customHeight="1" x14ac:dyDescent="0.4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c r="O5330" s="1" t="str">
        <f t="shared" si="166"/>
        <v>Jan</v>
      </c>
      <c r="P5330" s="1">
        <f t="shared" si="167"/>
        <v>2021</v>
      </c>
    </row>
    <row r="5331" spans="2:16" ht="14.25" customHeight="1" x14ac:dyDescent="0.4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c r="O5331" s="1" t="str">
        <f t="shared" si="166"/>
        <v>Feb</v>
      </c>
      <c r="P5331" s="1">
        <f t="shared" si="167"/>
        <v>2021</v>
      </c>
    </row>
    <row r="5332" spans="2:16" ht="14.25" customHeight="1" x14ac:dyDescent="0.4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c r="O5332" s="1" t="str">
        <f t="shared" si="166"/>
        <v>Feb</v>
      </c>
      <c r="P5332" s="1">
        <f t="shared" si="167"/>
        <v>2021</v>
      </c>
    </row>
    <row r="5333" spans="2:16" ht="14.25" customHeight="1" x14ac:dyDescent="0.4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c r="O5333" s="1" t="str">
        <f t="shared" si="166"/>
        <v>Feb</v>
      </c>
      <c r="P5333" s="1">
        <f t="shared" si="167"/>
        <v>2021</v>
      </c>
    </row>
    <row r="5334" spans="2:16" ht="14.25" customHeight="1" x14ac:dyDescent="0.4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c r="O5334" s="1" t="str">
        <f t="shared" si="166"/>
        <v>Feb</v>
      </c>
      <c r="P5334" s="1">
        <f t="shared" si="167"/>
        <v>2021</v>
      </c>
    </row>
    <row r="5335" spans="2:16" ht="14.25" customHeight="1" x14ac:dyDescent="0.4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c r="O5335" s="1" t="str">
        <f t="shared" si="166"/>
        <v>Feb</v>
      </c>
      <c r="P5335" s="1">
        <f t="shared" si="167"/>
        <v>2021</v>
      </c>
    </row>
    <row r="5336" spans="2:16" ht="14.25" customHeight="1" x14ac:dyDescent="0.4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c r="O5336" s="1" t="str">
        <f t="shared" si="166"/>
        <v>Feb</v>
      </c>
      <c r="P5336" s="1">
        <f t="shared" si="167"/>
        <v>2021</v>
      </c>
    </row>
    <row r="5337" spans="2:16" ht="14.25" customHeight="1" x14ac:dyDescent="0.4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c r="O5337" s="1" t="str">
        <f t="shared" si="166"/>
        <v>Mar</v>
      </c>
      <c r="P5337" s="1">
        <f t="shared" si="167"/>
        <v>2021</v>
      </c>
    </row>
    <row r="5338" spans="2:16" ht="14.25" customHeight="1" x14ac:dyDescent="0.4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c r="O5338" s="1" t="str">
        <f t="shared" si="166"/>
        <v>Mar</v>
      </c>
      <c r="P5338" s="1">
        <f t="shared" si="167"/>
        <v>2021</v>
      </c>
    </row>
    <row r="5339" spans="2:16" ht="14.25" customHeight="1" x14ac:dyDescent="0.4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c r="O5339" s="1" t="str">
        <f t="shared" si="166"/>
        <v>Mar</v>
      </c>
      <c r="P5339" s="1">
        <f t="shared" si="167"/>
        <v>2021</v>
      </c>
    </row>
    <row r="5340" spans="2:16" ht="14.25" customHeight="1" x14ac:dyDescent="0.4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c r="O5340" s="1" t="str">
        <f t="shared" si="166"/>
        <v>Mar</v>
      </c>
      <c r="P5340" s="1">
        <f t="shared" si="167"/>
        <v>2021</v>
      </c>
    </row>
    <row r="5341" spans="2:16" ht="14.25" customHeight="1" x14ac:dyDescent="0.4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c r="O5341" s="1" t="str">
        <f t="shared" si="166"/>
        <v>Mar</v>
      </c>
      <c r="P5341" s="1">
        <f t="shared" si="167"/>
        <v>2021</v>
      </c>
    </row>
    <row r="5342" spans="2:16" ht="14.25" customHeight="1" x14ac:dyDescent="0.4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c r="O5342" s="1" t="str">
        <f t="shared" si="166"/>
        <v>Mar</v>
      </c>
      <c r="P5342" s="1">
        <f t="shared" si="167"/>
        <v>2021</v>
      </c>
    </row>
    <row r="5343" spans="2:16" ht="14.25" customHeight="1" x14ac:dyDescent="0.4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c r="O5343" s="1" t="str">
        <f t="shared" si="166"/>
        <v>Apr</v>
      </c>
      <c r="P5343" s="1">
        <f t="shared" si="167"/>
        <v>2021</v>
      </c>
    </row>
    <row r="5344" spans="2:16" ht="14.25" customHeight="1" x14ac:dyDescent="0.4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c r="O5344" s="1" t="str">
        <f t="shared" si="166"/>
        <v>Apr</v>
      </c>
      <c r="P5344" s="1">
        <f t="shared" si="167"/>
        <v>2021</v>
      </c>
    </row>
    <row r="5345" spans="2:16" ht="14.25" customHeight="1" x14ac:dyDescent="0.4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c r="O5345" s="1" t="str">
        <f t="shared" si="166"/>
        <v>Apr</v>
      </c>
      <c r="P5345" s="1">
        <f t="shared" si="167"/>
        <v>2021</v>
      </c>
    </row>
    <row r="5346" spans="2:16" ht="14.25" customHeight="1" x14ac:dyDescent="0.4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c r="O5346" s="1" t="str">
        <f t="shared" si="166"/>
        <v>Apr</v>
      </c>
      <c r="P5346" s="1">
        <f t="shared" si="167"/>
        <v>2021</v>
      </c>
    </row>
    <row r="5347" spans="2:16" ht="14.25" customHeight="1" x14ac:dyDescent="0.4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c r="O5347" s="1" t="str">
        <f t="shared" si="166"/>
        <v>Apr</v>
      </c>
      <c r="P5347" s="1">
        <f t="shared" si="167"/>
        <v>2021</v>
      </c>
    </row>
    <row r="5348" spans="2:16" ht="14.25" customHeight="1" x14ac:dyDescent="0.4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c r="O5348" s="1" t="str">
        <f t="shared" si="166"/>
        <v>Apr</v>
      </c>
      <c r="P5348" s="1">
        <f t="shared" si="167"/>
        <v>2021</v>
      </c>
    </row>
    <row r="5349" spans="2:16" ht="14.25" customHeight="1" x14ac:dyDescent="0.4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c r="O5349" s="1" t="str">
        <f t="shared" si="166"/>
        <v>May</v>
      </c>
      <c r="P5349" s="1">
        <f t="shared" si="167"/>
        <v>2021</v>
      </c>
    </row>
    <row r="5350" spans="2:16" ht="14.25" customHeight="1" x14ac:dyDescent="0.4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c r="O5350" s="1" t="str">
        <f t="shared" si="166"/>
        <v>May</v>
      </c>
      <c r="P5350" s="1">
        <f t="shared" si="167"/>
        <v>2021</v>
      </c>
    </row>
    <row r="5351" spans="2:16" ht="14.25" customHeight="1" x14ac:dyDescent="0.4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c r="O5351" s="1" t="str">
        <f t="shared" si="166"/>
        <v>May</v>
      </c>
      <c r="P5351" s="1">
        <f t="shared" si="167"/>
        <v>2021</v>
      </c>
    </row>
    <row r="5352" spans="2:16" ht="14.25" customHeight="1" x14ac:dyDescent="0.4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c r="O5352" s="1" t="str">
        <f t="shared" si="166"/>
        <v>May</v>
      </c>
      <c r="P5352" s="1">
        <f t="shared" si="167"/>
        <v>2021</v>
      </c>
    </row>
    <row r="5353" spans="2:16" ht="14.25" customHeight="1" x14ac:dyDescent="0.4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c r="O5353" s="1" t="str">
        <f t="shared" si="166"/>
        <v>May</v>
      </c>
      <c r="P5353" s="1">
        <f t="shared" si="167"/>
        <v>2021</v>
      </c>
    </row>
    <row r="5354" spans="2:16" ht="14.25" customHeight="1" x14ac:dyDescent="0.4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c r="O5354" s="1" t="str">
        <f t="shared" si="166"/>
        <v>May</v>
      </c>
      <c r="P5354" s="1">
        <f t="shared" si="167"/>
        <v>2021</v>
      </c>
    </row>
    <row r="5355" spans="2:16" ht="14.25" customHeight="1" x14ac:dyDescent="0.4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c r="O5355" s="1" t="str">
        <f t="shared" si="166"/>
        <v>Jun</v>
      </c>
      <c r="P5355" s="1">
        <f t="shared" si="167"/>
        <v>2021</v>
      </c>
    </row>
    <row r="5356" spans="2:16" ht="14.25" customHeight="1" x14ac:dyDescent="0.4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c r="O5356" s="1" t="str">
        <f t="shared" si="166"/>
        <v>Jun</v>
      </c>
      <c r="P5356" s="1">
        <f t="shared" si="167"/>
        <v>2021</v>
      </c>
    </row>
    <row r="5357" spans="2:16" ht="14.25" customHeight="1" x14ac:dyDescent="0.4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c r="O5357" s="1" t="str">
        <f t="shared" si="166"/>
        <v>Jun</v>
      </c>
      <c r="P5357" s="1">
        <f t="shared" si="167"/>
        <v>2021</v>
      </c>
    </row>
    <row r="5358" spans="2:16" ht="14.25" customHeight="1" x14ac:dyDescent="0.4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c r="O5358" s="1" t="str">
        <f t="shared" si="166"/>
        <v>Jun</v>
      </c>
      <c r="P5358" s="1">
        <f t="shared" si="167"/>
        <v>2021</v>
      </c>
    </row>
    <row r="5359" spans="2:16" ht="14.25" customHeight="1" x14ac:dyDescent="0.4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c r="O5359" s="1" t="str">
        <f t="shared" si="166"/>
        <v>Jun</v>
      </c>
      <c r="P5359" s="1">
        <f t="shared" si="167"/>
        <v>2021</v>
      </c>
    </row>
    <row r="5360" spans="2:16" ht="14.25" customHeight="1" x14ac:dyDescent="0.4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c r="O5360" s="1" t="str">
        <f t="shared" si="166"/>
        <v>Jun</v>
      </c>
      <c r="P5360" s="1">
        <f t="shared" si="167"/>
        <v>2021</v>
      </c>
    </row>
    <row r="5361" spans="2:16" ht="14.25" customHeight="1" x14ac:dyDescent="0.4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c r="O5361" s="1" t="str">
        <f t="shared" si="166"/>
        <v>Jul</v>
      </c>
      <c r="P5361" s="1">
        <f t="shared" si="167"/>
        <v>2021</v>
      </c>
    </row>
    <row r="5362" spans="2:16" ht="14.25" customHeight="1" x14ac:dyDescent="0.4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c r="O5362" s="1" t="str">
        <f t="shared" si="166"/>
        <v>Jul</v>
      </c>
      <c r="P5362" s="1">
        <f t="shared" si="167"/>
        <v>2021</v>
      </c>
    </row>
    <row r="5363" spans="2:16" ht="14.25" customHeight="1" x14ac:dyDescent="0.4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c r="O5363" s="1" t="str">
        <f t="shared" si="166"/>
        <v>Jul</v>
      </c>
      <c r="P5363" s="1">
        <f t="shared" si="167"/>
        <v>2021</v>
      </c>
    </row>
    <row r="5364" spans="2:16" ht="14.25" customHeight="1" x14ac:dyDescent="0.4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c r="O5364" s="1" t="str">
        <f t="shared" si="166"/>
        <v>Jul</v>
      </c>
      <c r="P5364" s="1">
        <f t="shared" si="167"/>
        <v>2021</v>
      </c>
    </row>
    <row r="5365" spans="2:16" ht="14.25" customHeight="1" x14ac:dyDescent="0.4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c r="O5365" s="1" t="str">
        <f t="shared" si="166"/>
        <v>Jul</v>
      </c>
      <c r="P5365" s="1">
        <f t="shared" si="167"/>
        <v>2021</v>
      </c>
    </row>
    <row r="5366" spans="2:16" ht="14.25" customHeight="1" x14ac:dyDescent="0.4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c r="O5366" s="1" t="str">
        <f t="shared" si="166"/>
        <v>Jul</v>
      </c>
      <c r="P5366" s="1">
        <f t="shared" si="167"/>
        <v>2021</v>
      </c>
    </row>
    <row r="5367" spans="2:16" ht="14.25" customHeight="1" x14ac:dyDescent="0.4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c r="O5367" s="1" t="str">
        <f t="shared" si="166"/>
        <v>Aug</v>
      </c>
      <c r="P5367" s="1">
        <f t="shared" si="167"/>
        <v>2021</v>
      </c>
    </row>
    <row r="5368" spans="2:16" ht="14.25" customHeight="1" x14ac:dyDescent="0.4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c r="O5368" s="1" t="str">
        <f t="shared" si="166"/>
        <v>Aug</v>
      </c>
      <c r="P5368" s="1">
        <f t="shared" si="167"/>
        <v>2021</v>
      </c>
    </row>
    <row r="5369" spans="2:16" ht="14.25" customHeight="1" x14ac:dyDescent="0.4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c r="O5369" s="1" t="str">
        <f t="shared" si="166"/>
        <v>Aug</v>
      </c>
      <c r="P5369" s="1">
        <f t="shared" si="167"/>
        <v>2021</v>
      </c>
    </row>
    <row r="5370" spans="2:16" ht="14.25" customHeight="1" x14ac:dyDescent="0.4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c r="O5370" s="1" t="str">
        <f t="shared" si="166"/>
        <v>Aug</v>
      </c>
      <c r="P5370" s="1">
        <f t="shared" si="167"/>
        <v>2021</v>
      </c>
    </row>
    <row r="5371" spans="2:16" ht="14.25" customHeight="1" x14ac:dyDescent="0.4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c r="O5371" s="1" t="str">
        <f t="shared" si="166"/>
        <v>Aug</v>
      </c>
      <c r="P5371" s="1">
        <f t="shared" si="167"/>
        <v>2021</v>
      </c>
    </row>
    <row r="5372" spans="2:16" ht="14.25" customHeight="1" x14ac:dyDescent="0.4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c r="O5372" s="1" t="str">
        <f t="shared" si="166"/>
        <v>Aug</v>
      </c>
      <c r="P5372" s="1">
        <f t="shared" si="167"/>
        <v>2021</v>
      </c>
    </row>
    <row r="5373" spans="2:16" ht="14.25" customHeight="1" x14ac:dyDescent="0.4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c r="O5373" s="1" t="str">
        <f t="shared" si="166"/>
        <v>Sep</v>
      </c>
      <c r="P5373" s="1">
        <f t="shared" si="167"/>
        <v>2021</v>
      </c>
    </row>
    <row r="5374" spans="2:16" ht="14.25" customHeight="1" x14ac:dyDescent="0.4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c r="O5374" s="1" t="str">
        <f t="shared" si="166"/>
        <v>Sep</v>
      </c>
      <c r="P5374" s="1">
        <f t="shared" si="167"/>
        <v>2021</v>
      </c>
    </row>
    <row r="5375" spans="2:16" ht="14.25" customHeight="1" x14ac:dyDescent="0.4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c r="O5375" s="1" t="str">
        <f t="shared" si="166"/>
        <v>Sep</v>
      </c>
      <c r="P5375" s="1">
        <f t="shared" si="167"/>
        <v>2021</v>
      </c>
    </row>
    <row r="5376" spans="2:16" ht="14.25" customHeight="1" x14ac:dyDescent="0.4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c r="O5376" s="1" t="str">
        <f t="shared" si="166"/>
        <v>Sep</v>
      </c>
      <c r="P5376" s="1">
        <f t="shared" si="167"/>
        <v>2021</v>
      </c>
    </row>
    <row r="5377" spans="2:16" ht="14.25" customHeight="1" x14ac:dyDescent="0.4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c r="O5377" s="1" t="str">
        <f t="shared" si="166"/>
        <v>Sep</v>
      </c>
      <c r="P5377" s="1">
        <f t="shared" si="167"/>
        <v>2021</v>
      </c>
    </row>
    <row r="5378" spans="2:16" ht="14.25" customHeight="1" x14ac:dyDescent="0.4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c r="O5378" s="1" t="str">
        <f t="shared" si="166"/>
        <v>Sep</v>
      </c>
      <c r="P5378" s="1">
        <f t="shared" si="167"/>
        <v>2021</v>
      </c>
    </row>
    <row r="5379" spans="2:16" ht="14.25" customHeight="1" x14ac:dyDescent="0.4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c r="O5379" s="1" t="str">
        <f t="shared" si="166"/>
        <v>Oct</v>
      </c>
      <c r="P5379" s="1">
        <f t="shared" si="167"/>
        <v>2021</v>
      </c>
    </row>
    <row r="5380" spans="2:16" ht="14.25" customHeight="1" x14ac:dyDescent="0.4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c r="O5380" s="1" t="str">
        <f t="shared" si="166"/>
        <v>Oct</v>
      </c>
      <c r="P5380" s="1">
        <f t="shared" si="167"/>
        <v>2021</v>
      </c>
    </row>
    <row r="5381" spans="2:16" ht="14.25" customHeight="1" x14ac:dyDescent="0.4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c r="O5381" s="1" t="str">
        <f t="shared" si="166"/>
        <v>Oct</v>
      </c>
      <c r="P5381" s="1">
        <f t="shared" si="167"/>
        <v>2021</v>
      </c>
    </row>
    <row r="5382" spans="2:16" ht="14.25" customHeight="1" x14ac:dyDescent="0.4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c r="O5382" s="1" t="str">
        <f t="shared" si="166"/>
        <v>Oct</v>
      </c>
      <c r="P5382" s="1">
        <f t="shared" si="167"/>
        <v>2021</v>
      </c>
    </row>
    <row r="5383" spans="2:16" ht="14.25" customHeight="1" x14ac:dyDescent="0.4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c r="O5383" s="1" t="str">
        <f t="shared" ref="O5383:O5446" si="168">TEXT(D5383, "mmm")</f>
        <v>Oct</v>
      </c>
      <c r="P5383" s="1">
        <f t="shared" ref="P5383:P5446" si="169">YEAR(D5383)</f>
        <v>2021</v>
      </c>
    </row>
    <row r="5384" spans="2:16" ht="14.25" customHeight="1" x14ac:dyDescent="0.4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c r="O5384" s="1" t="str">
        <f t="shared" si="168"/>
        <v>Oct</v>
      </c>
      <c r="P5384" s="1">
        <f t="shared" si="169"/>
        <v>2021</v>
      </c>
    </row>
    <row r="5385" spans="2:16" ht="14.25" customHeight="1" x14ac:dyDescent="0.4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c r="O5385" s="1" t="str">
        <f t="shared" si="168"/>
        <v>Nov</v>
      </c>
      <c r="P5385" s="1">
        <f t="shared" si="169"/>
        <v>2021</v>
      </c>
    </row>
    <row r="5386" spans="2:16" ht="14.25" customHeight="1" x14ac:dyDescent="0.4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c r="O5386" s="1" t="str">
        <f t="shared" si="168"/>
        <v>Nov</v>
      </c>
      <c r="P5386" s="1">
        <f t="shared" si="169"/>
        <v>2021</v>
      </c>
    </row>
    <row r="5387" spans="2:16" ht="14.25" customHeight="1" x14ac:dyDescent="0.4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c r="O5387" s="1" t="str">
        <f t="shared" si="168"/>
        <v>Nov</v>
      </c>
      <c r="P5387" s="1">
        <f t="shared" si="169"/>
        <v>2021</v>
      </c>
    </row>
    <row r="5388" spans="2:16" ht="14.25" customHeight="1" x14ac:dyDescent="0.4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c r="O5388" s="1" t="str">
        <f t="shared" si="168"/>
        <v>Nov</v>
      </c>
      <c r="P5388" s="1">
        <f t="shared" si="169"/>
        <v>2021</v>
      </c>
    </row>
    <row r="5389" spans="2:16" ht="14.25" customHeight="1" x14ac:dyDescent="0.4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c r="O5389" s="1" t="str">
        <f t="shared" si="168"/>
        <v>Nov</v>
      </c>
      <c r="P5389" s="1">
        <f t="shared" si="169"/>
        <v>2021</v>
      </c>
    </row>
    <row r="5390" spans="2:16" ht="14.25" customHeight="1" x14ac:dyDescent="0.4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c r="O5390" s="1" t="str">
        <f t="shared" si="168"/>
        <v>Nov</v>
      </c>
      <c r="P5390" s="1">
        <f t="shared" si="169"/>
        <v>2021</v>
      </c>
    </row>
    <row r="5391" spans="2:16" ht="14.25" customHeight="1" x14ac:dyDescent="0.4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c r="O5391" s="1" t="str">
        <f t="shared" si="168"/>
        <v>Dec</v>
      </c>
      <c r="P5391" s="1">
        <f t="shared" si="169"/>
        <v>2021</v>
      </c>
    </row>
    <row r="5392" spans="2:16" ht="14.25" customHeight="1" x14ac:dyDescent="0.4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c r="O5392" s="1" t="str">
        <f t="shared" si="168"/>
        <v>Dec</v>
      </c>
      <c r="P5392" s="1">
        <f t="shared" si="169"/>
        <v>2021</v>
      </c>
    </row>
    <row r="5393" spans="2:16" ht="14.25" customHeight="1" x14ac:dyDescent="0.4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c r="O5393" s="1" t="str">
        <f t="shared" si="168"/>
        <v>Dec</v>
      </c>
      <c r="P5393" s="1">
        <f t="shared" si="169"/>
        <v>2021</v>
      </c>
    </row>
    <row r="5394" spans="2:16" ht="14.25" customHeight="1" x14ac:dyDescent="0.4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c r="O5394" s="1" t="str">
        <f t="shared" si="168"/>
        <v>Dec</v>
      </c>
      <c r="P5394" s="1">
        <f t="shared" si="169"/>
        <v>2021</v>
      </c>
    </row>
    <row r="5395" spans="2:16" ht="14.25" customHeight="1" x14ac:dyDescent="0.4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c r="O5395" s="1" t="str">
        <f t="shared" si="168"/>
        <v>Dec</v>
      </c>
      <c r="P5395" s="1">
        <f t="shared" si="169"/>
        <v>2021</v>
      </c>
    </row>
    <row r="5396" spans="2:16" ht="14.25" customHeight="1" x14ac:dyDescent="0.4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c r="O5396" s="1" t="str">
        <f t="shared" si="168"/>
        <v>Dec</v>
      </c>
      <c r="P5396" s="1">
        <f t="shared" si="169"/>
        <v>2021</v>
      </c>
    </row>
    <row r="5397" spans="2:16" ht="14.25" customHeight="1" x14ac:dyDescent="0.4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c r="O5397" s="1" t="str">
        <f t="shared" si="168"/>
        <v>Jan</v>
      </c>
      <c r="P5397" s="1">
        <f t="shared" si="169"/>
        <v>2021</v>
      </c>
    </row>
    <row r="5398" spans="2:16" ht="14.25" customHeight="1" x14ac:dyDescent="0.4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c r="O5398" s="1" t="str">
        <f t="shared" si="168"/>
        <v>Jan</v>
      </c>
      <c r="P5398" s="1">
        <f t="shared" si="169"/>
        <v>2021</v>
      </c>
    </row>
    <row r="5399" spans="2:16" ht="14.25" customHeight="1" x14ac:dyDescent="0.4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c r="O5399" s="1" t="str">
        <f t="shared" si="168"/>
        <v>Jan</v>
      </c>
      <c r="P5399" s="1">
        <f t="shared" si="169"/>
        <v>2021</v>
      </c>
    </row>
    <row r="5400" spans="2:16" ht="14.25" customHeight="1" x14ac:dyDescent="0.4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c r="O5400" s="1" t="str">
        <f t="shared" si="168"/>
        <v>Jan</v>
      </c>
      <c r="P5400" s="1">
        <f t="shared" si="169"/>
        <v>2021</v>
      </c>
    </row>
    <row r="5401" spans="2:16" ht="14.25" customHeight="1" x14ac:dyDescent="0.4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c r="O5401" s="1" t="str">
        <f t="shared" si="168"/>
        <v>Jan</v>
      </c>
      <c r="P5401" s="1">
        <f t="shared" si="169"/>
        <v>2021</v>
      </c>
    </row>
    <row r="5402" spans="2:16" ht="14.25" customHeight="1" x14ac:dyDescent="0.4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c r="O5402" s="1" t="str">
        <f t="shared" si="168"/>
        <v>Jan</v>
      </c>
      <c r="P5402" s="1">
        <f t="shared" si="169"/>
        <v>2021</v>
      </c>
    </row>
    <row r="5403" spans="2:16" ht="14.25" customHeight="1" x14ac:dyDescent="0.4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c r="O5403" s="1" t="str">
        <f t="shared" si="168"/>
        <v>Feb</v>
      </c>
      <c r="P5403" s="1">
        <f t="shared" si="169"/>
        <v>2021</v>
      </c>
    </row>
    <row r="5404" spans="2:16" ht="14.25" customHeight="1" x14ac:dyDescent="0.4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c r="O5404" s="1" t="str">
        <f t="shared" si="168"/>
        <v>Feb</v>
      </c>
      <c r="P5404" s="1">
        <f t="shared" si="169"/>
        <v>2021</v>
      </c>
    </row>
    <row r="5405" spans="2:16" ht="14.25" customHeight="1" x14ac:dyDescent="0.4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c r="O5405" s="1" t="str">
        <f t="shared" si="168"/>
        <v>Feb</v>
      </c>
      <c r="P5405" s="1">
        <f t="shared" si="169"/>
        <v>2021</v>
      </c>
    </row>
    <row r="5406" spans="2:16" ht="14.25" customHeight="1" x14ac:dyDescent="0.4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c r="O5406" s="1" t="str">
        <f t="shared" si="168"/>
        <v>Feb</v>
      </c>
      <c r="P5406" s="1">
        <f t="shared" si="169"/>
        <v>2021</v>
      </c>
    </row>
    <row r="5407" spans="2:16" ht="14.25" customHeight="1" x14ac:dyDescent="0.4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c r="O5407" s="1" t="str">
        <f t="shared" si="168"/>
        <v>Feb</v>
      </c>
      <c r="P5407" s="1">
        <f t="shared" si="169"/>
        <v>2021</v>
      </c>
    </row>
    <row r="5408" spans="2:16" ht="14.25" customHeight="1" x14ac:dyDescent="0.4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c r="O5408" s="1" t="str">
        <f t="shared" si="168"/>
        <v>Feb</v>
      </c>
      <c r="P5408" s="1">
        <f t="shared" si="169"/>
        <v>2021</v>
      </c>
    </row>
    <row r="5409" spans="2:16" ht="14.25" customHeight="1" x14ac:dyDescent="0.4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c r="O5409" s="1" t="str">
        <f t="shared" si="168"/>
        <v>Mar</v>
      </c>
      <c r="P5409" s="1">
        <f t="shared" si="169"/>
        <v>2021</v>
      </c>
    </row>
    <row r="5410" spans="2:16" ht="14.25" customHeight="1" x14ac:dyDescent="0.4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c r="O5410" s="1" t="str">
        <f t="shared" si="168"/>
        <v>Mar</v>
      </c>
      <c r="P5410" s="1">
        <f t="shared" si="169"/>
        <v>2021</v>
      </c>
    </row>
    <row r="5411" spans="2:16" ht="14.25" customHeight="1" x14ac:dyDescent="0.4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c r="O5411" s="1" t="str">
        <f t="shared" si="168"/>
        <v>Mar</v>
      </c>
      <c r="P5411" s="1">
        <f t="shared" si="169"/>
        <v>2021</v>
      </c>
    </row>
    <row r="5412" spans="2:16" ht="14.25" customHeight="1" x14ac:dyDescent="0.4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c r="O5412" s="1" t="str">
        <f t="shared" si="168"/>
        <v>Mar</v>
      </c>
      <c r="P5412" s="1">
        <f t="shared" si="169"/>
        <v>2021</v>
      </c>
    </row>
    <row r="5413" spans="2:16" ht="14.25" customHeight="1" x14ac:dyDescent="0.4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c r="O5413" s="1" t="str">
        <f t="shared" si="168"/>
        <v>Mar</v>
      </c>
      <c r="P5413" s="1">
        <f t="shared" si="169"/>
        <v>2021</v>
      </c>
    </row>
    <row r="5414" spans="2:16" ht="14.25" customHeight="1" x14ac:dyDescent="0.4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c r="O5414" s="1" t="str">
        <f t="shared" si="168"/>
        <v>Mar</v>
      </c>
      <c r="P5414" s="1">
        <f t="shared" si="169"/>
        <v>2021</v>
      </c>
    </row>
    <row r="5415" spans="2:16" ht="14.25" customHeight="1" x14ac:dyDescent="0.4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c r="O5415" s="1" t="str">
        <f t="shared" si="168"/>
        <v>Apr</v>
      </c>
      <c r="P5415" s="1">
        <f t="shared" si="169"/>
        <v>2021</v>
      </c>
    </row>
    <row r="5416" spans="2:16" ht="14.25" customHeight="1" x14ac:dyDescent="0.4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c r="O5416" s="1" t="str">
        <f t="shared" si="168"/>
        <v>Apr</v>
      </c>
      <c r="P5416" s="1">
        <f t="shared" si="169"/>
        <v>2021</v>
      </c>
    </row>
    <row r="5417" spans="2:16" ht="14.25" customHeight="1" x14ac:dyDescent="0.4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c r="O5417" s="1" t="str">
        <f t="shared" si="168"/>
        <v>Apr</v>
      </c>
      <c r="P5417" s="1">
        <f t="shared" si="169"/>
        <v>2021</v>
      </c>
    </row>
    <row r="5418" spans="2:16" ht="14.25" customHeight="1" x14ac:dyDescent="0.4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c r="O5418" s="1" t="str">
        <f t="shared" si="168"/>
        <v>Apr</v>
      </c>
      <c r="P5418" s="1">
        <f t="shared" si="169"/>
        <v>2021</v>
      </c>
    </row>
    <row r="5419" spans="2:16" ht="14.25" customHeight="1" x14ac:dyDescent="0.4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c r="O5419" s="1" t="str">
        <f t="shared" si="168"/>
        <v>Apr</v>
      </c>
      <c r="P5419" s="1">
        <f t="shared" si="169"/>
        <v>2021</v>
      </c>
    </row>
    <row r="5420" spans="2:16" ht="14.25" customHeight="1" x14ac:dyDescent="0.4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c r="O5420" s="1" t="str">
        <f t="shared" si="168"/>
        <v>Apr</v>
      </c>
      <c r="P5420" s="1">
        <f t="shared" si="169"/>
        <v>2021</v>
      </c>
    </row>
    <row r="5421" spans="2:16" ht="14.25" customHeight="1" x14ac:dyDescent="0.4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c r="O5421" s="1" t="str">
        <f t="shared" si="168"/>
        <v>May</v>
      </c>
      <c r="P5421" s="1">
        <f t="shared" si="169"/>
        <v>2021</v>
      </c>
    </row>
    <row r="5422" spans="2:16" ht="14.25" customHeight="1" x14ac:dyDescent="0.4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c r="O5422" s="1" t="str">
        <f t="shared" si="168"/>
        <v>May</v>
      </c>
      <c r="P5422" s="1">
        <f t="shared" si="169"/>
        <v>2021</v>
      </c>
    </row>
    <row r="5423" spans="2:16" ht="14.25" customHeight="1" x14ac:dyDescent="0.4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c r="O5423" s="1" t="str">
        <f t="shared" si="168"/>
        <v>May</v>
      </c>
      <c r="P5423" s="1">
        <f t="shared" si="169"/>
        <v>2021</v>
      </c>
    </row>
    <row r="5424" spans="2:16" ht="14.25" customHeight="1" x14ac:dyDescent="0.4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c r="O5424" s="1" t="str">
        <f t="shared" si="168"/>
        <v>May</v>
      </c>
      <c r="P5424" s="1">
        <f t="shared" si="169"/>
        <v>2021</v>
      </c>
    </row>
    <row r="5425" spans="2:16" ht="14.25" customHeight="1" x14ac:dyDescent="0.4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c r="O5425" s="1" t="str">
        <f t="shared" si="168"/>
        <v>May</v>
      </c>
      <c r="P5425" s="1">
        <f t="shared" si="169"/>
        <v>2021</v>
      </c>
    </row>
    <row r="5426" spans="2:16" ht="14.25" customHeight="1" x14ac:dyDescent="0.4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c r="O5426" s="1" t="str">
        <f t="shared" si="168"/>
        <v>May</v>
      </c>
      <c r="P5426" s="1">
        <f t="shared" si="169"/>
        <v>2021</v>
      </c>
    </row>
    <row r="5427" spans="2:16" ht="14.25" customHeight="1" x14ac:dyDescent="0.4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c r="O5427" s="1" t="str">
        <f t="shared" si="168"/>
        <v>Jun</v>
      </c>
      <c r="P5427" s="1">
        <f t="shared" si="169"/>
        <v>2021</v>
      </c>
    </row>
    <row r="5428" spans="2:16" ht="14.25" customHeight="1" x14ac:dyDescent="0.4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c r="O5428" s="1" t="str">
        <f t="shared" si="168"/>
        <v>Jun</v>
      </c>
      <c r="P5428" s="1">
        <f t="shared" si="169"/>
        <v>2021</v>
      </c>
    </row>
    <row r="5429" spans="2:16" ht="14.25" customHeight="1" x14ac:dyDescent="0.4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c r="O5429" s="1" t="str">
        <f t="shared" si="168"/>
        <v>Jun</v>
      </c>
      <c r="P5429" s="1">
        <f t="shared" si="169"/>
        <v>2021</v>
      </c>
    </row>
    <row r="5430" spans="2:16" ht="14.25" customHeight="1" x14ac:dyDescent="0.4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c r="O5430" s="1" t="str">
        <f t="shared" si="168"/>
        <v>Jun</v>
      </c>
      <c r="P5430" s="1">
        <f t="shared" si="169"/>
        <v>2021</v>
      </c>
    </row>
    <row r="5431" spans="2:16" ht="14.25" customHeight="1" x14ac:dyDescent="0.4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c r="O5431" s="1" t="str">
        <f t="shared" si="168"/>
        <v>Jun</v>
      </c>
      <c r="P5431" s="1">
        <f t="shared" si="169"/>
        <v>2021</v>
      </c>
    </row>
    <row r="5432" spans="2:16" ht="14.25" customHeight="1" x14ac:dyDescent="0.4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c r="O5432" s="1" t="str">
        <f t="shared" si="168"/>
        <v>Jun</v>
      </c>
      <c r="P5432" s="1">
        <f t="shared" si="169"/>
        <v>2021</v>
      </c>
    </row>
    <row r="5433" spans="2:16" ht="14.25" customHeight="1" x14ac:dyDescent="0.4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c r="O5433" s="1" t="str">
        <f t="shared" si="168"/>
        <v>Jul</v>
      </c>
      <c r="P5433" s="1">
        <f t="shared" si="169"/>
        <v>2021</v>
      </c>
    </row>
    <row r="5434" spans="2:16" ht="14.25" customHeight="1" x14ac:dyDescent="0.4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c r="O5434" s="1" t="str">
        <f t="shared" si="168"/>
        <v>Jul</v>
      </c>
      <c r="P5434" s="1">
        <f t="shared" si="169"/>
        <v>2021</v>
      </c>
    </row>
    <row r="5435" spans="2:16" ht="14.25" customHeight="1" x14ac:dyDescent="0.4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c r="O5435" s="1" t="str">
        <f t="shared" si="168"/>
        <v>Jul</v>
      </c>
      <c r="P5435" s="1">
        <f t="shared" si="169"/>
        <v>2021</v>
      </c>
    </row>
    <row r="5436" spans="2:16" ht="14.25" customHeight="1" x14ac:dyDescent="0.4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c r="O5436" s="1" t="str">
        <f t="shared" si="168"/>
        <v>Jul</v>
      </c>
      <c r="P5436" s="1">
        <f t="shared" si="169"/>
        <v>2021</v>
      </c>
    </row>
    <row r="5437" spans="2:16" ht="14.25" customHeight="1" x14ac:dyDescent="0.4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c r="O5437" s="1" t="str">
        <f t="shared" si="168"/>
        <v>Jul</v>
      </c>
      <c r="P5437" s="1">
        <f t="shared" si="169"/>
        <v>2021</v>
      </c>
    </row>
    <row r="5438" spans="2:16" ht="14.25" customHeight="1" x14ac:dyDescent="0.4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c r="O5438" s="1" t="str">
        <f t="shared" si="168"/>
        <v>Jul</v>
      </c>
      <c r="P5438" s="1">
        <f t="shared" si="169"/>
        <v>2021</v>
      </c>
    </row>
    <row r="5439" spans="2:16" ht="14.25" customHeight="1" x14ac:dyDescent="0.4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c r="O5439" s="1" t="str">
        <f t="shared" si="168"/>
        <v>Aug</v>
      </c>
      <c r="P5439" s="1">
        <f t="shared" si="169"/>
        <v>2021</v>
      </c>
    </row>
    <row r="5440" spans="2:16" ht="14.25" customHeight="1" x14ac:dyDescent="0.4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c r="O5440" s="1" t="str">
        <f t="shared" si="168"/>
        <v>Aug</v>
      </c>
      <c r="P5440" s="1">
        <f t="shared" si="169"/>
        <v>2021</v>
      </c>
    </row>
    <row r="5441" spans="2:16" ht="14.25" customHeight="1" x14ac:dyDescent="0.4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c r="O5441" s="1" t="str">
        <f t="shared" si="168"/>
        <v>Aug</v>
      </c>
      <c r="P5441" s="1">
        <f t="shared" si="169"/>
        <v>2021</v>
      </c>
    </row>
    <row r="5442" spans="2:16" ht="14.25" customHeight="1" x14ac:dyDescent="0.4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c r="O5442" s="1" t="str">
        <f t="shared" si="168"/>
        <v>Aug</v>
      </c>
      <c r="P5442" s="1">
        <f t="shared" si="169"/>
        <v>2021</v>
      </c>
    </row>
    <row r="5443" spans="2:16" ht="14.25" customHeight="1" x14ac:dyDescent="0.4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c r="O5443" s="1" t="str">
        <f t="shared" si="168"/>
        <v>Aug</v>
      </c>
      <c r="P5443" s="1">
        <f t="shared" si="169"/>
        <v>2021</v>
      </c>
    </row>
    <row r="5444" spans="2:16" ht="14.25" customHeight="1" x14ac:dyDescent="0.4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c r="O5444" s="1" t="str">
        <f t="shared" si="168"/>
        <v>Aug</v>
      </c>
      <c r="P5444" s="1">
        <f t="shared" si="169"/>
        <v>2021</v>
      </c>
    </row>
    <row r="5445" spans="2:16" ht="14.25" customHeight="1" x14ac:dyDescent="0.4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c r="O5445" s="1" t="str">
        <f t="shared" si="168"/>
        <v>Sep</v>
      </c>
      <c r="P5445" s="1">
        <f t="shared" si="169"/>
        <v>2021</v>
      </c>
    </row>
    <row r="5446" spans="2:16" ht="14.25" customHeight="1" x14ac:dyDescent="0.4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c r="O5446" s="1" t="str">
        <f t="shared" si="168"/>
        <v>Sep</v>
      </c>
      <c r="P5446" s="1">
        <f t="shared" si="169"/>
        <v>2021</v>
      </c>
    </row>
    <row r="5447" spans="2:16" ht="14.25" customHeight="1" x14ac:dyDescent="0.4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c r="O5447" s="1" t="str">
        <f t="shared" ref="O5447:O5510" si="170">TEXT(D5447, "mmm")</f>
        <v>Sep</v>
      </c>
      <c r="P5447" s="1">
        <f t="shared" ref="P5447:P5510" si="171">YEAR(D5447)</f>
        <v>2021</v>
      </c>
    </row>
    <row r="5448" spans="2:16" ht="14.25" customHeight="1" x14ac:dyDescent="0.4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c r="O5448" s="1" t="str">
        <f t="shared" si="170"/>
        <v>Sep</v>
      </c>
      <c r="P5448" s="1">
        <f t="shared" si="171"/>
        <v>2021</v>
      </c>
    </row>
    <row r="5449" spans="2:16" ht="14.25" customHeight="1" x14ac:dyDescent="0.4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c r="O5449" s="1" t="str">
        <f t="shared" si="170"/>
        <v>Sep</v>
      </c>
      <c r="P5449" s="1">
        <f t="shared" si="171"/>
        <v>2021</v>
      </c>
    </row>
    <row r="5450" spans="2:16" ht="14.25" customHeight="1" x14ac:dyDescent="0.4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c r="O5450" s="1" t="str">
        <f t="shared" si="170"/>
        <v>Sep</v>
      </c>
      <c r="P5450" s="1">
        <f t="shared" si="171"/>
        <v>2021</v>
      </c>
    </row>
    <row r="5451" spans="2:16" ht="14.25" customHeight="1" x14ac:dyDescent="0.4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c r="O5451" s="1" t="str">
        <f t="shared" si="170"/>
        <v>Oct</v>
      </c>
      <c r="P5451" s="1">
        <f t="shared" si="171"/>
        <v>2021</v>
      </c>
    </row>
    <row r="5452" spans="2:16" ht="14.25" customHeight="1" x14ac:dyDescent="0.4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c r="O5452" s="1" t="str">
        <f t="shared" si="170"/>
        <v>Oct</v>
      </c>
      <c r="P5452" s="1">
        <f t="shared" si="171"/>
        <v>2021</v>
      </c>
    </row>
    <row r="5453" spans="2:16" ht="14.25" customHeight="1" x14ac:dyDescent="0.4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c r="O5453" s="1" t="str">
        <f t="shared" si="170"/>
        <v>Oct</v>
      </c>
      <c r="P5453" s="1">
        <f t="shared" si="171"/>
        <v>2021</v>
      </c>
    </row>
    <row r="5454" spans="2:16" ht="14.25" customHeight="1" x14ac:dyDescent="0.4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c r="O5454" s="1" t="str">
        <f t="shared" si="170"/>
        <v>Oct</v>
      </c>
      <c r="P5454" s="1">
        <f t="shared" si="171"/>
        <v>2021</v>
      </c>
    </row>
    <row r="5455" spans="2:16" ht="14.25" customHeight="1" x14ac:dyDescent="0.4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c r="O5455" s="1" t="str">
        <f t="shared" si="170"/>
        <v>Oct</v>
      </c>
      <c r="P5455" s="1">
        <f t="shared" si="171"/>
        <v>2021</v>
      </c>
    </row>
    <row r="5456" spans="2:16" ht="14.25" customHeight="1" x14ac:dyDescent="0.4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c r="O5456" s="1" t="str">
        <f t="shared" si="170"/>
        <v>Oct</v>
      </c>
      <c r="P5456" s="1">
        <f t="shared" si="171"/>
        <v>2021</v>
      </c>
    </row>
    <row r="5457" spans="2:16" ht="14.25" customHeight="1" x14ac:dyDescent="0.4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c r="O5457" s="1" t="str">
        <f t="shared" si="170"/>
        <v>Nov</v>
      </c>
      <c r="P5457" s="1">
        <f t="shared" si="171"/>
        <v>2021</v>
      </c>
    </row>
    <row r="5458" spans="2:16" ht="14.25" customHeight="1" x14ac:dyDescent="0.4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c r="O5458" s="1" t="str">
        <f t="shared" si="170"/>
        <v>Nov</v>
      </c>
      <c r="P5458" s="1">
        <f t="shared" si="171"/>
        <v>2021</v>
      </c>
    </row>
    <row r="5459" spans="2:16" ht="14.25" customHeight="1" x14ac:dyDescent="0.4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c r="O5459" s="1" t="str">
        <f t="shared" si="170"/>
        <v>Nov</v>
      </c>
      <c r="P5459" s="1">
        <f t="shared" si="171"/>
        <v>2021</v>
      </c>
    </row>
    <row r="5460" spans="2:16" ht="14.25" customHeight="1" x14ac:dyDescent="0.4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c r="O5460" s="1" t="str">
        <f t="shared" si="170"/>
        <v>Nov</v>
      </c>
      <c r="P5460" s="1">
        <f t="shared" si="171"/>
        <v>2021</v>
      </c>
    </row>
    <row r="5461" spans="2:16" ht="14.25" customHeight="1" x14ac:dyDescent="0.4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c r="O5461" s="1" t="str">
        <f t="shared" si="170"/>
        <v>Nov</v>
      </c>
      <c r="P5461" s="1">
        <f t="shared" si="171"/>
        <v>2021</v>
      </c>
    </row>
    <row r="5462" spans="2:16" ht="14.25" customHeight="1" x14ac:dyDescent="0.4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c r="O5462" s="1" t="str">
        <f t="shared" si="170"/>
        <v>Nov</v>
      </c>
      <c r="P5462" s="1">
        <f t="shared" si="171"/>
        <v>2021</v>
      </c>
    </row>
    <row r="5463" spans="2:16" ht="14.25" customHeight="1" x14ac:dyDescent="0.4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c r="O5463" s="1" t="str">
        <f t="shared" si="170"/>
        <v>Dec</v>
      </c>
      <c r="P5463" s="1">
        <f t="shared" si="171"/>
        <v>2021</v>
      </c>
    </row>
    <row r="5464" spans="2:16" ht="14.25" customHeight="1" x14ac:dyDescent="0.4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c r="O5464" s="1" t="str">
        <f t="shared" si="170"/>
        <v>Dec</v>
      </c>
      <c r="P5464" s="1">
        <f t="shared" si="171"/>
        <v>2021</v>
      </c>
    </row>
    <row r="5465" spans="2:16" ht="14.25" customHeight="1" x14ac:dyDescent="0.4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c r="O5465" s="1" t="str">
        <f t="shared" si="170"/>
        <v>Dec</v>
      </c>
      <c r="P5465" s="1">
        <f t="shared" si="171"/>
        <v>2021</v>
      </c>
    </row>
    <row r="5466" spans="2:16" ht="14.25" customHeight="1" x14ac:dyDescent="0.4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c r="O5466" s="1" t="str">
        <f t="shared" si="170"/>
        <v>Dec</v>
      </c>
      <c r="P5466" s="1">
        <f t="shared" si="171"/>
        <v>2021</v>
      </c>
    </row>
    <row r="5467" spans="2:16" ht="14.25" customHeight="1" x14ac:dyDescent="0.4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c r="O5467" s="1" t="str">
        <f t="shared" si="170"/>
        <v>Dec</v>
      </c>
      <c r="P5467" s="1">
        <f t="shared" si="171"/>
        <v>2021</v>
      </c>
    </row>
    <row r="5468" spans="2:16" ht="14.25" customHeight="1" x14ac:dyDescent="0.4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c r="O5468" s="1" t="str">
        <f t="shared" si="170"/>
        <v>Dec</v>
      </c>
      <c r="P5468" s="1">
        <f t="shared" si="171"/>
        <v>2021</v>
      </c>
    </row>
    <row r="5469" spans="2:16" ht="14.25" customHeight="1" x14ac:dyDescent="0.4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c r="O5469" s="1" t="str">
        <f t="shared" si="170"/>
        <v>Jan</v>
      </c>
      <c r="P5469" s="1">
        <f t="shared" si="171"/>
        <v>2021</v>
      </c>
    </row>
    <row r="5470" spans="2:16" ht="14.25" customHeight="1" x14ac:dyDescent="0.4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c r="O5470" s="1" t="str">
        <f t="shared" si="170"/>
        <v>Jan</v>
      </c>
      <c r="P5470" s="1">
        <f t="shared" si="171"/>
        <v>2021</v>
      </c>
    </row>
    <row r="5471" spans="2:16" ht="14.25" customHeight="1" x14ac:dyDescent="0.4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c r="O5471" s="1" t="str">
        <f t="shared" si="170"/>
        <v>Jan</v>
      </c>
      <c r="P5471" s="1">
        <f t="shared" si="171"/>
        <v>2021</v>
      </c>
    </row>
    <row r="5472" spans="2:16" ht="14.25" customHeight="1" x14ac:dyDescent="0.4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c r="O5472" s="1" t="str">
        <f t="shared" si="170"/>
        <v>Jan</v>
      </c>
      <c r="P5472" s="1">
        <f t="shared" si="171"/>
        <v>2021</v>
      </c>
    </row>
    <row r="5473" spans="2:16" ht="14.25" customHeight="1" x14ac:dyDescent="0.4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c r="O5473" s="1" t="str">
        <f t="shared" si="170"/>
        <v>Jan</v>
      </c>
      <c r="P5473" s="1">
        <f t="shared" si="171"/>
        <v>2021</v>
      </c>
    </row>
    <row r="5474" spans="2:16" ht="14.25" customHeight="1" x14ac:dyDescent="0.4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c r="O5474" s="1" t="str">
        <f t="shared" si="170"/>
        <v>Jan</v>
      </c>
      <c r="P5474" s="1">
        <f t="shared" si="171"/>
        <v>2021</v>
      </c>
    </row>
    <row r="5475" spans="2:16" ht="14.25" customHeight="1" x14ac:dyDescent="0.4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c r="O5475" s="1" t="str">
        <f t="shared" si="170"/>
        <v>Feb</v>
      </c>
      <c r="P5475" s="1">
        <f t="shared" si="171"/>
        <v>2021</v>
      </c>
    </row>
    <row r="5476" spans="2:16" ht="14.25" customHeight="1" x14ac:dyDescent="0.4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c r="O5476" s="1" t="str">
        <f t="shared" si="170"/>
        <v>Feb</v>
      </c>
      <c r="P5476" s="1">
        <f t="shared" si="171"/>
        <v>2021</v>
      </c>
    </row>
    <row r="5477" spans="2:16" ht="14.25" customHeight="1" x14ac:dyDescent="0.4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c r="O5477" s="1" t="str">
        <f t="shared" si="170"/>
        <v>Feb</v>
      </c>
      <c r="P5477" s="1">
        <f t="shared" si="171"/>
        <v>2021</v>
      </c>
    </row>
    <row r="5478" spans="2:16" ht="14.25" customHeight="1" x14ac:dyDescent="0.4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c r="O5478" s="1" t="str">
        <f t="shared" si="170"/>
        <v>Feb</v>
      </c>
      <c r="P5478" s="1">
        <f t="shared" si="171"/>
        <v>2021</v>
      </c>
    </row>
    <row r="5479" spans="2:16" ht="14.25" customHeight="1" x14ac:dyDescent="0.4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c r="O5479" s="1" t="str">
        <f t="shared" si="170"/>
        <v>Feb</v>
      </c>
      <c r="P5479" s="1">
        <f t="shared" si="171"/>
        <v>2021</v>
      </c>
    </row>
    <row r="5480" spans="2:16" ht="14.25" customHeight="1" x14ac:dyDescent="0.4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c r="O5480" s="1" t="str">
        <f t="shared" si="170"/>
        <v>Feb</v>
      </c>
      <c r="P5480" s="1">
        <f t="shared" si="171"/>
        <v>2021</v>
      </c>
    </row>
    <row r="5481" spans="2:16" ht="14.25" customHeight="1" x14ac:dyDescent="0.4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c r="O5481" s="1" t="str">
        <f t="shared" si="170"/>
        <v>Mar</v>
      </c>
      <c r="P5481" s="1">
        <f t="shared" si="171"/>
        <v>2021</v>
      </c>
    </row>
    <row r="5482" spans="2:16" ht="14.25" customHeight="1" x14ac:dyDescent="0.4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c r="O5482" s="1" t="str">
        <f t="shared" si="170"/>
        <v>Mar</v>
      </c>
      <c r="P5482" s="1">
        <f t="shared" si="171"/>
        <v>2021</v>
      </c>
    </row>
    <row r="5483" spans="2:16" ht="14.25" customHeight="1" x14ac:dyDescent="0.4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c r="O5483" s="1" t="str">
        <f t="shared" si="170"/>
        <v>Mar</v>
      </c>
      <c r="P5483" s="1">
        <f t="shared" si="171"/>
        <v>2021</v>
      </c>
    </row>
    <row r="5484" spans="2:16" ht="14.25" customHeight="1" x14ac:dyDescent="0.4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c r="O5484" s="1" t="str">
        <f t="shared" si="170"/>
        <v>Mar</v>
      </c>
      <c r="P5484" s="1">
        <f t="shared" si="171"/>
        <v>2021</v>
      </c>
    </row>
    <row r="5485" spans="2:16" ht="14.25" customHeight="1" x14ac:dyDescent="0.4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c r="O5485" s="1" t="str">
        <f t="shared" si="170"/>
        <v>Mar</v>
      </c>
      <c r="P5485" s="1">
        <f t="shared" si="171"/>
        <v>2021</v>
      </c>
    </row>
    <row r="5486" spans="2:16" ht="14.25" customHeight="1" x14ac:dyDescent="0.4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c r="O5486" s="1" t="str">
        <f t="shared" si="170"/>
        <v>Mar</v>
      </c>
      <c r="P5486" s="1">
        <f t="shared" si="171"/>
        <v>2021</v>
      </c>
    </row>
    <row r="5487" spans="2:16" ht="14.25" customHeight="1" x14ac:dyDescent="0.4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c r="O5487" s="1" t="str">
        <f t="shared" si="170"/>
        <v>Apr</v>
      </c>
      <c r="P5487" s="1">
        <f t="shared" si="171"/>
        <v>2021</v>
      </c>
    </row>
    <row r="5488" spans="2:16" ht="14.25" customHeight="1" x14ac:dyDescent="0.4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c r="O5488" s="1" t="str">
        <f t="shared" si="170"/>
        <v>Apr</v>
      </c>
      <c r="P5488" s="1">
        <f t="shared" si="171"/>
        <v>2021</v>
      </c>
    </row>
    <row r="5489" spans="2:16" ht="14.25" customHeight="1" x14ac:dyDescent="0.4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c r="O5489" s="1" t="str">
        <f t="shared" si="170"/>
        <v>Apr</v>
      </c>
      <c r="P5489" s="1">
        <f t="shared" si="171"/>
        <v>2021</v>
      </c>
    </row>
    <row r="5490" spans="2:16" ht="14.25" customHeight="1" x14ac:dyDescent="0.4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c r="O5490" s="1" t="str">
        <f t="shared" si="170"/>
        <v>Apr</v>
      </c>
      <c r="P5490" s="1">
        <f t="shared" si="171"/>
        <v>2021</v>
      </c>
    </row>
    <row r="5491" spans="2:16" ht="14.25" customHeight="1" x14ac:dyDescent="0.4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c r="O5491" s="1" t="str">
        <f t="shared" si="170"/>
        <v>Apr</v>
      </c>
      <c r="P5491" s="1">
        <f t="shared" si="171"/>
        <v>2021</v>
      </c>
    </row>
    <row r="5492" spans="2:16" ht="14.25" customHeight="1" x14ac:dyDescent="0.4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c r="O5492" s="1" t="str">
        <f t="shared" si="170"/>
        <v>Apr</v>
      </c>
      <c r="P5492" s="1">
        <f t="shared" si="171"/>
        <v>2021</v>
      </c>
    </row>
    <row r="5493" spans="2:16" ht="14.25" customHeight="1" x14ac:dyDescent="0.4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c r="O5493" s="1" t="str">
        <f t="shared" si="170"/>
        <v>May</v>
      </c>
      <c r="P5493" s="1">
        <f t="shared" si="171"/>
        <v>2021</v>
      </c>
    </row>
    <row r="5494" spans="2:16" ht="14.25" customHeight="1" x14ac:dyDescent="0.4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c r="O5494" s="1" t="str">
        <f t="shared" si="170"/>
        <v>May</v>
      </c>
      <c r="P5494" s="1">
        <f t="shared" si="171"/>
        <v>2021</v>
      </c>
    </row>
    <row r="5495" spans="2:16" ht="14.25" customHeight="1" x14ac:dyDescent="0.4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c r="O5495" s="1" t="str">
        <f t="shared" si="170"/>
        <v>May</v>
      </c>
      <c r="P5495" s="1">
        <f t="shared" si="171"/>
        <v>2021</v>
      </c>
    </row>
    <row r="5496" spans="2:16" ht="14.25" customHeight="1" x14ac:dyDescent="0.4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c r="O5496" s="1" t="str">
        <f t="shared" si="170"/>
        <v>May</v>
      </c>
      <c r="P5496" s="1">
        <f t="shared" si="171"/>
        <v>2021</v>
      </c>
    </row>
    <row r="5497" spans="2:16" ht="14.25" customHeight="1" x14ac:dyDescent="0.4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c r="O5497" s="1" t="str">
        <f t="shared" si="170"/>
        <v>May</v>
      </c>
      <c r="P5497" s="1">
        <f t="shared" si="171"/>
        <v>2021</v>
      </c>
    </row>
    <row r="5498" spans="2:16" ht="14.25" customHeight="1" x14ac:dyDescent="0.4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c r="O5498" s="1" t="str">
        <f t="shared" si="170"/>
        <v>May</v>
      </c>
      <c r="P5498" s="1">
        <f t="shared" si="171"/>
        <v>2021</v>
      </c>
    </row>
    <row r="5499" spans="2:16" ht="14.25" customHeight="1" x14ac:dyDescent="0.4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c r="O5499" s="1" t="str">
        <f t="shared" si="170"/>
        <v>Jun</v>
      </c>
      <c r="P5499" s="1">
        <f t="shared" si="171"/>
        <v>2021</v>
      </c>
    </row>
    <row r="5500" spans="2:16" ht="14.25" customHeight="1" x14ac:dyDescent="0.4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c r="O5500" s="1" t="str">
        <f t="shared" si="170"/>
        <v>Jun</v>
      </c>
      <c r="P5500" s="1">
        <f t="shared" si="171"/>
        <v>2021</v>
      </c>
    </row>
    <row r="5501" spans="2:16" ht="14.25" customHeight="1" x14ac:dyDescent="0.4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c r="O5501" s="1" t="str">
        <f t="shared" si="170"/>
        <v>Jun</v>
      </c>
      <c r="P5501" s="1">
        <f t="shared" si="171"/>
        <v>2021</v>
      </c>
    </row>
    <row r="5502" spans="2:16" ht="14.25" customHeight="1" x14ac:dyDescent="0.4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c r="O5502" s="1" t="str">
        <f t="shared" si="170"/>
        <v>Jun</v>
      </c>
      <c r="P5502" s="1">
        <f t="shared" si="171"/>
        <v>2021</v>
      </c>
    </row>
    <row r="5503" spans="2:16" ht="14.25" customHeight="1" x14ac:dyDescent="0.4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c r="O5503" s="1" t="str">
        <f t="shared" si="170"/>
        <v>Jun</v>
      </c>
      <c r="P5503" s="1">
        <f t="shared" si="171"/>
        <v>2021</v>
      </c>
    </row>
    <row r="5504" spans="2:16" ht="14.25" customHeight="1" x14ac:dyDescent="0.4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c r="O5504" s="1" t="str">
        <f t="shared" si="170"/>
        <v>Jun</v>
      </c>
      <c r="P5504" s="1">
        <f t="shared" si="171"/>
        <v>2021</v>
      </c>
    </row>
    <row r="5505" spans="2:16" ht="14.25" customHeight="1" x14ac:dyDescent="0.4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c r="O5505" s="1" t="str">
        <f t="shared" si="170"/>
        <v>Jul</v>
      </c>
      <c r="P5505" s="1">
        <f t="shared" si="171"/>
        <v>2021</v>
      </c>
    </row>
    <row r="5506" spans="2:16" ht="14.25" customHeight="1" x14ac:dyDescent="0.4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c r="O5506" s="1" t="str">
        <f t="shared" si="170"/>
        <v>Jul</v>
      </c>
      <c r="P5506" s="1">
        <f t="shared" si="171"/>
        <v>2021</v>
      </c>
    </row>
    <row r="5507" spans="2:16" ht="14.25" customHeight="1" x14ac:dyDescent="0.4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c r="O5507" s="1" t="str">
        <f t="shared" si="170"/>
        <v>Jul</v>
      </c>
      <c r="P5507" s="1">
        <f t="shared" si="171"/>
        <v>2021</v>
      </c>
    </row>
    <row r="5508" spans="2:16" ht="14.25" customHeight="1" x14ac:dyDescent="0.4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c r="O5508" s="1" t="str">
        <f t="shared" si="170"/>
        <v>Jul</v>
      </c>
      <c r="P5508" s="1">
        <f t="shared" si="171"/>
        <v>2021</v>
      </c>
    </row>
    <row r="5509" spans="2:16" ht="14.25" customHeight="1" x14ac:dyDescent="0.4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c r="O5509" s="1" t="str">
        <f t="shared" si="170"/>
        <v>Jul</v>
      </c>
      <c r="P5509" s="1">
        <f t="shared" si="171"/>
        <v>2021</v>
      </c>
    </row>
    <row r="5510" spans="2:16" ht="14.25" customHeight="1" x14ac:dyDescent="0.4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c r="O5510" s="1" t="str">
        <f t="shared" si="170"/>
        <v>Jul</v>
      </c>
      <c r="P5510" s="1">
        <f t="shared" si="171"/>
        <v>2021</v>
      </c>
    </row>
    <row r="5511" spans="2:16" ht="14.25" customHeight="1" x14ac:dyDescent="0.4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c r="O5511" s="1" t="str">
        <f t="shared" ref="O5511:O5574" si="172">TEXT(D5511, "mmm")</f>
        <v>Aug</v>
      </c>
      <c r="P5511" s="1">
        <f t="shared" ref="P5511:P5574" si="173">YEAR(D5511)</f>
        <v>2021</v>
      </c>
    </row>
    <row r="5512" spans="2:16" ht="14.25" customHeight="1" x14ac:dyDescent="0.4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c r="O5512" s="1" t="str">
        <f t="shared" si="172"/>
        <v>Aug</v>
      </c>
      <c r="P5512" s="1">
        <f t="shared" si="173"/>
        <v>2021</v>
      </c>
    </row>
    <row r="5513" spans="2:16" ht="14.25" customHeight="1" x14ac:dyDescent="0.4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c r="O5513" s="1" t="str">
        <f t="shared" si="172"/>
        <v>Aug</v>
      </c>
      <c r="P5513" s="1">
        <f t="shared" si="173"/>
        <v>2021</v>
      </c>
    </row>
    <row r="5514" spans="2:16" ht="14.25" customHeight="1" x14ac:dyDescent="0.4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c r="O5514" s="1" t="str">
        <f t="shared" si="172"/>
        <v>Aug</v>
      </c>
      <c r="P5514" s="1">
        <f t="shared" si="173"/>
        <v>2021</v>
      </c>
    </row>
    <row r="5515" spans="2:16" ht="14.25" customHeight="1" x14ac:dyDescent="0.4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c r="O5515" s="1" t="str">
        <f t="shared" si="172"/>
        <v>Aug</v>
      </c>
      <c r="P5515" s="1">
        <f t="shared" si="173"/>
        <v>2021</v>
      </c>
    </row>
    <row r="5516" spans="2:16" ht="14.25" customHeight="1" x14ac:dyDescent="0.4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c r="O5516" s="1" t="str">
        <f t="shared" si="172"/>
        <v>Aug</v>
      </c>
      <c r="P5516" s="1">
        <f t="shared" si="173"/>
        <v>2021</v>
      </c>
    </row>
    <row r="5517" spans="2:16" ht="14.25" customHeight="1" x14ac:dyDescent="0.4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c r="O5517" s="1" t="str">
        <f t="shared" si="172"/>
        <v>Sep</v>
      </c>
      <c r="P5517" s="1">
        <f t="shared" si="173"/>
        <v>2021</v>
      </c>
    </row>
    <row r="5518" spans="2:16" ht="14.25" customHeight="1" x14ac:dyDescent="0.4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c r="O5518" s="1" t="str">
        <f t="shared" si="172"/>
        <v>Sep</v>
      </c>
      <c r="P5518" s="1">
        <f t="shared" si="173"/>
        <v>2021</v>
      </c>
    </row>
    <row r="5519" spans="2:16" ht="14.25" customHeight="1" x14ac:dyDescent="0.4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c r="O5519" s="1" t="str">
        <f t="shared" si="172"/>
        <v>Sep</v>
      </c>
      <c r="P5519" s="1">
        <f t="shared" si="173"/>
        <v>2021</v>
      </c>
    </row>
    <row r="5520" spans="2:16" ht="14.25" customHeight="1" x14ac:dyDescent="0.4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c r="O5520" s="1" t="str">
        <f t="shared" si="172"/>
        <v>Sep</v>
      </c>
      <c r="P5520" s="1">
        <f t="shared" si="173"/>
        <v>2021</v>
      </c>
    </row>
    <row r="5521" spans="2:16" ht="14.25" customHeight="1" x14ac:dyDescent="0.4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c r="O5521" s="1" t="str">
        <f t="shared" si="172"/>
        <v>Sep</v>
      </c>
      <c r="P5521" s="1">
        <f t="shared" si="173"/>
        <v>2021</v>
      </c>
    </row>
    <row r="5522" spans="2:16" ht="14.25" customHeight="1" x14ac:dyDescent="0.4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c r="O5522" s="1" t="str">
        <f t="shared" si="172"/>
        <v>Sep</v>
      </c>
      <c r="P5522" s="1">
        <f t="shared" si="173"/>
        <v>2021</v>
      </c>
    </row>
    <row r="5523" spans="2:16" ht="14.25" customHeight="1" x14ac:dyDescent="0.4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c r="O5523" s="1" t="str">
        <f t="shared" si="172"/>
        <v>Oct</v>
      </c>
      <c r="P5523" s="1">
        <f t="shared" si="173"/>
        <v>2021</v>
      </c>
    </row>
    <row r="5524" spans="2:16" ht="14.25" customHeight="1" x14ac:dyDescent="0.4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c r="O5524" s="1" t="str">
        <f t="shared" si="172"/>
        <v>Oct</v>
      </c>
      <c r="P5524" s="1">
        <f t="shared" si="173"/>
        <v>2021</v>
      </c>
    </row>
    <row r="5525" spans="2:16" ht="14.25" customHeight="1" x14ac:dyDescent="0.4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c r="O5525" s="1" t="str">
        <f t="shared" si="172"/>
        <v>Oct</v>
      </c>
      <c r="P5525" s="1">
        <f t="shared" si="173"/>
        <v>2021</v>
      </c>
    </row>
    <row r="5526" spans="2:16" ht="14.25" customHeight="1" x14ac:dyDescent="0.4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c r="O5526" s="1" t="str">
        <f t="shared" si="172"/>
        <v>Oct</v>
      </c>
      <c r="P5526" s="1">
        <f t="shared" si="173"/>
        <v>2021</v>
      </c>
    </row>
    <row r="5527" spans="2:16" ht="14.25" customHeight="1" x14ac:dyDescent="0.4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c r="O5527" s="1" t="str">
        <f t="shared" si="172"/>
        <v>Oct</v>
      </c>
      <c r="P5527" s="1">
        <f t="shared" si="173"/>
        <v>2021</v>
      </c>
    </row>
    <row r="5528" spans="2:16" ht="14.25" customHeight="1" x14ac:dyDescent="0.4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c r="O5528" s="1" t="str">
        <f t="shared" si="172"/>
        <v>Oct</v>
      </c>
      <c r="P5528" s="1">
        <f t="shared" si="173"/>
        <v>2021</v>
      </c>
    </row>
    <row r="5529" spans="2:16" ht="14.25" customHeight="1" x14ac:dyDescent="0.4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c r="O5529" s="1" t="str">
        <f t="shared" si="172"/>
        <v>Nov</v>
      </c>
      <c r="P5529" s="1">
        <f t="shared" si="173"/>
        <v>2021</v>
      </c>
    </row>
    <row r="5530" spans="2:16" ht="14.25" customHeight="1" x14ac:dyDescent="0.4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c r="O5530" s="1" t="str">
        <f t="shared" si="172"/>
        <v>Nov</v>
      </c>
      <c r="P5530" s="1">
        <f t="shared" si="173"/>
        <v>2021</v>
      </c>
    </row>
    <row r="5531" spans="2:16" ht="14.25" customHeight="1" x14ac:dyDescent="0.4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c r="O5531" s="1" t="str">
        <f t="shared" si="172"/>
        <v>Nov</v>
      </c>
      <c r="P5531" s="1">
        <f t="shared" si="173"/>
        <v>2021</v>
      </c>
    </row>
    <row r="5532" spans="2:16" ht="14.25" customHeight="1" x14ac:dyDescent="0.4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c r="O5532" s="1" t="str">
        <f t="shared" si="172"/>
        <v>Nov</v>
      </c>
      <c r="P5532" s="1">
        <f t="shared" si="173"/>
        <v>2021</v>
      </c>
    </row>
    <row r="5533" spans="2:16" ht="14.25" customHeight="1" x14ac:dyDescent="0.4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c r="O5533" s="1" t="str">
        <f t="shared" si="172"/>
        <v>Nov</v>
      </c>
      <c r="P5533" s="1">
        <f t="shared" si="173"/>
        <v>2021</v>
      </c>
    </row>
    <row r="5534" spans="2:16" ht="14.25" customHeight="1" x14ac:dyDescent="0.4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c r="O5534" s="1" t="str">
        <f t="shared" si="172"/>
        <v>Nov</v>
      </c>
      <c r="P5534" s="1">
        <f t="shared" si="173"/>
        <v>2021</v>
      </c>
    </row>
    <row r="5535" spans="2:16" ht="14.25" customHeight="1" x14ac:dyDescent="0.4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c r="O5535" s="1" t="str">
        <f t="shared" si="172"/>
        <v>Dec</v>
      </c>
      <c r="P5535" s="1">
        <f t="shared" si="173"/>
        <v>2021</v>
      </c>
    </row>
    <row r="5536" spans="2:16" ht="14.25" customHeight="1" x14ac:dyDescent="0.4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c r="O5536" s="1" t="str">
        <f t="shared" si="172"/>
        <v>Dec</v>
      </c>
      <c r="P5536" s="1">
        <f t="shared" si="173"/>
        <v>2021</v>
      </c>
    </row>
    <row r="5537" spans="2:16" ht="14.25" customHeight="1" x14ac:dyDescent="0.4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c r="O5537" s="1" t="str">
        <f t="shared" si="172"/>
        <v>Dec</v>
      </c>
      <c r="P5537" s="1">
        <f t="shared" si="173"/>
        <v>2021</v>
      </c>
    </row>
    <row r="5538" spans="2:16" ht="14.25" customHeight="1" x14ac:dyDescent="0.4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c r="O5538" s="1" t="str">
        <f t="shared" si="172"/>
        <v>Dec</v>
      </c>
      <c r="P5538" s="1">
        <f t="shared" si="173"/>
        <v>2021</v>
      </c>
    </row>
    <row r="5539" spans="2:16" ht="14.25" customHeight="1" x14ac:dyDescent="0.4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c r="O5539" s="1" t="str">
        <f t="shared" si="172"/>
        <v>Dec</v>
      </c>
      <c r="P5539" s="1">
        <f t="shared" si="173"/>
        <v>2021</v>
      </c>
    </row>
    <row r="5540" spans="2:16" ht="14.25" customHeight="1" x14ac:dyDescent="0.4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c r="O5540" s="1" t="str">
        <f t="shared" si="172"/>
        <v>Dec</v>
      </c>
      <c r="P5540" s="1">
        <f t="shared" si="173"/>
        <v>2021</v>
      </c>
    </row>
    <row r="5541" spans="2:16" ht="14.25" customHeight="1" x14ac:dyDescent="0.4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c r="O5541" s="1" t="str">
        <f t="shared" si="172"/>
        <v>Jan</v>
      </c>
      <c r="P5541" s="1">
        <f t="shared" si="173"/>
        <v>2021</v>
      </c>
    </row>
    <row r="5542" spans="2:16" ht="14.25" customHeight="1" x14ac:dyDescent="0.4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c r="O5542" s="1" t="str">
        <f t="shared" si="172"/>
        <v>Jan</v>
      </c>
      <c r="P5542" s="1">
        <f t="shared" si="173"/>
        <v>2021</v>
      </c>
    </row>
    <row r="5543" spans="2:16" ht="14.25" customHeight="1" x14ac:dyDescent="0.4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c r="O5543" s="1" t="str">
        <f t="shared" si="172"/>
        <v>Jan</v>
      </c>
      <c r="P5543" s="1">
        <f t="shared" si="173"/>
        <v>2021</v>
      </c>
    </row>
    <row r="5544" spans="2:16" ht="14.25" customHeight="1" x14ac:dyDescent="0.4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c r="O5544" s="1" t="str">
        <f t="shared" si="172"/>
        <v>Jan</v>
      </c>
      <c r="P5544" s="1">
        <f t="shared" si="173"/>
        <v>2021</v>
      </c>
    </row>
    <row r="5545" spans="2:16" ht="14.25" customHeight="1" x14ac:dyDescent="0.4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c r="O5545" s="1" t="str">
        <f t="shared" si="172"/>
        <v>Jan</v>
      </c>
      <c r="P5545" s="1">
        <f t="shared" si="173"/>
        <v>2021</v>
      </c>
    </row>
    <row r="5546" spans="2:16" ht="14.25" customHeight="1" x14ac:dyDescent="0.4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c r="O5546" s="1" t="str">
        <f t="shared" si="172"/>
        <v>Jan</v>
      </c>
      <c r="P5546" s="1">
        <f t="shared" si="173"/>
        <v>2021</v>
      </c>
    </row>
    <row r="5547" spans="2:16" ht="14.25" customHeight="1" x14ac:dyDescent="0.4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c r="O5547" s="1" t="str">
        <f t="shared" si="172"/>
        <v>Feb</v>
      </c>
      <c r="P5547" s="1">
        <f t="shared" si="173"/>
        <v>2021</v>
      </c>
    </row>
    <row r="5548" spans="2:16" ht="14.25" customHeight="1" x14ac:dyDescent="0.4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c r="O5548" s="1" t="str">
        <f t="shared" si="172"/>
        <v>Feb</v>
      </c>
      <c r="P5548" s="1">
        <f t="shared" si="173"/>
        <v>2021</v>
      </c>
    </row>
    <row r="5549" spans="2:16" ht="14.25" customHeight="1" x14ac:dyDescent="0.4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c r="O5549" s="1" t="str">
        <f t="shared" si="172"/>
        <v>Feb</v>
      </c>
      <c r="P5549" s="1">
        <f t="shared" si="173"/>
        <v>2021</v>
      </c>
    </row>
    <row r="5550" spans="2:16" ht="14.25" customHeight="1" x14ac:dyDescent="0.4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c r="O5550" s="1" t="str">
        <f t="shared" si="172"/>
        <v>Feb</v>
      </c>
      <c r="P5550" s="1">
        <f t="shared" si="173"/>
        <v>2021</v>
      </c>
    </row>
    <row r="5551" spans="2:16" ht="14.25" customHeight="1" x14ac:dyDescent="0.4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c r="O5551" s="1" t="str">
        <f t="shared" si="172"/>
        <v>Feb</v>
      </c>
      <c r="P5551" s="1">
        <f t="shared" si="173"/>
        <v>2021</v>
      </c>
    </row>
    <row r="5552" spans="2:16" ht="14.25" customHeight="1" x14ac:dyDescent="0.4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c r="O5552" s="1" t="str">
        <f t="shared" si="172"/>
        <v>Feb</v>
      </c>
      <c r="P5552" s="1">
        <f t="shared" si="173"/>
        <v>2021</v>
      </c>
    </row>
    <row r="5553" spans="2:16" ht="14.25" customHeight="1" x14ac:dyDescent="0.4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c r="O5553" s="1" t="str">
        <f t="shared" si="172"/>
        <v>Mar</v>
      </c>
      <c r="P5553" s="1">
        <f t="shared" si="173"/>
        <v>2021</v>
      </c>
    </row>
    <row r="5554" spans="2:16" ht="14.25" customHeight="1" x14ac:dyDescent="0.4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c r="O5554" s="1" t="str">
        <f t="shared" si="172"/>
        <v>Mar</v>
      </c>
      <c r="P5554" s="1">
        <f t="shared" si="173"/>
        <v>2021</v>
      </c>
    </row>
    <row r="5555" spans="2:16" ht="14.25" customHeight="1" x14ac:dyDescent="0.4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c r="O5555" s="1" t="str">
        <f t="shared" si="172"/>
        <v>Mar</v>
      </c>
      <c r="P5555" s="1">
        <f t="shared" si="173"/>
        <v>2021</v>
      </c>
    </row>
    <row r="5556" spans="2:16" ht="14.25" customHeight="1" x14ac:dyDescent="0.4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c r="O5556" s="1" t="str">
        <f t="shared" si="172"/>
        <v>Mar</v>
      </c>
      <c r="P5556" s="1">
        <f t="shared" si="173"/>
        <v>2021</v>
      </c>
    </row>
    <row r="5557" spans="2:16" ht="14.25" customHeight="1" x14ac:dyDescent="0.4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c r="O5557" s="1" t="str">
        <f t="shared" si="172"/>
        <v>Mar</v>
      </c>
      <c r="P5557" s="1">
        <f t="shared" si="173"/>
        <v>2021</v>
      </c>
    </row>
    <row r="5558" spans="2:16" ht="14.25" customHeight="1" x14ac:dyDescent="0.4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c r="O5558" s="1" t="str">
        <f t="shared" si="172"/>
        <v>Mar</v>
      </c>
      <c r="P5558" s="1">
        <f t="shared" si="173"/>
        <v>2021</v>
      </c>
    </row>
    <row r="5559" spans="2:16" ht="14.25" customHeight="1" x14ac:dyDescent="0.4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c r="O5559" s="1" t="str">
        <f t="shared" si="172"/>
        <v>Apr</v>
      </c>
      <c r="P5559" s="1">
        <f t="shared" si="173"/>
        <v>2021</v>
      </c>
    </row>
    <row r="5560" spans="2:16" ht="14.25" customHeight="1" x14ac:dyDescent="0.4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c r="O5560" s="1" t="str">
        <f t="shared" si="172"/>
        <v>Apr</v>
      </c>
      <c r="P5560" s="1">
        <f t="shared" si="173"/>
        <v>2021</v>
      </c>
    </row>
    <row r="5561" spans="2:16" ht="14.25" customHeight="1" x14ac:dyDescent="0.4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c r="O5561" s="1" t="str">
        <f t="shared" si="172"/>
        <v>Apr</v>
      </c>
      <c r="P5561" s="1">
        <f t="shared" si="173"/>
        <v>2021</v>
      </c>
    </row>
    <row r="5562" spans="2:16" ht="14.25" customHeight="1" x14ac:dyDescent="0.4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c r="O5562" s="1" t="str">
        <f t="shared" si="172"/>
        <v>Apr</v>
      </c>
      <c r="P5562" s="1">
        <f t="shared" si="173"/>
        <v>2021</v>
      </c>
    </row>
    <row r="5563" spans="2:16" ht="14.25" customHeight="1" x14ac:dyDescent="0.4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c r="O5563" s="1" t="str">
        <f t="shared" si="172"/>
        <v>Apr</v>
      </c>
      <c r="P5563" s="1">
        <f t="shared" si="173"/>
        <v>2021</v>
      </c>
    </row>
    <row r="5564" spans="2:16" ht="14.25" customHeight="1" x14ac:dyDescent="0.4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c r="O5564" s="1" t="str">
        <f t="shared" si="172"/>
        <v>Apr</v>
      </c>
      <c r="P5564" s="1">
        <f t="shared" si="173"/>
        <v>2021</v>
      </c>
    </row>
    <row r="5565" spans="2:16" ht="14.25" customHeight="1" x14ac:dyDescent="0.4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c r="O5565" s="1" t="str">
        <f t="shared" si="172"/>
        <v>May</v>
      </c>
      <c r="P5565" s="1">
        <f t="shared" si="173"/>
        <v>2021</v>
      </c>
    </row>
    <row r="5566" spans="2:16" ht="14.25" customHeight="1" x14ac:dyDescent="0.4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c r="O5566" s="1" t="str">
        <f t="shared" si="172"/>
        <v>May</v>
      </c>
      <c r="P5566" s="1">
        <f t="shared" si="173"/>
        <v>2021</v>
      </c>
    </row>
    <row r="5567" spans="2:16" ht="14.25" customHeight="1" x14ac:dyDescent="0.4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c r="O5567" s="1" t="str">
        <f t="shared" si="172"/>
        <v>May</v>
      </c>
      <c r="P5567" s="1">
        <f t="shared" si="173"/>
        <v>2021</v>
      </c>
    </row>
    <row r="5568" spans="2:16" ht="14.25" customHeight="1" x14ac:dyDescent="0.4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c r="O5568" s="1" t="str">
        <f t="shared" si="172"/>
        <v>May</v>
      </c>
      <c r="P5568" s="1">
        <f t="shared" si="173"/>
        <v>2021</v>
      </c>
    </row>
    <row r="5569" spans="2:16" ht="14.25" customHeight="1" x14ac:dyDescent="0.4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c r="O5569" s="1" t="str">
        <f t="shared" si="172"/>
        <v>May</v>
      </c>
      <c r="P5569" s="1">
        <f t="shared" si="173"/>
        <v>2021</v>
      </c>
    </row>
    <row r="5570" spans="2:16" ht="14.25" customHeight="1" x14ac:dyDescent="0.4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c r="O5570" s="1" t="str">
        <f t="shared" si="172"/>
        <v>May</v>
      </c>
      <c r="P5570" s="1">
        <f t="shared" si="173"/>
        <v>2021</v>
      </c>
    </row>
    <row r="5571" spans="2:16" ht="14.25" customHeight="1" x14ac:dyDescent="0.4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c r="O5571" s="1" t="str">
        <f t="shared" si="172"/>
        <v>Jun</v>
      </c>
      <c r="P5571" s="1">
        <f t="shared" si="173"/>
        <v>2021</v>
      </c>
    </row>
    <row r="5572" spans="2:16" ht="14.25" customHeight="1" x14ac:dyDescent="0.4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c r="O5572" s="1" t="str">
        <f t="shared" si="172"/>
        <v>Jun</v>
      </c>
      <c r="P5572" s="1">
        <f t="shared" si="173"/>
        <v>2021</v>
      </c>
    </row>
    <row r="5573" spans="2:16" ht="14.25" customHeight="1" x14ac:dyDescent="0.4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c r="O5573" s="1" t="str">
        <f t="shared" si="172"/>
        <v>Jun</v>
      </c>
      <c r="P5573" s="1">
        <f t="shared" si="173"/>
        <v>2021</v>
      </c>
    </row>
    <row r="5574" spans="2:16" ht="14.25" customHeight="1" x14ac:dyDescent="0.4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c r="O5574" s="1" t="str">
        <f t="shared" si="172"/>
        <v>Jun</v>
      </c>
      <c r="P5574" s="1">
        <f t="shared" si="173"/>
        <v>2021</v>
      </c>
    </row>
    <row r="5575" spans="2:16" ht="14.25" customHeight="1" x14ac:dyDescent="0.4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c r="O5575" s="1" t="str">
        <f t="shared" ref="O5575:O5638" si="174">TEXT(D5575, "mmm")</f>
        <v>Jun</v>
      </c>
      <c r="P5575" s="1">
        <f t="shared" ref="P5575:P5638" si="175">YEAR(D5575)</f>
        <v>2021</v>
      </c>
    </row>
    <row r="5576" spans="2:16" ht="14.25" customHeight="1" x14ac:dyDescent="0.4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c r="O5576" s="1" t="str">
        <f t="shared" si="174"/>
        <v>Jun</v>
      </c>
      <c r="P5576" s="1">
        <f t="shared" si="175"/>
        <v>2021</v>
      </c>
    </row>
    <row r="5577" spans="2:16" ht="14.25" customHeight="1" x14ac:dyDescent="0.4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c r="O5577" s="1" t="str">
        <f t="shared" si="174"/>
        <v>Jul</v>
      </c>
      <c r="P5577" s="1">
        <f t="shared" si="175"/>
        <v>2021</v>
      </c>
    </row>
    <row r="5578" spans="2:16" ht="14.25" customHeight="1" x14ac:dyDescent="0.4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c r="O5578" s="1" t="str">
        <f t="shared" si="174"/>
        <v>Jul</v>
      </c>
      <c r="P5578" s="1">
        <f t="shared" si="175"/>
        <v>2021</v>
      </c>
    </row>
    <row r="5579" spans="2:16" ht="14.25" customHeight="1" x14ac:dyDescent="0.4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c r="O5579" s="1" t="str">
        <f t="shared" si="174"/>
        <v>Jul</v>
      </c>
      <c r="P5579" s="1">
        <f t="shared" si="175"/>
        <v>2021</v>
      </c>
    </row>
    <row r="5580" spans="2:16" ht="14.25" customHeight="1" x14ac:dyDescent="0.4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c r="O5580" s="1" t="str">
        <f t="shared" si="174"/>
        <v>Jul</v>
      </c>
      <c r="P5580" s="1">
        <f t="shared" si="175"/>
        <v>2021</v>
      </c>
    </row>
    <row r="5581" spans="2:16" ht="14.25" customHeight="1" x14ac:dyDescent="0.4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c r="O5581" s="1" t="str">
        <f t="shared" si="174"/>
        <v>Jul</v>
      </c>
      <c r="P5581" s="1">
        <f t="shared" si="175"/>
        <v>2021</v>
      </c>
    </row>
    <row r="5582" spans="2:16" ht="14.25" customHeight="1" x14ac:dyDescent="0.4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c r="O5582" s="1" t="str">
        <f t="shared" si="174"/>
        <v>Jul</v>
      </c>
      <c r="P5582" s="1">
        <f t="shared" si="175"/>
        <v>2021</v>
      </c>
    </row>
    <row r="5583" spans="2:16" ht="14.25" customHeight="1" x14ac:dyDescent="0.4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c r="O5583" s="1" t="str">
        <f t="shared" si="174"/>
        <v>Aug</v>
      </c>
      <c r="P5583" s="1">
        <f t="shared" si="175"/>
        <v>2021</v>
      </c>
    </row>
    <row r="5584" spans="2:16" ht="14.25" customHeight="1" x14ac:dyDescent="0.4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c r="O5584" s="1" t="str">
        <f t="shared" si="174"/>
        <v>Aug</v>
      </c>
      <c r="P5584" s="1">
        <f t="shared" si="175"/>
        <v>2021</v>
      </c>
    </row>
    <row r="5585" spans="2:16" ht="14.25" customHeight="1" x14ac:dyDescent="0.4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c r="O5585" s="1" t="str">
        <f t="shared" si="174"/>
        <v>Aug</v>
      </c>
      <c r="P5585" s="1">
        <f t="shared" si="175"/>
        <v>2021</v>
      </c>
    </row>
    <row r="5586" spans="2:16" ht="14.25" customHeight="1" x14ac:dyDescent="0.4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c r="O5586" s="1" t="str">
        <f t="shared" si="174"/>
        <v>Aug</v>
      </c>
      <c r="P5586" s="1">
        <f t="shared" si="175"/>
        <v>2021</v>
      </c>
    </row>
    <row r="5587" spans="2:16" ht="14.25" customHeight="1" x14ac:dyDescent="0.4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c r="O5587" s="1" t="str">
        <f t="shared" si="174"/>
        <v>Aug</v>
      </c>
      <c r="P5587" s="1">
        <f t="shared" si="175"/>
        <v>2021</v>
      </c>
    </row>
    <row r="5588" spans="2:16" ht="14.25" customHeight="1" x14ac:dyDescent="0.4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c r="O5588" s="1" t="str">
        <f t="shared" si="174"/>
        <v>Aug</v>
      </c>
      <c r="P5588" s="1">
        <f t="shared" si="175"/>
        <v>2021</v>
      </c>
    </row>
    <row r="5589" spans="2:16" ht="14.25" customHeight="1" x14ac:dyDescent="0.4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c r="O5589" s="1" t="str">
        <f t="shared" si="174"/>
        <v>Sep</v>
      </c>
      <c r="P5589" s="1">
        <f t="shared" si="175"/>
        <v>2021</v>
      </c>
    </row>
    <row r="5590" spans="2:16" ht="14.25" customHeight="1" x14ac:dyDescent="0.4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c r="O5590" s="1" t="str">
        <f t="shared" si="174"/>
        <v>Sep</v>
      </c>
      <c r="P5590" s="1">
        <f t="shared" si="175"/>
        <v>2021</v>
      </c>
    </row>
    <row r="5591" spans="2:16" ht="14.25" customHeight="1" x14ac:dyDescent="0.4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c r="O5591" s="1" t="str">
        <f t="shared" si="174"/>
        <v>Sep</v>
      </c>
      <c r="P5591" s="1">
        <f t="shared" si="175"/>
        <v>2021</v>
      </c>
    </row>
    <row r="5592" spans="2:16" ht="14.25" customHeight="1" x14ac:dyDescent="0.4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c r="O5592" s="1" t="str">
        <f t="shared" si="174"/>
        <v>Sep</v>
      </c>
      <c r="P5592" s="1">
        <f t="shared" si="175"/>
        <v>2021</v>
      </c>
    </row>
    <row r="5593" spans="2:16" ht="14.25" customHeight="1" x14ac:dyDescent="0.4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c r="O5593" s="1" t="str">
        <f t="shared" si="174"/>
        <v>Sep</v>
      </c>
      <c r="P5593" s="1">
        <f t="shared" si="175"/>
        <v>2021</v>
      </c>
    </row>
    <row r="5594" spans="2:16" ht="14.25" customHeight="1" x14ac:dyDescent="0.4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c r="O5594" s="1" t="str">
        <f t="shared" si="174"/>
        <v>Sep</v>
      </c>
      <c r="P5594" s="1">
        <f t="shared" si="175"/>
        <v>2021</v>
      </c>
    </row>
    <row r="5595" spans="2:16" ht="14.25" customHeight="1" x14ac:dyDescent="0.4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c r="O5595" s="1" t="str">
        <f t="shared" si="174"/>
        <v>Oct</v>
      </c>
      <c r="P5595" s="1">
        <f t="shared" si="175"/>
        <v>2021</v>
      </c>
    </row>
    <row r="5596" spans="2:16" ht="14.25" customHeight="1" x14ac:dyDescent="0.4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c r="O5596" s="1" t="str">
        <f t="shared" si="174"/>
        <v>Oct</v>
      </c>
      <c r="P5596" s="1">
        <f t="shared" si="175"/>
        <v>2021</v>
      </c>
    </row>
    <row r="5597" spans="2:16" ht="14.25" customHeight="1" x14ac:dyDescent="0.4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c r="O5597" s="1" t="str">
        <f t="shared" si="174"/>
        <v>Oct</v>
      </c>
      <c r="P5597" s="1">
        <f t="shared" si="175"/>
        <v>2021</v>
      </c>
    </row>
    <row r="5598" spans="2:16" ht="14.25" customHeight="1" x14ac:dyDescent="0.4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c r="O5598" s="1" t="str">
        <f t="shared" si="174"/>
        <v>Oct</v>
      </c>
      <c r="P5598" s="1">
        <f t="shared" si="175"/>
        <v>2021</v>
      </c>
    </row>
    <row r="5599" spans="2:16" ht="14.25" customHeight="1" x14ac:dyDescent="0.4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c r="O5599" s="1" t="str">
        <f t="shared" si="174"/>
        <v>Oct</v>
      </c>
      <c r="P5599" s="1">
        <f t="shared" si="175"/>
        <v>2021</v>
      </c>
    </row>
    <row r="5600" spans="2:16" ht="14.25" customHeight="1" x14ac:dyDescent="0.4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c r="O5600" s="1" t="str">
        <f t="shared" si="174"/>
        <v>Oct</v>
      </c>
      <c r="P5600" s="1">
        <f t="shared" si="175"/>
        <v>2021</v>
      </c>
    </row>
    <row r="5601" spans="2:16" ht="14.25" customHeight="1" x14ac:dyDescent="0.4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c r="O5601" s="1" t="str">
        <f t="shared" si="174"/>
        <v>Nov</v>
      </c>
      <c r="P5601" s="1">
        <f t="shared" si="175"/>
        <v>2021</v>
      </c>
    </row>
    <row r="5602" spans="2:16" ht="14.25" customHeight="1" x14ac:dyDescent="0.4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c r="O5602" s="1" t="str">
        <f t="shared" si="174"/>
        <v>Nov</v>
      </c>
      <c r="P5602" s="1">
        <f t="shared" si="175"/>
        <v>2021</v>
      </c>
    </row>
    <row r="5603" spans="2:16" ht="14.25" customHeight="1" x14ac:dyDescent="0.4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c r="O5603" s="1" t="str">
        <f t="shared" si="174"/>
        <v>Nov</v>
      </c>
      <c r="P5603" s="1">
        <f t="shared" si="175"/>
        <v>2021</v>
      </c>
    </row>
    <row r="5604" spans="2:16" ht="14.25" customHeight="1" x14ac:dyDescent="0.4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c r="O5604" s="1" t="str">
        <f t="shared" si="174"/>
        <v>Nov</v>
      </c>
      <c r="P5604" s="1">
        <f t="shared" si="175"/>
        <v>2021</v>
      </c>
    </row>
    <row r="5605" spans="2:16" ht="14.25" customHeight="1" x14ac:dyDescent="0.4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c r="O5605" s="1" t="str">
        <f t="shared" si="174"/>
        <v>Nov</v>
      </c>
      <c r="P5605" s="1">
        <f t="shared" si="175"/>
        <v>2021</v>
      </c>
    </row>
    <row r="5606" spans="2:16" ht="14.25" customHeight="1" x14ac:dyDescent="0.4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c r="O5606" s="1" t="str">
        <f t="shared" si="174"/>
        <v>Nov</v>
      </c>
      <c r="P5606" s="1">
        <f t="shared" si="175"/>
        <v>2021</v>
      </c>
    </row>
    <row r="5607" spans="2:16" ht="14.25" customHeight="1" x14ac:dyDescent="0.4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c r="O5607" s="1" t="str">
        <f t="shared" si="174"/>
        <v>Dec</v>
      </c>
      <c r="P5607" s="1">
        <f t="shared" si="175"/>
        <v>2021</v>
      </c>
    </row>
    <row r="5608" spans="2:16" ht="14.25" customHeight="1" x14ac:dyDescent="0.4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c r="O5608" s="1" t="str">
        <f t="shared" si="174"/>
        <v>Dec</v>
      </c>
      <c r="P5608" s="1">
        <f t="shared" si="175"/>
        <v>2021</v>
      </c>
    </row>
    <row r="5609" spans="2:16" ht="14.25" customHeight="1" x14ac:dyDescent="0.4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c r="O5609" s="1" t="str">
        <f t="shared" si="174"/>
        <v>Dec</v>
      </c>
      <c r="P5609" s="1">
        <f t="shared" si="175"/>
        <v>2021</v>
      </c>
    </row>
    <row r="5610" spans="2:16" ht="14.25" customHeight="1" x14ac:dyDescent="0.4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c r="O5610" s="1" t="str">
        <f t="shared" si="174"/>
        <v>Dec</v>
      </c>
      <c r="P5610" s="1">
        <f t="shared" si="175"/>
        <v>2021</v>
      </c>
    </row>
    <row r="5611" spans="2:16" ht="14.25" customHeight="1" x14ac:dyDescent="0.4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c r="O5611" s="1" t="str">
        <f t="shared" si="174"/>
        <v>Dec</v>
      </c>
      <c r="P5611" s="1">
        <f t="shared" si="175"/>
        <v>2021</v>
      </c>
    </row>
    <row r="5612" spans="2:16" ht="14.25" customHeight="1" x14ac:dyDescent="0.4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c r="O5612" s="1" t="str">
        <f t="shared" si="174"/>
        <v>Dec</v>
      </c>
      <c r="P5612" s="1">
        <f t="shared" si="175"/>
        <v>2021</v>
      </c>
    </row>
    <row r="5613" spans="2:16" ht="14.25" customHeight="1" x14ac:dyDescent="0.4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c r="O5613" s="1" t="str">
        <f t="shared" si="174"/>
        <v>Jan</v>
      </c>
      <c r="P5613" s="1">
        <f t="shared" si="175"/>
        <v>2021</v>
      </c>
    </row>
    <row r="5614" spans="2:16" ht="14.25" customHeight="1" x14ac:dyDescent="0.4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c r="O5614" s="1" t="str">
        <f t="shared" si="174"/>
        <v>Jan</v>
      </c>
      <c r="P5614" s="1">
        <f t="shared" si="175"/>
        <v>2021</v>
      </c>
    </row>
    <row r="5615" spans="2:16" ht="14.25" customHeight="1" x14ac:dyDescent="0.4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c r="O5615" s="1" t="str">
        <f t="shared" si="174"/>
        <v>Jan</v>
      </c>
      <c r="P5615" s="1">
        <f t="shared" si="175"/>
        <v>2021</v>
      </c>
    </row>
    <row r="5616" spans="2:16" ht="14.25" customHeight="1" x14ac:dyDescent="0.4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c r="O5616" s="1" t="str">
        <f t="shared" si="174"/>
        <v>Jan</v>
      </c>
      <c r="P5616" s="1">
        <f t="shared" si="175"/>
        <v>2021</v>
      </c>
    </row>
    <row r="5617" spans="2:16" ht="14.25" customHeight="1" x14ac:dyDescent="0.4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c r="O5617" s="1" t="str">
        <f t="shared" si="174"/>
        <v>Jan</v>
      </c>
      <c r="P5617" s="1">
        <f t="shared" si="175"/>
        <v>2021</v>
      </c>
    </row>
    <row r="5618" spans="2:16" ht="14.25" customHeight="1" x14ac:dyDescent="0.4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c r="O5618" s="1" t="str">
        <f t="shared" si="174"/>
        <v>Jan</v>
      </c>
      <c r="P5618" s="1">
        <f t="shared" si="175"/>
        <v>2021</v>
      </c>
    </row>
    <row r="5619" spans="2:16" ht="14.25" customHeight="1" x14ac:dyDescent="0.4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c r="O5619" s="1" t="str">
        <f t="shared" si="174"/>
        <v>Feb</v>
      </c>
      <c r="P5619" s="1">
        <f t="shared" si="175"/>
        <v>2021</v>
      </c>
    </row>
    <row r="5620" spans="2:16" ht="14.25" customHeight="1" x14ac:dyDescent="0.4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c r="O5620" s="1" t="str">
        <f t="shared" si="174"/>
        <v>Feb</v>
      </c>
      <c r="P5620" s="1">
        <f t="shared" si="175"/>
        <v>2021</v>
      </c>
    </row>
    <row r="5621" spans="2:16" ht="14.25" customHeight="1" x14ac:dyDescent="0.4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c r="O5621" s="1" t="str">
        <f t="shared" si="174"/>
        <v>Feb</v>
      </c>
      <c r="P5621" s="1">
        <f t="shared" si="175"/>
        <v>2021</v>
      </c>
    </row>
    <row r="5622" spans="2:16" ht="14.25" customHeight="1" x14ac:dyDescent="0.4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c r="O5622" s="1" t="str">
        <f t="shared" si="174"/>
        <v>Feb</v>
      </c>
      <c r="P5622" s="1">
        <f t="shared" si="175"/>
        <v>2021</v>
      </c>
    </row>
    <row r="5623" spans="2:16" ht="14.25" customHeight="1" x14ac:dyDescent="0.4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c r="O5623" s="1" t="str">
        <f t="shared" si="174"/>
        <v>Feb</v>
      </c>
      <c r="P5623" s="1">
        <f t="shared" si="175"/>
        <v>2021</v>
      </c>
    </row>
    <row r="5624" spans="2:16" ht="14.25" customHeight="1" x14ac:dyDescent="0.4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c r="O5624" s="1" t="str">
        <f t="shared" si="174"/>
        <v>Feb</v>
      </c>
      <c r="P5624" s="1">
        <f t="shared" si="175"/>
        <v>2021</v>
      </c>
    </row>
    <row r="5625" spans="2:16" ht="14.25" customHeight="1" x14ac:dyDescent="0.4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c r="O5625" s="1" t="str">
        <f t="shared" si="174"/>
        <v>Mar</v>
      </c>
      <c r="P5625" s="1">
        <f t="shared" si="175"/>
        <v>2021</v>
      </c>
    </row>
    <row r="5626" spans="2:16" ht="14.25" customHeight="1" x14ac:dyDescent="0.4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c r="O5626" s="1" t="str">
        <f t="shared" si="174"/>
        <v>Mar</v>
      </c>
      <c r="P5626" s="1">
        <f t="shared" si="175"/>
        <v>2021</v>
      </c>
    </row>
    <row r="5627" spans="2:16" ht="14.25" customHeight="1" x14ac:dyDescent="0.4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c r="O5627" s="1" t="str">
        <f t="shared" si="174"/>
        <v>Mar</v>
      </c>
      <c r="P5627" s="1">
        <f t="shared" si="175"/>
        <v>2021</v>
      </c>
    </row>
    <row r="5628" spans="2:16" ht="14.25" customHeight="1" x14ac:dyDescent="0.4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c r="O5628" s="1" t="str">
        <f t="shared" si="174"/>
        <v>Mar</v>
      </c>
      <c r="P5628" s="1">
        <f t="shared" si="175"/>
        <v>2021</v>
      </c>
    </row>
    <row r="5629" spans="2:16" ht="14.25" customHeight="1" x14ac:dyDescent="0.4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c r="O5629" s="1" t="str">
        <f t="shared" si="174"/>
        <v>Mar</v>
      </c>
      <c r="P5629" s="1">
        <f t="shared" si="175"/>
        <v>2021</v>
      </c>
    </row>
    <row r="5630" spans="2:16" ht="14.25" customHeight="1" x14ac:dyDescent="0.4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c r="O5630" s="1" t="str">
        <f t="shared" si="174"/>
        <v>Mar</v>
      </c>
      <c r="P5630" s="1">
        <f t="shared" si="175"/>
        <v>2021</v>
      </c>
    </row>
    <row r="5631" spans="2:16" ht="14.25" customHeight="1" x14ac:dyDescent="0.4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c r="O5631" s="1" t="str">
        <f t="shared" si="174"/>
        <v>Apr</v>
      </c>
      <c r="P5631" s="1">
        <f t="shared" si="175"/>
        <v>2021</v>
      </c>
    </row>
    <row r="5632" spans="2:16" ht="14.25" customHeight="1" x14ac:dyDescent="0.4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c r="O5632" s="1" t="str">
        <f t="shared" si="174"/>
        <v>Apr</v>
      </c>
      <c r="P5632" s="1">
        <f t="shared" si="175"/>
        <v>2021</v>
      </c>
    </row>
    <row r="5633" spans="2:16" ht="14.25" customHeight="1" x14ac:dyDescent="0.4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c r="O5633" s="1" t="str">
        <f t="shared" si="174"/>
        <v>Apr</v>
      </c>
      <c r="P5633" s="1">
        <f t="shared" si="175"/>
        <v>2021</v>
      </c>
    </row>
    <row r="5634" spans="2:16" ht="14.25" customHeight="1" x14ac:dyDescent="0.4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c r="O5634" s="1" t="str">
        <f t="shared" si="174"/>
        <v>Apr</v>
      </c>
      <c r="P5634" s="1">
        <f t="shared" si="175"/>
        <v>2021</v>
      </c>
    </row>
    <row r="5635" spans="2:16" ht="14.25" customHeight="1" x14ac:dyDescent="0.4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c r="O5635" s="1" t="str">
        <f t="shared" si="174"/>
        <v>Apr</v>
      </c>
      <c r="P5635" s="1">
        <f t="shared" si="175"/>
        <v>2021</v>
      </c>
    </row>
    <row r="5636" spans="2:16" ht="14.25" customHeight="1" x14ac:dyDescent="0.4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c r="O5636" s="1" t="str">
        <f t="shared" si="174"/>
        <v>Apr</v>
      </c>
      <c r="P5636" s="1">
        <f t="shared" si="175"/>
        <v>2021</v>
      </c>
    </row>
    <row r="5637" spans="2:16" ht="14.25" customHeight="1" x14ac:dyDescent="0.4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c r="O5637" s="1" t="str">
        <f t="shared" si="174"/>
        <v>May</v>
      </c>
      <c r="P5637" s="1">
        <f t="shared" si="175"/>
        <v>2021</v>
      </c>
    </row>
    <row r="5638" spans="2:16" ht="14.25" customHeight="1" x14ac:dyDescent="0.4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c r="O5638" s="1" t="str">
        <f t="shared" si="174"/>
        <v>May</v>
      </c>
      <c r="P5638" s="1">
        <f t="shared" si="175"/>
        <v>2021</v>
      </c>
    </row>
    <row r="5639" spans="2:16" ht="14.25" customHeight="1" x14ac:dyDescent="0.4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c r="O5639" s="1" t="str">
        <f t="shared" ref="O5639:O5702" si="176">TEXT(D5639, "mmm")</f>
        <v>May</v>
      </c>
      <c r="P5639" s="1">
        <f t="shared" ref="P5639:P5702" si="177">YEAR(D5639)</f>
        <v>2021</v>
      </c>
    </row>
    <row r="5640" spans="2:16" ht="14.25" customHeight="1" x14ac:dyDescent="0.4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c r="O5640" s="1" t="str">
        <f t="shared" si="176"/>
        <v>May</v>
      </c>
      <c r="P5640" s="1">
        <f t="shared" si="177"/>
        <v>2021</v>
      </c>
    </row>
    <row r="5641" spans="2:16" ht="14.25" customHeight="1" x14ac:dyDescent="0.4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c r="O5641" s="1" t="str">
        <f t="shared" si="176"/>
        <v>May</v>
      </c>
      <c r="P5641" s="1">
        <f t="shared" si="177"/>
        <v>2021</v>
      </c>
    </row>
    <row r="5642" spans="2:16" ht="14.25" customHeight="1" x14ac:dyDescent="0.4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c r="O5642" s="1" t="str">
        <f t="shared" si="176"/>
        <v>May</v>
      </c>
      <c r="P5642" s="1">
        <f t="shared" si="177"/>
        <v>2021</v>
      </c>
    </row>
    <row r="5643" spans="2:16" ht="14.25" customHeight="1" x14ac:dyDescent="0.4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c r="O5643" s="1" t="str">
        <f t="shared" si="176"/>
        <v>Jun</v>
      </c>
      <c r="P5643" s="1">
        <f t="shared" si="177"/>
        <v>2021</v>
      </c>
    </row>
    <row r="5644" spans="2:16" ht="14.25" customHeight="1" x14ac:dyDescent="0.4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c r="O5644" s="1" t="str">
        <f t="shared" si="176"/>
        <v>Jun</v>
      </c>
      <c r="P5644" s="1">
        <f t="shared" si="177"/>
        <v>2021</v>
      </c>
    </row>
    <row r="5645" spans="2:16" ht="14.25" customHeight="1" x14ac:dyDescent="0.4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c r="O5645" s="1" t="str">
        <f t="shared" si="176"/>
        <v>Jun</v>
      </c>
      <c r="P5645" s="1">
        <f t="shared" si="177"/>
        <v>2021</v>
      </c>
    </row>
    <row r="5646" spans="2:16" ht="14.25" customHeight="1" x14ac:dyDescent="0.4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c r="O5646" s="1" t="str">
        <f t="shared" si="176"/>
        <v>Jun</v>
      </c>
      <c r="P5646" s="1">
        <f t="shared" si="177"/>
        <v>2021</v>
      </c>
    </row>
    <row r="5647" spans="2:16" ht="14.25" customHeight="1" x14ac:dyDescent="0.4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c r="O5647" s="1" t="str">
        <f t="shared" si="176"/>
        <v>Jun</v>
      </c>
      <c r="P5647" s="1">
        <f t="shared" si="177"/>
        <v>2021</v>
      </c>
    </row>
    <row r="5648" spans="2:16" ht="14.25" customHeight="1" x14ac:dyDescent="0.4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c r="O5648" s="1" t="str">
        <f t="shared" si="176"/>
        <v>Jun</v>
      </c>
      <c r="P5648" s="1">
        <f t="shared" si="177"/>
        <v>2021</v>
      </c>
    </row>
    <row r="5649" spans="2:16" ht="14.25" customHeight="1" x14ac:dyDescent="0.4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c r="O5649" s="1" t="str">
        <f t="shared" si="176"/>
        <v>Jul</v>
      </c>
      <c r="P5649" s="1">
        <f t="shared" si="177"/>
        <v>2021</v>
      </c>
    </row>
    <row r="5650" spans="2:16" ht="14.25" customHeight="1" x14ac:dyDescent="0.4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c r="O5650" s="1" t="str">
        <f t="shared" si="176"/>
        <v>Jul</v>
      </c>
      <c r="P5650" s="1">
        <f t="shared" si="177"/>
        <v>2021</v>
      </c>
    </row>
    <row r="5651" spans="2:16" ht="14.25" customHeight="1" x14ac:dyDescent="0.4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c r="O5651" s="1" t="str">
        <f t="shared" si="176"/>
        <v>Jul</v>
      </c>
      <c r="P5651" s="1">
        <f t="shared" si="177"/>
        <v>2021</v>
      </c>
    </row>
    <row r="5652" spans="2:16" ht="14.25" customHeight="1" x14ac:dyDescent="0.4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c r="O5652" s="1" t="str">
        <f t="shared" si="176"/>
        <v>Jul</v>
      </c>
      <c r="P5652" s="1">
        <f t="shared" si="177"/>
        <v>2021</v>
      </c>
    </row>
    <row r="5653" spans="2:16" ht="14.25" customHeight="1" x14ac:dyDescent="0.4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c r="O5653" s="1" t="str">
        <f t="shared" si="176"/>
        <v>Jul</v>
      </c>
      <c r="P5653" s="1">
        <f t="shared" si="177"/>
        <v>2021</v>
      </c>
    </row>
    <row r="5654" spans="2:16" ht="14.25" customHeight="1" x14ac:dyDescent="0.4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c r="O5654" s="1" t="str">
        <f t="shared" si="176"/>
        <v>Jul</v>
      </c>
      <c r="P5654" s="1">
        <f t="shared" si="177"/>
        <v>2021</v>
      </c>
    </row>
    <row r="5655" spans="2:16" ht="14.25" customHeight="1" x14ac:dyDescent="0.4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c r="O5655" s="1" t="str">
        <f t="shared" si="176"/>
        <v>Aug</v>
      </c>
      <c r="P5655" s="1">
        <f t="shared" si="177"/>
        <v>2021</v>
      </c>
    </row>
    <row r="5656" spans="2:16" ht="14.25" customHeight="1" x14ac:dyDescent="0.4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c r="O5656" s="1" t="str">
        <f t="shared" si="176"/>
        <v>Aug</v>
      </c>
      <c r="P5656" s="1">
        <f t="shared" si="177"/>
        <v>2021</v>
      </c>
    </row>
    <row r="5657" spans="2:16" ht="14.25" customHeight="1" x14ac:dyDescent="0.4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c r="O5657" s="1" t="str">
        <f t="shared" si="176"/>
        <v>Aug</v>
      </c>
      <c r="P5657" s="1">
        <f t="shared" si="177"/>
        <v>2021</v>
      </c>
    </row>
    <row r="5658" spans="2:16" ht="14.25" customHeight="1" x14ac:dyDescent="0.4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c r="O5658" s="1" t="str">
        <f t="shared" si="176"/>
        <v>Aug</v>
      </c>
      <c r="P5658" s="1">
        <f t="shared" si="177"/>
        <v>2021</v>
      </c>
    </row>
    <row r="5659" spans="2:16" ht="14.25" customHeight="1" x14ac:dyDescent="0.4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c r="O5659" s="1" t="str">
        <f t="shared" si="176"/>
        <v>Aug</v>
      </c>
      <c r="P5659" s="1">
        <f t="shared" si="177"/>
        <v>2021</v>
      </c>
    </row>
    <row r="5660" spans="2:16" ht="14.25" customHeight="1" x14ac:dyDescent="0.4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c r="O5660" s="1" t="str">
        <f t="shared" si="176"/>
        <v>Aug</v>
      </c>
      <c r="P5660" s="1">
        <f t="shared" si="177"/>
        <v>2021</v>
      </c>
    </row>
    <row r="5661" spans="2:16" ht="14.25" customHeight="1" x14ac:dyDescent="0.4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c r="O5661" s="1" t="str">
        <f t="shared" si="176"/>
        <v>Sep</v>
      </c>
      <c r="P5661" s="1">
        <f t="shared" si="177"/>
        <v>2021</v>
      </c>
    </row>
    <row r="5662" spans="2:16" ht="14.25" customHeight="1" x14ac:dyDescent="0.4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c r="O5662" s="1" t="str">
        <f t="shared" si="176"/>
        <v>Sep</v>
      </c>
      <c r="P5662" s="1">
        <f t="shared" si="177"/>
        <v>2021</v>
      </c>
    </row>
    <row r="5663" spans="2:16" ht="14.25" customHeight="1" x14ac:dyDescent="0.4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c r="O5663" s="1" t="str">
        <f t="shared" si="176"/>
        <v>Sep</v>
      </c>
      <c r="P5663" s="1">
        <f t="shared" si="177"/>
        <v>2021</v>
      </c>
    </row>
    <row r="5664" spans="2:16" ht="14.25" customHeight="1" x14ac:dyDescent="0.4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c r="O5664" s="1" t="str">
        <f t="shared" si="176"/>
        <v>Sep</v>
      </c>
      <c r="P5664" s="1">
        <f t="shared" si="177"/>
        <v>2021</v>
      </c>
    </row>
    <row r="5665" spans="2:16" ht="14.25" customHeight="1" x14ac:dyDescent="0.4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c r="O5665" s="1" t="str">
        <f t="shared" si="176"/>
        <v>Sep</v>
      </c>
      <c r="P5665" s="1">
        <f t="shared" si="177"/>
        <v>2021</v>
      </c>
    </row>
    <row r="5666" spans="2:16" ht="14.25" customHeight="1" x14ac:dyDescent="0.4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c r="O5666" s="1" t="str">
        <f t="shared" si="176"/>
        <v>Sep</v>
      </c>
      <c r="P5666" s="1">
        <f t="shared" si="177"/>
        <v>2021</v>
      </c>
    </row>
    <row r="5667" spans="2:16" ht="14.25" customHeight="1" x14ac:dyDescent="0.4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c r="O5667" s="1" t="str">
        <f t="shared" si="176"/>
        <v>Oct</v>
      </c>
      <c r="P5667" s="1">
        <f t="shared" si="177"/>
        <v>2021</v>
      </c>
    </row>
    <row r="5668" spans="2:16" ht="14.25" customHeight="1" x14ac:dyDescent="0.4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c r="O5668" s="1" t="str">
        <f t="shared" si="176"/>
        <v>Oct</v>
      </c>
      <c r="P5668" s="1">
        <f t="shared" si="177"/>
        <v>2021</v>
      </c>
    </row>
    <row r="5669" spans="2:16" ht="14.25" customHeight="1" x14ac:dyDescent="0.4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c r="O5669" s="1" t="str">
        <f t="shared" si="176"/>
        <v>Oct</v>
      </c>
      <c r="P5669" s="1">
        <f t="shared" si="177"/>
        <v>2021</v>
      </c>
    </row>
    <row r="5670" spans="2:16" ht="14.25" customHeight="1" x14ac:dyDescent="0.4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c r="O5670" s="1" t="str">
        <f t="shared" si="176"/>
        <v>Oct</v>
      </c>
      <c r="P5670" s="1">
        <f t="shared" si="177"/>
        <v>2021</v>
      </c>
    </row>
    <row r="5671" spans="2:16" ht="14.25" customHeight="1" x14ac:dyDescent="0.4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c r="O5671" s="1" t="str">
        <f t="shared" si="176"/>
        <v>Oct</v>
      </c>
      <c r="P5671" s="1">
        <f t="shared" si="177"/>
        <v>2021</v>
      </c>
    </row>
    <row r="5672" spans="2:16" ht="14.25" customHeight="1" x14ac:dyDescent="0.4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c r="O5672" s="1" t="str">
        <f t="shared" si="176"/>
        <v>Oct</v>
      </c>
      <c r="P5672" s="1">
        <f t="shared" si="177"/>
        <v>2021</v>
      </c>
    </row>
    <row r="5673" spans="2:16" ht="14.25" customHeight="1" x14ac:dyDescent="0.4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c r="O5673" s="1" t="str">
        <f t="shared" si="176"/>
        <v>Nov</v>
      </c>
      <c r="P5673" s="1">
        <f t="shared" si="177"/>
        <v>2021</v>
      </c>
    </row>
    <row r="5674" spans="2:16" ht="14.25" customHeight="1" x14ac:dyDescent="0.4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c r="O5674" s="1" t="str">
        <f t="shared" si="176"/>
        <v>Nov</v>
      </c>
      <c r="P5674" s="1">
        <f t="shared" si="177"/>
        <v>2021</v>
      </c>
    </row>
    <row r="5675" spans="2:16" ht="14.25" customHeight="1" x14ac:dyDescent="0.4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c r="O5675" s="1" t="str">
        <f t="shared" si="176"/>
        <v>Nov</v>
      </c>
      <c r="P5675" s="1">
        <f t="shared" si="177"/>
        <v>2021</v>
      </c>
    </row>
    <row r="5676" spans="2:16" ht="14.25" customHeight="1" x14ac:dyDescent="0.4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c r="O5676" s="1" t="str">
        <f t="shared" si="176"/>
        <v>Nov</v>
      </c>
      <c r="P5676" s="1">
        <f t="shared" si="177"/>
        <v>2021</v>
      </c>
    </row>
    <row r="5677" spans="2:16" ht="14.25" customHeight="1" x14ac:dyDescent="0.4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c r="O5677" s="1" t="str">
        <f t="shared" si="176"/>
        <v>Nov</v>
      </c>
      <c r="P5677" s="1">
        <f t="shared" si="177"/>
        <v>2021</v>
      </c>
    </row>
    <row r="5678" spans="2:16" ht="14.25" customHeight="1" x14ac:dyDescent="0.4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c r="O5678" s="1" t="str">
        <f t="shared" si="176"/>
        <v>Nov</v>
      </c>
      <c r="P5678" s="1">
        <f t="shared" si="177"/>
        <v>2021</v>
      </c>
    </row>
    <row r="5679" spans="2:16" ht="14.25" customHeight="1" x14ac:dyDescent="0.4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c r="O5679" s="1" t="str">
        <f t="shared" si="176"/>
        <v>Dec</v>
      </c>
      <c r="P5679" s="1">
        <f t="shared" si="177"/>
        <v>2021</v>
      </c>
    </row>
    <row r="5680" spans="2:16" ht="14.25" customHeight="1" x14ac:dyDescent="0.4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c r="O5680" s="1" t="str">
        <f t="shared" si="176"/>
        <v>Dec</v>
      </c>
      <c r="P5680" s="1">
        <f t="shared" si="177"/>
        <v>2021</v>
      </c>
    </row>
    <row r="5681" spans="2:16" ht="14.25" customHeight="1" x14ac:dyDescent="0.4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c r="O5681" s="1" t="str">
        <f t="shared" si="176"/>
        <v>Dec</v>
      </c>
      <c r="P5681" s="1">
        <f t="shared" si="177"/>
        <v>2021</v>
      </c>
    </row>
    <row r="5682" spans="2:16" ht="14.25" customHeight="1" x14ac:dyDescent="0.4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c r="O5682" s="1" t="str">
        <f t="shared" si="176"/>
        <v>Dec</v>
      </c>
      <c r="P5682" s="1">
        <f t="shared" si="177"/>
        <v>2021</v>
      </c>
    </row>
    <row r="5683" spans="2:16" ht="14.25" customHeight="1" x14ac:dyDescent="0.4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c r="O5683" s="1" t="str">
        <f t="shared" si="176"/>
        <v>Dec</v>
      </c>
      <c r="P5683" s="1">
        <f t="shared" si="177"/>
        <v>2021</v>
      </c>
    </row>
    <row r="5684" spans="2:16" ht="14.25" customHeight="1" x14ac:dyDescent="0.4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c r="O5684" s="1" t="str">
        <f t="shared" si="176"/>
        <v>Dec</v>
      </c>
      <c r="P5684" s="1">
        <f t="shared" si="177"/>
        <v>2021</v>
      </c>
    </row>
    <row r="5685" spans="2:16" ht="14.25" customHeight="1" x14ac:dyDescent="0.4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c r="O5685" s="1" t="str">
        <f t="shared" si="176"/>
        <v>Jan</v>
      </c>
      <c r="P5685" s="1">
        <f t="shared" si="177"/>
        <v>2021</v>
      </c>
    </row>
    <row r="5686" spans="2:16" ht="14.25" customHeight="1" x14ac:dyDescent="0.4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c r="O5686" s="1" t="str">
        <f t="shared" si="176"/>
        <v>Jan</v>
      </c>
      <c r="P5686" s="1">
        <f t="shared" si="177"/>
        <v>2021</v>
      </c>
    </row>
    <row r="5687" spans="2:16" ht="14.25" customHeight="1" x14ac:dyDescent="0.4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c r="O5687" s="1" t="str">
        <f t="shared" si="176"/>
        <v>Jan</v>
      </c>
      <c r="P5687" s="1">
        <f t="shared" si="177"/>
        <v>2021</v>
      </c>
    </row>
    <row r="5688" spans="2:16" ht="14.25" customHeight="1" x14ac:dyDescent="0.4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c r="O5688" s="1" t="str">
        <f t="shared" si="176"/>
        <v>Jan</v>
      </c>
      <c r="P5688" s="1">
        <f t="shared" si="177"/>
        <v>2021</v>
      </c>
    </row>
    <row r="5689" spans="2:16" ht="14.25" customHeight="1" x14ac:dyDescent="0.4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c r="O5689" s="1" t="str">
        <f t="shared" si="176"/>
        <v>Jan</v>
      </c>
      <c r="P5689" s="1">
        <f t="shared" si="177"/>
        <v>2021</v>
      </c>
    </row>
    <row r="5690" spans="2:16" ht="14.25" customHeight="1" x14ac:dyDescent="0.4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c r="O5690" s="1" t="str">
        <f t="shared" si="176"/>
        <v>Jan</v>
      </c>
      <c r="P5690" s="1">
        <f t="shared" si="177"/>
        <v>2021</v>
      </c>
    </row>
    <row r="5691" spans="2:16" ht="14.25" customHeight="1" x14ac:dyDescent="0.4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c r="O5691" s="1" t="str">
        <f t="shared" si="176"/>
        <v>Feb</v>
      </c>
      <c r="P5691" s="1">
        <f t="shared" si="177"/>
        <v>2021</v>
      </c>
    </row>
    <row r="5692" spans="2:16" ht="14.25" customHeight="1" x14ac:dyDescent="0.4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c r="O5692" s="1" t="str">
        <f t="shared" si="176"/>
        <v>Feb</v>
      </c>
      <c r="P5692" s="1">
        <f t="shared" si="177"/>
        <v>2021</v>
      </c>
    </row>
    <row r="5693" spans="2:16" ht="14.25" customHeight="1" x14ac:dyDescent="0.4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c r="O5693" s="1" t="str">
        <f t="shared" si="176"/>
        <v>Feb</v>
      </c>
      <c r="P5693" s="1">
        <f t="shared" si="177"/>
        <v>2021</v>
      </c>
    </row>
    <row r="5694" spans="2:16" ht="14.25" customHeight="1" x14ac:dyDescent="0.4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c r="O5694" s="1" t="str">
        <f t="shared" si="176"/>
        <v>Feb</v>
      </c>
      <c r="P5694" s="1">
        <f t="shared" si="177"/>
        <v>2021</v>
      </c>
    </row>
    <row r="5695" spans="2:16" ht="14.25" customHeight="1" x14ac:dyDescent="0.4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c r="O5695" s="1" t="str">
        <f t="shared" si="176"/>
        <v>Feb</v>
      </c>
      <c r="P5695" s="1">
        <f t="shared" si="177"/>
        <v>2021</v>
      </c>
    </row>
    <row r="5696" spans="2:16" ht="14.25" customHeight="1" x14ac:dyDescent="0.4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c r="O5696" s="1" t="str">
        <f t="shared" si="176"/>
        <v>Feb</v>
      </c>
      <c r="P5696" s="1">
        <f t="shared" si="177"/>
        <v>2021</v>
      </c>
    </row>
    <row r="5697" spans="2:16" ht="14.25" customHeight="1" x14ac:dyDescent="0.4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c r="O5697" s="1" t="str">
        <f t="shared" si="176"/>
        <v>Mar</v>
      </c>
      <c r="P5697" s="1">
        <f t="shared" si="177"/>
        <v>2021</v>
      </c>
    </row>
    <row r="5698" spans="2:16" ht="14.25" customHeight="1" x14ac:dyDescent="0.4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c r="O5698" s="1" t="str">
        <f t="shared" si="176"/>
        <v>Mar</v>
      </c>
      <c r="P5698" s="1">
        <f t="shared" si="177"/>
        <v>2021</v>
      </c>
    </row>
    <row r="5699" spans="2:16" ht="14.25" customHeight="1" x14ac:dyDescent="0.4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c r="O5699" s="1" t="str">
        <f t="shared" si="176"/>
        <v>Mar</v>
      </c>
      <c r="P5699" s="1">
        <f t="shared" si="177"/>
        <v>2021</v>
      </c>
    </row>
    <row r="5700" spans="2:16" ht="14.25" customHeight="1" x14ac:dyDescent="0.4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c r="O5700" s="1" t="str">
        <f t="shared" si="176"/>
        <v>Mar</v>
      </c>
      <c r="P5700" s="1">
        <f t="shared" si="177"/>
        <v>2021</v>
      </c>
    </row>
    <row r="5701" spans="2:16" ht="14.25" customHeight="1" x14ac:dyDescent="0.4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c r="O5701" s="1" t="str">
        <f t="shared" si="176"/>
        <v>Mar</v>
      </c>
      <c r="P5701" s="1">
        <f t="shared" si="177"/>
        <v>2021</v>
      </c>
    </row>
    <row r="5702" spans="2:16" ht="14.25" customHeight="1" x14ac:dyDescent="0.4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c r="O5702" s="1" t="str">
        <f t="shared" si="176"/>
        <v>Mar</v>
      </c>
      <c r="P5702" s="1">
        <f t="shared" si="177"/>
        <v>2021</v>
      </c>
    </row>
    <row r="5703" spans="2:16" ht="14.25" customHeight="1" x14ac:dyDescent="0.4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c r="O5703" s="1" t="str">
        <f t="shared" ref="O5703:O5766" si="178">TEXT(D5703, "mmm")</f>
        <v>Apr</v>
      </c>
      <c r="P5703" s="1">
        <f t="shared" ref="P5703:P5766" si="179">YEAR(D5703)</f>
        <v>2021</v>
      </c>
    </row>
    <row r="5704" spans="2:16" ht="14.25" customHeight="1" x14ac:dyDescent="0.4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c r="O5704" s="1" t="str">
        <f t="shared" si="178"/>
        <v>Apr</v>
      </c>
      <c r="P5704" s="1">
        <f t="shared" si="179"/>
        <v>2021</v>
      </c>
    </row>
    <row r="5705" spans="2:16" ht="14.25" customHeight="1" x14ac:dyDescent="0.4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c r="O5705" s="1" t="str">
        <f t="shared" si="178"/>
        <v>Apr</v>
      </c>
      <c r="P5705" s="1">
        <f t="shared" si="179"/>
        <v>2021</v>
      </c>
    </row>
    <row r="5706" spans="2:16" ht="14.25" customHeight="1" x14ac:dyDescent="0.4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c r="O5706" s="1" t="str">
        <f t="shared" si="178"/>
        <v>Apr</v>
      </c>
      <c r="P5706" s="1">
        <f t="shared" si="179"/>
        <v>2021</v>
      </c>
    </row>
    <row r="5707" spans="2:16" ht="14.25" customHeight="1" x14ac:dyDescent="0.4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c r="O5707" s="1" t="str">
        <f t="shared" si="178"/>
        <v>Apr</v>
      </c>
      <c r="P5707" s="1">
        <f t="shared" si="179"/>
        <v>2021</v>
      </c>
    </row>
    <row r="5708" spans="2:16" ht="14.25" customHeight="1" x14ac:dyDescent="0.4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c r="O5708" s="1" t="str">
        <f t="shared" si="178"/>
        <v>Apr</v>
      </c>
      <c r="P5708" s="1">
        <f t="shared" si="179"/>
        <v>2021</v>
      </c>
    </row>
    <row r="5709" spans="2:16" ht="14.25" customHeight="1" x14ac:dyDescent="0.4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c r="O5709" s="1" t="str">
        <f t="shared" si="178"/>
        <v>May</v>
      </c>
      <c r="P5709" s="1">
        <f t="shared" si="179"/>
        <v>2021</v>
      </c>
    </row>
    <row r="5710" spans="2:16" ht="14.25" customHeight="1" x14ac:dyDescent="0.4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c r="O5710" s="1" t="str">
        <f t="shared" si="178"/>
        <v>May</v>
      </c>
      <c r="P5710" s="1">
        <f t="shared" si="179"/>
        <v>2021</v>
      </c>
    </row>
    <row r="5711" spans="2:16" ht="14.25" customHeight="1" x14ac:dyDescent="0.4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c r="O5711" s="1" t="str">
        <f t="shared" si="178"/>
        <v>May</v>
      </c>
      <c r="P5711" s="1">
        <f t="shared" si="179"/>
        <v>2021</v>
      </c>
    </row>
    <row r="5712" spans="2:16" ht="14.25" customHeight="1" x14ac:dyDescent="0.4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c r="O5712" s="1" t="str">
        <f t="shared" si="178"/>
        <v>May</v>
      </c>
      <c r="P5712" s="1">
        <f t="shared" si="179"/>
        <v>2021</v>
      </c>
    </row>
    <row r="5713" spans="2:16" ht="14.25" customHeight="1" x14ac:dyDescent="0.4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c r="O5713" s="1" t="str">
        <f t="shared" si="178"/>
        <v>May</v>
      </c>
      <c r="P5713" s="1">
        <f t="shared" si="179"/>
        <v>2021</v>
      </c>
    </row>
    <row r="5714" spans="2:16" ht="14.25" customHeight="1" x14ac:dyDescent="0.4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c r="O5714" s="1" t="str">
        <f t="shared" si="178"/>
        <v>May</v>
      </c>
      <c r="P5714" s="1">
        <f t="shared" si="179"/>
        <v>2021</v>
      </c>
    </row>
    <row r="5715" spans="2:16" ht="14.25" customHeight="1" x14ac:dyDescent="0.4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c r="O5715" s="1" t="str">
        <f t="shared" si="178"/>
        <v>Jun</v>
      </c>
      <c r="P5715" s="1">
        <f t="shared" si="179"/>
        <v>2021</v>
      </c>
    </row>
    <row r="5716" spans="2:16" ht="14.25" customHeight="1" x14ac:dyDescent="0.4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c r="O5716" s="1" t="str">
        <f t="shared" si="178"/>
        <v>Jun</v>
      </c>
      <c r="P5716" s="1">
        <f t="shared" si="179"/>
        <v>2021</v>
      </c>
    </row>
    <row r="5717" spans="2:16" ht="14.25" customHeight="1" x14ac:dyDescent="0.4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c r="O5717" s="1" t="str">
        <f t="shared" si="178"/>
        <v>Jun</v>
      </c>
      <c r="P5717" s="1">
        <f t="shared" si="179"/>
        <v>2021</v>
      </c>
    </row>
    <row r="5718" spans="2:16" ht="14.25" customHeight="1" x14ac:dyDescent="0.4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c r="O5718" s="1" t="str">
        <f t="shared" si="178"/>
        <v>Jun</v>
      </c>
      <c r="P5718" s="1">
        <f t="shared" si="179"/>
        <v>2021</v>
      </c>
    </row>
    <row r="5719" spans="2:16" ht="14.25" customHeight="1" x14ac:dyDescent="0.4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c r="O5719" s="1" t="str">
        <f t="shared" si="178"/>
        <v>Jun</v>
      </c>
      <c r="P5719" s="1">
        <f t="shared" si="179"/>
        <v>2021</v>
      </c>
    </row>
    <row r="5720" spans="2:16" ht="14.25" customHeight="1" x14ac:dyDescent="0.4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c r="O5720" s="1" t="str">
        <f t="shared" si="178"/>
        <v>Jun</v>
      </c>
      <c r="P5720" s="1">
        <f t="shared" si="179"/>
        <v>2021</v>
      </c>
    </row>
    <row r="5721" spans="2:16" ht="14.25" customHeight="1" x14ac:dyDescent="0.4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c r="O5721" s="1" t="str">
        <f t="shared" si="178"/>
        <v>Jul</v>
      </c>
      <c r="P5721" s="1">
        <f t="shared" si="179"/>
        <v>2021</v>
      </c>
    </row>
    <row r="5722" spans="2:16" ht="14.25" customHeight="1" x14ac:dyDescent="0.4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c r="O5722" s="1" t="str">
        <f t="shared" si="178"/>
        <v>Jul</v>
      </c>
      <c r="P5722" s="1">
        <f t="shared" si="179"/>
        <v>2021</v>
      </c>
    </row>
    <row r="5723" spans="2:16" ht="14.25" customHeight="1" x14ac:dyDescent="0.4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c r="O5723" s="1" t="str">
        <f t="shared" si="178"/>
        <v>Jul</v>
      </c>
      <c r="P5723" s="1">
        <f t="shared" si="179"/>
        <v>2021</v>
      </c>
    </row>
    <row r="5724" spans="2:16" ht="14.25" customHeight="1" x14ac:dyDescent="0.4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c r="O5724" s="1" t="str">
        <f t="shared" si="178"/>
        <v>Jul</v>
      </c>
      <c r="P5724" s="1">
        <f t="shared" si="179"/>
        <v>2021</v>
      </c>
    </row>
    <row r="5725" spans="2:16" ht="14.25" customHeight="1" x14ac:dyDescent="0.4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c r="O5725" s="1" t="str">
        <f t="shared" si="178"/>
        <v>Jul</v>
      </c>
      <c r="P5725" s="1">
        <f t="shared" si="179"/>
        <v>2021</v>
      </c>
    </row>
    <row r="5726" spans="2:16" ht="14.25" customHeight="1" x14ac:dyDescent="0.4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c r="O5726" s="1" t="str">
        <f t="shared" si="178"/>
        <v>Jul</v>
      </c>
      <c r="P5726" s="1">
        <f t="shared" si="179"/>
        <v>2021</v>
      </c>
    </row>
    <row r="5727" spans="2:16" ht="14.25" customHeight="1" x14ac:dyDescent="0.4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c r="O5727" s="1" t="str">
        <f t="shared" si="178"/>
        <v>Aug</v>
      </c>
      <c r="P5727" s="1">
        <f t="shared" si="179"/>
        <v>2021</v>
      </c>
    </row>
    <row r="5728" spans="2:16" ht="14.25" customHeight="1" x14ac:dyDescent="0.4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c r="O5728" s="1" t="str">
        <f t="shared" si="178"/>
        <v>Aug</v>
      </c>
      <c r="P5728" s="1">
        <f t="shared" si="179"/>
        <v>2021</v>
      </c>
    </row>
    <row r="5729" spans="2:16" ht="14.25" customHeight="1" x14ac:dyDescent="0.4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c r="O5729" s="1" t="str">
        <f t="shared" si="178"/>
        <v>Aug</v>
      </c>
      <c r="P5729" s="1">
        <f t="shared" si="179"/>
        <v>2021</v>
      </c>
    </row>
    <row r="5730" spans="2:16" ht="14.25" customHeight="1" x14ac:dyDescent="0.4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c r="O5730" s="1" t="str">
        <f t="shared" si="178"/>
        <v>Aug</v>
      </c>
      <c r="P5730" s="1">
        <f t="shared" si="179"/>
        <v>2021</v>
      </c>
    </row>
    <row r="5731" spans="2:16" ht="14.25" customHeight="1" x14ac:dyDescent="0.4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c r="O5731" s="1" t="str">
        <f t="shared" si="178"/>
        <v>Aug</v>
      </c>
      <c r="P5731" s="1">
        <f t="shared" si="179"/>
        <v>2021</v>
      </c>
    </row>
    <row r="5732" spans="2:16" ht="14.25" customHeight="1" x14ac:dyDescent="0.4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c r="O5732" s="1" t="str">
        <f t="shared" si="178"/>
        <v>Aug</v>
      </c>
      <c r="P5732" s="1">
        <f t="shared" si="179"/>
        <v>2021</v>
      </c>
    </row>
    <row r="5733" spans="2:16" ht="14.25" customHeight="1" x14ac:dyDescent="0.4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c r="O5733" s="1" t="str">
        <f t="shared" si="178"/>
        <v>Sep</v>
      </c>
      <c r="P5733" s="1">
        <f t="shared" si="179"/>
        <v>2021</v>
      </c>
    </row>
    <row r="5734" spans="2:16" ht="14.25" customHeight="1" x14ac:dyDescent="0.4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c r="O5734" s="1" t="str">
        <f t="shared" si="178"/>
        <v>Sep</v>
      </c>
      <c r="P5734" s="1">
        <f t="shared" si="179"/>
        <v>2021</v>
      </c>
    </row>
    <row r="5735" spans="2:16" ht="14.25" customHeight="1" x14ac:dyDescent="0.4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c r="O5735" s="1" t="str">
        <f t="shared" si="178"/>
        <v>Sep</v>
      </c>
      <c r="P5735" s="1">
        <f t="shared" si="179"/>
        <v>2021</v>
      </c>
    </row>
    <row r="5736" spans="2:16" ht="14.25" customHeight="1" x14ac:dyDescent="0.4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c r="O5736" s="1" t="str">
        <f t="shared" si="178"/>
        <v>Sep</v>
      </c>
      <c r="P5736" s="1">
        <f t="shared" si="179"/>
        <v>2021</v>
      </c>
    </row>
    <row r="5737" spans="2:16" ht="14.25" customHeight="1" x14ac:dyDescent="0.4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c r="O5737" s="1" t="str">
        <f t="shared" si="178"/>
        <v>Sep</v>
      </c>
      <c r="P5737" s="1">
        <f t="shared" si="179"/>
        <v>2021</v>
      </c>
    </row>
    <row r="5738" spans="2:16" ht="14.25" customHeight="1" x14ac:dyDescent="0.4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c r="O5738" s="1" t="str">
        <f t="shared" si="178"/>
        <v>Sep</v>
      </c>
      <c r="P5738" s="1">
        <f t="shared" si="179"/>
        <v>2021</v>
      </c>
    </row>
    <row r="5739" spans="2:16" ht="14.25" customHeight="1" x14ac:dyDescent="0.4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c r="O5739" s="1" t="str">
        <f t="shared" si="178"/>
        <v>Oct</v>
      </c>
      <c r="P5739" s="1">
        <f t="shared" si="179"/>
        <v>2021</v>
      </c>
    </row>
    <row r="5740" spans="2:16" ht="14.25" customHeight="1" x14ac:dyDescent="0.4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c r="O5740" s="1" t="str">
        <f t="shared" si="178"/>
        <v>Oct</v>
      </c>
      <c r="P5740" s="1">
        <f t="shared" si="179"/>
        <v>2021</v>
      </c>
    </row>
    <row r="5741" spans="2:16" ht="14.25" customHeight="1" x14ac:dyDescent="0.4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c r="O5741" s="1" t="str">
        <f t="shared" si="178"/>
        <v>Oct</v>
      </c>
      <c r="P5741" s="1">
        <f t="shared" si="179"/>
        <v>2021</v>
      </c>
    </row>
    <row r="5742" spans="2:16" ht="14.25" customHeight="1" x14ac:dyDescent="0.4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c r="O5742" s="1" t="str">
        <f t="shared" si="178"/>
        <v>Oct</v>
      </c>
      <c r="P5742" s="1">
        <f t="shared" si="179"/>
        <v>2021</v>
      </c>
    </row>
    <row r="5743" spans="2:16" ht="14.25" customHeight="1" x14ac:dyDescent="0.4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c r="O5743" s="1" t="str">
        <f t="shared" si="178"/>
        <v>Oct</v>
      </c>
      <c r="P5743" s="1">
        <f t="shared" si="179"/>
        <v>2021</v>
      </c>
    </row>
    <row r="5744" spans="2:16" ht="14.25" customHeight="1" x14ac:dyDescent="0.4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c r="O5744" s="1" t="str">
        <f t="shared" si="178"/>
        <v>Oct</v>
      </c>
      <c r="P5744" s="1">
        <f t="shared" si="179"/>
        <v>2021</v>
      </c>
    </row>
    <row r="5745" spans="2:16" ht="14.25" customHeight="1" x14ac:dyDescent="0.4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c r="O5745" s="1" t="str">
        <f t="shared" si="178"/>
        <v>Nov</v>
      </c>
      <c r="P5745" s="1">
        <f t="shared" si="179"/>
        <v>2021</v>
      </c>
    </row>
    <row r="5746" spans="2:16" ht="14.25" customHeight="1" x14ac:dyDescent="0.4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c r="O5746" s="1" t="str">
        <f t="shared" si="178"/>
        <v>Nov</v>
      </c>
      <c r="P5746" s="1">
        <f t="shared" si="179"/>
        <v>2021</v>
      </c>
    </row>
    <row r="5747" spans="2:16" ht="14.25" customHeight="1" x14ac:dyDescent="0.4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c r="O5747" s="1" t="str">
        <f t="shared" si="178"/>
        <v>Nov</v>
      </c>
      <c r="P5747" s="1">
        <f t="shared" si="179"/>
        <v>2021</v>
      </c>
    </row>
    <row r="5748" spans="2:16" ht="14.25" customHeight="1" x14ac:dyDescent="0.4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c r="O5748" s="1" t="str">
        <f t="shared" si="178"/>
        <v>Nov</v>
      </c>
      <c r="P5748" s="1">
        <f t="shared" si="179"/>
        <v>2021</v>
      </c>
    </row>
    <row r="5749" spans="2:16" ht="14.25" customHeight="1" x14ac:dyDescent="0.4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c r="O5749" s="1" t="str">
        <f t="shared" si="178"/>
        <v>Nov</v>
      </c>
      <c r="P5749" s="1">
        <f t="shared" si="179"/>
        <v>2021</v>
      </c>
    </row>
    <row r="5750" spans="2:16" ht="14.25" customHeight="1" x14ac:dyDescent="0.4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c r="O5750" s="1" t="str">
        <f t="shared" si="178"/>
        <v>Nov</v>
      </c>
      <c r="P5750" s="1">
        <f t="shared" si="179"/>
        <v>2021</v>
      </c>
    </row>
    <row r="5751" spans="2:16" ht="14.25" customHeight="1" x14ac:dyDescent="0.4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c r="O5751" s="1" t="str">
        <f t="shared" si="178"/>
        <v>Dec</v>
      </c>
      <c r="P5751" s="1">
        <f t="shared" si="179"/>
        <v>2021</v>
      </c>
    </row>
    <row r="5752" spans="2:16" ht="14.25" customHeight="1" x14ac:dyDescent="0.4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c r="O5752" s="1" t="str">
        <f t="shared" si="178"/>
        <v>Dec</v>
      </c>
      <c r="P5752" s="1">
        <f t="shared" si="179"/>
        <v>2021</v>
      </c>
    </row>
    <row r="5753" spans="2:16" ht="14.25" customHeight="1" x14ac:dyDescent="0.4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c r="O5753" s="1" t="str">
        <f t="shared" si="178"/>
        <v>Dec</v>
      </c>
      <c r="P5753" s="1">
        <f t="shared" si="179"/>
        <v>2021</v>
      </c>
    </row>
    <row r="5754" spans="2:16" ht="14.25" customHeight="1" x14ac:dyDescent="0.4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c r="O5754" s="1" t="str">
        <f t="shared" si="178"/>
        <v>Dec</v>
      </c>
      <c r="P5754" s="1">
        <f t="shared" si="179"/>
        <v>2021</v>
      </c>
    </row>
    <row r="5755" spans="2:16" ht="14.25" customHeight="1" x14ac:dyDescent="0.4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c r="O5755" s="1" t="str">
        <f t="shared" si="178"/>
        <v>Dec</v>
      </c>
      <c r="P5755" s="1">
        <f t="shared" si="179"/>
        <v>2021</v>
      </c>
    </row>
    <row r="5756" spans="2:16" ht="14.25" customHeight="1" x14ac:dyDescent="0.4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c r="O5756" s="1" t="str">
        <f t="shared" si="178"/>
        <v>Dec</v>
      </c>
      <c r="P5756" s="1">
        <f t="shared" si="179"/>
        <v>2021</v>
      </c>
    </row>
    <row r="5757" spans="2:16" ht="14.25" customHeight="1" x14ac:dyDescent="0.4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c r="O5757" s="1" t="str">
        <f t="shared" si="178"/>
        <v>Jan</v>
      </c>
      <c r="P5757" s="1">
        <f t="shared" si="179"/>
        <v>2021</v>
      </c>
    </row>
    <row r="5758" spans="2:16" ht="14.25" customHeight="1" x14ac:dyDescent="0.4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c r="O5758" s="1" t="str">
        <f t="shared" si="178"/>
        <v>Jan</v>
      </c>
      <c r="P5758" s="1">
        <f t="shared" si="179"/>
        <v>2021</v>
      </c>
    </row>
    <row r="5759" spans="2:16" ht="14.25" customHeight="1" x14ac:dyDescent="0.4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c r="O5759" s="1" t="str">
        <f t="shared" si="178"/>
        <v>Jan</v>
      </c>
      <c r="P5759" s="1">
        <f t="shared" si="179"/>
        <v>2021</v>
      </c>
    </row>
    <row r="5760" spans="2:16" ht="14.25" customHeight="1" x14ac:dyDescent="0.4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c r="O5760" s="1" t="str">
        <f t="shared" si="178"/>
        <v>Jan</v>
      </c>
      <c r="P5760" s="1">
        <f t="shared" si="179"/>
        <v>2021</v>
      </c>
    </row>
    <row r="5761" spans="2:16" ht="14.25" customHeight="1" x14ac:dyDescent="0.4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c r="O5761" s="1" t="str">
        <f t="shared" si="178"/>
        <v>Jan</v>
      </c>
      <c r="P5761" s="1">
        <f t="shared" si="179"/>
        <v>2021</v>
      </c>
    </row>
    <row r="5762" spans="2:16" ht="14.25" customHeight="1" x14ac:dyDescent="0.4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c r="O5762" s="1" t="str">
        <f t="shared" si="178"/>
        <v>Jan</v>
      </c>
      <c r="P5762" s="1">
        <f t="shared" si="179"/>
        <v>2021</v>
      </c>
    </row>
    <row r="5763" spans="2:16" ht="14.25" customHeight="1" x14ac:dyDescent="0.4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c r="O5763" s="1" t="str">
        <f t="shared" si="178"/>
        <v>Feb</v>
      </c>
      <c r="P5763" s="1">
        <f t="shared" si="179"/>
        <v>2021</v>
      </c>
    </row>
    <row r="5764" spans="2:16" ht="14.25" customHeight="1" x14ac:dyDescent="0.4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c r="O5764" s="1" t="str">
        <f t="shared" si="178"/>
        <v>Feb</v>
      </c>
      <c r="P5764" s="1">
        <f t="shared" si="179"/>
        <v>2021</v>
      </c>
    </row>
    <row r="5765" spans="2:16" ht="14.25" customHeight="1" x14ac:dyDescent="0.4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c r="O5765" s="1" t="str">
        <f t="shared" si="178"/>
        <v>Feb</v>
      </c>
      <c r="P5765" s="1">
        <f t="shared" si="179"/>
        <v>2021</v>
      </c>
    </row>
    <row r="5766" spans="2:16" ht="14.25" customHeight="1" x14ac:dyDescent="0.4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c r="O5766" s="1" t="str">
        <f t="shared" si="178"/>
        <v>Feb</v>
      </c>
      <c r="P5766" s="1">
        <f t="shared" si="179"/>
        <v>2021</v>
      </c>
    </row>
    <row r="5767" spans="2:16" ht="14.25" customHeight="1" x14ac:dyDescent="0.4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c r="O5767" s="1" t="str">
        <f t="shared" ref="O5767:O5830" si="180">TEXT(D5767, "mmm")</f>
        <v>Feb</v>
      </c>
      <c r="P5767" s="1">
        <f t="shared" ref="P5767:P5830" si="181">YEAR(D5767)</f>
        <v>2021</v>
      </c>
    </row>
    <row r="5768" spans="2:16" ht="14.25" customHeight="1" x14ac:dyDescent="0.4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c r="O5768" s="1" t="str">
        <f t="shared" si="180"/>
        <v>Feb</v>
      </c>
      <c r="P5768" s="1">
        <f t="shared" si="181"/>
        <v>2021</v>
      </c>
    </row>
    <row r="5769" spans="2:16" ht="14.25" customHeight="1" x14ac:dyDescent="0.4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c r="O5769" s="1" t="str">
        <f t="shared" si="180"/>
        <v>Mar</v>
      </c>
      <c r="P5769" s="1">
        <f t="shared" si="181"/>
        <v>2021</v>
      </c>
    </row>
    <row r="5770" spans="2:16" ht="14.25" customHeight="1" x14ac:dyDescent="0.4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c r="O5770" s="1" t="str">
        <f t="shared" si="180"/>
        <v>Mar</v>
      </c>
      <c r="P5770" s="1">
        <f t="shared" si="181"/>
        <v>2021</v>
      </c>
    </row>
    <row r="5771" spans="2:16" ht="14.25" customHeight="1" x14ac:dyDescent="0.4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c r="O5771" s="1" t="str">
        <f t="shared" si="180"/>
        <v>Mar</v>
      </c>
      <c r="P5771" s="1">
        <f t="shared" si="181"/>
        <v>2021</v>
      </c>
    </row>
    <row r="5772" spans="2:16" ht="14.25" customHeight="1" x14ac:dyDescent="0.4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c r="O5772" s="1" t="str">
        <f t="shared" si="180"/>
        <v>Mar</v>
      </c>
      <c r="P5772" s="1">
        <f t="shared" si="181"/>
        <v>2021</v>
      </c>
    </row>
    <row r="5773" spans="2:16" ht="14.25" customHeight="1" x14ac:dyDescent="0.4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c r="O5773" s="1" t="str">
        <f t="shared" si="180"/>
        <v>Mar</v>
      </c>
      <c r="P5773" s="1">
        <f t="shared" si="181"/>
        <v>2021</v>
      </c>
    </row>
    <row r="5774" spans="2:16" ht="14.25" customHeight="1" x14ac:dyDescent="0.4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c r="O5774" s="1" t="str">
        <f t="shared" si="180"/>
        <v>Mar</v>
      </c>
      <c r="P5774" s="1">
        <f t="shared" si="181"/>
        <v>2021</v>
      </c>
    </row>
    <row r="5775" spans="2:16" ht="14.25" customHeight="1" x14ac:dyDescent="0.4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c r="O5775" s="1" t="str">
        <f t="shared" si="180"/>
        <v>Apr</v>
      </c>
      <c r="P5775" s="1">
        <f t="shared" si="181"/>
        <v>2021</v>
      </c>
    </row>
    <row r="5776" spans="2:16" ht="14.25" customHeight="1" x14ac:dyDescent="0.4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c r="O5776" s="1" t="str">
        <f t="shared" si="180"/>
        <v>Apr</v>
      </c>
      <c r="P5776" s="1">
        <f t="shared" si="181"/>
        <v>2021</v>
      </c>
    </row>
    <row r="5777" spans="2:16" ht="14.25" customHeight="1" x14ac:dyDescent="0.4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c r="O5777" s="1" t="str">
        <f t="shared" si="180"/>
        <v>Apr</v>
      </c>
      <c r="P5777" s="1">
        <f t="shared" si="181"/>
        <v>2021</v>
      </c>
    </row>
    <row r="5778" spans="2:16" ht="14.25" customHeight="1" x14ac:dyDescent="0.4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c r="O5778" s="1" t="str">
        <f t="shared" si="180"/>
        <v>Apr</v>
      </c>
      <c r="P5778" s="1">
        <f t="shared" si="181"/>
        <v>2021</v>
      </c>
    </row>
    <row r="5779" spans="2:16" ht="14.25" customHeight="1" x14ac:dyDescent="0.4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c r="O5779" s="1" t="str">
        <f t="shared" si="180"/>
        <v>Apr</v>
      </c>
      <c r="P5779" s="1">
        <f t="shared" si="181"/>
        <v>2021</v>
      </c>
    </row>
    <row r="5780" spans="2:16" ht="14.25" customHeight="1" x14ac:dyDescent="0.4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c r="O5780" s="1" t="str">
        <f t="shared" si="180"/>
        <v>Apr</v>
      </c>
      <c r="P5780" s="1">
        <f t="shared" si="181"/>
        <v>2021</v>
      </c>
    </row>
    <row r="5781" spans="2:16" ht="14.25" customHeight="1" x14ac:dyDescent="0.4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c r="O5781" s="1" t="str">
        <f t="shared" si="180"/>
        <v>May</v>
      </c>
      <c r="P5781" s="1">
        <f t="shared" si="181"/>
        <v>2021</v>
      </c>
    </row>
    <row r="5782" spans="2:16" ht="14.25" customHeight="1" x14ac:dyDescent="0.4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c r="O5782" s="1" t="str">
        <f t="shared" si="180"/>
        <v>May</v>
      </c>
      <c r="P5782" s="1">
        <f t="shared" si="181"/>
        <v>2021</v>
      </c>
    </row>
    <row r="5783" spans="2:16" ht="14.25" customHeight="1" x14ac:dyDescent="0.4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c r="O5783" s="1" t="str">
        <f t="shared" si="180"/>
        <v>May</v>
      </c>
      <c r="P5783" s="1">
        <f t="shared" si="181"/>
        <v>2021</v>
      </c>
    </row>
    <row r="5784" spans="2:16" ht="14.25" customHeight="1" x14ac:dyDescent="0.4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c r="O5784" s="1" t="str">
        <f t="shared" si="180"/>
        <v>May</v>
      </c>
      <c r="P5784" s="1">
        <f t="shared" si="181"/>
        <v>2021</v>
      </c>
    </row>
    <row r="5785" spans="2:16" ht="14.25" customHeight="1" x14ac:dyDescent="0.4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c r="O5785" s="1" t="str">
        <f t="shared" si="180"/>
        <v>May</v>
      </c>
      <c r="P5785" s="1">
        <f t="shared" si="181"/>
        <v>2021</v>
      </c>
    </row>
    <row r="5786" spans="2:16" ht="14.25" customHeight="1" x14ac:dyDescent="0.4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c r="O5786" s="1" t="str">
        <f t="shared" si="180"/>
        <v>May</v>
      </c>
      <c r="P5786" s="1">
        <f t="shared" si="181"/>
        <v>2021</v>
      </c>
    </row>
    <row r="5787" spans="2:16" ht="14.25" customHeight="1" x14ac:dyDescent="0.4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c r="O5787" s="1" t="str">
        <f t="shared" si="180"/>
        <v>Jun</v>
      </c>
      <c r="P5787" s="1">
        <f t="shared" si="181"/>
        <v>2021</v>
      </c>
    </row>
    <row r="5788" spans="2:16" ht="14.25" customHeight="1" x14ac:dyDescent="0.4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c r="O5788" s="1" t="str">
        <f t="shared" si="180"/>
        <v>Jun</v>
      </c>
      <c r="P5788" s="1">
        <f t="shared" si="181"/>
        <v>2021</v>
      </c>
    </row>
    <row r="5789" spans="2:16" ht="14.25" customHeight="1" x14ac:dyDescent="0.4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c r="O5789" s="1" t="str">
        <f t="shared" si="180"/>
        <v>Jun</v>
      </c>
      <c r="P5789" s="1">
        <f t="shared" si="181"/>
        <v>2021</v>
      </c>
    </row>
    <row r="5790" spans="2:16" ht="14.25" customHeight="1" x14ac:dyDescent="0.4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c r="O5790" s="1" t="str">
        <f t="shared" si="180"/>
        <v>Jun</v>
      </c>
      <c r="P5790" s="1">
        <f t="shared" si="181"/>
        <v>2021</v>
      </c>
    </row>
    <row r="5791" spans="2:16" ht="14.25" customHeight="1" x14ac:dyDescent="0.4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c r="O5791" s="1" t="str">
        <f t="shared" si="180"/>
        <v>Jun</v>
      </c>
      <c r="P5791" s="1">
        <f t="shared" si="181"/>
        <v>2021</v>
      </c>
    </row>
    <row r="5792" spans="2:16" ht="14.25" customHeight="1" x14ac:dyDescent="0.4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c r="O5792" s="1" t="str">
        <f t="shared" si="180"/>
        <v>Jun</v>
      </c>
      <c r="P5792" s="1">
        <f t="shared" si="181"/>
        <v>2021</v>
      </c>
    </row>
    <row r="5793" spans="2:16" ht="14.25" customHeight="1" x14ac:dyDescent="0.4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c r="O5793" s="1" t="str">
        <f t="shared" si="180"/>
        <v>Jul</v>
      </c>
      <c r="P5793" s="1">
        <f t="shared" si="181"/>
        <v>2021</v>
      </c>
    </row>
    <row r="5794" spans="2:16" ht="14.25" customHeight="1" x14ac:dyDescent="0.4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c r="O5794" s="1" t="str">
        <f t="shared" si="180"/>
        <v>Jul</v>
      </c>
      <c r="P5794" s="1">
        <f t="shared" si="181"/>
        <v>2021</v>
      </c>
    </row>
    <row r="5795" spans="2:16" ht="14.25" customHeight="1" x14ac:dyDescent="0.4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c r="O5795" s="1" t="str">
        <f t="shared" si="180"/>
        <v>Jul</v>
      </c>
      <c r="P5795" s="1">
        <f t="shared" si="181"/>
        <v>2021</v>
      </c>
    </row>
    <row r="5796" spans="2:16" ht="14.25" customHeight="1" x14ac:dyDescent="0.4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c r="O5796" s="1" t="str">
        <f t="shared" si="180"/>
        <v>Jul</v>
      </c>
      <c r="P5796" s="1">
        <f t="shared" si="181"/>
        <v>2021</v>
      </c>
    </row>
    <row r="5797" spans="2:16" ht="14.25" customHeight="1" x14ac:dyDescent="0.4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c r="O5797" s="1" t="str">
        <f t="shared" si="180"/>
        <v>Jul</v>
      </c>
      <c r="P5797" s="1">
        <f t="shared" si="181"/>
        <v>2021</v>
      </c>
    </row>
    <row r="5798" spans="2:16" ht="14.25" customHeight="1" x14ac:dyDescent="0.4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c r="O5798" s="1" t="str">
        <f t="shared" si="180"/>
        <v>Jul</v>
      </c>
      <c r="P5798" s="1">
        <f t="shared" si="181"/>
        <v>2021</v>
      </c>
    </row>
    <row r="5799" spans="2:16" ht="14.25" customHeight="1" x14ac:dyDescent="0.4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c r="O5799" s="1" t="str">
        <f t="shared" si="180"/>
        <v>Aug</v>
      </c>
      <c r="P5799" s="1">
        <f t="shared" si="181"/>
        <v>2021</v>
      </c>
    </row>
    <row r="5800" spans="2:16" ht="14.25" customHeight="1" x14ac:dyDescent="0.4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c r="O5800" s="1" t="str">
        <f t="shared" si="180"/>
        <v>Aug</v>
      </c>
      <c r="P5800" s="1">
        <f t="shared" si="181"/>
        <v>2021</v>
      </c>
    </row>
    <row r="5801" spans="2:16" ht="14.25" customHeight="1" x14ac:dyDescent="0.4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c r="O5801" s="1" t="str">
        <f t="shared" si="180"/>
        <v>Aug</v>
      </c>
      <c r="P5801" s="1">
        <f t="shared" si="181"/>
        <v>2021</v>
      </c>
    </row>
    <row r="5802" spans="2:16" ht="14.25" customHeight="1" x14ac:dyDescent="0.4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c r="O5802" s="1" t="str">
        <f t="shared" si="180"/>
        <v>Aug</v>
      </c>
      <c r="P5802" s="1">
        <f t="shared" si="181"/>
        <v>2021</v>
      </c>
    </row>
    <row r="5803" spans="2:16" ht="14.25" customHeight="1" x14ac:dyDescent="0.4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c r="O5803" s="1" t="str">
        <f t="shared" si="180"/>
        <v>Aug</v>
      </c>
      <c r="P5803" s="1">
        <f t="shared" si="181"/>
        <v>2021</v>
      </c>
    </row>
    <row r="5804" spans="2:16" ht="14.25" customHeight="1" x14ac:dyDescent="0.4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c r="O5804" s="1" t="str">
        <f t="shared" si="180"/>
        <v>Aug</v>
      </c>
      <c r="P5804" s="1">
        <f t="shared" si="181"/>
        <v>2021</v>
      </c>
    </row>
    <row r="5805" spans="2:16" ht="14.25" customHeight="1" x14ac:dyDescent="0.4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c r="O5805" s="1" t="str">
        <f t="shared" si="180"/>
        <v>Sep</v>
      </c>
      <c r="P5805" s="1">
        <f t="shared" si="181"/>
        <v>2021</v>
      </c>
    </row>
    <row r="5806" spans="2:16" ht="14.25" customHeight="1" x14ac:dyDescent="0.4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c r="O5806" s="1" t="str">
        <f t="shared" si="180"/>
        <v>Sep</v>
      </c>
      <c r="P5806" s="1">
        <f t="shared" si="181"/>
        <v>2021</v>
      </c>
    </row>
    <row r="5807" spans="2:16" ht="14.25" customHeight="1" x14ac:dyDescent="0.4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c r="O5807" s="1" t="str">
        <f t="shared" si="180"/>
        <v>Sep</v>
      </c>
      <c r="P5807" s="1">
        <f t="shared" si="181"/>
        <v>2021</v>
      </c>
    </row>
    <row r="5808" spans="2:16" ht="14.25" customHeight="1" x14ac:dyDescent="0.4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c r="O5808" s="1" t="str">
        <f t="shared" si="180"/>
        <v>Sep</v>
      </c>
      <c r="P5808" s="1">
        <f t="shared" si="181"/>
        <v>2021</v>
      </c>
    </row>
    <row r="5809" spans="2:16" ht="14.25" customHeight="1" x14ac:dyDescent="0.4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c r="O5809" s="1" t="str">
        <f t="shared" si="180"/>
        <v>Sep</v>
      </c>
      <c r="P5809" s="1">
        <f t="shared" si="181"/>
        <v>2021</v>
      </c>
    </row>
    <row r="5810" spans="2:16" ht="14.25" customHeight="1" x14ac:dyDescent="0.4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c r="O5810" s="1" t="str">
        <f t="shared" si="180"/>
        <v>Sep</v>
      </c>
      <c r="P5810" s="1">
        <f t="shared" si="181"/>
        <v>2021</v>
      </c>
    </row>
    <row r="5811" spans="2:16" ht="14.25" customHeight="1" x14ac:dyDescent="0.4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c r="O5811" s="1" t="str">
        <f t="shared" si="180"/>
        <v>Oct</v>
      </c>
      <c r="P5811" s="1">
        <f t="shared" si="181"/>
        <v>2021</v>
      </c>
    </row>
    <row r="5812" spans="2:16" ht="14.25" customHeight="1" x14ac:dyDescent="0.4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c r="O5812" s="1" t="str">
        <f t="shared" si="180"/>
        <v>Oct</v>
      </c>
      <c r="P5812" s="1">
        <f t="shared" si="181"/>
        <v>2021</v>
      </c>
    </row>
    <row r="5813" spans="2:16" ht="14.25" customHeight="1" x14ac:dyDescent="0.4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c r="O5813" s="1" t="str">
        <f t="shared" si="180"/>
        <v>Oct</v>
      </c>
      <c r="P5813" s="1">
        <f t="shared" si="181"/>
        <v>2021</v>
      </c>
    </row>
    <row r="5814" spans="2:16" ht="14.25" customHeight="1" x14ac:dyDescent="0.4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c r="O5814" s="1" t="str">
        <f t="shared" si="180"/>
        <v>Oct</v>
      </c>
      <c r="P5814" s="1">
        <f t="shared" si="181"/>
        <v>2021</v>
      </c>
    </row>
    <row r="5815" spans="2:16" ht="14.25" customHeight="1" x14ac:dyDescent="0.4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c r="O5815" s="1" t="str">
        <f t="shared" si="180"/>
        <v>Oct</v>
      </c>
      <c r="P5815" s="1">
        <f t="shared" si="181"/>
        <v>2021</v>
      </c>
    </row>
    <row r="5816" spans="2:16" ht="14.25" customHeight="1" x14ac:dyDescent="0.4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c r="O5816" s="1" t="str">
        <f t="shared" si="180"/>
        <v>Oct</v>
      </c>
      <c r="P5816" s="1">
        <f t="shared" si="181"/>
        <v>2021</v>
      </c>
    </row>
    <row r="5817" spans="2:16" ht="14.25" customHeight="1" x14ac:dyDescent="0.4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c r="O5817" s="1" t="str">
        <f t="shared" si="180"/>
        <v>Nov</v>
      </c>
      <c r="P5817" s="1">
        <f t="shared" si="181"/>
        <v>2021</v>
      </c>
    </row>
    <row r="5818" spans="2:16" ht="14.25" customHeight="1" x14ac:dyDescent="0.4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c r="O5818" s="1" t="str">
        <f t="shared" si="180"/>
        <v>Nov</v>
      </c>
      <c r="P5818" s="1">
        <f t="shared" si="181"/>
        <v>2021</v>
      </c>
    </row>
    <row r="5819" spans="2:16" ht="14.25" customHeight="1" x14ac:dyDescent="0.4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c r="O5819" s="1" t="str">
        <f t="shared" si="180"/>
        <v>Nov</v>
      </c>
      <c r="P5819" s="1">
        <f t="shared" si="181"/>
        <v>2021</v>
      </c>
    </row>
    <row r="5820" spans="2:16" ht="14.25" customHeight="1" x14ac:dyDescent="0.4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c r="O5820" s="1" t="str">
        <f t="shared" si="180"/>
        <v>Nov</v>
      </c>
      <c r="P5820" s="1">
        <f t="shared" si="181"/>
        <v>2021</v>
      </c>
    </row>
    <row r="5821" spans="2:16" ht="14.25" customHeight="1" x14ac:dyDescent="0.4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c r="O5821" s="1" t="str">
        <f t="shared" si="180"/>
        <v>Nov</v>
      </c>
      <c r="P5821" s="1">
        <f t="shared" si="181"/>
        <v>2021</v>
      </c>
    </row>
    <row r="5822" spans="2:16" ht="14.25" customHeight="1" x14ac:dyDescent="0.4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c r="O5822" s="1" t="str">
        <f t="shared" si="180"/>
        <v>Nov</v>
      </c>
      <c r="P5822" s="1">
        <f t="shared" si="181"/>
        <v>2021</v>
      </c>
    </row>
    <row r="5823" spans="2:16" ht="14.25" customHeight="1" x14ac:dyDescent="0.4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c r="O5823" s="1" t="str">
        <f t="shared" si="180"/>
        <v>Dec</v>
      </c>
      <c r="P5823" s="1">
        <f t="shared" si="181"/>
        <v>2021</v>
      </c>
    </row>
    <row r="5824" spans="2:16" ht="14.25" customHeight="1" x14ac:dyDescent="0.4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c r="O5824" s="1" t="str">
        <f t="shared" si="180"/>
        <v>Dec</v>
      </c>
      <c r="P5824" s="1">
        <f t="shared" si="181"/>
        <v>2021</v>
      </c>
    </row>
    <row r="5825" spans="2:16" ht="14.25" customHeight="1" x14ac:dyDescent="0.4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c r="O5825" s="1" t="str">
        <f t="shared" si="180"/>
        <v>Dec</v>
      </c>
      <c r="P5825" s="1">
        <f t="shared" si="181"/>
        <v>2021</v>
      </c>
    </row>
    <row r="5826" spans="2:16" ht="14.25" customHeight="1" x14ac:dyDescent="0.4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c r="O5826" s="1" t="str">
        <f t="shared" si="180"/>
        <v>Dec</v>
      </c>
      <c r="P5826" s="1">
        <f t="shared" si="181"/>
        <v>2021</v>
      </c>
    </row>
    <row r="5827" spans="2:16" ht="14.25" customHeight="1" x14ac:dyDescent="0.4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c r="O5827" s="1" t="str">
        <f t="shared" si="180"/>
        <v>Dec</v>
      </c>
      <c r="P5827" s="1">
        <f t="shared" si="181"/>
        <v>2021</v>
      </c>
    </row>
    <row r="5828" spans="2:16" ht="14.25" customHeight="1" x14ac:dyDescent="0.4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c r="O5828" s="1" t="str">
        <f t="shared" si="180"/>
        <v>Dec</v>
      </c>
      <c r="P5828" s="1">
        <f t="shared" si="181"/>
        <v>2021</v>
      </c>
    </row>
    <row r="5829" spans="2:16" ht="14.25" customHeight="1" x14ac:dyDescent="0.4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c r="O5829" s="1" t="str">
        <f t="shared" si="180"/>
        <v>Jan</v>
      </c>
      <c r="P5829" s="1">
        <f t="shared" si="181"/>
        <v>2021</v>
      </c>
    </row>
    <row r="5830" spans="2:16" ht="14.25" customHeight="1" x14ac:dyDescent="0.4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c r="O5830" s="1" t="str">
        <f t="shared" si="180"/>
        <v>Jan</v>
      </c>
      <c r="P5830" s="1">
        <f t="shared" si="181"/>
        <v>2021</v>
      </c>
    </row>
    <row r="5831" spans="2:16" ht="14.25" customHeight="1" x14ac:dyDescent="0.4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c r="O5831" s="1" t="str">
        <f t="shared" ref="O5831:O5894" si="182">TEXT(D5831, "mmm")</f>
        <v>Jan</v>
      </c>
      <c r="P5831" s="1">
        <f t="shared" ref="P5831:P5894" si="183">YEAR(D5831)</f>
        <v>2021</v>
      </c>
    </row>
    <row r="5832" spans="2:16" ht="14.25" customHeight="1" x14ac:dyDescent="0.4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c r="O5832" s="1" t="str">
        <f t="shared" si="182"/>
        <v>Jan</v>
      </c>
      <c r="P5832" s="1">
        <f t="shared" si="183"/>
        <v>2021</v>
      </c>
    </row>
    <row r="5833" spans="2:16" ht="14.25" customHeight="1" x14ac:dyDescent="0.4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c r="O5833" s="1" t="str">
        <f t="shared" si="182"/>
        <v>Jan</v>
      </c>
      <c r="P5833" s="1">
        <f t="shared" si="183"/>
        <v>2021</v>
      </c>
    </row>
    <row r="5834" spans="2:16" ht="14.25" customHeight="1" x14ac:dyDescent="0.4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c r="O5834" s="1" t="str">
        <f t="shared" si="182"/>
        <v>Jan</v>
      </c>
      <c r="P5834" s="1">
        <f t="shared" si="183"/>
        <v>2021</v>
      </c>
    </row>
    <row r="5835" spans="2:16" ht="14.25" customHeight="1" x14ac:dyDescent="0.4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c r="O5835" s="1" t="str">
        <f t="shared" si="182"/>
        <v>Feb</v>
      </c>
      <c r="P5835" s="1">
        <f t="shared" si="183"/>
        <v>2021</v>
      </c>
    </row>
    <row r="5836" spans="2:16" ht="14.25" customHeight="1" x14ac:dyDescent="0.4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c r="O5836" s="1" t="str">
        <f t="shared" si="182"/>
        <v>Feb</v>
      </c>
      <c r="P5836" s="1">
        <f t="shared" si="183"/>
        <v>2021</v>
      </c>
    </row>
    <row r="5837" spans="2:16" ht="14.25" customHeight="1" x14ac:dyDescent="0.4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c r="O5837" s="1" t="str">
        <f t="shared" si="182"/>
        <v>Feb</v>
      </c>
      <c r="P5837" s="1">
        <f t="shared" si="183"/>
        <v>2021</v>
      </c>
    </row>
    <row r="5838" spans="2:16" ht="14.25" customHeight="1" x14ac:dyDescent="0.4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c r="O5838" s="1" t="str">
        <f t="shared" si="182"/>
        <v>Feb</v>
      </c>
      <c r="P5838" s="1">
        <f t="shared" si="183"/>
        <v>2021</v>
      </c>
    </row>
    <row r="5839" spans="2:16" ht="14.25" customHeight="1" x14ac:dyDescent="0.4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c r="O5839" s="1" t="str">
        <f t="shared" si="182"/>
        <v>Feb</v>
      </c>
      <c r="P5839" s="1">
        <f t="shared" si="183"/>
        <v>2021</v>
      </c>
    </row>
    <row r="5840" spans="2:16" ht="14.25" customHeight="1" x14ac:dyDescent="0.4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c r="O5840" s="1" t="str">
        <f t="shared" si="182"/>
        <v>Feb</v>
      </c>
      <c r="P5840" s="1">
        <f t="shared" si="183"/>
        <v>2021</v>
      </c>
    </row>
    <row r="5841" spans="2:16" ht="14.25" customHeight="1" x14ac:dyDescent="0.4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c r="O5841" s="1" t="str">
        <f t="shared" si="182"/>
        <v>Mar</v>
      </c>
      <c r="P5841" s="1">
        <f t="shared" si="183"/>
        <v>2021</v>
      </c>
    </row>
    <row r="5842" spans="2:16" ht="14.25" customHeight="1" x14ac:dyDescent="0.4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c r="O5842" s="1" t="str">
        <f t="shared" si="182"/>
        <v>Mar</v>
      </c>
      <c r="P5842" s="1">
        <f t="shared" si="183"/>
        <v>2021</v>
      </c>
    </row>
    <row r="5843" spans="2:16" ht="14.25" customHeight="1" x14ac:dyDescent="0.4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c r="O5843" s="1" t="str">
        <f t="shared" si="182"/>
        <v>Mar</v>
      </c>
      <c r="P5843" s="1">
        <f t="shared" si="183"/>
        <v>2021</v>
      </c>
    </row>
    <row r="5844" spans="2:16" ht="14.25" customHeight="1" x14ac:dyDescent="0.4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c r="O5844" s="1" t="str">
        <f t="shared" si="182"/>
        <v>Mar</v>
      </c>
      <c r="P5844" s="1">
        <f t="shared" si="183"/>
        <v>2021</v>
      </c>
    </row>
    <row r="5845" spans="2:16" ht="14.25" customHeight="1" x14ac:dyDescent="0.4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c r="O5845" s="1" t="str">
        <f t="shared" si="182"/>
        <v>Mar</v>
      </c>
      <c r="P5845" s="1">
        <f t="shared" si="183"/>
        <v>2021</v>
      </c>
    </row>
    <row r="5846" spans="2:16" ht="14.25" customHeight="1" x14ac:dyDescent="0.4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c r="O5846" s="1" t="str">
        <f t="shared" si="182"/>
        <v>Mar</v>
      </c>
      <c r="P5846" s="1">
        <f t="shared" si="183"/>
        <v>2021</v>
      </c>
    </row>
    <row r="5847" spans="2:16" ht="14.25" customHeight="1" x14ac:dyDescent="0.4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c r="O5847" s="1" t="str">
        <f t="shared" si="182"/>
        <v>Apr</v>
      </c>
      <c r="P5847" s="1">
        <f t="shared" si="183"/>
        <v>2021</v>
      </c>
    </row>
    <row r="5848" spans="2:16" ht="14.25" customHeight="1" x14ac:dyDescent="0.4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c r="O5848" s="1" t="str">
        <f t="shared" si="182"/>
        <v>Apr</v>
      </c>
      <c r="P5848" s="1">
        <f t="shared" si="183"/>
        <v>2021</v>
      </c>
    </row>
    <row r="5849" spans="2:16" ht="14.25" customHeight="1" x14ac:dyDescent="0.4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c r="O5849" s="1" t="str">
        <f t="shared" si="182"/>
        <v>Apr</v>
      </c>
      <c r="P5849" s="1">
        <f t="shared" si="183"/>
        <v>2021</v>
      </c>
    </row>
    <row r="5850" spans="2:16" ht="14.25" customHeight="1" x14ac:dyDescent="0.4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c r="O5850" s="1" t="str">
        <f t="shared" si="182"/>
        <v>Apr</v>
      </c>
      <c r="P5850" s="1">
        <f t="shared" si="183"/>
        <v>2021</v>
      </c>
    </row>
    <row r="5851" spans="2:16" ht="14.25" customHeight="1" x14ac:dyDescent="0.4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c r="O5851" s="1" t="str">
        <f t="shared" si="182"/>
        <v>Apr</v>
      </c>
      <c r="P5851" s="1">
        <f t="shared" si="183"/>
        <v>2021</v>
      </c>
    </row>
    <row r="5852" spans="2:16" ht="14.25" customHeight="1" x14ac:dyDescent="0.4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c r="O5852" s="1" t="str">
        <f t="shared" si="182"/>
        <v>Apr</v>
      </c>
      <c r="P5852" s="1">
        <f t="shared" si="183"/>
        <v>2021</v>
      </c>
    </row>
    <row r="5853" spans="2:16" ht="14.25" customHeight="1" x14ac:dyDescent="0.4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c r="O5853" s="1" t="str">
        <f t="shared" si="182"/>
        <v>May</v>
      </c>
      <c r="P5853" s="1">
        <f t="shared" si="183"/>
        <v>2021</v>
      </c>
    </row>
    <row r="5854" spans="2:16" ht="14.25" customHeight="1" x14ac:dyDescent="0.4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c r="O5854" s="1" t="str">
        <f t="shared" si="182"/>
        <v>May</v>
      </c>
      <c r="P5854" s="1">
        <f t="shared" si="183"/>
        <v>2021</v>
      </c>
    </row>
    <row r="5855" spans="2:16" ht="14.25" customHeight="1" x14ac:dyDescent="0.4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c r="O5855" s="1" t="str">
        <f t="shared" si="182"/>
        <v>May</v>
      </c>
      <c r="P5855" s="1">
        <f t="shared" si="183"/>
        <v>2021</v>
      </c>
    </row>
    <row r="5856" spans="2:16" ht="14.25" customHeight="1" x14ac:dyDescent="0.4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c r="O5856" s="1" t="str">
        <f t="shared" si="182"/>
        <v>May</v>
      </c>
      <c r="P5856" s="1">
        <f t="shared" si="183"/>
        <v>2021</v>
      </c>
    </row>
    <row r="5857" spans="2:16" ht="14.25" customHeight="1" x14ac:dyDescent="0.4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c r="O5857" s="1" t="str">
        <f t="shared" si="182"/>
        <v>May</v>
      </c>
      <c r="P5857" s="1">
        <f t="shared" si="183"/>
        <v>2021</v>
      </c>
    </row>
    <row r="5858" spans="2:16" ht="14.25" customHeight="1" x14ac:dyDescent="0.4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c r="O5858" s="1" t="str">
        <f t="shared" si="182"/>
        <v>May</v>
      </c>
      <c r="P5858" s="1">
        <f t="shared" si="183"/>
        <v>2021</v>
      </c>
    </row>
    <row r="5859" spans="2:16" ht="14.25" customHeight="1" x14ac:dyDescent="0.4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c r="O5859" s="1" t="str">
        <f t="shared" si="182"/>
        <v>Jun</v>
      </c>
      <c r="P5859" s="1">
        <f t="shared" si="183"/>
        <v>2021</v>
      </c>
    </row>
    <row r="5860" spans="2:16" ht="14.25" customHeight="1" x14ac:dyDescent="0.4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c r="O5860" s="1" t="str">
        <f t="shared" si="182"/>
        <v>Jun</v>
      </c>
      <c r="P5860" s="1">
        <f t="shared" si="183"/>
        <v>2021</v>
      </c>
    </row>
    <row r="5861" spans="2:16" ht="14.25" customHeight="1" x14ac:dyDescent="0.4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c r="O5861" s="1" t="str">
        <f t="shared" si="182"/>
        <v>Jun</v>
      </c>
      <c r="P5861" s="1">
        <f t="shared" si="183"/>
        <v>2021</v>
      </c>
    </row>
    <row r="5862" spans="2:16" ht="14.25" customHeight="1" x14ac:dyDescent="0.4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c r="O5862" s="1" t="str">
        <f t="shared" si="182"/>
        <v>Jun</v>
      </c>
      <c r="P5862" s="1">
        <f t="shared" si="183"/>
        <v>2021</v>
      </c>
    </row>
    <row r="5863" spans="2:16" ht="14.25" customHeight="1" x14ac:dyDescent="0.4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c r="O5863" s="1" t="str">
        <f t="shared" si="182"/>
        <v>Jun</v>
      </c>
      <c r="P5863" s="1">
        <f t="shared" si="183"/>
        <v>2021</v>
      </c>
    </row>
    <row r="5864" spans="2:16" ht="14.25" customHeight="1" x14ac:dyDescent="0.4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c r="O5864" s="1" t="str">
        <f t="shared" si="182"/>
        <v>Jun</v>
      </c>
      <c r="P5864" s="1">
        <f t="shared" si="183"/>
        <v>2021</v>
      </c>
    </row>
    <row r="5865" spans="2:16" ht="14.25" customHeight="1" x14ac:dyDescent="0.4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c r="O5865" s="1" t="str">
        <f t="shared" si="182"/>
        <v>Jul</v>
      </c>
      <c r="P5865" s="1">
        <f t="shared" si="183"/>
        <v>2021</v>
      </c>
    </row>
    <row r="5866" spans="2:16" ht="14.25" customHeight="1" x14ac:dyDescent="0.4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c r="O5866" s="1" t="str">
        <f t="shared" si="182"/>
        <v>Jul</v>
      </c>
      <c r="P5866" s="1">
        <f t="shared" si="183"/>
        <v>2021</v>
      </c>
    </row>
    <row r="5867" spans="2:16" ht="14.25" customHeight="1" x14ac:dyDescent="0.4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c r="O5867" s="1" t="str">
        <f t="shared" si="182"/>
        <v>Jul</v>
      </c>
      <c r="P5867" s="1">
        <f t="shared" si="183"/>
        <v>2021</v>
      </c>
    </row>
    <row r="5868" spans="2:16" ht="14.25" customHeight="1" x14ac:dyDescent="0.4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c r="O5868" s="1" t="str">
        <f t="shared" si="182"/>
        <v>Jul</v>
      </c>
      <c r="P5868" s="1">
        <f t="shared" si="183"/>
        <v>2021</v>
      </c>
    </row>
    <row r="5869" spans="2:16" ht="14.25" customHeight="1" x14ac:dyDescent="0.4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c r="O5869" s="1" t="str">
        <f t="shared" si="182"/>
        <v>Jul</v>
      </c>
      <c r="P5869" s="1">
        <f t="shared" si="183"/>
        <v>2021</v>
      </c>
    </row>
    <row r="5870" spans="2:16" ht="14.25" customHeight="1" x14ac:dyDescent="0.4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c r="O5870" s="1" t="str">
        <f t="shared" si="182"/>
        <v>Jul</v>
      </c>
      <c r="P5870" s="1">
        <f t="shared" si="183"/>
        <v>2021</v>
      </c>
    </row>
    <row r="5871" spans="2:16" ht="14.25" customHeight="1" x14ac:dyDescent="0.4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c r="O5871" s="1" t="str">
        <f t="shared" si="182"/>
        <v>Aug</v>
      </c>
      <c r="P5871" s="1">
        <f t="shared" si="183"/>
        <v>2021</v>
      </c>
    </row>
    <row r="5872" spans="2:16" ht="14.25" customHeight="1" x14ac:dyDescent="0.4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c r="O5872" s="1" t="str">
        <f t="shared" si="182"/>
        <v>Aug</v>
      </c>
      <c r="P5872" s="1">
        <f t="shared" si="183"/>
        <v>2021</v>
      </c>
    </row>
    <row r="5873" spans="2:16" ht="14.25" customHeight="1" x14ac:dyDescent="0.4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c r="O5873" s="1" t="str">
        <f t="shared" si="182"/>
        <v>Aug</v>
      </c>
      <c r="P5873" s="1">
        <f t="shared" si="183"/>
        <v>2021</v>
      </c>
    </row>
    <row r="5874" spans="2:16" ht="14.25" customHeight="1" x14ac:dyDescent="0.4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c r="O5874" s="1" t="str">
        <f t="shared" si="182"/>
        <v>Aug</v>
      </c>
      <c r="P5874" s="1">
        <f t="shared" si="183"/>
        <v>2021</v>
      </c>
    </row>
    <row r="5875" spans="2:16" ht="14.25" customHeight="1" x14ac:dyDescent="0.4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c r="O5875" s="1" t="str">
        <f t="shared" si="182"/>
        <v>Aug</v>
      </c>
      <c r="P5875" s="1">
        <f t="shared" si="183"/>
        <v>2021</v>
      </c>
    </row>
    <row r="5876" spans="2:16" ht="14.25" customHeight="1" x14ac:dyDescent="0.4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c r="O5876" s="1" t="str">
        <f t="shared" si="182"/>
        <v>Aug</v>
      </c>
      <c r="P5876" s="1">
        <f t="shared" si="183"/>
        <v>2021</v>
      </c>
    </row>
    <row r="5877" spans="2:16" ht="14.25" customHeight="1" x14ac:dyDescent="0.4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c r="O5877" s="1" t="str">
        <f t="shared" si="182"/>
        <v>Sep</v>
      </c>
      <c r="P5877" s="1">
        <f t="shared" si="183"/>
        <v>2021</v>
      </c>
    </row>
    <row r="5878" spans="2:16" ht="14.25" customHeight="1" x14ac:dyDescent="0.4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c r="O5878" s="1" t="str">
        <f t="shared" si="182"/>
        <v>Sep</v>
      </c>
      <c r="P5878" s="1">
        <f t="shared" si="183"/>
        <v>2021</v>
      </c>
    </row>
    <row r="5879" spans="2:16" ht="14.25" customHeight="1" x14ac:dyDescent="0.4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c r="O5879" s="1" t="str">
        <f t="shared" si="182"/>
        <v>Sep</v>
      </c>
      <c r="P5879" s="1">
        <f t="shared" si="183"/>
        <v>2021</v>
      </c>
    </row>
    <row r="5880" spans="2:16" ht="14.25" customHeight="1" x14ac:dyDescent="0.4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c r="O5880" s="1" t="str">
        <f t="shared" si="182"/>
        <v>Sep</v>
      </c>
      <c r="P5880" s="1">
        <f t="shared" si="183"/>
        <v>2021</v>
      </c>
    </row>
    <row r="5881" spans="2:16" ht="14.25" customHeight="1" x14ac:dyDescent="0.4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c r="O5881" s="1" t="str">
        <f t="shared" si="182"/>
        <v>Sep</v>
      </c>
      <c r="P5881" s="1">
        <f t="shared" si="183"/>
        <v>2021</v>
      </c>
    </row>
    <row r="5882" spans="2:16" ht="14.25" customHeight="1" x14ac:dyDescent="0.4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c r="O5882" s="1" t="str">
        <f t="shared" si="182"/>
        <v>Sep</v>
      </c>
      <c r="P5882" s="1">
        <f t="shared" si="183"/>
        <v>2021</v>
      </c>
    </row>
    <row r="5883" spans="2:16" ht="14.25" customHeight="1" x14ac:dyDescent="0.4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c r="O5883" s="1" t="str">
        <f t="shared" si="182"/>
        <v>Oct</v>
      </c>
      <c r="P5883" s="1">
        <f t="shared" si="183"/>
        <v>2021</v>
      </c>
    </row>
    <row r="5884" spans="2:16" ht="14.25" customHeight="1" x14ac:dyDescent="0.4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c r="O5884" s="1" t="str">
        <f t="shared" si="182"/>
        <v>Oct</v>
      </c>
      <c r="P5884" s="1">
        <f t="shared" si="183"/>
        <v>2021</v>
      </c>
    </row>
    <row r="5885" spans="2:16" ht="14.25" customHeight="1" x14ac:dyDescent="0.4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c r="O5885" s="1" t="str">
        <f t="shared" si="182"/>
        <v>Oct</v>
      </c>
      <c r="P5885" s="1">
        <f t="shared" si="183"/>
        <v>2021</v>
      </c>
    </row>
    <row r="5886" spans="2:16" ht="14.25" customHeight="1" x14ac:dyDescent="0.4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c r="O5886" s="1" t="str">
        <f t="shared" si="182"/>
        <v>Oct</v>
      </c>
      <c r="P5886" s="1">
        <f t="shared" si="183"/>
        <v>2021</v>
      </c>
    </row>
    <row r="5887" spans="2:16" ht="14.25" customHeight="1" x14ac:dyDescent="0.4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c r="O5887" s="1" t="str">
        <f t="shared" si="182"/>
        <v>Oct</v>
      </c>
      <c r="P5887" s="1">
        <f t="shared" si="183"/>
        <v>2021</v>
      </c>
    </row>
    <row r="5888" spans="2:16" ht="14.25" customHeight="1" x14ac:dyDescent="0.4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c r="O5888" s="1" t="str">
        <f t="shared" si="182"/>
        <v>Oct</v>
      </c>
      <c r="P5888" s="1">
        <f t="shared" si="183"/>
        <v>2021</v>
      </c>
    </row>
    <row r="5889" spans="2:16" ht="14.25" customHeight="1" x14ac:dyDescent="0.4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c r="O5889" s="1" t="str">
        <f t="shared" si="182"/>
        <v>Nov</v>
      </c>
      <c r="P5889" s="1">
        <f t="shared" si="183"/>
        <v>2021</v>
      </c>
    </row>
    <row r="5890" spans="2:16" ht="14.25" customHeight="1" x14ac:dyDescent="0.4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c r="O5890" s="1" t="str">
        <f t="shared" si="182"/>
        <v>Nov</v>
      </c>
      <c r="P5890" s="1">
        <f t="shared" si="183"/>
        <v>2021</v>
      </c>
    </row>
    <row r="5891" spans="2:16" ht="14.25" customHeight="1" x14ac:dyDescent="0.4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c r="O5891" s="1" t="str">
        <f t="shared" si="182"/>
        <v>Nov</v>
      </c>
      <c r="P5891" s="1">
        <f t="shared" si="183"/>
        <v>2021</v>
      </c>
    </row>
    <row r="5892" spans="2:16" ht="14.25" customHeight="1" x14ac:dyDescent="0.4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c r="O5892" s="1" t="str">
        <f t="shared" si="182"/>
        <v>Nov</v>
      </c>
      <c r="P5892" s="1">
        <f t="shared" si="183"/>
        <v>2021</v>
      </c>
    </row>
    <row r="5893" spans="2:16" ht="14.25" customHeight="1" x14ac:dyDescent="0.4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c r="O5893" s="1" t="str">
        <f t="shared" si="182"/>
        <v>Nov</v>
      </c>
      <c r="P5893" s="1">
        <f t="shared" si="183"/>
        <v>2021</v>
      </c>
    </row>
    <row r="5894" spans="2:16" ht="14.25" customHeight="1" x14ac:dyDescent="0.4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c r="O5894" s="1" t="str">
        <f t="shared" si="182"/>
        <v>Nov</v>
      </c>
      <c r="P5894" s="1">
        <f t="shared" si="183"/>
        <v>2021</v>
      </c>
    </row>
    <row r="5895" spans="2:16" ht="14.25" customHeight="1" x14ac:dyDescent="0.4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c r="O5895" s="1" t="str">
        <f t="shared" ref="O5895:O5958" si="184">TEXT(D5895, "mmm")</f>
        <v>Dec</v>
      </c>
      <c r="P5895" s="1">
        <f t="shared" ref="P5895:P5958" si="185">YEAR(D5895)</f>
        <v>2021</v>
      </c>
    </row>
    <row r="5896" spans="2:16" ht="14.25" customHeight="1" x14ac:dyDescent="0.4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c r="O5896" s="1" t="str">
        <f t="shared" si="184"/>
        <v>Dec</v>
      </c>
      <c r="P5896" s="1">
        <f t="shared" si="185"/>
        <v>2021</v>
      </c>
    </row>
    <row r="5897" spans="2:16" ht="14.25" customHeight="1" x14ac:dyDescent="0.4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c r="O5897" s="1" t="str">
        <f t="shared" si="184"/>
        <v>Dec</v>
      </c>
      <c r="P5897" s="1">
        <f t="shared" si="185"/>
        <v>2021</v>
      </c>
    </row>
    <row r="5898" spans="2:16" ht="14.25" customHeight="1" x14ac:dyDescent="0.4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c r="O5898" s="1" t="str">
        <f t="shared" si="184"/>
        <v>Dec</v>
      </c>
      <c r="P5898" s="1">
        <f t="shared" si="185"/>
        <v>2021</v>
      </c>
    </row>
    <row r="5899" spans="2:16" ht="14.25" customHeight="1" x14ac:dyDescent="0.4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c r="O5899" s="1" t="str">
        <f t="shared" si="184"/>
        <v>Dec</v>
      </c>
      <c r="P5899" s="1">
        <f t="shared" si="185"/>
        <v>2021</v>
      </c>
    </row>
    <row r="5900" spans="2:16" ht="14.25" customHeight="1" x14ac:dyDescent="0.4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c r="O5900" s="1" t="str">
        <f t="shared" si="184"/>
        <v>Dec</v>
      </c>
      <c r="P5900" s="1">
        <f t="shared" si="185"/>
        <v>2021</v>
      </c>
    </row>
    <row r="5901" spans="2:16" ht="14.25" customHeight="1" x14ac:dyDescent="0.4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c r="O5901" s="1" t="str">
        <f t="shared" si="184"/>
        <v>Jan</v>
      </c>
      <c r="P5901" s="1">
        <f t="shared" si="185"/>
        <v>2021</v>
      </c>
    </row>
    <row r="5902" spans="2:16" ht="14.25" customHeight="1" x14ac:dyDescent="0.4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c r="O5902" s="1" t="str">
        <f t="shared" si="184"/>
        <v>Jan</v>
      </c>
      <c r="P5902" s="1">
        <f t="shared" si="185"/>
        <v>2021</v>
      </c>
    </row>
    <row r="5903" spans="2:16" ht="14.25" customHeight="1" x14ac:dyDescent="0.4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c r="O5903" s="1" t="str">
        <f t="shared" si="184"/>
        <v>Jan</v>
      </c>
      <c r="P5903" s="1">
        <f t="shared" si="185"/>
        <v>2021</v>
      </c>
    </row>
    <row r="5904" spans="2:16" ht="14.25" customHeight="1" x14ac:dyDescent="0.4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c r="O5904" s="1" t="str">
        <f t="shared" si="184"/>
        <v>Jan</v>
      </c>
      <c r="P5904" s="1">
        <f t="shared" si="185"/>
        <v>2021</v>
      </c>
    </row>
    <row r="5905" spans="2:16" ht="14.25" customHeight="1" x14ac:dyDescent="0.4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c r="O5905" s="1" t="str">
        <f t="shared" si="184"/>
        <v>Jan</v>
      </c>
      <c r="P5905" s="1">
        <f t="shared" si="185"/>
        <v>2021</v>
      </c>
    </row>
    <row r="5906" spans="2:16" ht="14.25" customHeight="1" x14ac:dyDescent="0.4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c r="O5906" s="1" t="str">
        <f t="shared" si="184"/>
        <v>Jan</v>
      </c>
      <c r="P5906" s="1">
        <f t="shared" si="185"/>
        <v>2021</v>
      </c>
    </row>
    <row r="5907" spans="2:16" ht="14.25" customHeight="1" x14ac:dyDescent="0.4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c r="O5907" s="1" t="str">
        <f t="shared" si="184"/>
        <v>Feb</v>
      </c>
      <c r="P5907" s="1">
        <f t="shared" si="185"/>
        <v>2021</v>
      </c>
    </row>
    <row r="5908" spans="2:16" ht="14.25" customHeight="1" x14ac:dyDescent="0.4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c r="O5908" s="1" t="str">
        <f t="shared" si="184"/>
        <v>Feb</v>
      </c>
      <c r="P5908" s="1">
        <f t="shared" si="185"/>
        <v>2021</v>
      </c>
    </row>
    <row r="5909" spans="2:16" ht="14.25" customHeight="1" x14ac:dyDescent="0.4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c r="O5909" s="1" t="str">
        <f t="shared" si="184"/>
        <v>Feb</v>
      </c>
      <c r="P5909" s="1">
        <f t="shared" si="185"/>
        <v>2021</v>
      </c>
    </row>
    <row r="5910" spans="2:16" ht="14.25" customHeight="1" x14ac:dyDescent="0.4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c r="O5910" s="1" t="str">
        <f t="shared" si="184"/>
        <v>Feb</v>
      </c>
      <c r="P5910" s="1">
        <f t="shared" si="185"/>
        <v>2021</v>
      </c>
    </row>
    <row r="5911" spans="2:16" ht="14.25" customHeight="1" x14ac:dyDescent="0.4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c r="O5911" s="1" t="str">
        <f t="shared" si="184"/>
        <v>Feb</v>
      </c>
      <c r="P5911" s="1">
        <f t="shared" si="185"/>
        <v>2021</v>
      </c>
    </row>
    <row r="5912" spans="2:16" ht="14.25" customHeight="1" x14ac:dyDescent="0.4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c r="O5912" s="1" t="str">
        <f t="shared" si="184"/>
        <v>Feb</v>
      </c>
      <c r="P5912" s="1">
        <f t="shared" si="185"/>
        <v>2021</v>
      </c>
    </row>
    <row r="5913" spans="2:16" ht="14.25" customHeight="1" x14ac:dyDescent="0.4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c r="O5913" s="1" t="str">
        <f t="shared" si="184"/>
        <v>Mar</v>
      </c>
      <c r="P5913" s="1">
        <f t="shared" si="185"/>
        <v>2021</v>
      </c>
    </row>
    <row r="5914" spans="2:16" ht="14.25" customHeight="1" x14ac:dyDescent="0.4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c r="O5914" s="1" t="str">
        <f t="shared" si="184"/>
        <v>Mar</v>
      </c>
      <c r="P5914" s="1">
        <f t="shared" si="185"/>
        <v>2021</v>
      </c>
    </row>
    <row r="5915" spans="2:16" ht="14.25" customHeight="1" x14ac:dyDescent="0.4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c r="O5915" s="1" t="str">
        <f t="shared" si="184"/>
        <v>Mar</v>
      </c>
      <c r="P5915" s="1">
        <f t="shared" si="185"/>
        <v>2021</v>
      </c>
    </row>
    <row r="5916" spans="2:16" ht="14.25" customHeight="1" x14ac:dyDescent="0.4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c r="O5916" s="1" t="str">
        <f t="shared" si="184"/>
        <v>Mar</v>
      </c>
      <c r="P5916" s="1">
        <f t="shared" si="185"/>
        <v>2021</v>
      </c>
    </row>
    <row r="5917" spans="2:16" ht="14.25" customHeight="1" x14ac:dyDescent="0.4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c r="O5917" s="1" t="str">
        <f t="shared" si="184"/>
        <v>Mar</v>
      </c>
      <c r="P5917" s="1">
        <f t="shared" si="185"/>
        <v>2021</v>
      </c>
    </row>
    <row r="5918" spans="2:16" ht="14.25" customHeight="1" x14ac:dyDescent="0.4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c r="O5918" s="1" t="str">
        <f t="shared" si="184"/>
        <v>Mar</v>
      </c>
      <c r="P5918" s="1">
        <f t="shared" si="185"/>
        <v>2021</v>
      </c>
    </row>
    <row r="5919" spans="2:16" ht="14.25" customHeight="1" x14ac:dyDescent="0.4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c r="O5919" s="1" t="str">
        <f t="shared" si="184"/>
        <v>Apr</v>
      </c>
      <c r="P5919" s="1">
        <f t="shared" si="185"/>
        <v>2021</v>
      </c>
    </row>
    <row r="5920" spans="2:16" ht="14.25" customHeight="1" x14ac:dyDescent="0.4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c r="O5920" s="1" t="str">
        <f t="shared" si="184"/>
        <v>Apr</v>
      </c>
      <c r="P5920" s="1">
        <f t="shared" si="185"/>
        <v>2021</v>
      </c>
    </row>
    <row r="5921" spans="2:16" ht="14.25" customHeight="1" x14ac:dyDescent="0.4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c r="O5921" s="1" t="str">
        <f t="shared" si="184"/>
        <v>Apr</v>
      </c>
      <c r="P5921" s="1">
        <f t="shared" si="185"/>
        <v>2021</v>
      </c>
    </row>
    <row r="5922" spans="2:16" ht="14.25" customHeight="1" x14ac:dyDescent="0.4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c r="O5922" s="1" t="str">
        <f t="shared" si="184"/>
        <v>Apr</v>
      </c>
      <c r="P5922" s="1">
        <f t="shared" si="185"/>
        <v>2021</v>
      </c>
    </row>
    <row r="5923" spans="2:16" ht="14.25" customHeight="1" x14ac:dyDescent="0.4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c r="O5923" s="1" t="str">
        <f t="shared" si="184"/>
        <v>Apr</v>
      </c>
      <c r="P5923" s="1">
        <f t="shared" si="185"/>
        <v>2021</v>
      </c>
    </row>
    <row r="5924" spans="2:16" ht="14.25" customHeight="1" x14ac:dyDescent="0.4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c r="O5924" s="1" t="str">
        <f t="shared" si="184"/>
        <v>Apr</v>
      </c>
      <c r="P5924" s="1">
        <f t="shared" si="185"/>
        <v>2021</v>
      </c>
    </row>
    <row r="5925" spans="2:16" ht="14.25" customHeight="1" x14ac:dyDescent="0.4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c r="O5925" s="1" t="str">
        <f t="shared" si="184"/>
        <v>May</v>
      </c>
      <c r="P5925" s="1">
        <f t="shared" si="185"/>
        <v>2021</v>
      </c>
    </row>
    <row r="5926" spans="2:16" ht="14.25" customHeight="1" x14ac:dyDescent="0.4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c r="O5926" s="1" t="str">
        <f t="shared" si="184"/>
        <v>May</v>
      </c>
      <c r="P5926" s="1">
        <f t="shared" si="185"/>
        <v>2021</v>
      </c>
    </row>
    <row r="5927" spans="2:16" ht="14.25" customHeight="1" x14ac:dyDescent="0.4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c r="O5927" s="1" t="str">
        <f t="shared" si="184"/>
        <v>May</v>
      </c>
      <c r="P5927" s="1">
        <f t="shared" si="185"/>
        <v>2021</v>
      </c>
    </row>
    <row r="5928" spans="2:16" ht="14.25" customHeight="1" x14ac:dyDescent="0.4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c r="O5928" s="1" t="str">
        <f t="shared" si="184"/>
        <v>May</v>
      </c>
      <c r="P5928" s="1">
        <f t="shared" si="185"/>
        <v>2021</v>
      </c>
    </row>
    <row r="5929" spans="2:16" ht="14.25" customHeight="1" x14ac:dyDescent="0.4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c r="O5929" s="1" t="str">
        <f t="shared" si="184"/>
        <v>May</v>
      </c>
      <c r="P5929" s="1">
        <f t="shared" si="185"/>
        <v>2021</v>
      </c>
    </row>
    <row r="5930" spans="2:16" ht="14.25" customHeight="1" x14ac:dyDescent="0.4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c r="O5930" s="1" t="str">
        <f t="shared" si="184"/>
        <v>May</v>
      </c>
      <c r="P5930" s="1">
        <f t="shared" si="185"/>
        <v>2021</v>
      </c>
    </row>
    <row r="5931" spans="2:16" ht="14.25" customHeight="1" x14ac:dyDescent="0.4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c r="O5931" s="1" t="str">
        <f t="shared" si="184"/>
        <v>Jun</v>
      </c>
      <c r="P5931" s="1">
        <f t="shared" si="185"/>
        <v>2021</v>
      </c>
    </row>
    <row r="5932" spans="2:16" ht="14.25" customHeight="1" x14ac:dyDescent="0.4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c r="O5932" s="1" t="str">
        <f t="shared" si="184"/>
        <v>Jun</v>
      </c>
      <c r="P5932" s="1">
        <f t="shared" si="185"/>
        <v>2021</v>
      </c>
    </row>
    <row r="5933" spans="2:16" ht="14.25" customHeight="1" x14ac:dyDescent="0.4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c r="O5933" s="1" t="str">
        <f t="shared" si="184"/>
        <v>Jun</v>
      </c>
      <c r="P5933" s="1">
        <f t="shared" si="185"/>
        <v>2021</v>
      </c>
    </row>
    <row r="5934" spans="2:16" ht="14.25" customHeight="1" x14ac:dyDescent="0.4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c r="O5934" s="1" t="str">
        <f t="shared" si="184"/>
        <v>Jun</v>
      </c>
      <c r="P5934" s="1">
        <f t="shared" si="185"/>
        <v>2021</v>
      </c>
    </row>
    <row r="5935" spans="2:16" ht="14.25" customHeight="1" x14ac:dyDescent="0.4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c r="O5935" s="1" t="str">
        <f t="shared" si="184"/>
        <v>Jun</v>
      </c>
      <c r="P5935" s="1">
        <f t="shared" si="185"/>
        <v>2021</v>
      </c>
    </row>
    <row r="5936" spans="2:16" ht="14.25" customHeight="1" x14ac:dyDescent="0.4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c r="O5936" s="1" t="str">
        <f t="shared" si="184"/>
        <v>Jun</v>
      </c>
      <c r="P5936" s="1">
        <f t="shared" si="185"/>
        <v>2021</v>
      </c>
    </row>
    <row r="5937" spans="2:16" ht="14.25" customHeight="1" x14ac:dyDescent="0.4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c r="O5937" s="1" t="str">
        <f t="shared" si="184"/>
        <v>Jul</v>
      </c>
      <c r="P5937" s="1">
        <f t="shared" si="185"/>
        <v>2021</v>
      </c>
    </row>
    <row r="5938" spans="2:16" ht="14.25" customHeight="1" x14ac:dyDescent="0.4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c r="O5938" s="1" t="str">
        <f t="shared" si="184"/>
        <v>Jul</v>
      </c>
      <c r="P5938" s="1">
        <f t="shared" si="185"/>
        <v>2021</v>
      </c>
    </row>
    <row r="5939" spans="2:16" ht="14.25" customHeight="1" x14ac:dyDescent="0.4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c r="O5939" s="1" t="str">
        <f t="shared" si="184"/>
        <v>Jul</v>
      </c>
      <c r="P5939" s="1">
        <f t="shared" si="185"/>
        <v>2021</v>
      </c>
    </row>
    <row r="5940" spans="2:16" ht="14.25" customHeight="1" x14ac:dyDescent="0.4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c r="O5940" s="1" t="str">
        <f t="shared" si="184"/>
        <v>Jul</v>
      </c>
      <c r="P5940" s="1">
        <f t="shared" si="185"/>
        <v>2021</v>
      </c>
    </row>
    <row r="5941" spans="2:16" ht="14.25" customHeight="1" x14ac:dyDescent="0.4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c r="O5941" s="1" t="str">
        <f t="shared" si="184"/>
        <v>Jul</v>
      </c>
      <c r="P5941" s="1">
        <f t="shared" si="185"/>
        <v>2021</v>
      </c>
    </row>
    <row r="5942" spans="2:16" ht="14.25" customHeight="1" x14ac:dyDescent="0.4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c r="O5942" s="1" t="str">
        <f t="shared" si="184"/>
        <v>Jul</v>
      </c>
      <c r="P5942" s="1">
        <f t="shared" si="185"/>
        <v>2021</v>
      </c>
    </row>
    <row r="5943" spans="2:16" ht="14.25" customHeight="1" x14ac:dyDescent="0.4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c r="O5943" s="1" t="str">
        <f t="shared" si="184"/>
        <v>Aug</v>
      </c>
      <c r="P5943" s="1">
        <f t="shared" si="185"/>
        <v>2021</v>
      </c>
    </row>
    <row r="5944" spans="2:16" ht="14.25" customHeight="1" x14ac:dyDescent="0.4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c r="O5944" s="1" t="str">
        <f t="shared" si="184"/>
        <v>Aug</v>
      </c>
      <c r="P5944" s="1">
        <f t="shared" si="185"/>
        <v>2021</v>
      </c>
    </row>
    <row r="5945" spans="2:16" ht="14.25" customHeight="1" x14ac:dyDescent="0.4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c r="O5945" s="1" t="str">
        <f t="shared" si="184"/>
        <v>Aug</v>
      </c>
      <c r="P5945" s="1">
        <f t="shared" si="185"/>
        <v>2021</v>
      </c>
    </row>
    <row r="5946" spans="2:16" ht="14.25" customHeight="1" x14ac:dyDescent="0.4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c r="O5946" s="1" t="str">
        <f t="shared" si="184"/>
        <v>Aug</v>
      </c>
      <c r="P5946" s="1">
        <f t="shared" si="185"/>
        <v>2021</v>
      </c>
    </row>
    <row r="5947" spans="2:16" ht="14.25" customHeight="1" x14ac:dyDescent="0.4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c r="O5947" s="1" t="str">
        <f t="shared" si="184"/>
        <v>Aug</v>
      </c>
      <c r="P5947" s="1">
        <f t="shared" si="185"/>
        <v>2021</v>
      </c>
    </row>
    <row r="5948" spans="2:16" ht="14.25" customHeight="1" x14ac:dyDescent="0.4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c r="O5948" s="1" t="str">
        <f t="shared" si="184"/>
        <v>Aug</v>
      </c>
      <c r="P5948" s="1">
        <f t="shared" si="185"/>
        <v>2021</v>
      </c>
    </row>
    <row r="5949" spans="2:16" ht="14.25" customHeight="1" x14ac:dyDescent="0.4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c r="O5949" s="1" t="str">
        <f t="shared" si="184"/>
        <v>Sep</v>
      </c>
      <c r="P5949" s="1">
        <f t="shared" si="185"/>
        <v>2021</v>
      </c>
    </row>
    <row r="5950" spans="2:16" ht="14.25" customHeight="1" x14ac:dyDescent="0.4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c r="O5950" s="1" t="str">
        <f t="shared" si="184"/>
        <v>Sep</v>
      </c>
      <c r="P5950" s="1">
        <f t="shared" si="185"/>
        <v>2021</v>
      </c>
    </row>
    <row r="5951" spans="2:16" ht="14.25" customHeight="1" x14ac:dyDescent="0.4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c r="O5951" s="1" t="str">
        <f t="shared" si="184"/>
        <v>Sep</v>
      </c>
      <c r="P5951" s="1">
        <f t="shared" si="185"/>
        <v>2021</v>
      </c>
    </row>
    <row r="5952" spans="2:16" ht="14.25" customHeight="1" x14ac:dyDescent="0.4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c r="O5952" s="1" t="str">
        <f t="shared" si="184"/>
        <v>Sep</v>
      </c>
      <c r="P5952" s="1">
        <f t="shared" si="185"/>
        <v>2021</v>
      </c>
    </row>
    <row r="5953" spans="2:16" ht="14.25" customHeight="1" x14ac:dyDescent="0.4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c r="O5953" s="1" t="str">
        <f t="shared" si="184"/>
        <v>Sep</v>
      </c>
      <c r="P5953" s="1">
        <f t="shared" si="185"/>
        <v>2021</v>
      </c>
    </row>
    <row r="5954" spans="2:16" ht="14.25" customHeight="1" x14ac:dyDescent="0.4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c r="O5954" s="1" t="str">
        <f t="shared" si="184"/>
        <v>Sep</v>
      </c>
      <c r="P5954" s="1">
        <f t="shared" si="185"/>
        <v>2021</v>
      </c>
    </row>
    <row r="5955" spans="2:16" ht="14.25" customHeight="1" x14ac:dyDescent="0.4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c r="O5955" s="1" t="str">
        <f t="shared" si="184"/>
        <v>Oct</v>
      </c>
      <c r="P5955" s="1">
        <f t="shared" si="185"/>
        <v>2021</v>
      </c>
    </row>
    <row r="5956" spans="2:16" ht="14.25" customHeight="1" x14ac:dyDescent="0.4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c r="O5956" s="1" t="str">
        <f t="shared" si="184"/>
        <v>Oct</v>
      </c>
      <c r="P5956" s="1">
        <f t="shared" si="185"/>
        <v>2021</v>
      </c>
    </row>
    <row r="5957" spans="2:16" ht="14.25" customHeight="1" x14ac:dyDescent="0.4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c r="O5957" s="1" t="str">
        <f t="shared" si="184"/>
        <v>Oct</v>
      </c>
      <c r="P5957" s="1">
        <f t="shared" si="185"/>
        <v>2021</v>
      </c>
    </row>
    <row r="5958" spans="2:16" ht="14.25" customHeight="1" x14ac:dyDescent="0.4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c r="O5958" s="1" t="str">
        <f t="shared" si="184"/>
        <v>Oct</v>
      </c>
      <c r="P5958" s="1">
        <f t="shared" si="185"/>
        <v>2021</v>
      </c>
    </row>
    <row r="5959" spans="2:16" ht="14.25" customHeight="1" x14ac:dyDescent="0.4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c r="O5959" s="1" t="str">
        <f t="shared" ref="O5959:O6022" si="186">TEXT(D5959, "mmm")</f>
        <v>Oct</v>
      </c>
      <c r="P5959" s="1">
        <f t="shared" ref="P5959:P6022" si="187">YEAR(D5959)</f>
        <v>2021</v>
      </c>
    </row>
    <row r="5960" spans="2:16" ht="14.25" customHeight="1" x14ac:dyDescent="0.4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c r="O5960" s="1" t="str">
        <f t="shared" si="186"/>
        <v>Oct</v>
      </c>
      <c r="P5960" s="1">
        <f t="shared" si="187"/>
        <v>2021</v>
      </c>
    </row>
    <row r="5961" spans="2:16" ht="14.25" customHeight="1" x14ac:dyDescent="0.4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c r="O5961" s="1" t="str">
        <f t="shared" si="186"/>
        <v>Nov</v>
      </c>
      <c r="P5961" s="1">
        <f t="shared" si="187"/>
        <v>2021</v>
      </c>
    </row>
    <row r="5962" spans="2:16" ht="14.25" customHeight="1" x14ac:dyDescent="0.4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c r="O5962" s="1" t="str">
        <f t="shared" si="186"/>
        <v>Nov</v>
      </c>
      <c r="P5962" s="1">
        <f t="shared" si="187"/>
        <v>2021</v>
      </c>
    </row>
    <row r="5963" spans="2:16" ht="14.25" customHeight="1" x14ac:dyDescent="0.4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c r="O5963" s="1" t="str">
        <f t="shared" si="186"/>
        <v>Nov</v>
      </c>
      <c r="P5963" s="1">
        <f t="shared" si="187"/>
        <v>2021</v>
      </c>
    </row>
    <row r="5964" spans="2:16" ht="14.25" customHeight="1" x14ac:dyDescent="0.4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c r="O5964" s="1" t="str">
        <f t="shared" si="186"/>
        <v>Nov</v>
      </c>
      <c r="P5964" s="1">
        <f t="shared" si="187"/>
        <v>2021</v>
      </c>
    </row>
    <row r="5965" spans="2:16" ht="14.25" customHeight="1" x14ac:dyDescent="0.4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c r="O5965" s="1" t="str">
        <f t="shared" si="186"/>
        <v>Nov</v>
      </c>
      <c r="P5965" s="1">
        <f t="shared" si="187"/>
        <v>2021</v>
      </c>
    </row>
    <row r="5966" spans="2:16" ht="14.25" customHeight="1" x14ac:dyDescent="0.4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c r="O5966" s="1" t="str">
        <f t="shared" si="186"/>
        <v>Nov</v>
      </c>
      <c r="P5966" s="1">
        <f t="shared" si="187"/>
        <v>2021</v>
      </c>
    </row>
    <row r="5967" spans="2:16" ht="14.25" customHeight="1" x14ac:dyDescent="0.4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c r="O5967" s="1" t="str">
        <f t="shared" si="186"/>
        <v>Dec</v>
      </c>
      <c r="P5967" s="1">
        <f t="shared" si="187"/>
        <v>2021</v>
      </c>
    </row>
    <row r="5968" spans="2:16" ht="14.25" customHeight="1" x14ac:dyDescent="0.4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c r="O5968" s="1" t="str">
        <f t="shared" si="186"/>
        <v>Dec</v>
      </c>
      <c r="P5968" s="1">
        <f t="shared" si="187"/>
        <v>2021</v>
      </c>
    </row>
    <row r="5969" spans="2:16" ht="14.25" customHeight="1" x14ac:dyDescent="0.4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c r="O5969" s="1" t="str">
        <f t="shared" si="186"/>
        <v>Dec</v>
      </c>
      <c r="P5969" s="1">
        <f t="shared" si="187"/>
        <v>2021</v>
      </c>
    </row>
    <row r="5970" spans="2:16" ht="14.25" customHeight="1" x14ac:dyDescent="0.4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c r="O5970" s="1" t="str">
        <f t="shared" si="186"/>
        <v>Dec</v>
      </c>
      <c r="P5970" s="1">
        <f t="shared" si="187"/>
        <v>2021</v>
      </c>
    </row>
    <row r="5971" spans="2:16" ht="14.25" customHeight="1" x14ac:dyDescent="0.4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c r="O5971" s="1" t="str">
        <f t="shared" si="186"/>
        <v>Dec</v>
      </c>
      <c r="P5971" s="1">
        <f t="shared" si="187"/>
        <v>2021</v>
      </c>
    </row>
    <row r="5972" spans="2:16" ht="14.25" customHeight="1" x14ac:dyDescent="0.4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c r="O5972" s="1" t="str">
        <f t="shared" si="186"/>
        <v>Dec</v>
      </c>
      <c r="P5972" s="1">
        <f t="shared" si="187"/>
        <v>2021</v>
      </c>
    </row>
    <row r="5973" spans="2:16" ht="14.25" customHeight="1" x14ac:dyDescent="0.4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c r="O5973" s="1" t="str">
        <f t="shared" si="186"/>
        <v>Jan</v>
      </c>
      <c r="P5973" s="1">
        <f t="shared" si="187"/>
        <v>2021</v>
      </c>
    </row>
    <row r="5974" spans="2:16" ht="14.25" customHeight="1" x14ac:dyDescent="0.4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c r="O5974" s="1" t="str">
        <f t="shared" si="186"/>
        <v>Jan</v>
      </c>
      <c r="P5974" s="1">
        <f t="shared" si="187"/>
        <v>2021</v>
      </c>
    </row>
    <row r="5975" spans="2:16" ht="14.25" customHeight="1" x14ac:dyDescent="0.4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c r="O5975" s="1" t="str">
        <f t="shared" si="186"/>
        <v>Jan</v>
      </c>
      <c r="P5975" s="1">
        <f t="shared" si="187"/>
        <v>2021</v>
      </c>
    </row>
    <row r="5976" spans="2:16" ht="14.25" customHeight="1" x14ac:dyDescent="0.4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c r="O5976" s="1" t="str">
        <f t="shared" si="186"/>
        <v>Jan</v>
      </c>
      <c r="P5976" s="1">
        <f t="shared" si="187"/>
        <v>2021</v>
      </c>
    </row>
    <row r="5977" spans="2:16" ht="14.25" customHeight="1" x14ac:dyDescent="0.4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c r="O5977" s="1" t="str">
        <f t="shared" si="186"/>
        <v>Jan</v>
      </c>
      <c r="P5977" s="1">
        <f t="shared" si="187"/>
        <v>2021</v>
      </c>
    </row>
    <row r="5978" spans="2:16" ht="14.25" customHeight="1" x14ac:dyDescent="0.4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c r="O5978" s="1" t="str">
        <f t="shared" si="186"/>
        <v>Jan</v>
      </c>
      <c r="P5978" s="1">
        <f t="shared" si="187"/>
        <v>2021</v>
      </c>
    </row>
    <row r="5979" spans="2:16" ht="14.25" customHeight="1" x14ac:dyDescent="0.4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c r="O5979" s="1" t="str">
        <f t="shared" si="186"/>
        <v>Feb</v>
      </c>
      <c r="P5979" s="1">
        <f t="shared" si="187"/>
        <v>2021</v>
      </c>
    </row>
    <row r="5980" spans="2:16" ht="14.25" customHeight="1" x14ac:dyDescent="0.4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c r="O5980" s="1" t="str">
        <f t="shared" si="186"/>
        <v>Feb</v>
      </c>
      <c r="P5980" s="1">
        <f t="shared" si="187"/>
        <v>2021</v>
      </c>
    </row>
    <row r="5981" spans="2:16" ht="14.25" customHeight="1" x14ac:dyDescent="0.4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c r="O5981" s="1" t="str">
        <f t="shared" si="186"/>
        <v>Feb</v>
      </c>
      <c r="P5981" s="1">
        <f t="shared" si="187"/>
        <v>2021</v>
      </c>
    </row>
    <row r="5982" spans="2:16" ht="14.25" customHeight="1" x14ac:dyDescent="0.4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c r="O5982" s="1" t="str">
        <f t="shared" si="186"/>
        <v>Feb</v>
      </c>
      <c r="P5982" s="1">
        <f t="shared" si="187"/>
        <v>2021</v>
      </c>
    </row>
    <row r="5983" spans="2:16" ht="14.25" customHeight="1" x14ac:dyDescent="0.4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c r="O5983" s="1" t="str">
        <f t="shared" si="186"/>
        <v>Feb</v>
      </c>
      <c r="P5983" s="1">
        <f t="shared" si="187"/>
        <v>2021</v>
      </c>
    </row>
    <row r="5984" spans="2:16" ht="14.25" customHeight="1" x14ac:dyDescent="0.4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c r="O5984" s="1" t="str">
        <f t="shared" si="186"/>
        <v>Feb</v>
      </c>
      <c r="P5984" s="1">
        <f t="shared" si="187"/>
        <v>2021</v>
      </c>
    </row>
    <row r="5985" spans="2:16" ht="14.25" customHeight="1" x14ac:dyDescent="0.4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c r="O5985" s="1" t="str">
        <f t="shared" si="186"/>
        <v>Mar</v>
      </c>
      <c r="P5985" s="1">
        <f t="shared" si="187"/>
        <v>2021</v>
      </c>
    </row>
    <row r="5986" spans="2:16" ht="14.25" customHeight="1" x14ac:dyDescent="0.4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c r="O5986" s="1" t="str">
        <f t="shared" si="186"/>
        <v>Mar</v>
      </c>
      <c r="P5986" s="1">
        <f t="shared" si="187"/>
        <v>2021</v>
      </c>
    </row>
    <row r="5987" spans="2:16" ht="14.25" customHeight="1" x14ac:dyDescent="0.4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c r="O5987" s="1" t="str">
        <f t="shared" si="186"/>
        <v>Mar</v>
      </c>
      <c r="P5987" s="1">
        <f t="shared" si="187"/>
        <v>2021</v>
      </c>
    </row>
    <row r="5988" spans="2:16" ht="14.25" customHeight="1" x14ac:dyDescent="0.4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c r="O5988" s="1" t="str">
        <f t="shared" si="186"/>
        <v>Mar</v>
      </c>
      <c r="P5988" s="1">
        <f t="shared" si="187"/>
        <v>2021</v>
      </c>
    </row>
    <row r="5989" spans="2:16" ht="14.25" customHeight="1" x14ac:dyDescent="0.4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c r="O5989" s="1" t="str">
        <f t="shared" si="186"/>
        <v>Mar</v>
      </c>
      <c r="P5989" s="1">
        <f t="shared" si="187"/>
        <v>2021</v>
      </c>
    </row>
    <row r="5990" spans="2:16" ht="14.25" customHeight="1" x14ac:dyDescent="0.4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c r="O5990" s="1" t="str">
        <f t="shared" si="186"/>
        <v>Mar</v>
      </c>
      <c r="P5990" s="1">
        <f t="shared" si="187"/>
        <v>2021</v>
      </c>
    </row>
    <row r="5991" spans="2:16" ht="14.25" customHeight="1" x14ac:dyDescent="0.4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c r="O5991" s="1" t="str">
        <f t="shared" si="186"/>
        <v>Apr</v>
      </c>
      <c r="P5991" s="1">
        <f t="shared" si="187"/>
        <v>2021</v>
      </c>
    </row>
    <row r="5992" spans="2:16" ht="14.25" customHeight="1" x14ac:dyDescent="0.4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c r="O5992" s="1" t="str">
        <f t="shared" si="186"/>
        <v>Apr</v>
      </c>
      <c r="P5992" s="1">
        <f t="shared" si="187"/>
        <v>2021</v>
      </c>
    </row>
    <row r="5993" spans="2:16" ht="14.25" customHeight="1" x14ac:dyDescent="0.4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c r="O5993" s="1" t="str">
        <f t="shared" si="186"/>
        <v>Apr</v>
      </c>
      <c r="P5993" s="1">
        <f t="shared" si="187"/>
        <v>2021</v>
      </c>
    </row>
    <row r="5994" spans="2:16" ht="14.25" customHeight="1" x14ac:dyDescent="0.4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c r="O5994" s="1" t="str">
        <f t="shared" si="186"/>
        <v>Apr</v>
      </c>
      <c r="P5994" s="1">
        <f t="shared" si="187"/>
        <v>2021</v>
      </c>
    </row>
    <row r="5995" spans="2:16" ht="14.25" customHeight="1" x14ac:dyDescent="0.4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c r="O5995" s="1" t="str">
        <f t="shared" si="186"/>
        <v>Apr</v>
      </c>
      <c r="P5995" s="1">
        <f t="shared" si="187"/>
        <v>2021</v>
      </c>
    </row>
    <row r="5996" spans="2:16" ht="14.25" customHeight="1" x14ac:dyDescent="0.4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c r="O5996" s="1" t="str">
        <f t="shared" si="186"/>
        <v>Apr</v>
      </c>
      <c r="P5996" s="1">
        <f t="shared" si="187"/>
        <v>2021</v>
      </c>
    </row>
    <row r="5997" spans="2:16" ht="14.25" customHeight="1" x14ac:dyDescent="0.4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c r="O5997" s="1" t="str">
        <f t="shared" si="186"/>
        <v>May</v>
      </c>
      <c r="P5997" s="1">
        <f t="shared" si="187"/>
        <v>2021</v>
      </c>
    </row>
    <row r="5998" spans="2:16" ht="14.25" customHeight="1" x14ac:dyDescent="0.4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c r="O5998" s="1" t="str">
        <f t="shared" si="186"/>
        <v>May</v>
      </c>
      <c r="P5998" s="1">
        <f t="shared" si="187"/>
        <v>2021</v>
      </c>
    </row>
    <row r="5999" spans="2:16" ht="14.25" customHeight="1" x14ac:dyDescent="0.4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c r="O5999" s="1" t="str">
        <f t="shared" si="186"/>
        <v>May</v>
      </c>
      <c r="P5999" s="1">
        <f t="shared" si="187"/>
        <v>2021</v>
      </c>
    </row>
    <row r="6000" spans="2:16" ht="14.25" customHeight="1" x14ac:dyDescent="0.4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c r="O6000" s="1" t="str">
        <f t="shared" si="186"/>
        <v>May</v>
      </c>
      <c r="P6000" s="1">
        <f t="shared" si="187"/>
        <v>2021</v>
      </c>
    </row>
    <row r="6001" spans="2:16" ht="14.25" customHeight="1" x14ac:dyDescent="0.4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c r="O6001" s="1" t="str">
        <f t="shared" si="186"/>
        <v>May</v>
      </c>
      <c r="P6001" s="1">
        <f t="shared" si="187"/>
        <v>2021</v>
      </c>
    </row>
    <row r="6002" spans="2:16" ht="14.25" customHeight="1" x14ac:dyDescent="0.4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c r="O6002" s="1" t="str">
        <f t="shared" si="186"/>
        <v>May</v>
      </c>
      <c r="P6002" s="1">
        <f t="shared" si="187"/>
        <v>2021</v>
      </c>
    </row>
    <row r="6003" spans="2:16" ht="14.25" customHeight="1" x14ac:dyDescent="0.4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c r="O6003" s="1" t="str">
        <f t="shared" si="186"/>
        <v>Jun</v>
      </c>
      <c r="P6003" s="1">
        <f t="shared" si="187"/>
        <v>2021</v>
      </c>
    </row>
    <row r="6004" spans="2:16" ht="14.25" customHeight="1" x14ac:dyDescent="0.4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c r="O6004" s="1" t="str">
        <f t="shared" si="186"/>
        <v>Jun</v>
      </c>
      <c r="P6004" s="1">
        <f t="shared" si="187"/>
        <v>2021</v>
      </c>
    </row>
    <row r="6005" spans="2:16" ht="14.25" customHeight="1" x14ac:dyDescent="0.4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c r="O6005" s="1" t="str">
        <f t="shared" si="186"/>
        <v>Jun</v>
      </c>
      <c r="P6005" s="1">
        <f t="shared" si="187"/>
        <v>2021</v>
      </c>
    </row>
    <row r="6006" spans="2:16" ht="14.25" customHeight="1" x14ac:dyDescent="0.4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c r="O6006" s="1" t="str">
        <f t="shared" si="186"/>
        <v>Jun</v>
      </c>
      <c r="P6006" s="1">
        <f t="shared" si="187"/>
        <v>2021</v>
      </c>
    </row>
    <row r="6007" spans="2:16" ht="14.25" customHeight="1" x14ac:dyDescent="0.4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c r="O6007" s="1" t="str">
        <f t="shared" si="186"/>
        <v>Jun</v>
      </c>
      <c r="P6007" s="1">
        <f t="shared" si="187"/>
        <v>2021</v>
      </c>
    </row>
    <row r="6008" spans="2:16" ht="14.25" customHeight="1" x14ac:dyDescent="0.4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c r="O6008" s="1" t="str">
        <f t="shared" si="186"/>
        <v>Jun</v>
      </c>
      <c r="P6008" s="1">
        <f t="shared" si="187"/>
        <v>2021</v>
      </c>
    </row>
    <row r="6009" spans="2:16" ht="14.25" customHeight="1" x14ac:dyDescent="0.4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c r="O6009" s="1" t="str">
        <f t="shared" si="186"/>
        <v>Jul</v>
      </c>
      <c r="P6009" s="1">
        <f t="shared" si="187"/>
        <v>2021</v>
      </c>
    </row>
    <row r="6010" spans="2:16" ht="14.25" customHeight="1" x14ac:dyDescent="0.4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c r="O6010" s="1" t="str">
        <f t="shared" si="186"/>
        <v>Jul</v>
      </c>
      <c r="P6010" s="1">
        <f t="shared" si="187"/>
        <v>2021</v>
      </c>
    </row>
    <row r="6011" spans="2:16" ht="14.25" customHeight="1" x14ac:dyDescent="0.4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c r="O6011" s="1" t="str">
        <f t="shared" si="186"/>
        <v>Jul</v>
      </c>
      <c r="P6011" s="1">
        <f t="shared" si="187"/>
        <v>2021</v>
      </c>
    </row>
    <row r="6012" spans="2:16" ht="14.25" customHeight="1" x14ac:dyDescent="0.4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c r="O6012" s="1" t="str">
        <f t="shared" si="186"/>
        <v>Jul</v>
      </c>
      <c r="P6012" s="1">
        <f t="shared" si="187"/>
        <v>2021</v>
      </c>
    </row>
    <row r="6013" spans="2:16" ht="14.25" customHeight="1" x14ac:dyDescent="0.4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c r="O6013" s="1" t="str">
        <f t="shared" si="186"/>
        <v>Jul</v>
      </c>
      <c r="P6013" s="1">
        <f t="shared" si="187"/>
        <v>2021</v>
      </c>
    </row>
    <row r="6014" spans="2:16" ht="14.25" customHeight="1" x14ac:dyDescent="0.4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c r="O6014" s="1" t="str">
        <f t="shared" si="186"/>
        <v>Jul</v>
      </c>
      <c r="P6014" s="1">
        <f t="shared" si="187"/>
        <v>2021</v>
      </c>
    </row>
    <row r="6015" spans="2:16" ht="14.25" customHeight="1" x14ac:dyDescent="0.4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c r="O6015" s="1" t="str">
        <f t="shared" si="186"/>
        <v>Aug</v>
      </c>
      <c r="P6015" s="1">
        <f t="shared" si="187"/>
        <v>2021</v>
      </c>
    </row>
    <row r="6016" spans="2:16" ht="14.25" customHeight="1" x14ac:dyDescent="0.4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c r="O6016" s="1" t="str">
        <f t="shared" si="186"/>
        <v>Aug</v>
      </c>
      <c r="P6016" s="1">
        <f t="shared" si="187"/>
        <v>2021</v>
      </c>
    </row>
    <row r="6017" spans="2:16" ht="14.25" customHeight="1" x14ac:dyDescent="0.4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c r="O6017" s="1" t="str">
        <f t="shared" si="186"/>
        <v>Aug</v>
      </c>
      <c r="P6017" s="1">
        <f t="shared" si="187"/>
        <v>2021</v>
      </c>
    </row>
    <row r="6018" spans="2:16" ht="14.25" customHeight="1" x14ac:dyDescent="0.4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c r="O6018" s="1" t="str">
        <f t="shared" si="186"/>
        <v>Aug</v>
      </c>
      <c r="P6018" s="1">
        <f t="shared" si="187"/>
        <v>2021</v>
      </c>
    </row>
    <row r="6019" spans="2:16" ht="14.25" customHeight="1" x14ac:dyDescent="0.4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c r="O6019" s="1" t="str">
        <f t="shared" si="186"/>
        <v>Aug</v>
      </c>
      <c r="P6019" s="1">
        <f t="shared" si="187"/>
        <v>2021</v>
      </c>
    </row>
    <row r="6020" spans="2:16" ht="14.25" customHeight="1" x14ac:dyDescent="0.4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c r="O6020" s="1" t="str">
        <f t="shared" si="186"/>
        <v>Aug</v>
      </c>
      <c r="P6020" s="1">
        <f t="shared" si="187"/>
        <v>2021</v>
      </c>
    </row>
    <row r="6021" spans="2:16" ht="14.25" customHeight="1" x14ac:dyDescent="0.4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c r="O6021" s="1" t="str">
        <f t="shared" si="186"/>
        <v>Sep</v>
      </c>
      <c r="P6021" s="1">
        <f t="shared" si="187"/>
        <v>2021</v>
      </c>
    </row>
    <row r="6022" spans="2:16" ht="14.25" customHeight="1" x14ac:dyDescent="0.4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c r="O6022" s="1" t="str">
        <f t="shared" si="186"/>
        <v>Sep</v>
      </c>
      <c r="P6022" s="1">
        <f t="shared" si="187"/>
        <v>2021</v>
      </c>
    </row>
    <row r="6023" spans="2:16" ht="14.25" customHeight="1" x14ac:dyDescent="0.4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c r="O6023" s="1" t="str">
        <f t="shared" ref="O6023:O6086" si="188">TEXT(D6023, "mmm")</f>
        <v>Sep</v>
      </c>
      <c r="P6023" s="1">
        <f t="shared" ref="P6023:P6086" si="189">YEAR(D6023)</f>
        <v>2021</v>
      </c>
    </row>
    <row r="6024" spans="2:16" ht="14.25" customHeight="1" x14ac:dyDescent="0.4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c r="O6024" s="1" t="str">
        <f t="shared" si="188"/>
        <v>Sep</v>
      </c>
      <c r="P6024" s="1">
        <f t="shared" si="189"/>
        <v>2021</v>
      </c>
    </row>
    <row r="6025" spans="2:16" ht="14.25" customHeight="1" x14ac:dyDescent="0.4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c r="O6025" s="1" t="str">
        <f t="shared" si="188"/>
        <v>Sep</v>
      </c>
      <c r="P6025" s="1">
        <f t="shared" si="189"/>
        <v>2021</v>
      </c>
    </row>
    <row r="6026" spans="2:16" ht="14.25" customHeight="1" x14ac:dyDescent="0.4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c r="O6026" s="1" t="str">
        <f t="shared" si="188"/>
        <v>Sep</v>
      </c>
      <c r="P6026" s="1">
        <f t="shared" si="189"/>
        <v>2021</v>
      </c>
    </row>
    <row r="6027" spans="2:16" ht="14.25" customHeight="1" x14ac:dyDescent="0.4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c r="O6027" s="1" t="str">
        <f t="shared" si="188"/>
        <v>Oct</v>
      </c>
      <c r="P6027" s="1">
        <f t="shared" si="189"/>
        <v>2021</v>
      </c>
    </row>
    <row r="6028" spans="2:16" ht="14.25" customHeight="1" x14ac:dyDescent="0.4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c r="O6028" s="1" t="str">
        <f t="shared" si="188"/>
        <v>Oct</v>
      </c>
      <c r="P6028" s="1">
        <f t="shared" si="189"/>
        <v>2021</v>
      </c>
    </row>
    <row r="6029" spans="2:16" ht="14.25" customHeight="1" x14ac:dyDescent="0.4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c r="O6029" s="1" t="str">
        <f t="shared" si="188"/>
        <v>Oct</v>
      </c>
      <c r="P6029" s="1">
        <f t="shared" si="189"/>
        <v>2021</v>
      </c>
    </row>
    <row r="6030" spans="2:16" ht="14.25" customHeight="1" x14ac:dyDescent="0.4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c r="O6030" s="1" t="str">
        <f t="shared" si="188"/>
        <v>Oct</v>
      </c>
      <c r="P6030" s="1">
        <f t="shared" si="189"/>
        <v>2021</v>
      </c>
    </row>
    <row r="6031" spans="2:16" ht="14.25" customHeight="1" x14ac:dyDescent="0.4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c r="O6031" s="1" t="str">
        <f t="shared" si="188"/>
        <v>Oct</v>
      </c>
      <c r="P6031" s="1">
        <f t="shared" si="189"/>
        <v>2021</v>
      </c>
    </row>
    <row r="6032" spans="2:16" ht="14.25" customHeight="1" x14ac:dyDescent="0.4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c r="O6032" s="1" t="str">
        <f t="shared" si="188"/>
        <v>Oct</v>
      </c>
      <c r="P6032" s="1">
        <f t="shared" si="189"/>
        <v>2021</v>
      </c>
    </row>
    <row r="6033" spans="2:16" ht="14.25" customHeight="1" x14ac:dyDescent="0.4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c r="O6033" s="1" t="str">
        <f t="shared" si="188"/>
        <v>Nov</v>
      </c>
      <c r="P6033" s="1">
        <f t="shared" si="189"/>
        <v>2021</v>
      </c>
    </row>
    <row r="6034" spans="2:16" ht="14.25" customHeight="1" x14ac:dyDescent="0.4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c r="O6034" s="1" t="str">
        <f t="shared" si="188"/>
        <v>Nov</v>
      </c>
      <c r="P6034" s="1">
        <f t="shared" si="189"/>
        <v>2021</v>
      </c>
    </row>
    <row r="6035" spans="2:16" ht="14.25" customHeight="1" x14ac:dyDescent="0.4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c r="O6035" s="1" t="str">
        <f t="shared" si="188"/>
        <v>Nov</v>
      </c>
      <c r="P6035" s="1">
        <f t="shared" si="189"/>
        <v>2021</v>
      </c>
    </row>
    <row r="6036" spans="2:16" ht="14.25" customHeight="1" x14ac:dyDescent="0.4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c r="O6036" s="1" t="str">
        <f t="shared" si="188"/>
        <v>Nov</v>
      </c>
      <c r="P6036" s="1">
        <f t="shared" si="189"/>
        <v>2021</v>
      </c>
    </row>
    <row r="6037" spans="2:16" ht="14.25" customHeight="1" x14ac:dyDescent="0.4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c r="O6037" s="1" t="str">
        <f t="shared" si="188"/>
        <v>Nov</v>
      </c>
      <c r="P6037" s="1">
        <f t="shared" si="189"/>
        <v>2021</v>
      </c>
    </row>
    <row r="6038" spans="2:16" ht="14.25" customHeight="1" x14ac:dyDescent="0.4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c r="O6038" s="1" t="str">
        <f t="shared" si="188"/>
        <v>Nov</v>
      </c>
      <c r="P6038" s="1">
        <f t="shared" si="189"/>
        <v>2021</v>
      </c>
    </row>
    <row r="6039" spans="2:16" ht="14.25" customHeight="1" x14ac:dyDescent="0.4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c r="O6039" s="1" t="str">
        <f t="shared" si="188"/>
        <v>Dec</v>
      </c>
      <c r="P6039" s="1">
        <f t="shared" si="189"/>
        <v>2021</v>
      </c>
    </row>
    <row r="6040" spans="2:16" ht="14.25" customHeight="1" x14ac:dyDescent="0.4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c r="O6040" s="1" t="str">
        <f t="shared" si="188"/>
        <v>Dec</v>
      </c>
      <c r="P6040" s="1">
        <f t="shared" si="189"/>
        <v>2021</v>
      </c>
    </row>
    <row r="6041" spans="2:16" ht="14.25" customHeight="1" x14ac:dyDescent="0.4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c r="O6041" s="1" t="str">
        <f t="shared" si="188"/>
        <v>Dec</v>
      </c>
      <c r="P6041" s="1">
        <f t="shared" si="189"/>
        <v>2021</v>
      </c>
    </row>
    <row r="6042" spans="2:16" ht="14.25" customHeight="1" x14ac:dyDescent="0.4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c r="O6042" s="1" t="str">
        <f t="shared" si="188"/>
        <v>Dec</v>
      </c>
      <c r="P6042" s="1">
        <f t="shared" si="189"/>
        <v>2021</v>
      </c>
    </row>
    <row r="6043" spans="2:16" ht="14.25" customHeight="1" x14ac:dyDescent="0.4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c r="O6043" s="1" t="str">
        <f t="shared" si="188"/>
        <v>Dec</v>
      </c>
      <c r="P6043" s="1">
        <f t="shared" si="189"/>
        <v>2021</v>
      </c>
    </row>
    <row r="6044" spans="2:16" ht="14.25" customHeight="1" x14ac:dyDescent="0.4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c r="O6044" s="1" t="str">
        <f t="shared" si="188"/>
        <v>Dec</v>
      </c>
      <c r="P6044" s="1">
        <f t="shared" si="189"/>
        <v>2021</v>
      </c>
    </row>
    <row r="6045" spans="2:16" ht="14.25" customHeight="1" x14ac:dyDescent="0.4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c r="O6045" s="1" t="str">
        <f t="shared" si="188"/>
        <v>Jan</v>
      </c>
      <c r="P6045" s="1">
        <f t="shared" si="189"/>
        <v>2021</v>
      </c>
    </row>
    <row r="6046" spans="2:16" ht="14.25" customHeight="1" x14ac:dyDescent="0.4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c r="O6046" s="1" t="str">
        <f t="shared" si="188"/>
        <v>Jan</v>
      </c>
      <c r="P6046" s="1">
        <f t="shared" si="189"/>
        <v>2021</v>
      </c>
    </row>
    <row r="6047" spans="2:16" ht="14.25" customHeight="1" x14ac:dyDescent="0.4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c r="O6047" s="1" t="str">
        <f t="shared" si="188"/>
        <v>Jan</v>
      </c>
      <c r="P6047" s="1">
        <f t="shared" si="189"/>
        <v>2021</v>
      </c>
    </row>
    <row r="6048" spans="2:16" ht="14.25" customHeight="1" x14ac:dyDescent="0.4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c r="O6048" s="1" t="str">
        <f t="shared" si="188"/>
        <v>Jan</v>
      </c>
      <c r="P6048" s="1">
        <f t="shared" si="189"/>
        <v>2021</v>
      </c>
    </row>
    <row r="6049" spans="2:16" ht="14.25" customHeight="1" x14ac:dyDescent="0.4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c r="O6049" s="1" t="str">
        <f t="shared" si="188"/>
        <v>Jan</v>
      </c>
      <c r="P6049" s="1">
        <f t="shared" si="189"/>
        <v>2021</v>
      </c>
    </row>
    <row r="6050" spans="2:16" ht="14.25" customHeight="1" x14ac:dyDescent="0.4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c r="O6050" s="1" t="str">
        <f t="shared" si="188"/>
        <v>Jan</v>
      </c>
      <c r="P6050" s="1">
        <f t="shared" si="189"/>
        <v>2021</v>
      </c>
    </row>
    <row r="6051" spans="2:16" ht="14.25" customHeight="1" x14ac:dyDescent="0.4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c r="O6051" s="1" t="str">
        <f t="shared" si="188"/>
        <v>Feb</v>
      </c>
      <c r="P6051" s="1">
        <f t="shared" si="189"/>
        <v>2021</v>
      </c>
    </row>
    <row r="6052" spans="2:16" ht="14.25" customHeight="1" x14ac:dyDescent="0.4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c r="O6052" s="1" t="str">
        <f t="shared" si="188"/>
        <v>Feb</v>
      </c>
      <c r="P6052" s="1">
        <f t="shared" si="189"/>
        <v>2021</v>
      </c>
    </row>
    <row r="6053" spans="2:16" ht="14.25" customHeight="1" x14ac:dyDescent="0.4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c r="O6053" s="1" t="str">
        <f t="shared" si="188"/>
        <v>Feb</v>
      </c>
      <c r="P6053" s="1">
        <f t="shared" si="189"/>
        <v>2021</v>
      </c>
    </row>
    <row r="6054" spans="2:16" ht="14.25" customHeight="1" x14ac:dyDescent="0.4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c r="O6054" s="1" t="str">
        <f t="shared" si="188"/>
        <v>Feb</v>
      </c>
      <c r="P6054" s="1">
        <f t="shared" si="189"/>
        <v>2021</v>
      </c>
    </row>
    <row r="6055" spans="2:16" ht="14.25" customHeight="1" x14ac:dyDescent="0.4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c r="O6055" s="1" t="str">
        <f t="shared" si="188"/>
        <v>Feb</v>
      </c>
      <c r="P6055" s="1">
        <f t="shared" si="189"/>
        <v>2021</v>
      </c>
    </row>
    <row r="6056" spans="2:16" ht="14.25" customHeight="1" x14ac:dyDescent="0.4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c r="O6056" s="1" t="str">
        <f t="shared" si="188"/>
        <v>Feb</v>
      </c>
      <c r="P6056" s="1">
        <f t="shared" si="189"/>
        <v>2021</v>
      </c>
    </row>
    <row r="6057" spans="2:16" ht="14.25" customHeight="1" x14ac:dyDescent="0.4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c r="O6057" s="1" t="str">
        <f t="shared" si="188"/>
        <v>Mar</v>
      </c>
      <c r="P6057" s="1">
        <f t="shared" si="189"/>
        <v>2021</v>
      </c>
    </row>
    <row r="6058" spans="2:16" ht="14.25" customHeight="1" x14ac:dyDescent="0.4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c r="O6058" s="1" t="str">
        <f t="shared" si="188"/>
        <v>Mar</v>
      </c>
      <c r="P6058" s="1">
        <f t="shared" si="189"/>
        <v>2021</v>
      </c>
    </row>
    <row r="6059" spans="2:16" ht="14.25" customHeight="1" x14ac:dyDescent="0.4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c r="O6059" s="1" t="str">
        <f t="shared" si="188"/>
        <v>Mar</v>
      </c>
      <c r="P6059" s="1">
        <f t="shared" si="189"/>
        <v>2021</v>
      </c>
    </row>
    <row r="6060" spans="2:16" ht="14.25" customHeight="1" x14ac:dyDescent="0.4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c r="O6060" s="1" t="str">
        <f t="shared" si="188"/>
        <v>Mar</v>
      </c>
      <c r="P6060" s="1">
        <f t="shared" si="189"/>
        <v>2021</v>
      </c>
    </row>
    <row r="6061" spans="2:16" ht="14.25" customHeight="1" x14ac:dyDescent="0.4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c r="O6061" s="1" t="str">
        <f t="shared" si="188"/>
        <v>Mar</v>
      </c>
      <c r="P6061" s="1">
        <f t="shared" si="189"/>
        <v>2021</v>
      </c>
    </row>
    <row r="6062" spans="2:16" ht="14.25" customHeight="1" x14ac:dyDescent="0.4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c r="O6062" s="1" t="str">
        <f t="shared" si="188"/>
        <v>Mar</v>
      </c>
      <c r="P6062" s="1">
        <f t="shared" si="189"/>
        <v>2021</v>
      </c>
    </row>
    <row r="6063" spans="2:16" ht="14.25" customHeight="1" x14ac:dyDescent="0.4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c r="O6063" s="1" t="str">
        <f t="shared" si="188"/>
        <v>Apr</v>
      </c>
      <c r="P6063" s="1">
        <f t="shared" si="189"/>
        <v>2021</v>
      </c>
    </row>
    <row r="6064" spans="2:16" ht="14.25" customHeight="1" x14ac:dyDescent="0.4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c r="O6064" s="1" t="str">
        <f t="shared" si="188"/>
        <v>Apr</v>
      </c>
      <c r="P6064" s="1">
        <f t="shared" si="189"/>
        <v>2021</v>
      </c>
    </row>
    <row r="6065" spans="2:16" ht="14.25" customHeight="1" x14ac:dyDescent="0.4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c r="O6065" s="1" t="str">
        <f t="shared" si="188"/>
        <v>Apr</v>
      </c>
      <c r="P6065" s="1">
        <f t="shared" si="189"/>
        <v>2021</v>
      </c>
    </row>
    <row r="6066" spans="2:16" ht="14.25" customHeight="1" x14ac:dyDescent="0.4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c r="O6066" s="1" t="str">
        <f t="shared" si="188"/>
        <v>Apr</v>
      </c>
      <c r="P6066" s="1">
        <f t="shared" si="189"/>
        <v>2021</v>
      </c>
    </row>
    <row r="6067" spans="2:16" ht="14.25" customHeight="1" x14ac:dyDescent="0.4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c r="O6067" s="1" t="str">
        <f t="shared" si="188"/>
        <v>Apr</v>
      </c>
      <c r="P6067" s="1">
        <f t="shared" si="189"/>
        <v>2021</v>
      </c>
    </row>
    <row r="6068" spans="2:16" ht="14.25" customHeight="1" x14ac:dyDescent="0.4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c r="O6068" s="1" t="str">
        <f t="shared" si="188"/>
        <v>Apr</v>
      </c>
      <c r="P6068" s="1">
        <f t="shared" si="189"/>
        <v>2021</v>
      </c>
    </row>
    <row r="6069" spans="2:16" ht="14.25" customHeight="1" x14ac:dyDescent="0.4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c r="O6069" s="1" t="str">
        <f t="shared" si="188"/>
        <v>May</v>
      </c>
      <c r="P6069" s="1">
        <f t="shared" si="189"/>
        <v>2021</v>
      </c>
    </row>
    <row r="6070" spans="2:16" ht="14.25" customHeight="1" x14ac:dyDescent="0.4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c r="O6070" s="1" t="str">
        <f t="shared" si="188"/>
        <v>May</v>
      </c>
      <c r="P6070" s="1">
        <f t="shared" si="189"/>
        <v>2021</v>
      </c>
    </row>
    <row r="6071" spans="2:16" ht="14.25" customHeight="1" x14ac:dyDescent="0.4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c r="O6071" s="1" t="str">
        <f t="shared" si="188"/>
        <v>May</v>
      </c>
      <c r="P6071" s="1">
        <f t="shared" si="189"/>
        <v>2021</v>
      </c>
    </row>
    <row r="6072" spans="2:16" ht="14.25" customHeight="1" x14ac:dyDescent="0.4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c r="O6072" s="1" t="str">
        <f t="shared" si="188"/>
        <v>May</v>
      </c>
      <c r="P6072" s="1">
        <f t="shared" si="189"/>
        <v>2021</v>
      </c>
    </row>
    <row r="6073" spans="2:16" ht="14.25" customHeight="1" x14ac:dyDescent="0.4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c r="O6073" s="1" t="str">
        <f t="shared" si="188"/>
        <v>May</v>
      </c>
      <c r="P6073" s="1">
        <f t="shared" si="189"/>
        <v>2021</v>
      </c>
    </row>
    <row r="6074" spans="2:16" ht="14.25" customHeight="1" x14ac:dyDescent="0.4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c r="O6074" s="1" t="str">
        <f t="shared" si="188"/>
        <v>May</v>
      </c>
      <c r="P6074" s="1">
        <f t="shared" si="189"/>
        <v>2021</v>
      </c>
    </row>
    <row r="6075" spans="2:16" ht="14.25" customHeight="1" x14ac:dyDescent="0.4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c r="O6075" s="1" t="str">
        <f t="shared" si="188"/>
        <v>Jun</v>
      </c>
      <c r="P6075" s="1">
        <f t="shared" si="189"/>
        <v>2021</v>
      </c>
    </row>
    <row r="6076" spans="2:16" ht="14.25" customHeight="1" x14ac:dyDescent="0.4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c r="O6076" s="1" t="str">
        <f t="shared" si="188"/>
        <v>Jun</v>
      </c>
      <c r="P6076" s="1">
        <f t="shared" si="189"/>
        <v>2021</v>
      </c>
    </row>
    <row r="6077" spans="2:16" ht="14.25" customHeight="1" x14ac:dyDescent="0.4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c r="O6077" s="1" t="str">
        <f t="shared" si="188"/>
        <v>Jun</v>
      </c>
      <c r="P6077" s="1">
        <f t="shared" si="189"/>
        <v>2021</v>
      </c>
    </row>
    <row r="6078" spans="2:16" ht="14.25" customHeight="1" x14ac:dyDescent="0.4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c r="O6078" s="1" t="str">
        <f t="shared" si="188"/>
        <v>Jun</v>
      </c>
      <c r="P6078" s="1">
        <f t="shared" si="189"/>
        <v>2021</v>
      </c>
    </row>
    <row r="6079" spans="2:16" ht="14.25" customHeight="1" x14ac:dyDescent="0.4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c r="O6079" s="1" t="str">
        <f t="shared" si="188"/>
        <v>Jun</v>
      </c>
      <c r="P6079" s="1">
        <f t="shared" si="189"/>
        <v>2021</v>
      </c>
    </row>
    <row r="6080" spans="2:16" ht="14.25" customHeight="1" x14ac:dyDescent="0.4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c r="O6080" s="1" t="str">
        <f t="shared" si="188"/>
        <v>Jun</v>
      </c>
      <c r="P6080" s="1">
        <f t="shared" si="189"/>
        <v>2021</v>
      </c>
    </row>
    <row r="6081" spans="2:16" ht="14.25" customHeight="1" x14ac:dyDescent="0.4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c r="O6081" s="1" t="str">
        <f t="shared" si="188"/>
        <v>Jul</v>
      </c>
      <c r="P6081" s="1">
        <f t="shared" si="189"/>
        <v>2021</v>
      </c>
    </row>
    <row r="6082" spans="2:16" ht="14.25" customHeight="1" x14ac:dyDescent="0.4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c r="O6082" s="1" t="str">
        <f t="shared" si="188"/>
        <v>Jul</v>
      </c>
      <c r="P6082" s="1">
        <f t="shared" si="189"/>
        <v>2021</v>
      </c>
    </row>
    <row r="6083" spans="2:16" ht="14.25" customHeight="1" x14ac:dyDescent="0.4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c r="O6083" s="1" t="str">
        <f t="shared" si="188"/>
        <v>Jul</v>
      </c>
      <c r="P6083" s="1">
        <f t="shared" si="189"/>
        <v>2021</v>
      </c>
    </row>
    <row r="6084" spans="2:16" ht="14.25" customHeight="1" x14ac:dyDescent="0.4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c r="O6084" s="1" t="str">
        <f t="shared" si="188"/>
        <v>Jul</v>
      </c>
      <c r="P6084" s="1">
        <f t="shared" si="189"/>
        <v>2021</v>
      </c>
    </row>
    <row r="6085" spans="2:16" ht="14.25" customHeight="1" x14ac:dyDescent="0.4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c r="O6085" s="1" t="str">
        <f t="shared" si="188"/>
        <v>Jul</v>
      </c>
      <c r="P6085" s="1">
        <f t="shared" si="189"/>
        <v>2021</v>
      </c>
    </row>
    <row r="6086" spans="2:16" ht="14.25" customHeight="1" x14ac:dyDescent="0.4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c r="O6086" s="1" t="str">
        <f t="shared" si="188"/>
        <v>Jul</v>
      </c>
      <c r="P6086" s="1">
        <f t="shared" si="189"/>
        <v>2021</v>
      </c>
    </row>
    <row r="6087" spans="2:16" ht="14.25" customHeight="1" x14ac:dyDescent="0.4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c r="O6087" s="1" t="str">
        <f t="shared" ref="O6087:O6150" si="190">TEXT(D6087, "mmm")</f>
        <v>Aug</v>
      </c>
      <c r="P6087" s="1">
        <f t="shared" ref="P6087:P6150" si="191">YEAR(D6087)</f>
        <v>2021</v>
      </c>
    </row>
    <row r="6088" spans="2:16" ht="14.25" customHeight="1" x14ac:dyDescent="0.4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c r="O6088" s="1" t="str">
        <f t="shared" si="190"/>
        <v>Aug</v>
      </c>
      <c r="P6088" s="1">
        <f t="shared" si="191"/>
        <v>2021</v>
      </c>
    </row>
    <row r="6089" spans="2:16" ht="14.25" customHeight="1" x14ac:dyDescent="0.4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c r="O6089" s="1" t="str">
        <f t="shared" si="190"/>
        <v>Aug</v>
      </c>
      <c r="P6089" s="1">
        <f t="shared" si="191"/>
        <v>2021</v>
      </c>
    </row>
    <row r="6090" spans="2:16" ht="14.25" customHeight="1" x14ac:dyDescent="0.4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c r="O6090" s="1" t="str">
        <f t="shared" si="190"/>
        <v>Aug</v>
      </c>
      <c r="P6090" s="1">
        <f t="shared" si="191"/>
        <v>2021</v>
      </c>
    </row>
    <row r="6091" spans="2:16" ht="14.25" customHeight="1" x14ac:dyDescent="0.4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c r="O6091" s="1" t="str">
        <f t="shared" si="190"/>
        <v>Aug</v>
      </c>
      <c r="P6091" s="1">
        <f t="shared" si="191"/>
        <v>2021</v>
      </c>
    </row>
    <row r="6092" spans="2:16" ht="14.25" customHeight="1" x14ac:dyDescent="0.4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c r="O6092" s="1" t="str">
        <f t="shared" si="190"/>
        <v>Aug</v>
      </c>
      <c r="P6092" s="1">
        <f t="shared" si="191"/>
        <v>2021</v>
      </c>
    </row>
    <row r="6093" spans="2:16" ht="14.25" customHeight="1" x14ac:dyDescent="0.4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c r="O6093" s="1" t="str">
        <f t="shared" si="190"/>
        <v>Sep</v>
      </c>
      <c r="P6093" s="1">
        <f t="shared" si="191"/>
        <v>2021</v>
      </c>
    </row>
    <row r="6094" spans="2:16" ht="14.25" customHeight="1" x14ac:dyDescent="0.4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c r="O6094" s="1" t="str">
        <f t="shared" si="190"/>
        <v>Sep</v>
      </c>
      <c r="P6094" s="1">
        <f t="shared" si="191"/>
        <v>2021</v>
      </c>
    </row>
    <row r="6095" spans="2:16" ht="14.25" customHeight="1" x14ac:dyDescent="0.4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c r="O6095" s="1" t="str">
        <f t="shared" si="190"/>
        <v>Sep</v>
      </c>
      <c r="P6095" s="1">
        <f t="shared" si="191"/>
        <v>2021</v>
      </c>
    </row>
    <row r="6096" spans="2:16" ht="14.25" customHeight="1" x14ac:dyDescent="0.4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c r="O6096" s="1" t="str">
        <f t="shared" si="190"/>
        <v>Sep</v>
      </c>
      <c r="P6096" s="1">
        <f t="shared" si="191"/>
        <v>2021</v>
      </c>
    </row>
    <row r="6097" spans="2:16" ht="14.25" customHeight="1" x14ac:dyDescent="0.4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c r="O6097" s="1" t="str">
        <f t="shared" si="190"/>
        <v>Sep</v>
      </c>
      <c r="P6097" s="1">
        <f t="shared" si="191"/>
        <v>2021</v>
      </c>
    </row>
    <row r="6098" spans="2:16" ht="14.25" customHeight="1" x14ac:dyDescent="0.4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c r="O6098" s="1" t="str">
        <f t="shared" si="190"/>
        <v>Sep</v>
      </c>
      <c r="P6098" s="1">
        <f t="shared" si="191"/>
        <v>2021</v>
      </c>
    </row>
    <row r="6099" spans="2:16" ht="14.25" customHeight="1" x14ac:dyDescent="0.4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c r="O6099" s="1" t="str">
        <f t="shared" si="190"/>
        <v>Oct</v>
      </c>
      <c r="P6099" s="1">
        <f t="shared" si="191"/>
        <v>2021</v>
      </c>
    </row>
    <row r="6100" spans="2:16" ht="14.25" customHeight="1" x14ac:dyDescent="0.4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c r="O6100" s="1" t="str">
        <f t="shared" si="190"/>
        <v>Oct</v>
      </c>
      <c r="P6100" s="1">
        <f t="shared" si="191"/>
        <v>2021</v>
      </c>
    </row>
    <row r="6101" spans="2:16" ht="14.25" customHeight="1" x14ac:dyDescent="0.4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c r="O6101" s="1" t="str">
        <f t="shared" si="190"/>
        <v>Oct</v>
      </c>
      <c r="P6101" s="1">
        <f t="shared" si="191"/>
        <v>2021</v>
      </c>
    </row>
    <row r="6102" spans="2:16" ht="14.25" customHeight="1" x14ac:dyDescent="0.4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c r="O6102" s="1" t="str">
        <f t="shared" si="190"/>
        <v>Oct</v>
      </c>
      <c r="P6102" s="1">
        <f t="shared" si="191"/>
        <v>2021</v>
      </c>
    </row>
    <row r="6103" spans="2:16" ht="14.25" customHeight="1" x14ac:dyDescent="0.4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c r="O6103" s="1" t="str">
        <f t="shared" si="190"/>
        <v>Oct</v>
      </c>
      <c r="P6103" s="1">
        <f t="shared" si="191"/>
        <v>2021</v>
      </c>
    </row>
    <row r="6104" spans="2:16" ht="14.25" customHeight="1" x14ac:dyDescent="0.4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c r="O6104" s="1" t="str">
        <f t="shared" si="190"/>
        <v>Oct</v>
      </c>
      <c r="P6104" s="1">
        <f t="shared" si="191"/>
        <v>2021</v>
      </c>
    </row>
    <row r="6105" spans="2:16" ht="14.25" customHeight="1" x14ac:dyDescent="0.4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c r="O6105" s="1" t="str">
        <f t="shared" si="190"/>
        <v>Nov</v>
      </c>
      <c r="P6105" s="1">
        <f t="shared" si="191"/>
        <v>2021</v>
      </c>
    </row>
    <row r="6106" spans="2:16" ht="14.25" customHeight="1" x14ac:dyDescent="0.4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c r="O6106" s="1" t="str">
        <f t="shared" si="190"/>
        <v>Nov</v>
      </c>
      <c r="P6106" s="1">
        <f t="shared" si="191"/>
        <v>2021</v>
      </c>
    </row>
    <row r="6107" spans="2:16" ht="14.25" customHeight="1" x14ac:dyDescent="0.4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c r="O6107" s="1" t="str">
        <f t="shared" si="190"/>
        <v>Nov</v>
      </c>
      <c r="P6107" s="1">
        <f t="shared" si="191"/>
        <v>2021</v>
      </c>
    </row>
    <row r="6108" spans="2:16" ht="14.25" customHeight="1" x14ac:dyDescent="0.4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c r="O6108" s="1" t="str">
        <f t="shared" si="190"/>
        <v>Nov</v>
      </c>
      <c r="P6108" s="1">
        <f t="shared" si="191"/>
        <v>2021</v>
      </c>
    </row>
    <row r="6109" spans="2:16" ht="14.25" customHeight="1" x14ac:dyDescent="0.4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c r="O6109" s="1" t="str">
        <f t="shared" si="190"/>
        <v>Nov</v>
      </c>
      <c r="P6109" s="1">
        <f t="shared" si="191"/>
        <v>2021</v>
      </c>
    </row>
    <row r="6110" spans="2:16" ht="14.25" customHeight="1" x14ac:dyDescent="0.4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c r="O6110" s="1" t="str">
        <f t="shared" si="190"/>
        <v>Nov</v>
      </c>
      <c r="P6110" s="1">
        <f t="shared" si="191"/>
        <v>2021</v>
      </c>
    </row>
    <row r="6111" spans="2:16" ht="14.25" customHeight="1" x14ac:dyDescent="0.4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c r="O6111" s="1" t="str">
        <f t="shared" si="190"/>
        <v>Dec</v>
      </c>
      <c r="P6111" s="1">
        <f t="shared" si="191"/>
        <v>2021</v>
      </c>
    </row>
    <row r="6112" spans="2:16" ht="14.25" customHeight="1" x14ac:dyDescent="0.4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c r="O6112" s="1" t="str">
        <f t="shared" si="190"/>
        <v>Dec</v>
      </c>
      <c r="P6112" s="1">
        <f t="shared" si="191"/>
        <v>2021</v>
      </c>
    </row>
    <row r="6113" spans="2:16" ht="14.25" customHeight="1" x14ac:dyDescent="0.4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c r="O6113" s="1" t="str">
        <f t="shared" si="190"/>
        <v>Dec</v>
      </c>
      <c r="P6113" s="1">
        <f t="shared" si="191"/>
        <v>2021</v>
      </c>
    </row>
    <row r="6114" spans="2:16" ht="14.25" customHeight="1" x14ac:dyDescent="0.4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c r="O6114" s="1" t="str">
        <f t="shared" si="190"/>
        <v>Dec</v>
      </c>
      <c r="P6114" s="1">
        <f t="shared" si="191"/>
        <v>2021</v>
      </c>
    </row>
    <row r="6115" spans="2:16" ht="14.25" customHeight="1" x14ac:dyDescent="0.4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c r="O6115" s="1" t="str">
        <f t="shared" si="190"/>
        <v>Dec</v>
      </c>
      <c r="P6115" s="1">
        <f t="shared" si="191"/>
        <v>2021</v>
      </c>
    </row>
    <row r="6116" spans="2:16" ht="14.25" customHeight="1" x14ac:dyDescent="0.4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c r="O6116" s="1" t="str">
        <f t="shared" si="190"/>
        <v>Dec</v>
      </c>
      <c r="P6116" s="1">
        <f t="shared" si="191"/>
        <v>2021</v>
      </c>
    </row>
    <row r="6117" spans="2:16" ht="14.25" customHeight="1" x14ac:dyDescent="0.4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c r="O6117" s="1" t="str">
        <f t="shared" si="190"/>
        <v>Jan</v>
      </c>
      <c r="P6117" s="1">
        <f t="shared" si="191"/>
        <v>2021</v>
      </c>
    </row>
    <row r="6118" spans="2:16" ht="14.25" customHeight="1" x14ac:dyDescent="0.4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c r="O6118" s="1" t="str">
        <f t="shared" si="190"/>
        <v>Jan</v>
      </c>
      <c r="P6118" s="1">
        <f t="shared" si="191"/>
        <v>2021</v>
      </c>
    </row>
    <row r="6119" spans="2:16" ht="14.25" customHeight="1" x14ac:dyDescent="0.4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c r="O6119" s="1" t="str">
        <f t="shared" si="190"/>
        <v>Jan</v>
      </c>
      <c r="P6119" s="1">
        <f t="shared" si="191"/>
        <v>2021</v>
      </c>
    </row>
    <row r="6120" spans="2:16" ht="14.25" customHeight="1" x14ac:dyDescent="0.4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c r="O6120" s="1" t="str">
        <f t="shared" si="190"/>
        <v>Jan</v>
      </c>
      <c r="P6120" s="1">
        <f t="shared" si="191"/>
        <v>2021</v>
      </c>
    </row>
    <row r="6121" spans="2:16" ht="14.25" customHeight="1" x14ac:dyDescent="0.4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c r="O6121" s="1" t="str">
        <f t="shared" si="190"/>
        <v>Jan</v>
      </c>
      <c r="P6121" s="1">
        <f t="shared" si="191"/>
        <v>2021</v>
      </c>
    </row>
    <row r="6122" spans="2:16" ht="14.25" customHeight="1" x14ac:dyDescent="0.4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c r="O6122" s="1" t="str">
        <f t="shared" si="190"/>
        <v>Jan</v>
      </c>
      <c r="P6122" s="1">
        <f t="shared" si="191"/>
        <v>2021</v>
      </c>
    </row>
    <row r="6123" spans="2:16" ht="14.25" customHeight="1" x14ac:dyDescent="0.4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c r="O6123" s="1" t="str">
        <f t="shared" si="190"/>
        <v>Feb</v>
      </c>
      <c r="P6123" s="1">
        <f t="shared" si="191"/>
        <v>2021</v>
      </c>
    </row>
    <row r="6124" spans="2:16" ht="14.25" customHeight="1" x14ac:dyDescent="0.4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c r="O6124" s="1" t="str">
        <f t="shared" si="190"/>
        <v>Feb</v>
      </c>
      <c r="P6124" s="1">
        <f t="shared" si="191"/>
        <v>2021</v>
      </c>
    </row>
    <row r="6125" spans="2:16" ht="14.25" customHeight="1" x14ac:dyDescent="0.4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c r="O6125" s="1" t="str">
        <f t="shared" si="190"/>
        <v>Feb</v>
      </c>
      <c r="P6125" s="1">
        <f t="shared" si="191"/>
        <v>2021</v>
      </c>
    </row>
    <row r="6126" spans="2:16" ht="14.25" customHeight="1" x14ac:dyDescent="0.4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c r="O6126" s="1" t="str">
        <f t="shared" si="190"/>
        <v>Feb</v>
      </c>
      <c r="P6126" s="1">
        <f t="shared" si="191"/>
        <v>2021</v>
      </c>
    </row>
    <row r="6127" spans="2:16" ht="14.25" customHeight="1" x14ac:dyDescent="0.4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c r="O6127" s="1" t="str">
        <f t="shared" si="190"/>
        <v>Feb</v>
      </c>
      <c r="P6127" s="1">
        <f t="shared" si="191"/>
        <v>2021</v>
      </c>
    </row>
    <row r="6128" spans="2:16" ht="14.25" customHeight="1" x14ac:dyDescent="0.4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c r="O6128" s="1" t="str">
        <f t="shared" si="190"/>
        <v>Feb</v>
      </c>
      <c r="P6128" s="1">
        <f t="shared" si="191"/>
        <v>2021</v>
      </c>
    </row>
    <row r="6129" spans="2:16" ht="14.25" customHeight="1" x14ac:dyDescent="0.4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c r="O6129" s="1" t="str">
        <f t="shared" si="190"/>
        <v>Mar</v>
      </c>
      <c r="P6129" s="1">
        <f t="shared" si="191"/>
        <v>2021</v>
      </c>
    </row>
    <row r="6130" spans="2:16" ht="14.25" customHeight="1" x14ac:dyDescent="0.4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c r="O6130" s="1" t="str">
        <f t="shared" si="190"/>
        <v>Mar</v>
      </c>
      <c r="P6130" s="1">
        <f t="shared" si="191"/>
        <v>2021</v>
      </c>
    </row>
    <row r="6131" spans="2:16" ht="14.25" customHeight="1" x14ac:dyDescent="0.4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c r="O6131" s="1" t="str">
        <f t="shared" si="190"/>
        <v>Mar</v>
      </c>
      <c r="P6131" s="1">
        <f t="shared" si="191"/>
        <v>2021</v>
      </c>
    </row>
    <row r="6132" spans="2:16" ht="14.25" customHeight="1" x14ac:dyDescent="0.4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c r="O6132" s="1" t="str">
        <f t="shared" si="190"/>
        <v>Mar</v>
      </c>
      <c r="P6132" s="1">
        <f t="shared" si="191"/>
        <v>2021</v>
      </c>
    </row>
    <row r="6133" spans="2:16" ht="14.25" customHeight="1" x14ac:dyDescent="0.4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c r="O6133" s="1" t="str">
        <f t="shared" si="190"/>
        <v>Mar</v>
      </c>
      <c r="P6133" s="1">
        <f t="shared" si="191"/>
        <v>2021</v>
      </c>
    </row>
    <row r="6134" spans="2:16" ht="14.25" customHeight="1" x14ac:dyDescent="0.4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c r="O6134" s="1" t="str">
        <f t="shared" si="190"/>
        <v>Mar</v>
      </c>
      <c r="P6134" s="1">
        <f t="shared" si="191"/>
        <v>2021</v>
      </c>
    </row>
    <row r="6135" spans="2:16" ht="14.25" customHeight="1" x14ac:dyDescent="0.4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c r="O6135" s="1" t="str">
        <f t="shared" si="190"/>
        <v>Apr</v>
      </c>
      <c r="P6135" s="1">
        <f t="shared" si="191"/>
        <v>2021</v>
      </c>
    </row>
    <row r="6136" spans="2:16" ht="14.25" customHeight="1" x14ac:dyDescent="0.4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c r="O6136" s="1" t="str">
        <f t="shared" si="190"/>
        <v>Apr</v>
      </c>
      <c r="P6136" s="1">
        <f t="shared" si="191"/>
        <v>2021</v>
      </c>
    </row>
    <row r="6137" spans="2:16" ht="14.25" customHeight="1" x14ac:dyDescent="0.4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c r="O6137" s="1" t="str">
        <f t="shared" si="190"/>
        <v>Apr</v>
      </c>
      <c r="P6137" s="1">
        <f t="shared" si="191"/>
        <v>2021</v>
      </c>
    </row>
    <row r="6138" spans="2:16" ht="14.25" customHeight="1" x14ac:dyDescent="0.4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c r="O6138" s="1" t="str">
        <f t="shared" si="190"/>
        <v>Apr</v>
      </c>
      <c r="P6138" s="1">
        <f t="shared" si="191"/>
        <v>2021</v>
      </c>
    </row>
    <row r="6139" spans="2:16" ht="14.25" customHeight="1" x14ac:dyDescent="0.4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c r="O6139" s="1" t="str">
        <f t="shared" si="190"/>
        <v>Apr</v>
      </c>
      <c r="P6139" s="1">
        <f t="shared" si="191"/>
        <v>2021</v>
      </c>
    </row>
    <row r="6140" spans="2:16" ht="14.25" customHeight="1" x14ac:dyDescent="0.4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c r="O6140" s="1" t="str">
        <f t="shared" si="190"/>
        <v>Apr</v>
      </c>
      <c r="P6140" s="1">
        <f t="shared" si="191"/>
        <v>2021</v>
      </c>
    </row>
    <row r="6141" spans="2:16" ht="14.25" customHeight="1" x14ac:dyDescent="0.4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c r="O6141" s="1" t="str">
        <f t="shared" si="190"/>
        <v>May</v>
      </c>
      <c r="P6141" s="1">
        <f t="shared" si="191"/>
        <v>2021</v>
      </c>
    </row>
    <row r="6142" spans="2:16" ht="14.25" customHeight="1" x14ac:dyDescent="0.4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c r="O6142" s="1" t="str">
        <f t="shared" si="190"/>
        <v>May</v>
      </c>
      <c r="P6142" s="1">
        <f t="shared" si="191"/>
        <v>2021</v>
      </c>
    </row>
    <row r="6143" spans="2:16" ht="14.25" customHeight="1" x14ac:dyDescent="0.4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c r="O6143" s="1" t="str">
        <f t="shared" si="190"/>
        <v>May</v>
      </c>
      <c r="P6143" s="1">
        <f t="shared" si="191"/>
        <v>2021</v>
      </c>
    </row>
    <row r="6144" spans="2:16" ht="14.25" customHeight="1" x14ac:dyDescent="0.4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c r="O6144" s="1" t="str">
        <f t="shared" si="190"/>
        <v>May</v>
      </c>
      <c r="P6144" s="1">
        <f t="shared" si="191"/>
        <v>2021</v>
      </c>
    </row>
    <row r="6145" spans="2:16" ht="14.25" customHeight="1" x14ac:dyDescent="0.4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c r="O6145" s="1" t="str">
        <f t="shared" si="190"/>
        <v>May</v>
      </c>
      <c r="P6145" s="1">
        <f t="shared" si="191"/>
        <v>2021</v>
      </c>
    </row>
    <row r="6146" spans="2:16" ht="14.25" customHeight="1" x14ac:dyDescent="0.4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c r="O6146" s="1" t="str">
        <f t="shared" si="190"/>
        <v>May</v>
      </c>
      <c r="P6146" s="1">
        <f t="shared" si="191"/>
        <v>2021</v>
      </c>
    </row>
    <row r="6147" spans="2:16" ht="14.25" customHeight="1" x14ac:dyDescent="0.4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c r="O6147" s="1" t="str">
        <f t="shared" si="190"/>
        <v>Jun</v>
      </c>
      <c r="P6147" s="1">
        <f t="shared" si="191"/>
        <v>2021</v>
      </c>
    </row>
    <row r="6148" spans="2:16" ht="14.25" customHeight="1" x14ac:dyDescent="0.4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c r="O6148" s="1" t="str">
        <f t="shared" si="190"/>
        <v>Jun</v>
      </c>
      <c r="P6148" s="1">
        <f t="shared" si="191"/>
        <v>2021</v>
      </c>
    </row>
    <row r="6149" spans="2:16" ht="14.25" customHeight="1" x14ac:dyDescent="0.4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c r="O6149" s="1" t="str">
        <f t="shared" si="190"/>
        <v>Jun</v>
      </c>
      <c r="P6149" s="1">
        <f t="shared" si="191"/>
        <v>2021</v>
      </c>
    </row>
    <row r="6150" spans="2:16" ht="14.25" customHeight="1" x14ac:dyDescent="0.4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c r="O6150" s="1" t="str">
        <f t="shared" si="190"/>
        <v>Jun</v>
      </c>
      <c r="P6150" s="1">
        <f t="shared" si="191"/>
        <v>2021</v>
      </c>
    </row>
    <row r="6151" spans="2:16" ht="14.25" customHeight="1" x14ac:dyDescent="0.4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c r="O6151" s="1" t="str">
        <f t="shared" ref="O6151:O6214" si="192">TEXT(D6151, "mmm")</f>
        <v>Jun</v>
      </c>
      <c r="P6151" s="1">
        <f t="shared" ref="P6151:P6214" si="193">YEAR(D6151)</f>
        <v>2021</v>
      </c>
    </row>
    <row r="6152" spans="2:16" ht="14.25" customHeight="1" x14ac:dyDescent="0.4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c r="O6152" s="1" t="str">
        <f t="shared" si="192"/>
        <v>Jun</v>
      </c>
      <c r="P6152" s="1">
        <f t="shared" si="193"/>
        <v>2021</v>
      </c>
    </row>
    <row r="6153" spans="2:16" ht="14.25" customHeight="1" x14ac:dyDescent="0.4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c r="O6153" s="1" t="str">
        <f t="shared" si="192"/>
        <v>Jul</v>
      </c>
      <c r="P6153" s="1">
        <f t="shared" si="193"/>
        <v>2021</v>
      </c>
    </row>
    <row r="6154" spans="2:16" ht="14.25" customHeight="1" x14ac:dyDescent="0.4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c r="O6154" s="1" t="str">
        <f t="shared" si="192"/>
        <v>Jul</v>
      </c>
      <c r="P6154" s="1">
        <f t="shared" si="193"/>
        <v>2021</v>
      </c>
    </row>
    <row r="6155" spans="2:16" ht="14.25" customHeight="1" x14ac:dyDescent="0.4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c r="O6155" s="1" t="str">
        <f t="shared" si="192"/>
        <v>Jul</v>
      </c>
      <c r="P6155" s="1">
        <f t="shared" si="193"/>
        <v>2021</v>
      </c>
    </row>
    <row r="6156" spans="2:16" ht="14.25" customHeight="1" x14ac:dyDescent="0.4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c r="O6156" s="1" t="str">
        <f t="shared" si="192"/>
        <v>Jul</v>
      </c>
      <c r="P6156" s="1">
        <f t="shared" si="193"/>
        <v>2021</v>
      </c>
    </row>
    <row r="6157" spans="2:16" ht="14.25" customHeight="1" x14ac:dyDescent="0.4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c r="O6157" s="1" t="str">
        <f t="shared" si="192"/>
        <v>Jul</v>
      </c>
      <c r="P6157" s="1">
        <f t="shared" si="193"/>
        <v>2021</v>
      </c>
    </row>
    <row r="6158" spans="2:16" ht="14.25" customHeight="1" x14ac:dyDescent="0.4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c r="O6158" s="1" t="str">
        <f t="shared" si="192"/>
        <v>Jul</v>
      </c>
      <c r="P6158" s="1">
        <f t="shared" si="193"/>
        <v>2021</v>
      </c>
    </row>
    <row r="6159" spans="2:16" ht="14.25" customHeight="1" x14ac:dyDescent="0.4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c r="O6159" s="1" t="str">
        <f t="shared" si="192"/>
        <v>Aug</v>
      </c>
      <c r="P6159" s="1">
        <f t="shared" si="193"/>
        <v>2021</v>
      </c>
    </row>
    <row r="6160" spans="2:16" ht="14.25" customHeight="1" x14ac:dyDescent="0.4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c r="O6160" s="1" t="str">
        <f t="shared" si="192"/>
        <v>Aug</v>
      </c>
      <c r="P6160" s="1">
        <f t="shared" si="193"/>
        <v>2021</v>
      </c>
    </row>
    <row r="6161" spans="2:16" ht="14.25" customHeight="1" x14ac:dyDescent="0.4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c r="O6161" s="1" t="str">
        <f t="shared" si="192"/>
        <v>Aug</v>
      </c>
      <c r="P6161" s="1">
        <f t="shared" si="193"/>
        <v>2021</v>
      </c>
    </row>
    <row r="6162" spans="2:16" ht="14.25" customHeight="1" x14ac:dyDescent="0.4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c r="O6162" s="1" t="str">
        <f t="shared" si="192"/>
        <v>Aug</v>
      </c>
      <c r="P6162" s="1">
        <f t="shared" si="193"/>
        <v>2021</v>
      </c>
    </row>
    <row r="6163" spans="2:16" ht="14.25" customHeight="1" x14ac:dyDescent="0.4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c r="O6163" s="1" t="str">
        <f t="shared" si="192"/>
        <v>Aug</v>
      </c>
      <c r="P6163" s="1">
        <f t="shared" si="193"/>
        <v>2021</v>
      </c>
    </row>
    <row r="6164" spans="2:16" ht="14.25" customHeight="1" x14ac:dyDescent="0.4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c r="O6164" s="1" t="str">
        <f t="shared" si="192"/>
        <v>Aug</v>
      </c>
      <c r="P6164" s="1">
        <f t="shared" si="193"/>
        <v>2021</v>
      </c>
    </row>
    <row r="6165" spans="2:16" ht="14.25" customHeight="1" x14ac:dyDescent="0.4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c r="O6165" s="1" t="str">
        <f t="shared" si="192"/>
        <v>Sep</v>
      </c>
      <c r="P6165" s="1">
        <f t="shared" si="193"/>
        <v>2021</v>
      </c>
    </row>
    <row r="6166" spans="2:16" ht="14.25" customHeight="1" x14ac:dyDescent="0.4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c r="O6166" s="1" t="str">
        <f t="shared" si="192"/>
        <v>Sep</v>
      </c>
      <c r="P6166" s="1">
        <f t="shared" si="193"/>
        <v>2021</v>
      </c>
    </row>
    <row r="6167" spans="2:16" ht="14.25" customHeight="1" x14ac:dyDescent="0.4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c r="O6167" s="1" t="str">
        <f t="shared" si="192"/>
        <v>Sep</v>
      </c>
      <c r="P6167" s="1">
        <f t="shared" si="193"/>
        <v>2021</v>
      </c>
    </row>
    <row r="6168" spans="2:16" ht="14.25" customHeight="1" x14ac:dyDescent="0.4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c r="O6168" s="1" t="str">
        <f t="shared" si="192"/>
        <v>Sep</v>
      </c>
      <c r="P6168" s="1">
        <f t="shared" si="193"/>
        <v>2021</v>
      </c>
    </row>
    <row r="6169" spans="2:16" ht="14.25" customHeight="1" x14ac:dyDescent="0.4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c r="O6169" s="1" t="str">
        <f t="shared" si="192"/>
        <v>Sep</v>
      </c>
      <c r="P6169" s="1">
        <f t="shared" si="193"/>
        <v>2021</v>
      </c>
    </row>
    <row r="6170" spans="2:16" ht="14.25" customHeight="1" x14ac:dyDescent="0.4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c r="O6170" s="1" t="str">
        <f t="shared" si="192"/>
        <v>Sep</v>
      </c>
      <c r="P6170" s="1">
        <f t="shared" si="193"/>
        <v>2021</v>
      </c>
    </row>
    <row r="6171" spans="2:16" ht="14.25" customHeight="1" x14ac:dyDescent="0.4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c r="O6171" s="1" t="str">
        <f t="shared" si="192"/>
        <v>Oct</v>
      </c>
      <c r="P6171" s="1">
        <f t="shared" si="193"/>
        <v>2021</v>
      </c>
    </row>
    <row r="6172" spans="2:16" ht="14.25" customHeight="1" x14ac:dyDescent="0.4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c r="O6172" s="1" t="str">
        <f t="shared" si="192"/>
        <v>Oct</v>
      </c>
      <c r="P6172" s="1">
        <f t="shared" si="193"/>
        <v>2021</v>
      </c>
    </row>
    <row r="6173" spans="2:16" ht="14.25" customHeight="1" x14ac:dyDescent="0.4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c r="O6173" s="1" t="str">
        <f t="shared" si="192"/>
        <v>Oct</v>
      </c>
      <c r="P6173" s="1">
        <f t="shared" si="193"/>
        <v>2021</v>
      </c>
    </row>
    <row r="6174" spans="2:16" ht="14.25" customHeight="1" x14ac:dyDescent="0.4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c r="O6174" s="1" t="str">
        <f t="shared" si="192"/>
        <v>Oct</v>
      </c>
      <c r="P6174" s="1">
        <f t="shared" si="193"/>
        <v>2021</v>
      </c>
    </row>
    <row r="6175" spans="2:16" ht="14.25" customHeight="1" x14ac:dyDescent="0.4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c r="O6175" s="1" t="str">
        <f t="shared" si="192"/>
        <v>Oct</v>
      </c>
      <c r="P6175" s="1">
        <f t="shared" si="193"/>
        <v>2021</v>
      </c>
    </row>
    <row r="6176" spans="2:16" ht="14.25" customHeight="1" x14ac:dyDescent="0.4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c r="O6176" s="1" t="str">
        <f t="shared" si="192"/>
        <v>Oct</v>
      </c>
      <c r="P6176" s="1">
        <f t="shared" si="193"/>
        <v>2021</v>
      </c>
    </row>
    <row r="6177" spans="2:16" ht="14.25" customHeight="1" x14ac:dyDescent="0.4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c r="O6177" s="1" t="str">
        <f t="shared" si="192"/>
        <v>Nov</v>
      </c>
      <c r="P6177" s="1">
        <f t="shared" si="193"/>
        <v>2021</v>
      </c>
    </row>
    <row r="6178" spans="2:16" ht="14.25" customHeight="1" x14ac:dyDescent="0.4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c r="O6178" s="1" t="str">
        <f t="shared" si="192"/>
        <v>Nov</v>
      </c>
      <c r="P6178" s="1">
        <f t="shared" si="193"/>
        <v>2021</v>
      </c>
    </row>
    <row r="6179" spans="2:16" ht="14.25" customHeight="1" x14ac:dyDescent="0.4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c r="O6179" s="1" t="str">
        <f t="shared" si="192"/>
        <v>Nov</v>
      </c>
      <c r="P6179" s="1">
        <f t="shared" si="193"/>
        <v>2021</v>
      </c>
    </row>
    <row r="6180" spans="2:16" ht="14.25" customHeight="1" x14ac:dyDescent="0.4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c r="O6180" s="1" t="str">
        <f t="shared" si="192"/>
        <v>Nov</v>
      </c>
      <c r="P6180" s="1">
        <f t="shared" si="193"/>
        <v>2021</v>
      </c>
    </row>
    <row r="6181" spans="2:16" ht="14.25" customHeight="1" x14ac:dyDescent="0.4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c r="O6181" s="1" t="str">
        <f t="shared" si="192"/>
        <v>Nov</v>
      </c>
      <c r="P6181" s="1">
        <f t="shared" si="193"/>
        <v>2021</v>
      </c>
    </row>
    <row r="6182" spans="2:16" ht="14.25" customHeight="1" x14ac:dyDescent="0.4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c r="O6182" s="1" t="str">
        <f t="shared" si="192"/>
        <v>Nov</v>
      </c>
      <c r="P6182" s="1">
        <f t="shared" si="193"/>
        <v>2021</v>
      </c>
    </row>
    <row r="6183" spans="2:16" ht="14.25" customHeight="1" x14ac:dyDescent="0.4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c r="O6183" s="1" t="str">
        <f t="shared" si="192"/>
        <v>Dec</v>
      </c>
      <c r="P6183" s="1">
        <f t="shared" si="193"/>
        <v>2021</v>
      </c>
    </row>
    <row r="6184" spans="2:16" ht="14.25" customHeight="1" x14ac:dyDescent="0.4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c r="O6184" s="1" t="str">
        <f t="shared" si="192"/>
        <v>Dec</v>
      </c>
      <c r="P6184" s="1">
        <f t="shared" si="193"/>
        <v>2021</v>
      </c>
    </row>
    <row r="6185" spans="2:16" ht="14.25" customHeight="1" x14ac:dyDescent="0.4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c r="O6185" s="1" t="str">
        <f t="shared" si="192"/>
        <v>Dec</v>
      </c>
      <c r="P6185" s="1">
        <f t="shared" si="193"/>
        <v>2021</v>
      </c>
    </row>
    <row r="6186" spans="2:16" ht="14.25" customHeight="1" x14ac:dyDescent="0.4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c r="O6186" s="1" t="str">
        <f t="shared" si="192"/>
        <v>Dec</v>
      </c>
      <c r="P6186" s="1">
        <f t="shared" si="193"/>
        <v>2021</v>
      </c>
    </row>
    <row r="6187" spans="2:16" ht="14.25" customHeight="1" x14ac:dyDescent="0.4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c r="O6187" s="1" t="str">
        <f t="shared" si="192"/>
        <v>Dec</v>
      </c>
      <c r="P6187" s="1">
        <f t="shared" si="193"/>
        <v>2021</v>
      </c>
    </row>
    <row r="6188" spans="2:16" ht="14.25" customHeight="1" x14ac:dyDescent="0.4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c r="O6188" s="1" t="str">
        <f t="shared" si="192"/>
        <v>Dec</v>
      </c>
      <c r="P6188" s="1">
        <f t="shared" si="193"/>
        <v>2021</v>
      </c>
    </row>
    <row r="6189" spans="2:16" ht="14.25" customHeight="1" x14ac:dyDescent="0.4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c r="O6189" s="1" t="str">
        <f t="shared" si="192"/>
        <v>Jan</v>
      </c>
      <c r="P6189" s="1">
        <f t="shared" si="193"/>
        <v>2021</v>
      </c>
    </row>
    <row r="6190" spans="2:16" ht="14.25" customHeight="1" x14ac:dyDescent="0.4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c r="O6190" s="1" t="str">
        <f t="shared" si="192"/>
        <v>Jan</v>
      </c>
      <c r="P6190" s="1">
        <f t="shared" si="193"/>
        <v>2021</v>
      </c>
    </row>
    <row r="6191" spans="2:16" ht="14.25" customHeight="1" x14ac:dyDescent="0.4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c r="O6191" s="1" t="str">
        <f t="shared" si="192"/>
        <v>Jan</v>
      </c>
      <c r="P6191" s="1">
        <f t="shared" si="193"/>
        <v>2021</v>
      </c>
    </row>
    <row r="6192" spans="2:16" ht="14.25" customHeight="1" x14ac:dyDescent="0.4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c r="O6192" s="1" t="str">
        <f t="shared" si="192"/>
        <v>Jan</v>
      </c>
      <c r="P6192" s="1">
        <f t="shared" si="193"/>
        <v>2021</v>
      </c>
    </row>
    <row r="6193" spans="2:16" ht="14.25" customHeight="1" x14ac:dyDescent="0.4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c r="O6193" s="1" t="str">
        <f t="shared" si="192"/>
        <v>Jan</v>
      </c>
      <c r="P6193" s="1">
        <f t="shared" si="193"/>
        <v>2021</v>
      </c>
    </row>
    <row r="6194" spans="2:16" ht="14.25" customHeight="1" x14ac:dyDescent="0.4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c r="O6194" s="1" t="str">
        <f t="shared" si="192"/>
        <v>Jan</v>
      </c>
      <c r="P6194" s="1">
        <f t="shared" si="193"/>
        <v>2021</v>
      </c>
    </row>
    <row r="6195" spans="2:16" ht="14.25" customHeight="1" x14ac:dyDescent="0.4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c r="O6195" s="1" t="str">
        <f t="shared" si="192"/>
        <v>Feb</v>
      </c>
      <c r="P6195" s="1">
        <f t="shared" si="193"/>
        <v>2021</v>
      </c>
    </row>
    <row r="6196" spans="2:16" ht="14.25" customHeight="1" x14ac:dyDescent="0.4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c r="O6196" s="1" t="str">
        <f t="shared" si="192"/>
        <v>Feb</v>
      </c>
      <c r="P6196" s="1">
        <f t="shared" si="193"/>
        <v>2021</v>
      </c>
    </row>
    <row r="6197" spans="2:16" ht="14.25" customHeight="1" x14ac:dyDescent="0.4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c r="O6197" s="1" t="str">
        <f t="shared" si="192"/>
        <v>Feb</v>
      </c>
      <c r="P6197" s="1">
        <f t="shared" si="193"/>
        <v>2021</v>
      </c>
    </row>
    <row r="6198" spans="2:16" ht="14.25" customHeight="1" x14ac:dyDescent="0.4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c r="O6198" s="1" t="str">
        <f t="shared" si="192"/>
        <v>Feb</v>
      </c>
      <c r="P6198" s="1">
        <f t="shared" si="193"/>
        <v>2021</v>
      </c>
    </row>
    <row r="6199" spans="2:16" ht="14.25" customHeight="1" x14ac:dyDescent="0.4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c r="O6199" s="1" t="str">
        <f t="shared" si="192"/>
        <v>Feb</v>
      </c>
      <c r="P6199" s="1">
        <f t="shared" si="193"/>
        <v>2021</v>
      </c>
    </row>
    <row r="6200" spans="2:16" ht="14.25" customHeight="1" x14ac:dyDescent="0.4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c r="O6200" s="1" t="str">
        <f t="shared" si="192"/>
        <v>Feb</v>
      </c>
      <c r="P6200" s="1">
        <f t="shared" si="193"/>
        <v>2021</v>
      </c>
    </row>
    <row r="6201" spans="2:16" ht="14.25" customHeight="1" x14ac:dyDescent="0.4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c r="O6201" s="1" t="str">
        <f t="shared" si="192"/>
        <v>Mar</v>
      </c>
      <c r="P6201" s="1">
        <f t="shared" si="193"/>
        <v>2021</v>
      </c>
    </row>
    <row r="6202" spans="2:16" ht="14.25" customHeight="1" x14ac:dyDescent="0.4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c r="O6202" s="1" t="str">
        <f t="shared" si="192"/>
        <v>Mar</v>
      </c>
      <c r="P6202" s="1">
        <f t="shared" si="193"/>
        <v>2021</v>
      </c>
    </row>
    <row r="6203" spans="2:16" ht="14.25" customHeight="1" x14ac:dyDescent="0.4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c r="O6203" s="1" t="str">
        <f t="shared" si="192"/>
        <v>Mar</v>
      </c>
      <c r="P6203" s="1">
        <f t="shared" si="193"/>
        <v>2021</v>
      </c>
    </row>
    <row r="6204" spans="2:16" ht="14.25" customHeight="1" x14ac:dyDescent="0.4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c r="O6204" s="1" t="str">
        <f t="shared" si="192"/>
        <v>Mar</v>
      </c>
      <c r="P6204" s="1">
        <f t="shared" si="193"/>
        <v>2021</v>
      </c>
    </row>
    <row r="6205" spans="2:16" ht="14.25" customHeight="1" x14ac:dyDescent="0.4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c r="O6205" s="1" t="str">
        <f t="shared" si="192"/>
        <v>Mar</v>
      </c>
      <c r="P6205" s="1">
        <f t="shared" si="193"/>
        <v>2021</v>
      </c>
    </row>
    <row r="6206" spans="2:16" ht="14.25" customHeight="1" x14ac:dyDescent="0.4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c r="O6206" s="1" t="str">
        <f t="shared" si="192"/>
        <v>Mar</v>
      </c>
      <c r="P6206" s="1">
        <f t="shared" si="193"/>
        <v>2021</v>
      </c>
    </row>
    <row r="6207" spans="2:16" ht="14.25" customHeight="1" x14ac:dyDescent="0.4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c r="O6207" s="1" t="str">
        <f t="shared" si="192"/>
        <v>Apr</v>
      </c>
      <c r="P6207" s="1">
        <f t="shared" si="193"/>
        <v>2021</v>
      </c>
    </row>
    <row r="6208" spans="2:16" ht="14.25" customHeight="1" x14ac:dyDescent="0.4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c r="O6208" s="1" t="str">
        <f t="shared" si="192"/>
        <v>Apr</v>
      </c>
      <c r="P6208" s="1">
        <f t="shared" si="193"/>
        <v>2021</v>
      </c>
    </row>
    <row r="6209" spans="2:16" ht="14.25" customHeight="1" x14ac:dyDescent="0.4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c r="O6209" s="1" t="str">
        <f t="shared" si="192"/>
        <v>Apr</v>
      </c>
      <c r="P6209" s="1">
        <f t="shared" si="193"/>
        <v>2021</v>
      </c>
    </row>
    <row r="6210" spans="2:16" ht="14.25" customHeight="1" x14ac:dyDescent="0.4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c r="O6210" s="1" t="str">
        <f t="shared" si="192"/>
        <v>Apr</v>
      </c>
      <c r="P6210" s="1">
        <f t="shared" si="193"/>
        <v>2021</v>
      </c>
    </row>
    <row r="6211" spans="2:16" ht="14.25" customHeight="1" x14ac:dyDescent="0.4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c r="O6211" s="1" t="str">
        <f t="shared" si="192"/>
        <v>Apr</v>
      </c>
      <c r="P6211" s="1">
        <f t="shared" si="193"/>
        <v>2021</v>
      </c>
    </row>
    <row r="6212" spans="2:16" ht="14.25" customHeight="1" x14ac:dyDescent="0.4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c r="O6212" s="1" t="str">
        <f t="shared" si="192"/>
        <v>Apr</v>
      </c>
      <c r="P6212" s="1">
        <f t="shared" si="193"/>
        <v>2021</v>
      </c>
    </row>
    <row r="6213" spans="2:16" ht="14.25" customHeight="1" x14ac:dyDescent="0.4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c r="O6213" s="1" t="str">
        <f t="shared" si="192"/>
        <v>May</v>
      </c>
      <c r="P6213" s="1">
        <f t="shared" si="193"/>
        <v>2021</v>
      </c>
    </row>
    <row r="6214" spans="2:16" ht="14.25" customHeight="1" x14ac:dyDescent="0.4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c r="O6214" s="1" t="str">
        <f t="shared" si="192"/>
        <v>May</v>
      </c>
      <c r="P6214" s="1">
        <f t="shared" si="193"/>
        <v>2021</v>
      </c>
    </row>
    <row r="6215" spans="2:16" ht="14.25" customHeight="1" x14ac:dyDescent="0.4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c r="O6215" s="1" t="str">
        <f t="shared" ref="O6215:O6278" si="194">TEXT(D6215, "mmm")</f>
        <v>May</v>
      </c>
      <c r="P6215" s="1">
        <f t="shared" ref="P6215:P6278" si="195">YEAR(D6215)</f>
        <v>2021</v>
      </c>
    </row>
    <row r="6216" spans="2:16" ht="14.25" customHeight="1" x14ac:dyDescent="0.4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c r="O6216" s="1" t="str">
        <f t="shared" si="194"/>
        <v>May</v>
      </c>
      <c r="P6216" s="1">
        <f t="shared" si="195"/>
        <v>2021</v>
      </c>
    </row>
    <row r="6217" spans="2:16" ht="14.25" customHeight="1" x14ac:dyDescent="0.4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c r="O6217" s="1" t="str">
        <f t="shared" si="194"/>
        <v>May</v>
      </c>
      <c r="P6217" s="1">
        <f t="shared" si="195"/>
        <v>2021</v>
      </c>
    </row>
    <row r="6218" spans="2:16" ht="14.25" customHeight="1" x14ac:dyDescent="0.4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c r="O6218" s="1" t="str">
        <f t="shared" si="194"/>
        <v>May</v>
      </c>
      <c r="P6218" s="1">
        <f t="shared" si="195"/>
        <v>2021</v>
      </c>
    </row>
    <row r="6219" spans="2:16" ht="14.25" customHeight="1" x14ac:dyDescent="0.4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c r="O6219" s="1" t="str">
        <f t="shared" si="194"/>
        <v>Jun</v>
      </c>
      <c r="P6219" s="1">
        <f t="shared" si="195"/>
        <v>2021</v>
      </c>
    </row>
    <row r="6220" spans="2:16" ht="14.25" customHeight="1" x14ac:dyDescent="0.4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c r="O6220" s="1" t="str">
        <f t="shared" si="194"/>
        <v>Jun</v>
      </c>
      <c r="P6220" s="1">
        <f t="shared" si="195"/>
        <v>2021</v>
      </c>
    </row>
    <row r="6221" spans="2:16" ht="14.25" customHeight="1" x14ac:dyDescent="0.4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c r="O6221" s="1" t="str">
        <f t="shared" si="194"/>
        <v>Jun</v>
      </c>
      <c r="P6221" s="1">
        <f t="shared" si="195"/>
        <v>2021</v>
      </c>
    </row>
    <row r="6222" spans="2:16" ht="14.25" customHeight="1" x14ac:dyDescent="0.4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c r="O6222" s="1" t="str">
        <f t="shared" si="194"/>
        <v>Jun</v>
      </c>
      <c r="P6222" s="1">
        <f t="shared" si="195"/>
        <v>2021</v>
      </c>
    </row>
    <row r="6223" spans="2:16" ht="14.25" customHeight="1" x14ac:dyDescent="0.4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c r="O6223" s="1" t="str">
        <f t="shared" si="194"/>
        <v>Jun</v>
      </c>
      <c r="P6223" s="1">
        <f t="shared" si="195"/>
        <v>2021</v>
      </c>
    </row>
    <row r="6224" spans="2:16" ht="14.25" customHeight="1" x14ac:dyDescent="0.4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c r="O6224" s="1" t="str">
        <f t="shared" si="194"/>
        <v>Jun</v>
      </c>
      <c r="P6224" s="1">
        <f t="shared" si="195"/>
        <v>2021</v>
      </c>
    </row>
    <row r="6225" spans="2:16" ht="14.25" customHeight="1" x14ac:dyDescent="0.4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c r="O6225" s="1" t="str">
        <f t="shared" si="194"/>
        <v>Jul</v>
      </c>
      <c r="P6225" s="1">
        <f t="shared" si="195"/>
        <v>2021</v>
      </c>
    </row>
    <row r="6226" spans="2:16" ht="14.25" customHeight="1" x14ac:dyDescent="0.4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c r="O6226" s="1" t="str">
        <f t="shared" si="194"/>
        <v>Jul</v>
      </c>
      <c r="P6226" s="1">
        <f t="shared" si="195"/>
        <v>2021</v>
      </c>
    </row>
    <row r="6227" spans="2:16" ht="14.25" customHeight="1" x14ac:dyDescent="0.4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c r="O6227" s="1" t="str">
        <f t="shared" si="194"/>
        <v>Jul</v>
      </c>
      <c r="P6227" s="1">
        <f t="shared" si="195"/>
        <v>2021</v>
      </c>
    </row>
    <row r="6228" spans="2:16" ht="14.25" customHeight="1" x14ac:dyDescent="0.4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c r="O6228" s="1" t="str">
        <f t="shared" si="194"/>
        <v>Jul</v>
      </c>
      <c r="P6228" s="1">
        <f t="shared" si="195"/>
        <v>2021</v>
      </c>
    </row>
    <row r="6229" spans="2:16" ht="14.25" customHeight="1" x14ac:dyDescent="0.4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c r="O6229" s="1" t="str">
        <f t="shared" si="194"/>
        <v>Jul</v>
      </c>
      <c r="P6229" s="1">
        <f t="shared" si="195"/>
        <v>2021</v>
      </c>
    </row>
    <row r="6230" spans="2:16" ht="14.25" customHeight="1" x14ac:dyDescent="0.4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c r="O6230" s="1" t="str">
        <f t="shared" si="194"/>
        <v>Jul</v>
      </c>
      <c r="P6230" s="1">
        <f t="shared" si="195"/>
        <v>2021</v>
      </c>
    </row>
    <row r="6231" spans="2:16" ht="14.25" customHeight="1" x14ac:dyDescent="0.4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c r="O6231" s="1" t="str">
        <f t="shared" si="194"/>
        <v>Aug</v>
      </c>
      <c r="P6231" s="1">
        <f t="shared" si="195"/>
        <v>2021</v>
      </c>
    </row>
    <row r="6232" spans="2:16" ht="14.25" customHeight="1" x14ac:dyDescent="0.4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c r="O6232" s="1" t="str">
        <f t="shared" si="194"/>
        <v>Aug</v>
      </c>
      <c r="P6232" s="1">
        <f t="shared" si="195"/>
        <v>2021</v>
      </c>
    </row>
    <row r="6233" spans="2:16" ht="14.25" customHeight="1" x14ac:dyDescent="0.4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c r="O6233" s="1" t="str">
        <f t="shared" si="194"/>
        <v>Aug</v>
      </c>
      <c r="P6233" s="1">
        <f t="shared" si="195"/>
        <v>2021</v>
      </c>
    </row>
    <row r="6234" spans="2:16" ht="14.25" customHeight="1" x14ac:dyDescent="0.4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c r="O6234" s="1" t="str">
        <f t="shared" si="194"/>
        <v>Aug</v>
      </c>
      <c r="P6234" s="1">
        <f t="shared" si="195"/>
        <v>2021</v>
      </c>
    </row>
    <row r="6235" spans="2:16" ht="14.25" customHeight="1" x14ac:dyDescent="0.4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c r="O6235" s="1" t="str">
        <f t="shared" si="194"/>
        <v>Aug</v>
      </c>
      <c r="P6235" s="1">
        <f t="shared" si="195"/>
        <v>2021</v>
      </c>
    </row>
    <row r="6236" spans="2:16" ht="14.25" customHeight="1" x14ac:dyDescent="0.4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c r="O6236" s="1" t="str">
        <f t="shared" si="194"/>
        <v>Aug</v>
      </c>
      <c r="P6236" s="1">
        <f t="shared" si="195"/>
        <v>2021</v>
      </c>
    </row>
    <row r="6237" spans="2:16" ht="14.25" customHeight="1" x14ac:dyDescent="0.4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c r="O6237" s="1" t="str">
        <f t="shared" si="194"/>
        <v>Sep</v>
      </c>
      <c r="P6237" s="1">
        <f t="shared" si="195"/>
        <v>2021</v>
      </c>
    </row>
    <row r="6238" spans="2:16" ht="14.25" customHeight="1" x14ac:dyDescent="0.4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c r="O6238" s="1" t="str">
        <f t="shared" si="194"/>
        <v>Sep</v>
      </c>
      <c r="P6238" s="1">
        <f t="shared" si="195"/>
        <v>2021</v>
      </c>
    </row>
    <row r="6239" spans="2:16" ht="14.25" customHeight="1" x14ac:dyDescent="0.4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c r="O6239" s="1" t="str">
        <f t="shared" si="194"/>
        <v>Sep</v>
      </c>
      <c r="P6239" s="1">
        <f t="shared" si="195"/>
        <v>2021</v>
      </c>
    </row>
    <row r="6240" spans="2:16" ht="14.25" customHeight="1" x14ac:dyDescent="0.4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c r="O6240" s="1" t="str">
        <f t="shared" si="194"/>
        <v>Sep</v>
      </c>
      <c r="P6240" s="1">
        <f t="shared" si="195"/>
        <v>2021</v>
      </c>
    </row>
    <row r="6241" spans="2:16" ht="14.25" customHeight="1" x14ac:dyDescent="0.4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c r="O6241" s="1" t="str">
        <f t="shared" si="194"/>
        <v>Sep</v>
      </c>
      <c r="P6241" s="1">
        <f t="shared" si="195"/>
        <v>2021</v>
      </c>
    </row>
    <row r="6242" spans="2:16" ht="14.25" customHeight="1" x14ac:dyDescent="0.4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c r="O6242" s="1" t="str">
        <f t="shared" si="194"/>
        <v>Sep</v>
      </c>
      <c r="P6242" s="1">
        <f t="shared" si="195"/>
        <v>2021</v>
      </c>
    </row>
    <row r="6243" spans="2:16" ht="14.25" customHeight="1" x14ac:dyDescent="0.4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c r="O6243" s="1" t="str">
        <f t="shared" si="194"/>
        <v>Oct</v>
      </c>
      <c r="P6243" s="1">
        <f t="shared" si="195"/>
        <v>2021</v>
      </c>
    </row>
    <row r="6244" spans="2:16" ht="14.25" customHeight="1" x14ac:dyDescent="0.4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c r="O6244" s="1" t="str">
        <f t="shared" si="194"/>
        <v>Oct</v>
      </c>
      <c r="P6244" s="1">
        <f t="shared" si="195"/>
        <v>2021</v>
      </c>
    </row>
    <row r="6245" spans="2:16" ht="14.25" customHeight="1" x14ac:dyDescent="0.4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c r="O6245" s="1" t="str">
        <f t="shared" si="194"/>
        <v>Oct</v>
      </c>
      <c r="P6245" s="1">
        <f t="shared" si="195"/>
        <v>2021</v>
      </c>
    </row>
    <row r="6246" spans="2:16" ht="14.25" customHeight="1" x14ac:dyDescent="0.4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c r="O6246" s="1" t="str">
        <f t="shared" si="194"/>
        <v>Oct</v>
      </c>
      <c r="P6246" s="1">
        <f t="shared" si="195"/>
        <v>2021</v>
      </c>
    </row>
    <row r="6247" spans="2:16" ht="14.25" customHeight="1" x14ac:dyDescent="0.4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c r="O6247" s="1" t="str">
        <f t="shared" si="194"/>
        <v>Oct</v>
      </c>
      <c r="P6247" s="1">
        <f t="shared" si="195"/>
        <v>2021</v>
      </c>
    </row>
    <row r="6248" spans="2:16" ht="14.25" customHeight="1" x14ac:dyDescent="0.4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c r="O6248" s="1" t="str">
        <f t="shared" si="194"/>
        <v>Oct</v>
      </c>
      <c r="P6248" s="1">
        <f t="shared" si="195"/>
        <v>2021</v>
      </c>
    </row>
    <row r="6249" spans="2:16" ht="14.25" customHeight="1" x14ac:dyDescent="0.4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c r="O6249" s="1" t="str">
        <f t="shared" si="194"/>
        <v>Nov</v>
      </c>
      <c r="P6249" s="1">
        <f t="shared" si="195"/>
        <v>2021</v>
      </c>
    </row>
    <row r="6250" spans="2:16" ht="14.25" customHeight="1" x14ac:dyDescent="0.4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c r="O6250" s="1" t="str">
        <f t="shared" si="194"/>
        <v>Nov</v>
      </c>
      <c r="P6250" s="1">
        <f t="shared" si="195"/>
        <v>2021</v>
      </c>
    </row>
    <row r="6251" spans="2:16" ht="14.25" customHeight="1" x14ac:dyDescent="0.4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c r="O6251" s="1" t="str">
        <f t="shared" si="194"/>
        <v>Nov</v>
      </c>
      <c r="P6251" s="1">
        <f t="shared" si="195"/>
        <v>2021</v>
      </c>
    </row>
    <row r="6252" spans="2:16" ht="14.25" customHeight="1" x14ac:dyDescent="0.4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c r="O6252" s="1" t="str">
        <f t="shared" si="194"/>
        <v>Nov</v>
      </c>
      <c r="P6252" s="1">
        <f t="shared" si="195"/>
        <v>2021</v>
      </c>
    </row>
    <row r="6253" spans="2:16" ht="14.25" customHeight="1" x14ac:dyDescent="0.4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c r="O6253" s="1" t="str">
        <f t="shared" si="194"/>
        <v>Nov</v>
      </c>
      <c r="P6253" s="1">
        <f t="shared" si="195"/>
        <v>2021</v>
      </c>
    </row>
    <row r="6254" spans="2:16" ht="14.25" customHeight="1" x14ac:dyDescent="0.4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c r="O6254" s="1" t="str">
        <f t="shared" si="194"/>
        <v>Nov</v>
      </c>
      <c r="P6254" s="1">
        <f t="shared" si="195"/>
        <v>2021</v>
      </c>
    </row>
    <row r="6255" spans="2:16" ht="14.25" customHeight="1" x14ac:dyDescent="0.4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c r="O6255" s="1" t="str">
        <f t="shared" si="194"/>
        <v>Dec</v>
      </c>
      <c r="P6255" s="1">
        <f t="shared" si="195"/>
        <v>2021</v>
      </c>
    </row>
    <row r="6256" spans="2:16" ht="14.25" customHeight="1" x14ac:dyDescent="0.4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c r="O6256" s="1" t="str">
        <f t="shared" si="194"/>
        <v>Dec</v>
      </c>
      <c r="P6256" s="1">
        <f t="shared" si="195"/>
        <v>2021</v>
      </c>
    </row>
    <row r="6257" spans="2:16" ht="14.25" customHeight="1" x14ac:dyDescent="0.4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c r="O6257" s="1" t="str">
        <f t="shared" si="194"/>
        <v>Dec</v>
      </c>
      <c r="P6257" s="1">
        <f t="shared" si="195"/>
        <v>2021</v>
      </c>
    </row>
    <row r="6258" spans="2:16" ht="14.25" customHeight="1" x14ac:dyDescent="0.4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c r="O6258" s="1" t="str">
        <f t="shared" si="194"/>
        <v>Dec</v>
      </c>
      <c r="P6258" s="1">
        <f t="shared" si="195"/>
        <v>2021</v>
      </c>
    </row>
    <row r="6259" spans="2:16" ht="14.25" customHeight="1" x14ac:dyDescent="0.4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c r="O6259" s="1" t="str">
        <f t="shared" si="194"/>
        <v>Dec</v>
      </c>
      <c r="P6259" s="1">
        <f t="shared" si="195"/>
        <v>2021</v>
      </c>
    </row>
    <row r="6260" spans="2:16" ht="14.25" customHeight="1" x14ac:dyDescent="0.4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c r="O6260" s="1" t="str">
        <f t="shared" si="194"/>
        <v>Dec</v>
      </c>
      <c r="P6260" s="1">
        <f t="shared" si="195"/>
        <v>2021</v>
      </c>
    </row>
    <row r="6261" spans="2:16" ht="14.25" customHeight="1" x14ac:dyDescent="0.4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c r="O6261" s="1" t="str">
        <f t="shared" si="194"/>
        <v>Jan</v>
      </c>
      <c r="P6261" s="1">
        <f t="shared" si="195"/>
        <v>2021</v>
      </c>
    </row>
    <row r="6262" spans="2:16" ht="14.25" customHeight="1" x14ac:dyDescent="0.4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c r="O6262" s="1" t="str">
        <f t="shared" si="194"/>
        <v>Jan</v>
      </c>
      <c r="P6262" s="1">
        <f t="shared" si="195"/>
        <v>2021</v>
      </c>
    </row>
    <row r="6263" spans="2:16" ht="14.25" customHeight="1" x14ac:dyDescent="0.4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c r="O6263" s="1" t="str">
        <f t="shared" si="194"/>
        <v>Jan</v>
      </c>
      <c r="P6263" s="1">
        <f t="shared" si="195"/>
        <v>2021</v>
      </c>
    </row>
    <row r="6264" spans="2:16" ht="14.25" customHeight="1" x14ac:dyDescent="0.4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c r="O6264" s="1" t="str">
        <f t="shared" si="194"/>
        <v>Jan</v>
      </c>
      <c r="P6264" s="1">
        <f t="shared" si="195"/>
        <v>2021</v>
      </c>
    </row>
    <row r="6265" spans="2:16" ht="14.25" customHeight="1" x14ac:dyDescent="0.4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c r="O6265" s="1" t="str">
        <f t="shared" si="194"/>
        <v>Jan</v>
      </c>
      <c r="P6265" s="1">
        <f t="shared" si="195"/>
        <v>2021</v>
      </c>
    </row>
    <row r="6266" spans="2:16" ht="14.25" customHeight="1" x14ac:dyDescent="0.4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c r="O6266" s="1" t="str">
        <f t="shared" si="194"/>
        <v>Jan</v>
      </c>
      <c r="P6266" s="1">
        <f t="shared" si="195"/>
        <v>2021</v>
      </c>
    </row>
    <row r="6267" spans="2:16" ht="14.25" customHeight="1" x14ac:dyDescent="0.4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c r="O6267" s="1" t="str">
        <f t="shared" si="194"/>
        <v>Feb</v>
      </c>
      <c r="P6267" s="1">
        <f t="shared" si="195"/>
        <v>2021</v>
      </c>
    </row>
    <row r="6268" spans="2:16" ht="14.25" customHeight="1" x14ac:dyDescent="0.4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c r="O6268" s="1" t="str">
        <f t="shared" si="194"/>
        <v>Feb</v>
      </c>
      <c r="P6268" s="1">
        <f t="shared" si="195"/>
        <v>2021</v>
      </c>
    </row>
    <row r="6269" spans="2:16" ht="14.25" customHeight="1" x14ac:dyDescent="0.4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c r="O6269" s="1" t="str">
        <f t="shared" si="194"/>
        <v>Feb</v>
      </c>
      <c r="P6269" s="1">
        <f t="shared" si="195"/>
        <v>2021</v>
      </c>
    </row>
    <row r="6270" spans="2:16" ht="14.25" customHeight="1" x14ac:dyDescent="0.4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c r="O6270" s="1" t="str">
        <f t="shared" si="194"/>
        <v>Feb</v>
      </c>
      <c r="P6270" s="1">
        <f t="shared" si="195"/>
        <v>2021</v>
      </c>
    </row>
    <row r="6271" spans="2:16" ht="14.25" customHeight="1" x14ac:dyDescent="0.4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c r="O6271" s="1" t="str">
        <f t="shared" si="194"/>
        <v>Feb</v>
      </c>
      <c r="P6271" s="1">
        <f t="shared" si="195"/>
        <v>2021</v>
      </c>
    </row>
    <row r="6272" spans="2:16" ht="14.25" customHeight="1" x14ac:dyDescent="0.4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c r="O6272" s="1" t="str">
        <f t="shared" si="194"/>
        <v>Feb</v>
      </c>
      <c r="P6272" s="1">
        <f t="shared" si="195"/>
        <v>2021</v>
      </c>
    </row>
    <row r="6273" spans="2:16" ht="14.25" customHeight="1" x14ac:dyDescent="0.4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c r="O6273" s="1" t="str">
        <f t="shared" si="194"/>
        <v>Mar</v>
      </c>
      <c r="P6273" s="1">
        <f t="shared" si="195"/>
        <v>2021</v>
      </c>
    </row>
    <row r="6274" spans="2:16" ht="14.25" customHeight="1" x14ac:dyDescent="0.4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c r="O6274" s="1" t="str">
        <f t="shared" si="194"/>
        <v>Mar</v>
      </c>
      <c r="P6274" s="1">
        <f t="shared" si="195"/>
        <v>2021</v>
      </c>
    </row>
    <row r="6275" spans="2:16" ht="14.25" customHeight="1" x14ac:dyDescent="0.4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c r="O6275" s="1" t="str">
        <f t="shared" si="194"/>
        <v>Mar</v>
      </c>
      <c r="P6275" s="1">
        <f t="shared" si="195"/>
        <v>2021</v>
      </c>
    </row>
    <row r="6276" spans="2:16" ht="14.25" customHeight="1" x14ac:dyDescent="0.4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c r="O6276" s="1" t="str">
        <f t="shared" si="194"/>
        <v>Mar</v>
      </c>
      <c r="P6276" s="1">
        <f t="shared" si="195"/>
        <v>2021</v>
      </c>
    </row>
    <row r="6277" spans="2:16" ht="14.25" customHeight="1" x14ac:dyDescent="0.4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c r="O6277" s="1" t="str">
        <f t="shared" si="194"/>
        <v>Mar</v>
      </c>
      <c r="P6277" s="1">
        <f t="shared" si="195"/>
        <v>2021</v>
      </c>
    </row>
    <row r="6278" spans="2:16" ht="14.25" customHeight="1" x14ac:dyDescent="0.4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c r="O6278" s="1" t="str">
        <f t="shared" si="194"/>
        <v>Mar</v>
      </c>
      <c r="P6278" s="1">
        <f t="shared" si="195"/>
        <v>2021</v>
      </c>
    </row>
    <row r="6279" spans="2:16" ht="14.25" customHeight="1" x14ac:dyDescent="0.4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c r="O6279" s="1" t="str">
        <f t="shared" ref="O6279:O6342" si="196">TEXT(D6279, "mmm")</f>
        <v>Apr</v>
      </c>
      <c r="P6279" s="1">
        <f t="shared" ref="P6279:P6342" si="197">YEAR(D6279)</f>
        <v>2021</v>
      </c>
    </row>
    <row r="6280" spans="2:16" ht="14.25" customHeight="1" x14ac:dyDescent="0.4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c r="O6280" s="1" t="str">
        <f t="shared" si="196"/>
        <v>Apr</v>
      </c>
      <c r="P6280" s="1">
        <f t="shared" si="197"/>
        <v>2021</v>
      </c>
    </row>
    <row r="6281" spans="2:16" ht="14.25" customHeight="1" x14ac:dyDescent="0.4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c r="O6281" s="1" t="str">
        <f t="shared" si="196"/>
        <v>Apr</v>
      </c>
      <c r="P6281" s="1">
        <f t="shared" si="197"/>
        <v>2021</v>
      </c>
    </row>
    <row r="6282" spans="2:16" ht="14.25" customHeight="1" x14ac:dyDescent="0.4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c r="O6282" s="1" t="str">
        <f t="shared" si="196"/>
        <v>Apr</v>
      </c>
      <c r="P6282" s="1">
        <f t="shared" si="197"/>
        <v>2021</v>
      </c>
    </row>
    <row r="6283" spans="2:16" ht="14.25" customHeight="1" x14ac:dyDescent="0.4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c r="O6283" s="1" t="str">
        <f t="shared" si="196"/>
        <v>Apr</v>
      </c>
      <c r="P6283" s="1">
        <f t="shared" si="197"/>
        <v>2021</v>
      </c>
    </row>
    <row r="6284" spans="2:16" ht="14.25" customHeight="1" x14ac:dyDescent="0.4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c r="O6284" s="1" t="str">
        <f t="shared" si="196"/>
        <v>Apr</v>
      </c>
      <c r="P6284" s="1">
        <f t="shared" si="197"/>
        <v>2021</v>
      </c>
    </row>
    <row r="6285" spans="2:16" ht="14.25" customHeight="1" x14ac:dyDescent="0.4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c r="O6285" s="1" t="str">
        <f t="shared" si="196"/>
        <v>May</v>
      </c>
      <c r="P6285" s="1">
        <f t="shared" si="197"/>
        <v>2021</v>
      </c>
    </row>
    <row r="6286" spans="2:16" ht="14.25" customHeight="1" x14ac:dyDescent="0.4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c r="O6286" s="1" t="str">
        <f t="shared" si="196"/>
        <v>May</v>
      </c>
      <c r="P6286" s="1">
        <f t="shared" si="197"/>
        <v>2021</v>
      </c>
    </row>
    <row r="6287" spans="2:16" ht="14.25" customHeight="1" x14ac:dyDescent="0.4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c r="O6287" s="1" t="str">
        <f t="shared" si="196"/>
        <v>May</v>
      </c>
      <c r="P6287" s="1">
        <f t="shared" si="197"/>
        <v>2021</v>
      </c>
    </row>
    <row r="6288" spans="2:16" ht="14.25" customHeight="1" x14ac:dyDescent="0.4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c r="O6288" s="1" t="str">
        <f t="shared" si="196"/>
        <v>May</v>
      </c>
      <c r="P6288" s="1">
        <f t="shared" si="197"/>
        <v>2021</v>
      </c>
    </row>
    <row r="6289" spans="2:16" ht="14.25" customHeight="1" x14ac:dyDescent="0.4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c r="O6289" s="1" t="str">
        <f t="shared" si="196"/>
        <v>May</v>
      </c>
      <c r="P6289" s="1">
        <f t="shared" si="197"/>
        <v>2021</v>
      </c>
    </row>
    <row r="6290" spans="2:16" ht="14.25" customHeight="1" x14ac:dyDescent="0.4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c r="O6290" s="1" t="str">
        <f t="shared" si="196"/>
        <v>May</v>
      </c>
      <c r="P6290" s="1">
        <f t="shared" si="197"/>
        <v>2021</v>
      </c>
    </row>
    <row r="6291" spans="2:16" ht="14.25" customHeight="1" x14ac:dyDescent="0.4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c r="O6291" s="1" t="str">
        <f t="shared" si="196"/>
        <v>Jun</v>
      </c>
      <c r="P6291" s="1">
        <f t="shared" si="197"/>
        <v>2021</v>
      </c>
    </row>
    <row r="6292" spans="2:16" ht="14.25" customHeight="1" x14ac:dyDescent="0.4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c r="O6292" s="1" t="str">
        <f t="shared" si="196"/>
        <v>Jun</v>
      </c>
      <c r="P6292" s="1">
        <f t="shared" si="197"/>
        <v>2021</v>
      </c>
    </row>
    <row r="6293" spans="2:16" ht="14.25" customHeight="1" x14ac:dyDescent="0.4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c r="O6293" s="1" t="str">
        <f t="shared" si="196"/>
        <v>Jun</v>
      </c>
      <c r="P6293" s="1">
        <f t="shared" si="197"/>
        <v>2021</v>
      </c>
    </row>
    <row r="6294" spans="2:16" ht="14.25" customHeight="1" x14ac:dyDescent="0.4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c r="O6294" s="1" t="str">
        <f t="shared" si="196"/>
        <v>Jun</v>
      </c>
      <c r="P6294" s="1">
        <f t="shared" si="197"/>
        <v>2021</v>
      </c>
    </row>
    <row r="6295" spans="2:16" ht="14.25" customHeight="1" x14ac:dyDescent="0.4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c r="O6295" s="1" t="str">
        <f t="shared" si="196"/>
        <v>Jun</v>
      </c>
      <c r="P6295" s="1">
        <f t="shared" si="197"/>
        <v>2021</v>
      </c>
    </row>
    <row r="6296" spans="2:16" ht="14.25" customHeight="1" x14ac:dyDescent="0.4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c r="O6296" s="1" t="str">
        <f t="shared" si="196"/>
        <v>Jun</v>
      </c>
      <c r="P6296" s="1">
        <f t="shared" si="197"/>
        <v>2021</v>
      </c>
    </row>
    <row r="6297" spans="2:16" ht="14.25" customHeight="1" x14ac:dyDescent="0.4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c r="O6297" s="1" t="str">
        <f t="shared" si="196"/>
        <v>Jul</v>
      </c>
      <c r="P6297" s="1">
        <f t="shared" si="197"/>
        <v>2021</v>
      </c>
    </row>
    <row r="6298" spans="2:16" ht="14.25" customHeight="1" x14ac:dyDescent="0.4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c r="O6298" s="1" t="str">
        <f t="shared" si="196"/>
        <v>Jul</v>
      </c>
      <c r="P6298" s="1">
        <f t="shared" si="197"/>
        <v>2021</v>
      </c>
    </row>
    <row r="6299" spans="2:16" ht="14.25" customHeight="1" x14ac:dyDescent="0.4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c r="O6299" s="1" t="str">
        <f t="shared" si="196"/>
        <v>Jul</v>
      </c>
      <c r="P6299" s="1">
        <f t="shared" si="197"/>
        <v>2021</v>
      </c>
    </row>
    <row r="6300" spans="2:16" ht="14.25" customHeight="1" x14ac:dyDescent="0.4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c r="O6300" s="1" t="str">
        <f t="shared" si="196"/>
        <v>Jul</v>
      </c>
      <c r="P6300" s="1">
        <f t="shared" si="197"/>
        <v>2021</v>
      </c>
    </row>
    <row r="6301" spans="2:16" ht="14.25" customHeight="1" x14ac:dyDescent="0.4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c r="O6301" s="1" t="str">
        <f t="shared" si="196"/>
        <v>Jul</v>
      </c>
      <c r="P6301" s="1">
        <f t="shared" si="197"/>
        <v>2021</v>
      </c>
    </row>
    <row r="6302" spans="2:16" ht="14.25" customHeight="1" x14ac:dyDescent="0.4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c r="O6302" s="1" t="str">
        <f t="shared" si="196"/>
        <v>Jul</v>
      </c>
      <c r="P6302" s="1">
        <f t="shared" si="197"/>
        <v>2021</v>
      </c>
    </row>
    <row r="6303" spans="2:16" ht="14.25" customHeight="1" x14ac:dyDescent="0.4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c r="O6303" s="1" t="str">
        <f t="shared" si="196"/>
        <v>Aug</v>
      </c>
      <c r="P6303" s="1">
        <f t="shared" si="197"/>
        <v>2021</v>
      </c>
    </row>
    <row r="6304" spans="2:16" ht="14.25" customHeight="1" x14ac:dyDescent="0.4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c r="O6304" s="1" t="str">
        <f t="shared" si="196"/>
        <v>Aug</v>
      </c>
      <c r="P6304" s="1">
        <f t="shared" si="197"/>
        <v>2021</v>
      </c>
    </row>
    <row r="6305" spans="2:16" ht="14.25" customHeight="1" x14ac:dyDescent="0.4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c r="O6305" s="1" t="str">
        <f t="shared" si="196"/>
        <v>Aug</v>
      </c>
      <c r="P6305" s="1">
        <f t="shared" si="197"/>
        <v>2021</v>
      </c>
    </row>
    <row r="6306" spans="2:16" ht="14.25" customHeight="1" x14ac:dyDescent="0.4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c r="O6306" s="1" t="str">
        <f t="shared" si="196"/>
        <v>Aug</v>
      </c>
      <c r="P6306" s="1">
        <f t="shared" si="197"/>
        <v>2021</v>
      </c>
    </row>
    <row r="6307" spans="2:16" ht="14.25" customHeight="1" x14ac:dyDescent="0.4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c r="O6307" s="1" t="str">
        <f t="shared" si="196"/>
        <v>Aug</v>
      </c>
      <c r="P6307" s="1">
        <f t="shared" si="197"/>
        <v>2021</v>
      </c>
    </row>
    <row r="6308" spans="2:16" ht="14.25" customHeight="1" x14ac:dyDescent="0.4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c r="O6308" s="1" t="str">
        <f t="shared" si="196"/>
        <v>Aug</v>
      </c>
      <c r="P6308" s="1">
        <f t="shared" si="197"/>
        <v>2021</v>
      </c>
    </row>
    <row r="6309" spans="2:16" ht="14.25" customHeight="1" x14ac:dyDescent="0.4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c r="O6309" s="1" t="str">
        <f t="shared" si="196"/>
        <v>Sep</v>
      </c>
      <c r="P6309" s="1">
        <f t="shared" si="197"/>
        <v>2021</v>
      </c>
    </row>
    <row r="6310" spans="2:16" ht="14.25" customHeight="1" x14ac:dyDescent="0.4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c r="O6310" s="1" t="str">
        <f t="shared" si="196"/>
        <v>Sep</v>
      </c>
      <c r="P6310" s="1">
        <f t="shared" si="197"/>
        <v>2021</v>
      </c>
    </row>
    <row r="6311" spans="2:16" ht="14.25" customHeight="1" x14ac:dyDescent="0.4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c r="O6311" s="1" t="str">
        <f t="shared" si="196"/>
        <v>Sep</v>
      </c>
      <c r="P6311" s="1">
        <f t="shared" si="197"/>
        <v>2021</v>
      </c>
    </row>
    <row r="6312" spans="2:16" ht="14.25" customHeight="1" x14ac:dyDescent="0.4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c r="O6312" s="1" t="str">
        <f t="shared" si="196"/>
        <v>Sep</v>
      </c>
      <c r="P6312" s="1">
        <f t="shared" si="197"/>
        <v>2021</v>
      </c>
    </row>
    <row r="6313" spans="2:16" ht="14.25" customHeight="1" x14ac:dyDescent="0.4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c r="O6313" s="1" t="str">
        <f t="shared" si="196"/>
        <v>Sep</v>
      </c>
      <c r="P6313" s="1">
        <f t="shared" si="197"/>
        <v>2021</v>
      </c>
    </row>
    <row r="6314" spans="2:16" ht="14.25" customHeight="1" x14ac:dyDescent="0.4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c r="O6314" s="1" t="str">
        <f t="shared" si="196"/>
        <v>Sep</v>
      </c>
      <c r="P6314" s="1">
        <f t="shared" si="197"/>
        <v>2021</v>
      </c>
    </row>
    <row r="6315" spans="2:16" ht="14.25" customHeight="1" x14ac:dyDescent="0.4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c r="O6315" s="1" t="str">
        <f t="shared" si="196"/>
        <v>Oct</v>
      </c>
      <c r="P6315" s="1">
        <f t="shared" si="197"/>
        <v>2021</v>
      </c>
    </row>
    <row r="6316" spans="2:16" ht="14.25" customHeight="1" x14ac:dyDescent="0.4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c r="O6316" s="1" t="str">
        <f t="shared" si="196"/>
        <v>Oct</v>
      </c>
      <c r="P6316" s="1">
        <f t="shared" si="197"/>
        <v>2021</v>
      </c>
    </row>
    <row r="6317" spans="2:16" ht="14.25" customHeight="1" x14ac:dyDescent="0.4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c r="O6317" s="1" t="str">
        <f t="shared" si="196"/>
        <v>Oct</v>
      </c>
      <c r="P6317" s="1">
        <f t="shared" si="197"/>
        <v>2021</v>
      </c>
    </row>
    <row r="6318" spans="2:16" ht="14.25" customHeight="1" x14ac:dyDescent="0.4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c r="O6318" s="1" t="str">
        <f t="shared" si="196"/>
        <v>Oct</v>
      </c>
      <c r="P6318" s="1">
        <f t="shared" si="197"/>
        <v>2021</v>
      </c>
    </row>
    <row r="6319" spans="2:16" ht="14.25" customHeight="1" x14ac:dyDescent="0.4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c r="O6319" s="1" t="str">
        <f t="shared" si="196"/>
        <v>Oct</v>
      </c>
      <c r="P6319" s="1">
        <f t="shared" si="197"/>
        <v>2021</v>
      </c>
    </row>
    <row r="6320" spans="2:16" ht="14.25" customHeight="1" x14ac:dyDescent="0.4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c r="O6320" s="1" t="str">
        <f t="shared" si="196"/>
        <v>Oct</v>
      </c>
      <c r="P6320" s="1">
        <f t="shared" si="197"/>
        <v>2021</v>
      </c>
    </row>
    <row r="6321" spans="2:16" ht="14.25" customHeight="1" x14ac:dyDescent="0.4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c r="O6321" s="1" t="str">
        <f t="shared" si="196"/>
        <v>Nov</v>
      </c>
      <c r="P6321" s="1">
        <f t="shared" si="197"/>
        <v>2021</v>
      </c>
    </row>
    <row r="6322" spans="2:16" ht="14.25" customHeight="1" x14ac:dyDescent="0.4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c r="O6322" s="1" t="str">
        <f t="shared" si="196"/>
        <v>Nov</v>
      </c>
      <c r="P6322" s="1">
        <f t="shared" si="197"/>
        <v>2021</v>
      </c>
    </row>
    <row r="6323" spans="2:16" ht="14.25" customHeight="1" x14ac:dyDescent="0.4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c r="O6323" s="1" t="str">
        <f t="shared" si="196"/>
        <v>Nov</v>
      </c>
      <c r="P6323" s="1">
        <f t="shared" si="197"/>
        <v>2021</v>
      </c>
    </row>
    <row r="6324" spans="2:16" ht="14.25" customHeight="1" x14ac:dyDescent="0.4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c r="O6324" s="1" t="str">
        <f t="shared" si="196"/>
        <v>Nov</v>
      </c>
      <c r="P6324" s="1">
        <f t="shared" si="197"/>
        <v>2021</v>
      </c>
    </row>
    <row r="6325" spans="2:16" ht="14.25" customHeight="1" x14ac:dyDescent="0.4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c r="O6325" s="1" t="str">
        <f t="shared" si="196"/>
        <v>Nov</v>
      </c>
      <c r="P6325" s="1">
        <f t="shared" si="197"/>
        <v>2021</v>
      </c>
    </row>
    <row r="6326" spans="2:16" ht="14.25" customHeight="1" x14ac:dyDescent="0.4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c r="O6326" s="1" t="str">
        <f t="shared" si="196"/>
        <v>Nov</v>
      </c>
      <c r="P6326" s="1">
        <f t="shared" si="197"/>
        <v>2021</v>
      </c>
    </row>
    <row r="6327" spans="2:16" ht="14.25" customHeight="1" x14ac:dyDescent="0.4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c r="O6327" s="1" t="str">
        <f t="shared" si="196"/>
        <v>Dec</v>
      </c>
      <c r="P6327" s="1">
        <f t="shared" si="197"/>
        <v>2021</v>
      </c>
    </row>
    <row r="6328" spans="2:16" ht="14.25" customHeight="1" x14ac:dyDescent="0.4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c r="O6328" s="1" t="str">
        <f t="shared" si="196"/>
        <v>Dec</v>
      </c>
      <c r="P6328" s="1">
        <f t="shared" si="197"/>
        <v>2021</v>
      </c>
    </row>
    <row r="6329" spans="2:16" ht="14.25" customHeight="1" x14ac:dyDescent="0.4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c r="O6329" s="1" t="str">
        <f t="shared" si="196"/>
        <v>Dec</v>
      </c>
      <c r="P6329" s="1">
        <f t="shared" si="197"/>
        <v>2021</v>
      </c>
    </row>
    <row r="6330" spans="2:16" ht="14.25" customHeight="1" x14ac:dyDescent="0.4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c r="O6330" s="1" t="str">
        <f t="shared" si="196"/>
        <v>Dec</v>
      </c>
      <c r="P6330" s="1">
        <f t="shared" si="197"/>
        <v>2021</v>
      </c>
    </row>
    <row r="6331" spans="2:16" ht="14.25" customHeight="1" x14ac:dyDescent="0.4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c r="O6331" s="1" t="str">
        <f t="shared" si="196"/>
        <v>Dec</v>
      </c>
      <c r="P6331" s="1">
        <f t="shared" si="197"/>
        <v>2021</v>
      </c>
    </row>
    <row r="6332" spans="2:16" ht="14.25" customHeight="1" x14ac:dyDescent="0.4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c r="O6332" s="1" t="str">
        <f t="shared" si="196"/>
        <v>Dec</v>
      </c>
      <c r="P6332" s="1">
        <f t="shared" si="197"/>
        <v>2021</v>
      </c>
    </row>
    <row r="6333" spans="2:16" ht="14.25" customHeight="1" x14ac:dyDescent="0.4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c r="O6333" s="1" t="str">
        <f t="shared" si="196"/>
        <v>Jan</v>
      </c>
      <c r="P6333" s="1">
        <f t="shared" si="197"/>
        <v>2021</v>
      </c>
    </row>
    <row r="6334" spans="2:16" ht="14.25" customHeight="1" x14ac:dyDescent="0.4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c r="O6334" s="1" t="str">
        <f t="shared" si="196"/>
        <v>Jan</v>
      </c>
      <c r="P6334" s="1">
        <f t="shared" si="197"/>
        <v>2021</v>
      </c>
    </row>
    <row r="6335" spans="2:16" ht="14.25" customHeight="1" x14ac:dyDescent="0.4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c r="O6335" s="1" t="str">
        <f t="shared" si="196"/>
        <v>Jan</v>
      </c>
      <c r="P6335" s="1">
        <f t="shared" si="197"/>
        <v>2021</v>
      </c>
    </row>
    <row r="6336" spans="2:16" ht="14.25" customHeight="1" x14ac:dyDescent="0.4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c r="O6336" s="1" t="str">
        <f t="shared" si="196"/>
        <v>Jan</v>
      </c>
      <c r="P6336" s="1">
        <f t="shared" si="197"/>
        <v>2021</v>
      </c>
    </row>
    <row r="6337" spans="2:16" ht="14.25" customHeight="1" x14ac:dyDescent="0.4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c r="O6337" s="1" t="str">
        <f t="shared" si="196"/>
        <v>Jan</v>
      </c>
      <c r="P6337" s="1">
        <f t="shared" si="197"/>
        <v>2021</v>
      </c>
    </row>
    <row r="6338" spans="2:16" ht="14.25" customHeight="1" x14ac:dyDescent="0.4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c r="O6338" s="1" t="str">
        <f t="shared" si="196"/>
        <v>Jan</v>
      </c>
      <c r="P6338" s="1">
        <f t="shared" si="197"/>
        <v>2021</v>
      </c>
    </row>
    <row r="6339" spans="2:16" ht="14.25" customHeight="1" x14ac:dyDescent="0.4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c r="O6339" s="1" t="str">
        <f t="shared" si="196"/>
        <v>Feb</v>
      </c>
      <c r="P6339" s="1">
        <f t="shared" si="197"/>
        <v>2021</v>
      </c>
    </row>
    <row r="6340" spans="2:16" ht="14.25" customHeight="1" x14ac:dyDescent="0.4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c r="O6340" s="1" t="str">
        <f t="shared" si="196"/>
        <v>Feb</v>
      </c>
      <c r="P6340" s="1">
        <f t="shared" si="197"/>
        <v>2021</v>
      </c>
    </row>
    <row r="6341" spans="2:16" ht="14.25" customHeight="1" x14ac:dyDescent="0.4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c r="O6341" s="1" t="str">
        <f t="shared" si="196"/>
        <v>Feb</v>
      </c>
      <c r="P6341" s="1">
        <f t="shared" si="197"/>
        <v>2021</v>
      </c>
    </row>
    <row r="6342" spans="2:16" ht="14.25" customHeight="1" x14ac:dyDescent="0.4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c r="O6342" s="1" t="str">
        <f t="shared" si="196"/>
        <v>Feb</v>
      </c>
      <c r="P6342" s="1">
        <f t="shared" si="197"/>
        <v>2021</v>
      </c>
    </row>
    <row r="6343" spans="2:16" ht="14.25" customHeight="1" x14ac:dyDescent="0.4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c r="O6343" s="1" t="str">
        <f t="shared" ref="O6343:O6406" si="198">TEXT(D6343, "mmm")</f>
        <v>Feb</v>
      </c>
      <c r="P6343" s="1">
        <f t="shared" ref="P6343:P6406" si="199">YEAR(D6343)</f>
        <v>2021</v>
      </c>
    </row>
    <row r="6344" spans="2:16" ht="14.25" customHeight="1" x14ac:dyDescent="0.4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c r="O6344" s="1" t="str">
        <f t="shared" si="198"/>
        <v>Feb</v>
      </c>
      <c r="P6344" s="1">
        <f t="shared" si="199"/>
        <v>2021</v>
      </c>
    </row>
    <row r="6345" spans="2:16" ht="14.25" customHeight="1" x14ac:dyDescent="0.4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c r="O6345" s="1" t="str">
        <f t="shared" si="198"/>
        <v>Mar</v>
      </c>
      <c r="P6345" s="1">
        <f t="shared" si="199"/>
        <v>2021</v>
      </c>
    </row>
    <row r="6346" spans="2:16" ht="14.25" customHeight="1" x14ac:dyDescent="0.4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c r="O6346" s="1" t="str">
        <f t="shared" si="198"/>
        <v>Mar</v>
      </c>
      <c r="P6346" s="1">
        <f t="shared" si="199"/>
        <v>2021</v>
      </c>
    </row>
    <row r="6347" spans="2:16" ht="14.25" customHeight="1" x14ac:dyDescent="0.4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c r="O6347" s="1" t="str">
        <f t="shared" si="198"/>
        <v>Mar</v>
      </c>
      <c r="P6347" s="1">
        <f t="shared" si="199"/>
        <v>2021</v>
      </c>
    </row>
    <row r="6348" spans="2:16" ht="14.25" customHeight="1" x14ac:dyDescent="0.4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c r="O6348" s="1" t="str">
        <f t="shared" si="198"/>
        <v>Mar</v>
      </c>
      <c r="P6348" s="1">
        <f t="shared" si="199"/>
        <v>2021</v>
      </c>
    </row>
    <row r="6349" spans="2:16" ht="14.25" customHeight="1" x14ac:dyDescent="0.4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c r="O6349" s="1" t="str">
        <f t="shared" si="198"/>
        <v>Mar</v>
      </c>
      <c r="P6349" s="1">
        <f t="shared" si="199"/>
        <v>2021</v>
      </c>
    </row>
    <row r="6350" spans="2:16" ht="14.25" customHeight="1" x14ac:dyDescent="0.4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c r="O6350" s="1" t="str">
        <f t="shared" si="198"/>
        <v>Mar</v>
      </c>
      <c r="P6350" s="1">
        <f t="shared" si="199"/>
        <v>2021</v>
      </c>
    </row>
    <row r="6351" spans="2:16" ht="14.25" customHeight="1" x14ac:dyDescent="0.4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c r="O6351" s="1" t="str">
        <f t="shared" si="198"/>
        <v>Apr</v>
      </c>
      <c r="P6351" s="1">
        <f t="shared" si="199"/>
        <v>2021</v>
      </c>
    </row>
    <row r="6352" spans="2:16" ht="14.25" customHeight="1" x14ac:dyDescent="0.4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c r="O6352" s="1" t="str">
        <f t="shared" si="198"/>
        <v>Apr</v>
      </c>
      <c r="P6352" s="1">
        <f t="shared" si="199"/>
        <v>2021</v>
      </c>
    </row>
    <row r="6353" spans="2:16" ht="14.25" customHeight="1" x14ac:dyDescent="0.4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c r="O6353" s="1" t="str">
        <f t="shared" si="198"/>
        <v>Apr</v>
      </c>
      <c r="P6353" s="1">
        <f t="shared" si="199"/>
        <v>2021</v>
      </c>
    </row>
    <row r="6354" spans="2:16" ht="14.25" customHeight="1" x14ac:dyDescent="0.4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c r="O6354" s="1" t="str">
        <f t="shared" si="198"/>
        <v>Apr</v>
      </c>
      <c r="P6354" s="1">
        <f t="shared" si="199"/>
        <v>2021</v>
      </c>
    </row>
    <row r="6355" spans="2:16" ht="14.25" customHeight="1" x14ac:dyDescent="0.4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c r="O6355" s="1" t="str">
        <f t="shared" si="198"/>
        <v>Apr</v>
      </c>
      <c r="P6355" s="1">
        <f t="shared" si="199"/>
        <v>2021</v>
      </c>
    </row>
    <row r="6356" spans="2:16" ht="14.25" customHeight="1" x14ac:dyDescent="0.4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c r="O6356" s="1" t="str">
        <f t="shared" si="198"/>
        <v>Apr</v>
      </c>
      <c r="P6356" s="1">
        <f t="shared" si="199"/>
        <v>2021</v>
      </c>
    </row>
    <row r="6357" spans="2:16" ht="14.25" customHeight="1" x14ac:dyDescent="0.4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c r="O6357" s="1" t="str">
        <f t="shared" si="198"/>
        <v>May</v>
      </c>
      <c r="P6357" s="1">
        <f t="shared" si="199"/>
        <v>2021</v>
      </c>
    </row>
    <row r="6358" spans="2:16" ht="14.25" customHeight="1" x14ac:dyDescent="0.4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c r="O6358" s="1" t="str">
        <f t="shared" si="198"/>
        <v>May</v>
      </c>
      <c r="P6358" s="1">
        <f t="shared" si="199"/>
        <v>2021</v>
      </c>
    </row>
    <row r="6359" spans="2:16" ht="14.25" customHeight="1" x14ac:dyDescent="0.4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c r="O6359" s="1" t="str">
        <f t="shared" si="198"/>
        <v>May</v>
      </c>
      <c r="P6359" s="1">
        <f t="shared" si="199"/>
        <v>2021</v>
      </c>
    </row>
    <row r="6360" spans="2:16" ht="14.25" customHeight="1" x14ac:dyDescent="0.4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c r="O6360" s="1" t="str">
        <f t="shared" si="198"/>
        <v>May</v>
      </c>
      <c r="P6360" s="1">
        <f t="shared" si="199"/>
        <v>2021</v>
      </c>
    </row>
    <row r="6361" spans="2:16" ht="14.25" customHeight="1" x14ac:dyDescent="0.4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c r="O6361" s="1" t="str">
        <f t="shared" si="198"/>
        <v>May</v>
      </c>
      <c r="P6361" s="1">
        <f t="shared" si="199"/>
        <v>2021</v>
      </c>
    </row>
    <row r="6362" spans="2:16" ht="14.25" customHeight="1" x14ac:dyDescent="0.4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c r="O6362" s="1" t="str">
        <f t="shared" si="198"/>
        <v>May</v>
      </c>
      <c r="P6362" s="1">
        <f t="shared" si="199"/>
        <v>2021</v>
      </c>
    </row>
    <row r="6363" spans="2:16" ht="14.25" customHeight="1" x14ac:dyDescent="0.4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c r="O6363" s="1" t="str">
        <f t="shared" si="198"/>
        <v>Jun</v>
      </c>
      <c r="P6363" s="1">
        <f t="shared" si="199"/>
        <v>2021</v>
      </c>
    </row>
    <row r="6364" spans="2:16" ht="14.25" customHeight="1" x14ac:dyDescent="0.4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c r="O6364" s="1" t="str">
        <f t="shared" si="198"/>
        <v>Jun</v>
      </c>
      <c r="P6364" s="1">
        <f t="shared" si="199"/>
        <v>2021</v>
      </c>
    </row>
    <row r="6365" spans="2:16" ht="14.25" customHeight="1" x14ac:dyDescent="0.4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c r="O6365" s="1" t="str">
        <f t="shared" si="198"/>
        <v>Jun</v>
      </c>
      <c r="P6365" s="1">
        <f t="shared" si="199"/>
        <v>2021</v>
      </c>
    </row>
    <row r="6366" spans="2:16" ht="14.25" customHeight="1" x14ac:dyDescent="0.4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c r="O6366" s="1" t="str">
        <f t="shared" si="198"/>
        <v>Jun</v>
      </c>
      <c r="P6366" s="1">
        <f t="shared" si="199"/>
        <v>2021</v>
      </c>
    </row>
    <row r="6367" spans="2:16" ht="14.25" customHeight="1" x14ac:dyDescent="0.4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c r="O6367" s="1" t="str">
        <f t="shared" si="198"/>
        <v>Jun</v>
      </c>
      <c r="P6367" s="1">
        <f t="shared" si="199"/>
        <v>2021</v>
      </c>
    </row>
    <row r="6368" spans="2:16" ht="14.25" customHeight="1" x14ac:dyDescent="0.4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c r="O6368" s="1" t="str">
        <f t="shared" si="198"/>
        <v>Jun</v>
      </c>
      <c r="P6368" s="1">
        <f t="shared" si="199"/>
        <v>2021</v>
      </c>
    </row>
    <row r="6369" spans="2:16" ht="14.25" customHeight="1" x14ac:dyDescent="0.4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c r="O6369" s="1" t="str">
        <f t="shared" si="198"/>
        <v>Jul</v>
      </c>
      <c r="P6369" s="1">
        <f t="shared" si="199"/>
        <v>2021</v>
      </c>
    </row>
    <row r="6370" spans="2:16" ht="14.25" customHeight="1" x14ac:dyDescent="0.4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c r="O6370" s="1" t="str">
        <f t="shared" si="198"/>
        <v>Jul</v>
      </c>
      <c r="P6370" s="1">
        <f t="shared" si="199"/>
        <v>2021</v>
      </c>
    </row>
    <row r="6371" spans="2:16" ht="14.25" customHeight="1" x14ac:dyDescent="0.4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c r="O6371" s="1" t="str">
        <f t="shared" si="198"/>
        <v>Jul</v>
      </c>
      <c r="P6371" s="1">
        <f t="shared" si="199"/>
        <v>2021</v>
      </c>
    </row>
    <row r="6372" spans="2:16" ht="14.25" customHeight="1" x14ac:dyDescent="0.4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c r="O6372" s="1" t="str">
        <f t="shared" si="198"/>
        <v>Jul</v>
      </c>
      <c r="P6372" s="1">
        <f t="shared" si="199"/>
        <v>2021</v>
      </c>
    </row>
    <row r="6373" spans="2:16" ht="14.25" customHeight="1" x14ac:dyDescent="0.4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c r="O6373" s="1" t="str">
        <f t="shared" si="198"/>
        <v>Jul</v>
      </c>
      <c r="P6373" s="1">
        <f t="shared" si="199"/>
        <v>2021</v>
      </c>
    </row>
    <row r="6374" spans="2:16" ht="14.25" customHeight="1" x14ac:dyDescent="0.4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c r="O6374" s="1" t="str">
        <f t="shared" si="198"/>
        <v>Jul</v>
      </c>
      <c r="P6374" s="1">
        <f t="shared" si="199"/>
        <v>2021</v>
      </c>
    </row>
    <row r="6375" spans="2:16" ht="14.25" customHeight="1" x14ac:dyDescent="0.4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c r="O6375" s="1" t="str">
        <f t="shared" si="198"/>
        <v>Aug</v>
      </c>
      <c r="P6375" s="1">
        <f t="shared" si="199"/>
        <v>2021</v>
      </c>
    </row>
    <row r="6376" spans="2:16" ht="14.25" customHeight="1" x14ac:dyDescent="0.4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c r="O6376" s="1" t="str">
        <f t="shared" si="198"/>
        <v>Aug</v>
      </c>
      <c r="P6376" s="1">
        <f t="shared" si="199"/>
        <v>2021</v>
      </c>
    </row>
    <row r="6377" spans="2:16" ht="14.25" customHeight="1" x14ac:dyDescent="0.4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c r="O6377" s="1" t="str">
        <f t="shared" si="198"/>
        <v>Aug</v>
      </c>
      <c r="P6377" s="1">
        <f t="shared" si="199"/>
        <v>2021</v>
      </c>
    </row>
    <row r="6378" spans="2:16" ht="14.25" customHeight="1" x14ac:dyDescent="0.4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c r="O6378" s="1" t="str">
        <f t="shared" si="198"/>
        <v>Aug</v>
      </c>
      <c r="P6378" s="1">
        <f t="shared" si="199"/>
        <v>2021</v>
      </c>
    </row>
    <row r="6379" spans="2:16" ht="14.25" customHeight="1" x14ac:dyDescent="0.4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c r="O6379" s="1" t="str">
        <f t="shared" si="198"/>
        <v>Aug</v>
      </c>
      <c r="P6379" s="1">
        <f t="shared" si="199"/>
        <v>2021</v>
      </c>
    </row>
    <row r="6380" spans="2:16" ht="14.25" customHeight="1" x14ac:dyDescent="0.4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c r="O6380" s="1" t="str">
        <f t="shared" si="198"/>
        <v>Aug</v>
      </c>
      <c r="P6380" s="1">
        <f t="shared" si="199"/>
        <v>2021</v>
      </c>
    </row>
    <row r="6381" spans="2:16" ht="14.25" customHeight="1" x14ac:dyDescent="0.4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c r="O6381" s="1" t="str">
        <f t="shared" si="198"/>
        <v>Sep</v>
      </c>
      <c r="P6381" s="1">
        <f t="shared" si="199"/>
        <v>2021</v>
      </c>
    </row>
    <row r="6382" spans="2:16" ht="14.25" customHeight="1" x14ac:dyDescent="0.4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c r="O6382" s="1" t="str">
        <f t="shared" si="198"/>
        <v>Sep</v>
      </c>
      <c r="P6382" s="1">
        <f t="shared" si="199"/>
        <v>2021</v>
      </c>
    </row>
    <row r="6383" spans="2:16" ht="14.25" customHeight="1" x14ac:dyDescent="0.4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c r="O6383" s="1" t="str">
        <f t="shared" si="198"/>
        <v>Sep</v>
      </c>
      <c r="P6383" s="1">
        <f t="shared" si="199"/>
        <v>2021</v>
      </c>
    </row>
    <row r="6384" spans="2:16" ht="14.25" customHeight="1" x14ac:dyDescent="0.4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c r="O6384" s="1" t="str">
        <f t="shared" si="198"/>
        <v>Sep</v>
      </c>
      <c r="P6384" s="1">
        <f t="shared" si="199"/>
        <v>2021</v>
      </c>
    </row>
    <row r="6385" spans="2:16" ht="14.25" customHeight="1" x14ac:dyDescent="0.4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c r="O6385" s="1" t="str">
        <f t="shared" si="198"/>
        <v>Sep</v>
      </c>
      <c r="P6385" s="1">
        <f t="shared" si="199"/>
        <v>2021</v>
      </c>
    </row>
    <row r="6386" spans="2:16" ht="14.25" customHeight="1" x14ac:dyDescent="0.4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c r="O6386" s="1" t="str">
        <f t="shared" si="198"/>
        <v>Sep</v>
      </c>
      <c r="P6386" s="1">
        <f t="shared" si="199"/>
        <v>2021</v>
      </c>
    </row>
    <row r="6387" spans="2:16" ht="14.25" customHeight="1" x14ac:dyDescent="0.4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c r="O6387" s="1" t="str">
        <f t="shared" si="198"/>
        <v>Oct</v>
      </c>
      <c r="P6387" s="1">
        <f t="shared" si="199"/>
        <v>2021</v>
      </c>
    </row>
    <row r="6388" spans="2:16" ht="14.25" customHeight="1" x14ac:dyDescent="0.4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c r="O6388" s="1" t="str">
        <f t="shared" si="198"/>
        <v>Oct</v>
      </c>
      <c r="P6388" s="1">
        <f t="shared" si="199"/>
        <v>2021</v>
      </c>
    </row>
    <row r="6389" spans="2:16" ht="14.25" customHeight="1" x14ac:dyDescent="0.4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c r="O6389" s="1" t="str">
        <f t="shared" si="198"/>
        <v>Oct</v>
      </c>
      <c r="P6389" s="1">
        <f t="shared" si="199"/>
        <v>2021</v>
      </c>
    </row>
    <row r="6390" spans="2:16" ht="14.25" customHeight="1" x14ac:dyDescent="0.4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c r="O6390" s="1" t="str">
        <f t="shared" si="198"/>
        <v>Oct</v>
      </c>
      <c r="P6390" s="1">
        <f t="shared" si="199"/>
        <v>2021</v>
      </c>
    </row>
    <row r="6391" spans="2:16" ht="14.25" customHeight="1" x14ac:dyDescent="0.4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c r="O6391" s="1" t="str">
        <f t="shared" si="198"/>
        <v>Oct</v>
      </c>
      <c r="P6391" s="1">
        <f t="shared" si="199"/>
        <v>2021</v>
      </c>
    </row>
    <row r="6392" spans="2:16" ht="14.25" customHeight="1" x14ac:dyDescent="0.4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c r="O6392" s="1" t="str">
        <f t="shared" si="198"/>
        <v>Oct</v>
      </c>
      <c r="P6392" s="1">
        <f t="shared" si="199"/>
        <v>2021</v>
      </c>
    </row>
    <row r="6393" spans="2:16" ht="14.25" customHeight="1" x14ac:dyDescent="0.4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c r="O6393" s="1" t="str">
        <f t="shared" si="198"/>
        <v>Nov</v>
      </c>
      <c r="P6393" s="1">
        <f t="shared" si="199"/>
        <v>2021</v>
      </c>
    </row>
    <row r="6394" spans="2:16" ht="14.25" customHeight="1" x14ac:dyDescent="0.4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c r="O6394" s="1" t="str">
        <f t="shared" si="198"/>
        <v>Nov</v>
      </c>
      <c r="P6394" s="1">
        <f t="shared" si="199"/>
        <v>2021</v>
      </c>
    </row>
    <row r="6395" spans="2:16" ht="14.25" customHeight="1" x14ac:dyDescent="0.4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c r="O6395" s="1" t="str">
        <f t="shared" si="198"/>
        <v>Nov</v>
      </c>
      <c r="P6395" s="1">
        <f t="shared" si="199"/>
        <v>2021</v>
      </c>
    </row>
    <row r="6396" spans="2:16" ht="14.25" customHeight="1" x14ac:dyDescent="0.4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c r="O6396" s="1" t="str">
        <f t="shared" si="198"/>
        <v>Nov</v>
      </c>
      <c r="P6396" s="1">
        <f t="shared" si="199"/>
        <v>2021</v>
      </c>
    </row>
    <row r="6397" spans="2:16" ht="14.25" customHeight="1" x14ac:dyDescent="0.4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c r="O6397" s="1" t="str">
        <f t="shared" si="198"/>
        <v>Nov</v>
      </c>
      <c r="P6397" s="1">
        <f t="shared" si="199"/>
        <v>2021</v>
      </c>
    </row>
    <row r="6398" spans="2:16" ht="14.25" customHeight="1" x14ac:dyDescent="0.4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c r="O6398" s="1" t="str">
        <f t="shared" si="198"/>
        <v>Nov</v>
      </c>
      <c r="P6398" s="1">
        <f t="shared" si="199"/>
        <v>2021</v>
      </c>
    </row>
    <row r="6399" spans="2:16" ht="14.25" customHeight="1" x14ac:dyDescent="0.4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c r="O6399" s="1" t="str">
        <f t="shared" si="198"/>
        <v>Dec</v>
      </c>
      <c r="P6399" s="1">
        <f t="shared" si="199"/>
        <v>2021</v>
      </c>
    </row>
    <row r="6400" spans="2:16" ht="14.25" customHeight="1" x14ac:dyDescent="0.4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c r="O6400" s="1" t="str">
        <f t="shared" si="198"/>
        <v>Dec</v>
      </c>
      <c r="P6400" s="1">
        <f t="shared" si="199"/>
        <v>2021</v>
      </c>
    </row>
    <row r="6401" spans="2:16" ht="14.25" customHeight="1" x14ac:dyDescent="0.4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c r="O6401" s="1" t="str">
        <f t="shared" si="198"/>
        <v>Dec</v>
      </c>
      <c r="P6401" s="1">
        <f t="shared" si="199"/>
        <v>2021</v>
      </c>
    </row>
    <row r="6402" spans="2:16" ht="14.25" customHeight="1" x14ac:dyDescent="0.4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c r="O6402" s="1" t="str">
        <f t="shared" si="198"/>
        <v>Dec</v>
      </c>
      <c r="P6402" s="1">
        <f t="shared" si="199"/>
        <v>2021</v>
      </c>
    </row>
    <row r="6403" spans="2:16" ht="14.25" customHeight="1" x14ac:dyDescent="0.4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c r="O6403" s="1" t="str">
        <f t="shared" si="198"/>
        <v>Dec</v>
      </c>
      <c r="P6403" s="1">
        <f t="shared" si="199"/>
        <v>2021</v>
      </c>
    </row>
    <row r="6404" spans="2:16" ht="14.25" customHeight="1" x14ac:dyDescent="0.4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c r="O6404" s="1" t="str">
        <f t="shared" si="198"/>
        <v>Dec</v>
      </c>
      <c r="P6404" s="1">
        <f t="shared" si="199"/>
        <v>2021</v>
      </c>
    </row>
    <row r="6405" spans="2:16" ht="14.25" customHeight="1" x14ac:dyDescent="0.4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c r="O6405" s="1" t="str">
        <f t="shared" si="198"/>
        <v>Jan</v>
      </c>
      <c r="P6405" s="1">
        <f t="shared" si="199"/>
        <v>2021</v>
      </c>
    </row>
    <row r="6406" spans="2:16" ht="14.25" customHeight="1" x14ac:dyDescent="0.4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c r="O6406" s="1" t="str">
        <f t="shared" si="198"/>
        <v>Jan</v>
      </c>
      <c r="P6406" s="1">
        <f t="shared" si="199"/>
        <v>2021</v>
      </c>
    </row>
    <row r="6407" spans="2:16" ht="14.25" customHeight="1" x14ac:dyDescent="0.4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c r="O6407" s="1" t="str">
        <f t="shared" ref="O6407:O6470" si="200">TEXT(D6407, "mmm")</f>
        <v>Jan</v>
      </c>
      <c r="P6407" s="1">
        <f t="shared" ref="P6407:P6470" si="201">YEAR(D6407)</f>
        <v>2021</v>
      </c>
    </row>
    <row r="6408" spans="2:16" ht="14.25" customHeight="1" x14ac:dyDescent="0.4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c r="O6408" s="1" t="str">
        <f t="shared" si="200"/>
        <v>Jan</v>
      </c>
      <c r="P6408" s="1">
        <f t="shared" si="201"/>
        <v>2021</v>
      </c>
    </row>
    <row r="6409" spans="2:16" ht="14.25" customHeight="1" x14ac:dyDescent="0.4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c r="O6409" s="1" t="str">
        <f t="shared" si="200"/>
        <v>Jan</v>
      </c>
      <c r="P6409" s="1">
        <f t="shared" si="201"/>
        <v>2021</v>
      </c>
    </row>
    <row r="6410" spans="2:16" ht="14.25" customHeight="1" x14ac:dyDescent="0.4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c r="O6410" s="1" t="str">
        <f t="shared" si="200"/>
        <v>Jan</v>
      </c>
      <c r="P6410" s="1">
        <f t="shared" si="201"/>
        <v>2021</v>
      </c>
    </row>
    <row r="6411" spans="2:16" ht="14.25" customHeight="1" x14ac:dyDescent="0.4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c r="O6411" s="1" t="str">
        <f t="shared" si="200"/>
        <v>Feb</v>
      </c>
      <c r="P6411" s="1">
        <f t="shared" si="201"/>
        <v>2021</v>
      </c>
    </row>
    <row r="6412" spans="2:16" ht="14.25" customHeight="1" x14ac:dyDescent="0.4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c r="O6412" s="1" t="str">
        <f t="shared" si="200"/>
        <v>Feb</v>
      </c>
      <c r="P6412" s="1">
        <f t="shared" si="201"/>
        <v>2021</v>
      </c>
    </row>
    <row r="6413" spans="2:16" ht="14.25" customHeight="1" x14ac:dyDescent="0.4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c r="O6413" s="1" t="str">
        <f t="shared" si="200"/>
        <v>Feb</v>
      </c>
      <c r="P6413" s="1">
        <f t="shared" si="201"/>
        <v>2021</v>
      </c>
    </row>
    <row r="6414" spans="2:16" ht="14.25" customHeight="1" x14ac:dyDescent="0.4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c r="O6414" s="1" t="str">
        <f t="shared" si="200"/>
        <v>Feb</v>
      </c>
      <c r="P6414" s="1">
        <f t="shared" si="201"/>
        <v>2021</v>
      </c>
    </row>
    <row r="6415" spans="2:16" ht="14.25" customHeight="1" x14ac:dyDescent="0.4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c r="O6415" s="1" t="str">
        <f t="shared" si="200"/>
        <v>Feb</v>
      </c>
      <c r="P6415" s="1">
        <f t="shared" si="201"/>
        <v>2021</v>
      </c>
    </row>
    <row r="6416" spans="2:16" ht="14.25" customHeight="1" x14ac:dyDescent="0.4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c r="O6416" s="1" t="str">
        <f t="shared" si="200"/>
        <v>Feb</v>
      </c>
      <c r="P6416" s="1">
        <f t="shared" si="201"/>
        <v>2021</v>
      </c>
    </row>
    <row r="6417" spans="2:16" ht="14.25" customHeight="1" x14ac:dyDescent="0.4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c r="O6417" s="1" t="str">
        <f t="shared" si="200"/>
        <v>Mar</v>
      </c>
      <c r="P6417" s="1">
        <f t="shared" si="201"/>
        <v>2021</v>
      </c>
    </row>
    <row r="6418" spans="2:16" ht="14.25" customHeight="1" x14ac:dyDescent="0.4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c r="O6418" s="1" t="str">
        <f t="shared" si="200"/>
        <v>Mar</v>
      </c>
      <c r="P6418" s="1">
        <f t="shared" si="201"/>
        <v>2021</v>
      </c>
    </row>
    <row r="6419" spans="2:16" ht="14.25" customHeight="1" x14ac:dyDescent="0.4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c r="O6419" s="1" t="str">
        <f t="shared" si="200"/>
        <v>Mar</v>
      </c>
      <c r="P6419" s="1">
        <f t="shared" si="201"/>
        <v>2021</v>
      </c>
    </row>
    <row r="6420" spans="2:16" ht="14.25" customHeight="1" x14ac:dyDescent="0.4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c r="O6420" s="1" t="str">
        <f t="shared" si="200"/>
        <v>Mar</v>
      </c>
      <c r="P6420" s="1">
        <f t="shared" si="201"/>
        <v>2021</v>
      </c>
    </row>
    <row r="6421" spans="2:16" ht="14.25" customHeight="1" x14ac:dyDescent="0.4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c r="O6421" s="1" t="str">
        <f t="shared" si="200"/>
        <v>Mar</v>
      </c>
      <c r="P6421" s="1">
        <f t="shared" si="201"/>
        <v>2021</v>
      </c>
    </row>
    <row r="6422" spans="2:16" ht="14.25" customHeight="1" x14ac:dyDescent="0.4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c r="O6422" s="1" t="str">
        <f t="shared" si="200"/>
        <v>Mar</v>
      </c>
      <c r="P6422" s="1">
        <f t="shared" si="201"/>
        <v>2021</v>
      </c>
    </row>
    <row r="6423" spans="2:16" ht="14.25" customHeight="1" x14ac:dyDescent="0.4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c r="O6423" s="1" t="str">
        <f t="shared" si="200"/>
        <v>Apr</v>
      </c>
      <c r="P6423" s="1">
        <f t="shared" si="201"/>
        <v>2021</v>
      </c>
    </row>
    <row r="6424" spans="2:16" ht="14.25" customHeight="1" x14ac:dyDescent="0.4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c r="O6424" s="1" t="str">
        <f t="shared" si="200"/>
        <v>Apr</v>
      </c>
      <c r="P6424" s="1">
        <f t="shared" si="201"/>
        <v>2021</v>
      </c>
    </row>
    <row r="6425" spans="2:16" ht="14.25" customHeight="1" x14ac:dyDescent="0.4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c r="O6425" s="1" t="str">
        <f t="shared" si="200"/>
        <v>Apr</v>
      </c>
      <c r="P6425" s="1">
        <f t="shared" si="201"/>
        <v>2021</v>
      </c>
    </row>
    <row r="6426" spans="2:16" ht="14.25" customHeight="1" x14ac:dyDescent="0.4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c r="O6426" s="1" t="str">
        <f t="shared" si="200"/>
        <v>Apr</v>
      </c>
      <c r="P6426" s="1">
        <f t="shared" si="201"/>
        <v>2021</v>
      </c>
    </row>
    <row r="6427" spans="2:16" ht="14.25" customHeight="1" x14ac:dyDescent="0.4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c r="O6427" s="1" t="str">
        <f t="shared" si="200"/>
        <v>Apr</v>
      </c>
      <c r="P6427" s="1">
        <f t="shared" si="201"/>
        <v>2021</v>
      </c>
    </row>
    <row r="6428" spans="2:16" ht="14.25" customHeight="1" x14ac:dyDescent="0.4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c r="O6428" s="1" t="str">
        <f t="shared" si="200"/>
        <v>Apr</v>
      </c>
      <c r="P6428" s="1">
        <f t="shared" si="201"/>
        <v>2021</v>
      </c>
    </row>
    <row r="6429" spans="2:16" ht="14.25" customHeight="1" x14ac:dyDescent="0.4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c r="O6429" s="1" t="str">
        <f t="shared" si="200"/>
        <v>May</v>
      </c>
      <c r="P6429" s="1">
        <f t="shared" si="201"/>
        <v>2021</v>
      </c>
    </row>
    <row r="6430" spans="2:16" ht="14.25" customHeight="1" x14ac:dyDescent="0.4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c r="O6430" s="1" t="str">
        <f t="shared" si="200"/>
        <v>May</v>
      </c>
      <c r="P6430" s="1">
        <f t="shared" si="201"/>
        <v>2021</v>
      </c>
    </row>
    <row r="6431" spans="2:16" ht="14.25" customHeight="1" x14ac:dyDescent="0.4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c r="O6431" s="1" t="str">
        <f t="shared" si="200"/>
        <v>May</v>
      </c>
      <c r="P6431" s="1">
        <f t="shared" si="201"/>
        <v>2021</v>
      </c>
    </row>
    <row r="6432" spans="2:16" ht="14.25" customHeight="1" x14ac:dyDescent="0.4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c r="O6432" s="1" t="str">
        <f t="shared" si="200"/>
        <v>May</v>
      </c>
      <c r="P6432" s="1">
        <f t="shared" si="201"/>
        <v>2021</v>
      </c>
    </row>
    <row r="6433" spans="2:16" ht="14.25" customHeight="1" x14ac:dyDescent="0.4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c r="O6433" s="1" t="str">
        <f t="shared" si="200"/>
        <v>May</v>
      </c>
      <c r="P6433" s="1">
        <f t="shared" si="201"/>
        <v>2021</v>
      </c>
    </row>
    <row r="6434" spans="2:16" ht="14.25" customHeight="1" x14ac:dyDescent="0.4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c r="O6434" s="1" t="str">
        <f t="shared" si="200"/>
        <v>May</v>
      </c>
      <c r="P6434" s="1">
        <f t="shared" si="201"/>
        <v>2021</v>
      </c>
    </row>
    <row r="6435" spans="2:16" ht="14.25" customHeight="1" x14ac:dyDescent="0.4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c r="O6435" s="1" t="str">
        <f t="shared" si="200"/>
        <v>Jun</v>
      </c>
      <c r="P6435" s="1">
        <f t="shared" si="201"/>
        <v>2021</v>
      </c>
    </row>
    <row r="6436" spans="2:16" ht="14.25" customHeight="1" x14ac:dyDescent="0.4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c r="O6436" s="1" t="str">
        <f t="shared" si="200"/>
        <v>Jun</v>
      </c>
      <c r="P6436" s="1">
        <f t="shared" si="201"/>
        <v>2021</v>
      </c>
    </row>
    <row r="6437" spans="2:16" ht="14.25" customHeight="1" x14ac:dyDescent="0.4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c r="O6437" s="1" t="str">
        <f t="shared" si="200"/>
        <v>Jun</v>
      </c>
      <c r="P6437" s="1">
        <f t="shared" si="201"/>
        <v>2021</v>
      </c>
    </row>
    <row r="6438" spans="2:16" ht="14.25" customHeight="1" x14ac:dyDescent="0.4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c r="O6438" s="1" t="str">
        <f t="shared" si="200"/>
        <v>Jun</v>
      </c>
      <c r="P6438" s="1">
        <f t="shared" si="201"/>
        <v>2021</v>
      </c>
    </row>
    <row r="6439" spans="2:16" ht="14.25" customHeight="1" x14ac:dyDescent="0.4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c r="O6439" s="1" t="str">
        <f t="shared" si="200"/>
        <v>Jun</v>
      </c>
      <c r="P6439" s="1">
        <f t="shared" si="201"/>
        <v>2021</v>
      </c>
    </row>
    <row r="6440" spans="2:16" ht="14.25" customHeight="1" x14ac:dyDescent="0.4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c r="O6440" s="1" t="str">
        <f t="shared" si="200"/>
        <v>Jun</v>
      </c>
      <c r="P6440" s="1">
        <f t="shared" si="201"/>
        <v>2021</v>
      </c>
    </row>
    <row r="6441" spans="2:16" ht="14.25" customHeight="1" x14ac:dyDescent="0.4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c r="O6441" s="1" t="str">
        <f t="shared" si="200"/>
        <v>Jul</v>
      </c>
      <c r="P6441" s="1">
        <f t="shared" si="201"/>
        <v>2021</v>
      </c>
    </row>
    <row r="6442" spans="2:16" ht="14.25" customHeight="1" x14ac:dyDescent="0.4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c r="O6442" s="1" t="str">
        <f t="shared" si="200"/>
        <v>Jul</v>
      </c>
      <c r="P6442" s="1">
        <f t="shared" si="201"/>
        <v>2021</v>
      </c>
    </row>
    <row r="6443" spans="2:16" ht="14.25" customHeight="1" x14ac:dyDescent="0.4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c r="O6443" s="1" t="str">
        <f t="shared" si="200"/>
        <v>Jul</v>
      </c>
      <c r="P6443" s="1">
        <f t="shared" si="201"/>
        <v>2021</v>
      </c>
    </row>
    <row r="6444" spans="2:16" ht="14.25" customHeight="1" x14ac:dyDescent="0.4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c r="O6444" s="1" t="str">
        <f t="shared" si="200"/>
        <v>Jul</v>
      </c>
      <c r="P6444" s="1">
        <f t="shared" si="201"/>
        <v>2021</v>
      </c>
    </row>
    <row r="6445" spans="2:16" ht="14.25" customHeight="1" x14ac:dyDescent="0.4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c r="O6445" s="1" t="str">
        <f t="shared" si="200"/>
        <v>Jul</v>
      </c>
      <c r="P6445" s="1">
        <f t="shared" si="201"/>
        <v>2021</v>
      </c>
    </row>
    <row r="6446" spans="2:16" ht="14.25" customHeight="1" x14ac:dyDescent="0.4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c r="O6446" s="1" t="str">
        <f t="shared" si="200"/>
        <v>Jul</v>
      </c>
      <c r="P6446" s="1">
        <f t="shared" si="201"/>
        <v>2021</v>
      </c>
    </row>
    <row r="6447" spans="2:16" ht="14.25" customHeight="1" x14ac:dyDescent="0.4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c r="O6447" s="1" t="str">
        <f t="shared" si="200"/>
        <v>Aug</v>
      </c>
      <c r="P6447" s="1">
        <f t="shared" si="201"/>
        <v>2021</v>
      </c>
    </row>
    <row r="6448" spans="2:16" ht="14.25" customHeight="1" x14ac:dyDescent="0.4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c r="O6448" s="1" t="str">
        <f t="shared" si="200"/>
        <v>Aug</v>
      </c>
      <c r="P6448" s="1">
        <f t="shared" si="201"/>
        <v>2021</v>
      </c>
    </row>
    <row r="6449" spans="2:16" ht="14.25" customHeight="1" x14ac:dyDescent="0.4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c r="O6449" s="1" t="str">
        <f t="shared" si="200"/>
        <v>Aug</v>
      </c>
      <c r="P6449" s="1">
        <f t="shared" si="201"/>
        <v>2021</v>
      </c>
    </row>
    <row r="6450" spans="2:16" ht="14.25" customHeight="1" x14ac:dyDescent="0.4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c r="O6450" s="1" t="str">
        <f t="shared" si="200"/>
        <v>Aug</v>
      </c>
      <c r="P6450" s="1">
        <f t="shared" si="201"/>
        <v>2021</v>
      </c>
    </row>
    <row r="6451" spans="2:16" ht="14.25" customHeight="1" x14ac:dyDescent="0.4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c r="O6451" s="1" t="str">
        <f t="shared" si="200"/>
        <v>Aug</v>
      </c>
      <c r="P6451" s="1">
        <f t="shared" si="201"/>
        <v>2021</v>
      </c>
    </row>
    <row r="6452" spans="2:16" ht="14.25" customHeight="1" x14ac:dyDescent="0.4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c r="O6452" s="1" t="str">
        <f t="shared" si="200"/>
        <v>Aug</v>
      </c>
      <c r="P6452" s="1">
        <f t="shared" si="201"/>
        <v>2021</v>
      </c>
    </row>
    <row r="6453" spans="2:16" ht="14.25" customHeight="1" x14ac:dyDescent="0.4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c r="O6453" s="1" t="str">
        <f t="shared" si="200"/>
        <v>Sep</v>
      </c>
      <c r="P6453" s="1">
        <f t="shared" si="201"/>
        <v>2021</v>
      </c>
    </row>
    <row r="6454" spans="2:16" ht="14.25" customHeight="1" x14ac:dyDescent="0.4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c r="O6454" s="1" t="str">
        <f t="shared" si="200"/>
        <v>Sep</v>
      </c>
      <c r="P6454" s="1">
        <f t="shared" si="201"/>
        <v>2021</v>
      </c>
    </row>
    <row r="6455" spans="2:16" ht="14.25" customHeight="1" x14ac:dyDescent="0.4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c r="O6455" s="1" t="str">
        <f t="shared" si="200"/>
        <v>Sep</v>
      </c>
      <c r="P6455" s="1">
        <f t="shared" si="201"/>
        <v>2021</v>
      </c>
    </row>
    <row r="6456" spans="2:16" ht="14.25" customHeight="1" x14ac:dyDescent="0.4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c r="O6456" s="1" t="str">
        <f t="shared" si="200"/>
        <v>Sep</v>
      </c>
      <c r="P6456" s="1">
        <f t="shared" si="201"/>
        <v>2021</v>
      </c>
    </row>
    <row r="6457" spans="2:16" ht="14.25" customHeight="1" x14ac:dyDescent="0.4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c r="O6457" s="1" t="str">
        <f t="shared" si="200"/>
        <v>Sep</v>
      </c>
      <c r="P6457" s="1">
        <f t="shared" si="201"/>
        <v>2021</v>
      </c>
    </row>
    <row r="6458" spans="2:16" ht="14.25" customHeight="1" x14ac:dyDescent="0.4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c r="O6458" s="1" t="str">
        <f t="shared" si="200"/>
        <v>Sep</v>
      </c>
      <c r="P6458" s="1">
        <f t="shared" si="201"/>
        <v>2021</v>
      </c>
    </row>
    <row r="6459" spans="2:16" ht="14.25" customHeight="1" x14ac:dyDescent="0.4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c r="O6459" s="1" t="str">
        <f t="shared" si="200"/>
        <v>Oct</v>
      </c>
      <c r="P6459" s="1">
        <f t="shared" si="201"/>
        <v>2021</v>
      </c>
    </row>
    <row r="6460" spans="2:16" ht="14.25" customHeight="1" x14ac:dyDescent="0.4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c r="O6460" s="1" t="str">
        <f t="shared" si="200"/>
        <v>Oct</v>
      </c>
      <c r="P6460" s="1">
        <f t="shared" si="201"/>
        <v>2021</v>
      </c>
    </row>
    <row r="6461" spans="2:16" ht="14.25" customHeight="1" x14ac:dyDescent="0.4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c r="O6461" s="1" t="str">
        <f t="shared" si="200"/>
        <v>Oct</v>
      </c>
      <c r="P6461" s="1">
        <f t="shared" si="201"/>
        <v>2021</v>
      </c>
    </row>
    <row r="6462" spans="2:16" ht="14.25" customHeight="1" x14ac:dyDescent="0.4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c r="O6462" s="1" t="str">
        <f t="shared" si="200"/>
        <v>Oct</v>
      </c>
      <c r="P6462" s="1">
        <f t="shared" si="201"/>
        <v>2021</v>
      </c>
    </row>
    <row r="6463" spans="2:16" ht="14.25" customHeight="1" x14ac:dyDescent="0.4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c r="O6463" s="1" t="str">
        <f t="shared" si="200"/>
        <v>Oct</v>
      </c>
      <c r="P6463" s="1">
        <f t="shared" si="201"/>
        <v>2021</v>
      </c>
    </row>
    <row r="6464" spans="2:16" ht="14.25" customHeight="1" x14ac:dyDescent="0.4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c r="O6464" s="1" t="str">
        <f t="shared" si="200"/>
        <v>Oct</v>
      </c>
      <c r="P6464" s="1">
        <f t="shared" si="201"/>
        <v>2021</v>
      </c>
    </row>
    <row r="6465" spans="2:16" ht="14.25" customHeight="1" x14ac:dyDescent="0.4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c r="O6465" s="1" t="str">
        <f t="shared" si="200"/>
        <v>Nov</v>
      </c>
      <c r="P6465" s="1">
        <f t="shared" si="201"/>
        <v>2021</v>
      </c>
    </row>
    <row r="6466" spans="2:16" ht="14.25" customHeight="1" x14ac:dyDescent="0.4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c r="O6466" s="1" t="str">
        <f t="shared" si="200"/>
        <v>Nov</v>
      </c>
      <c r="P6466" s="1">
        <f t="shared" si="201"/>
        <v>2021</v>
      </c>
    </row>
    <row r="6467" spans="2:16" ht="14.25" customHeight="1" x14ac:dyDescent="0.4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c r="O6467" s="1" t="str">
        <f t="shared" si="200"/>
        <v>Nov</v>
      </c>
      <c r="P6467" s="1">
        <f t="shared" si="201"/>
        <v>2021</v>
      </c>
    </row>
    <row r="6468" spans="2:16" ht="14.25" customHeight="1" x14ac:dyDescent="0.4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c r="O6468" s="1" t="str">
        <f t="shared" si="200"/>
        <v>Nov</v>
      </c>
      <c r="P6468" s="1">
        <f t="shared" si="201"/>
        <v>2021</v>
      </c>
    </row>
    <row r="6469" spans="2:16" ht="14.25" customHeight="1" x14ac:dyDescent="0.4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c r="O6469" s="1" t="str">
        <f t="shared" si="200"/>
        <v>Nov</v>
      </c>
      <c r="P6469" s="1">
        <f t="shared" si="201"/>
        <v>2021</v>
      </c>
    </row>
    <row r="6470" spans="2:16" ht="14.25" customHeight="1" x14ac:dyDescent="0.4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c r="O6470" s="1" t="str">
        <f t="shared" si="200"/>
        <v>Nov</v>
      </c>
      <c r="P6470" s="1">
        <f t="shared" si="201"/>
        <v>2021</v>
      </c>
    </row>
    <row r="6471" spans="2:16" ht="14.25" customHeight="1" x14ac:dyDescent="0.4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c r="O6471" s="1" t="str">
        <f t="shared" ref="O6471:O6534" si="202">TEXT(D6471, "mmm")</f>
        <v>Dec</v>
      </c>
      <c r="P6471" s="1">
        <f t="shared" ref="P6471:P6534" si="203">YEAR(D6471)</f>
        <v>2021</v>
      </c>
    </row>
    <row r="6472" spans="2:16" ht="14.25" customHeight="1" x14ac:dyDescent="0.4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c r="O6472" s="1" t="str">
        <f t="shared" si="202"/>
        <v>Dec</v>
      </c>
      <c r="P6472" s="1">
        <f t="shared" si="203"/>
        <v>2021</v>
      </c>
    </row>
    <row r="6473" spans="2:16" ht="14.25" customHeight="1" x14ac:dyDescent="0.4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c r="O6473" s="1" t="str">
        <f t="shared" si="202"/>
        <v>Dec</v>
      </c>
      <c r="P6473" s="1">
        <f t="shared" si="203"/>
        <v>2021</v>
      </c>
    </row>
    <row r="6474" spans="2:16" ht="14.25" customHeight="1" x14ac:dyDescent="0.4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c r="O6474" s="1" t="str">
        <f t="shared" si="202"/>
        <v>Dec</v>
      </c>
      <c r="P6474" s="1">
        <f t="shared" si="203"/>
        <v>2021</v>
      </c>
    </row>
    <row r="6475" spans="2:16" ht="14.25" customHeight="1" x14ac:dyDescent="0.4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c r="O6475" s="1" t="str">
        <f t="shared" si="202"/>
        <v>Dec</v>
      </c>
      <c r="P6475" s="1">
        <f t="shared" si="203"/>
        <v>2021</v>
      </c>
    </row>
    <row r="6476" spans="2:16" ht="14.25" customHeight="1" x14ac:dyDescent="0.4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c r="O6476" s="1" t="str">
        <f t="shared" si="202"/>
        <v>Dec</v>
      </c>
      <c r="P6476" s="1">
        <f t="shared" si="203"/>
        <v>2021</v>
      </c>
    </row>
    <row r="6477" spans="2:16" ht="14.25" customHeight="1" x14ac:dyDescent="0.4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c r="O6477" s="1" t="str">
        <f t="shared" si="202"/>
        <v>Jan</v>
      </c>
      <c r="P6477" s="1">
        <f t="shared" si="203"/>
        <v>2021</v>
      </c>
    </row>
    <row r="6478" spans="2:16" ht="14.25" customHeight="1" x14ac:dyDescent="0.4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c r="O6478" s="1" t="str">
        <f t="shared" si="202"/>
        <v>Jan</v>
      </c>
      <c r="P6478" s="1">
        <f t="shared" si="203"/>
        <v>2021</v>
      </c>
    </row>
    <row r="6479" spans="2:16" ht="14.25" customHeight="1" x14ac:dyDescent="0.4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c r="O6479" s="1" t="str">
        <f t="shared" si="202"/>
        <v>Jan</v>
      </c>
      <c r="P6479" s="1">
        <f t="shared" si="203"/>
        <v>2021</v>
      </c>
    </row>
    <row r="6480" spans="2:16" ht="14.25" customHeight="1" x14ac:dyDescent="0.4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c r="O6480" s="1" t="str">
        <f t="shared" si="202"/>
        <v>Jan</v>
      </c>
      <c r="P6480" s="1">
        <f t="shared" si="203"/>
        <v>2021</v>
      </c>
    </row>
    <row r="6481" spans="2:16" ht="14.25" customHeight="1" x14ac:dyDescent="0.4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c r="O6481" s="1" t="str">
        <f t="shared" si="202"/>
        <v>Jan</v>
      </c>
      <c r="P6481" s="1">
        <f t="shared" si="203"/>
        <v>2021</v>
      </c>
    </row>
    <row r="6482" spans="2:16" ht="14.25" customHeight="1" x14ac:dyDescent="0.4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c r="O6482" s="1" t="str">
        <f t="shared" si="202"/>
        <v>Jan</v>
      </c>
      <c r="P6482" s="1">
        <f t="shared" si="203"/>
        <v>2021</v>
      </c>
    </row>
    <row r="6483" spans="2:16" ht="14.25" customHeight="1" x14ac:dyDescent="0.4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c r="O6483" s="1" t="str">
        <f t="shared" si="202"/>
        <v>Feb</v>
      </c>
      <c r="P6483" s="1">
        <f t="shared" si="203"/>
        <v>2021</v>
      </c>
    </row>
    <row r="6484" spans="2:16" ht="14.25" customHeight="1" x14ac:dyDescent="0.4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c r="O6484" s="1" t="str">
        <f t="shared" si="202"/>
        <v>Feb</v>
      </c>
      <c r="P6484" s="1">
        <f t="shared" si="203"/>
        <v>2021</v>
      </c>
    </row>
    <row r="6485" spans="2:16" ht="14.25" customHeight="1" x14ac:dyDescent="0.4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c r="O6485" s="1" t="str">
        <f t="shared" si="202"/>
        <v>Feb</v>
      </c>
      <c r="P6485" s="1">
        <f t="shared" si="203"/>
        <v>2021</v>
      </c>
    </row>
    <row r="6486" spans="2:16" ht="14.25" customHeight="1" x14ac:dyDescent="0.4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c r="O6486" s="1" t="str">
        <f t="shared" si="202"/>
        <v>Feb</v>
      </c>
      <c r="P6486" s="1">
        <f t="shared" si="203"/>
        <v>2021</v>
      </c>
    </row>
    <row r="6487" spans="2:16" ht="14.25" customHeight="1" x14ac:dyDescent="0.4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c r="O6487" s="1" t="str">
        <f t="shared" si="202"/>
        <v>Feb</v>
      </c>
      <c r="P6487" s="1">
        <f t="shared" si="203"/>
        <v>2021</v>
      </c>
    </row>
    <row r="6488" spans="2:16" ht="14.25" customHeight="1" x14ac:dyDescent="0.4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c r="O6488" s="1" t="str">
        <f t="shared" si="202"/>
        <v>Feb</v>
      </c>
      <c r="P6488" s="1">
        <f t="shared" si="203"/>
        <v>2021</v>
      </c>
    </row>
    <row r="6489" spans="2:16" ht="14.25" customHeight="1" x14ac:dyDescent="0.4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c r="O6489" s="1" t="str">
        <f t="shared" si="202"/>
        <v>Mar</v>
      </c>
      <c r="P6489" s="1">
        <f t="shared" si="203"/>
        <v>2021</v>
      </c>
    </row>
    <row r="6490" spans="2:16" ht="14.25" customHeight="1" x14ac:dyDescent="0.4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c r="O6490" s="1" t="str">
        <f t="shared" si="202"/>
        <v>Mar</v>
      </c>
      <c r="P6490" s="1">
        <f t="shared" si="203"/>
        <v>2021</v>
      </c>
    </row>
    <row r="6491" spans="2:16" ht="14.25" customHeight="1" x14ac:dyDescent="0.4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c r="O6491" s="1" t="str">
        <f t="shared" si="202"/>
        <v>Mar</v>
      </c>
      <c r="P6491" s="1">
        <f t="shared" si="203"/>
        <v>2021</v>
      </c>
    </row>
    <row r="6492" spans="2:16" ht="14.25" customHeight="1" x14ac:dyDescent="0.4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c r="O6492" s="1" t="str">
        <f t="shared" si="202"/>
        <v>Mar</v>
      </c>
      <c r="P6492" s="1">
        <f t="shared" si="203"/>
        <v>2021</v>
      </c>
    </row>
    <row r="6493" spans="2:16" ht="14.25" customHeight="1" x14ac:dyDescent="0.4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c r="O6493" s="1" t="str">
        <f t="shared" si="202"/>
        <v>Mar</v>
      </c>
      <c r="P6493" s="1">
        <f t="shared" si="203"/>
        <v>2021</v>
      </c>
    </row>
    <row r="6494" spans="2:16" ht="14.25" customHeight="1" x14ac:dyDescent="0.4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c r="O6494" s="1" t="str">
        <f t="shared" si="202"/>
        <v>Mar</v>
      </c>
      <c r="P6494" s="1">
        <f t="shared" si="203"/>
        <v>2021</v>
      </c>
    </row>
    <row r="6495" spans="2:16" ht="14.25" customHeight="1" x14ac:dyDescent="0.4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c r="O6495" s="1" t="str">
        <f t="shared" si="202"/>
        <v>Apr</v>
      </c>
      <c r="P6495" s="1">
        <f t="shared" si="203"/>
        <v>2021</v>
      </c>
    </row>
    <row r="6496" spans="2:16" ht="14.25" customHeight="1" x14ac:dyDescent="0.4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c r="O6496" s="1" t="str">
        <f t="shared" si="202"/>
        <v>Apr</v>
      </c>
      <c r="P6496" s="1">
        <f t="shared" si="203"/>
        <v>2021</v>
      </c>
    </row>
    <row r="6497" spans="2:16" ht="14.25" customHeight="1" x14ac:dyDescent="0.4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c r="O6497" s="1" t="str">
        <f t="shared" si="202"/>
        <v>Apr</v>
      </c>
      <c r="P6497" s="1">
        <f t="shared" si="203"/>
        <v>2021</v>
      </c>
    </row>
    <row r="6498" spans="2:16" ht="14.25" customHeight="1" x14ac:dyDescent="0.4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c r="O6498" s="1" t="str">
        <f t="shared" si="202"/>
        <v>Apr</v>
      </c>
      <c r="P6498" s="1">
        <f t="shared" si="203"/>
        <v>2021</v>
      </c>
    </row>
    <row r="6499" spans="2:16" ht="14.25" customHeight="1" x14ac:dyDescent="0.4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c r="O6499" s="1" t="str">
        <f t="shared" si="202"/>
        <v>Apr</v>
      </c>
      <c r="P6499" s="1">
        <f t="shared" si="203"/>
        <v>2021</v>
      </c>
    </row>
    <row r="6500" spans="2:16" ht="14.25" customHeight="1" x14ac:dyDescent="0.4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c r="O6500" s="1" t="str">
        <f t="shared" si="202"/>
        <v>Apr</v>
      </c>
      <c r="P6500" s="1">
        <f t="shared" si="203"/>
        <v>2021</v>
      </c>
    </row>
    <row r="6501" spans="2:16" ht="14.25" customHeight="1" x14ac:dyDescent="0.4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c r="O6501" s="1" t="str">
        <f t="shared" si="202"/>
        <v>May</v>
      </c>
      <c r="P6501" s="1">
        <f t="shared" si="203"/>
        <v>2021</v>
      </c>
    </row>
    <row r="6502" spans="2:16" ht="14.25" customHeight="1" x14ac:dyDescent="0.4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c r="O6502" s="1" t="str">
        <f t="shared" si="202"/>
        <v>May</v>
      </c>
      <c r="P6502" s="1">
        <f t="shared" si="203"/>
        <v>2021</v>
      </c>
    </row>
    <row r="6503" spans="2:16" ht="14.25" customHeight="1" x14ac:dyDescent="0.4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c r="O6503" s="1" t="str">
        <f t="shared" si="202"/>
        <v>May</v>
      </c>
      <c r="P6503" s="1">
        <f t="shared" si="203"/>
        <v>2021</v>
      </c>
    </row>
    <row r="6504" spans="2:16" ht="14.25" customHeight="1" x14ac:dyDescent="0.4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c r="O6504" s="1" t="str">
        <f t="shared" si="202"/>
        <v>May</v>
      </c>
      <c r="P6504" s="1">
        <f t="shared" si="203"/>
        <v>2021</v>
      </c>
    </row>
    <row r="6505" spans="2:16" ht="14.25" customHeight="1" x14ac:dyDescent="0.4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c r="O6505" s="1" t="str">
        <f t="shared" si="202"/>
        <v>May</v>
      </c>
      <c r="P6505" s="1">
        <f t="shared" si="203"/>
        <v>2021</v>
      </c>
    </row>
    <row r="6506" spans="2:16" ht="14.25" customHeight="1" x14ac:dyDescent="0.4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c r="O6506" s="1" t="str">
        <f t="shared" si="202"/>
        <v>May</v>
      </c>
      <c r="P6506" s="1">
        <f t="shared" si="203"/>
        <v>2021</v>
      </c>
    </row>
    <row r="6507" spans="2:16" ht="14.25" customHeight="1" x14ac:dyDescent="0.4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c r="O6507" s="1" t="str">
        <f t="shared" si="202"/>
        <v>Jun</v>
      </c>
      <c r="P6507" s="1">
        <f t="shared" si="203"/>
        <v>2021</v>
      </c>
    </row>
    <row r="6508" spans="2:16" ht="14.25" customHeight="1" x14ac:dyDescent="0.4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c r="O6508" s="1" t="str">
        <f t="shared" si="202"/>
        <v>Jun</v>
      </c>
      <c r="P6508" s="1">
        <f t="shared" si="203"/>
        <v>2021</v>
      </c>
    </row>
    <row r="6509" spans="2:16" ht="14.25" customHeight="1" x14ac:dyDescent="0.4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c r="O6509" s="1" t="str">
        <f t="shared" si="202"/>
        <v>Jun</v>
      </c>
      <c r="P6509" s="1">
        <f t="shared" si="203"/>
        <v>2021</v>
      </c>
    </row>
    <row r="6510" spans="2:16" ht="14.25" customHeight="1" x14ac:dyDescent="0.4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c r="O6510" s="1" t="str">
        <f t="shared" si="202"/>
        <v>Jun</v>
      </c>
      <c r="P6510" s="1">
        <f t="shared" si="203"/>
        <v>2021</v>
      </c>
    </row>
    <row r="6511" spans="2:16" ht="14.25" customHeight="1" x14ac:dyDescent="0.4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c r="O6511" s="1" t="str">
        <f t="shared" si="202"/>
        <v>Jun</v>
      </c>
      <c r="P6511" s="1">
        <f t="shared" si="203"/>
        <v>2021</v>
      </c>
    </row>
    <row r="6512" spans="2:16" ht="14.25" customHeight="1" x14ac:dyDescent="0.4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c r="O6512" s="1" t="str">
        <f t="shared" si="202"/>
        <v>Jun</v>
      </c>
      <c r="P6512" s="1">
        <f t="shared" si="203"/>
        <v>2021</v>
      </c>
    </row>
    <row r="6513" spans="2:16" ht="14.25" customHeight="1" x14ac:dyDescent="0.4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c r="O6513" s="1" t="str">
        <f t="shared" si="202"/>
        <v>Jul</v>
      </c>
      <c r="P6513" s="1">
        <f t="shared" si="203"/>
        <v>2021</v>
      </c>
    </row>
    <row r="6514" spans="2:16" ht="14.25" customHeight="1" x14ac:dyDescent="0.4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c r="O6514" s="1" t="str">
        <f t="shared" si="202"/>
        <v>Jul</v>
      </c>
      <c r="P6514" s="1">
        <f t="shared" si="203"/>
        <v>2021</v>
      </c>
    </row>
    <row r="6515" spans="2:16" ht="14.25" customHeight="1" x14ac:dyDescent="0.4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c r="O6515" s="1" t="str">
        <f t="shared" si="202"/>
        <v>Jul</v>
      </c>
      <c r="P6515" s="1">
        <f t="shared" si="203"/>
        <v>2021</v>
      </c>
    </row>
    <row r="6516" spans="2:16" ht="14.25" customHeight="1" x14ac:dyDescent="0.4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c r="O6516" s="1" t="str">
        <f t="shared" si="202"/>
        <v>Jul</v>
      </c>
      <c r="P6516" s="1">
        <f t="shared" si="203"/>
        <v>2021</v>
      </c>
    </row>
    <row r="6517" spans="2:16" ht="14.25" customHeight="1" x14ac:dyDescent="0.4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c r="O6517" s="1" t="str">
        <f t="shared" si="202"/>
        <v>Jul</v>
      </c>
      <c r="P6517" s="1">
        <f t="shared" si="203"/>
        <v>2021</v>
      </c>
    </row>
    <row r="6518" spans="2:16" ht="14.25" customHeight="1" x14ac:dyDescent="0.4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c r="O6518" s="1" t="str">
        <f t="shared" si="202"/>
        <v>Jul</v>
      </c>
      <c r="P6518" s="1">
        <f t="shared" si="203"/>
        <v>2021</v>
      </c>
    </row>
    <row r="6519" spans="2:16" ht="14.25" customHeight="1" x14ac:dyDescent="0.4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c r="O6519" s="1" t="str">
        <f t="shared" si="202"/>
        <v>Aug</v>
      </c>
      <c r="P6519" s="1">
        <f t="shared" si="203"/>
        <v>2021</v>
      </c>
    </row>
    <row r="6520" spans="2:16" ht="14.25" customHeight="1" x14ac:dyDescent="0.4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c r="O6520" s="1" t="str">
        <f t="shared" si="202"/>
        <v>Aug</v>
      </c>
      <c r="P6520" s="1">
        <f t="shared" si="203"/>
        <v>2021</v>
      </c>
    </row>
    <row r="6521" spans="2:16" ht="14.25" customHeight="1" x14ac:dyDescent="0.4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c r="O6521" s="1" t="str">
        <f t="shared" si="202"/>
        <v>Aug</v>
      </c>
      <c r="P6521" s="1">
        <f t="shared" si="203"/>
        <v>2021</v>
      </c>
    </row>
    <row r="6522" spans="2:16" ht="14.25" customHeight="1" x14ac:dyDescent="0.4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c r="O6522" s="1" t="str">
        <f t="shared" si="202"/>
        <v>Aug</v>
      </c>
      <c r="P6522" s="1">
        <f t="shared" si="203"/>
        <v>2021</v>
      </c>
    </row>
    <row r="6523" spans="2:16" ht="14.25" customHeight="1" x14ac:dyDescent="0.4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c r="O6523" s="1" t="str">
        <f t="shared" si="202"/>
        <v>Aug</v>
      </c>
      <c r="P6523" s="1">
        <f t="shared" si="203"/>
        <v>2021</v>
      </c>
    </row>
    <row r="6524" spans="2:16" ht="14.25" customHeight="1" x14ac:dyDescent="0.4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c r="O6524" s="1" t="str">
        <f t="shared" si="202"/>
        <v>Aug</v>
      </c>
      <c r="P6524" s="1">
        <f t="shared" si="203"/>
        <v>2021</v>
      </c>
    </row>
    <row r="6525" spans="2:16" ht="14.25" customHeight="1" x14ac:dyDescent="0.4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c r="O6525" s="1" t="str">
        <f t="shared" si="202"/>
        <v>Sep</v>
      </c>
      <c r="P6525" s="1">
        <f t="shared" si="203"/>
        <v>2021</v>
      </c>
    </row>
    <row r="6526" spans="2:16" ht="14.25" customHeight="1" x14ac:dyDescent="0.4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c r="O6526" s="1" t="str">
        <f t="shared" si="202"/>
        <v>Sep</v>
      </c>
      <c r="P6526" s="1">
        <f t="shared" si="203"/>
        <v>2021</v>
      </c>
    </row>
    <row r="6527" spans="2:16" ht="14.25" customHeight="1" x14ac:dyDescent="0.4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c r="O6527" s="1" t="str">
        <f t="shared" si="202"/>
        <v>Sep</v>
      </c>
      <c r="P6527" s="1">
        <f t="shared" si="203"/>
        <v>2021</v>
      </c>
    </row>
    <row r="6528" spans="2:16" ht="14.25" customHeight="1" x14ac:dyDescent="0.4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c r="O6528" s="1" t="str">
        <f t="shared" si="202"/>
        <v>Sep</v>
      </c>
      <c r="P6528" s="1">
        <f t="shared" si="203"/>
        <v>2021</v>
      </c>
    </row>
    <row r="6529" spans="2:16" ht="14.25" customHeight="1" x14ac:dyDescent="0.4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c r="O6529" s="1" t="str">
        <f t="shared" si="202"/>
        <v>Sep</v>
      </c>
      <c r="P6529" s="1">
        <f t="shared" si="203"/>
        <v>2021</v>
      </c>
    </row>
    <row r="6530" spans="2:16" ht="14.25" customHeight="1" x14ac:dyDescent="0.4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c r="O6530" s="1" t="str">
        <f t="shared" si="202"/>
        <v>Sep</v>
      </c>
      <c r="P6530" s="1">
        <f t="shared" si="203"/>
        <v>2021</v>
      </c>
    </row>
    <row r="6531" spans="2:16" ht="14.25" customHeight="1" x14ac:dyDescent="0.4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c r="O6531" s="1" t="str">
        <f t="shared" si="202"/>
        <v>Oct</v>
      </c>
      <c r="P6531" s="1">
        <f t="shared" si="203"/>
        <v>2021</v>
      </c>
    </row>
    <row r="6532" spans="2:16" ht="14.25" customHeight="1" x14ac:dyDescent="0.4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c r="O6532" s="1" t="str">
        <f t="shared" si="202"/>
        <v>Oct</v>
      </c>
      <c r="P6532" s="1">
        <f t="shared" si="203"/>
        <v>2021</v>
      </c>
    </row>
    <row r="6533" spans="2:16" ht="14.25" customHeight="1" x14ac:dyDescent="0.4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c r="O6533" s="1" t="str">
        <f t="shared" si="202"/>
        <v>Oct</v>
      </c>
      <c r="P6533" s="1">
        <f t="shared" si="203"/>
        <v>2021</v>
      </c>
    </row>
    <row r="6534" spans="2:16" ht="14.25" customHeight="1" x14ac:dyDescent="0.4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c r="O6534" s="1" t="str">
        <f t="shared" si="202"/>
        <v>Oct</v>
      </c>
      <c r="P6534" s="1">
        <f t="shared" si="203"/>
        <v>2021</v>
      </c>
    </row>
    <row r="6535" spans="2:16" ht="14.25" customHeight="1" x14ac:dyDescent="0.4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c r="O6535" s="1" t="str">
        <f t="shared" ref="O6535:O6598" si="204">TEXT(D6535, "mmm")</f>
        <v>Oct</v>
      </c>
      <c r="P6535" s="1">
        <f t="shared" ref="P6535:P6598" si="205">YEAR(D6535)</f>
        <v>2021</v>
      </c>
    </row>
    <row r="6536" spans="2:16" ht="14.25" customHeight="1" x14ac:dyDescent="0.4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c r="O6536" s="1" t="str">
        <f t="shared" si="204"/>
        <v>Oct</v>
      </c>
      <c r="P6536" s="1">
        <f t="shared" si="205"/>
        <v>2021</v>
      </c>
    </row>
    <row r="6537" spans="2:16" ht="14.25" customHeight="1" x14ac:dyDescent="0.4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c r="O6537" s="1" t="str">
        <f t="shared" si="204"/>
        <v>Nov</v>
      </c>
      <c r="P6537" s="1">
        <f t="shared" si="205"/>
        <v>2021</v>
      </c>
    </row>
    <row r="6538" spans="2:16" ht="14.25" customHeight="1" x14ac:dyDescent="0.4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c r="O6538" s="1" t="str">
        <f t="shared" si="204"/>
        <v>Nov</v>
      </c>
      <c r="P6538" s="1">
        <f t="shared" si="205"/>
        <v>2021</v>
      </c>
    </row>
    <row r="6539" spans="2:16" ht="14.25" customHeight="1" x14ac:dyDescent="0.4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c r="O6539" s="1" t="str">
        <f t="shared" si="204"/>
        <v>Nov</v>
      </c>
      <c r="P6539" s="1">
        <f t="shared" si="205"/>
        <v>2021</v>
      </c>
    </row>
    <row r="6540" spans="2:16" ht="14.25" customHeight="1" x14ac:dyDescent="0.4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c r="O6540" s="1" t="str">
        <f t="shared" si="204"/>
        <v>Nov</v>
      </c>
      <c r="P6540" s="1">
        <f t="shared" si="205"/>
        <v>2021</v>
      </c>
    </row>
    <row r="6541" spans="2:16" ht="14.25" customHeight="1" x14ac:dyDescent="0.4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c r="O6541" s="1" t="str">
        <f t="shared" si="204"/>
        <v>Nov</v>
      </c>
      <c r="P6541" s="1">
        <f t="shared" si="205"/>
        <v>2021</v>
      </c>
    </row>
    <row r="6542" spans="2:16" ht="14.25" customHeight="1" x14ac:dyDescent="0.4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c r="O6542" s="1" t="str">
        <f t="shared" si="204"/>
        <v>Nov</v>
      </c>
      <c r="P6542" s="1">
        <f t="shared" si="205"/>
        <v>2021</v>
      </c>
    </row>
    <row r="6543" spans="2:16" ht="14.25" customHeight="1" x14ac:dyDescent="0.4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c r="O6543" s="1" t="str">
        <f t="shared" si="204"/>
        <v>Dec</v>
      </c>
      <c r="P6543" s="1">
        <f t="shared" si="205"/>
        <v>2021</v>
      </c>
    </row>
    <row r="6544" spans="2:16" ht="14.25" customHeight="1" x14ac:dyDescent="0.4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c r="O6544" s="1" t="str">
        <f t="shared" si="204"/>
        <v>Dec</v>
      </c>
      <c r="P6544" s="1">
        <f t="shared" si="205"/>
        <v>2021</v>
      </c>
    </row>
    <row r="6545" spans="2:16" ht="14.25" customHeight="1" x14ac:dyDescent="0.4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c r="O6545" s="1" t="str">
        <f t="shared" si="204"/>
        <v>Dec</v>
      </c>
      <c r="P6545" s="1">
        <f t="shared" si="205"/>
        <v>2021</v>
      </c>
    </row>
    <row r="6546" spans="2:16" ht="14.25" customHeight="1" x14ac:dyDescent="0.4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c r="O6546" s="1" t="str">
        <f t="shared" si="204"/>
        <v>Dec</v>
      </c>
      <c r="P6546" s="1">
        <f t="shared" si="205"/>
        <v>2021</v>
      </c>
    </row>
    <row r="6547" spans="2:16" ht="14.25" customHeight="1" x14ac:dyDescent="0.4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c r="O6547" s="1" t="str">
        <f t="shared" si="204"/>
        <v>Dec</v>
      </c>
      <c r="P6547" s="1">
        <f t="shared" si="205"/>
        <v>2021</v>
      </c>
    </row>
    <row r="6548" spans="2:16" ht="14.25" customHeight="1" x14ac:dyDescent="0.4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c r="O6548" s="1" t="str">
        <f t="shared" si="204"/>
        <v>Dec</v>
      </c>
      <c r="P6548" s="1">
        <f t="shared" si="205"/>
        <v>2021</v>
      </c>
    </row>
    <row r="6549" spans="2:16" ht="14.25" customHeight="1" x14ac:dyDescent="0.4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c r="O6549" s="1" t="str">
        <f t="shared" si="204"/>
        <v>Jan</v>
      </c>
      <c r="P6549" s="1">
        <f t="shared" si="205"/>
        <v>2021</v>
      </c>
    </row>
    <row r="6550" spans="2:16" ht="14.25" customHeight="1" x14ac:dyDescent="0.4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c r="O6550" s="1" t="str">
        <f t="shared" si="204"/>
        <v>Jan</v>
      </c>
      <c r="P6550" s="1">
        <f t="shared" si="205"/>
        <v>2021</v>
      </c>
    </row>
    <row r="6551" spans="2:16" ht="14.25" customHeight="1" x14ac:dyDescent="0.4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c r="O6551" s="1" t="str">
        <f t="shared" si="204"/>
        <v>Jan</v>
      </c>
      <c r="P6551" s="1">
        <f t="shared" si="205"/>
        <v>2021</v>
      </c>
    </row>
    <row r="6552" spans="2:16" ht="14.25" customHeight="1" x14ac:dyDescent="0.4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c r="O6552" s="1" t="str">
        <f t="shared" si="204"/>
        <v>Jan</v>
      </c>
      <c r="P6552" s="1">
        <f t="shared" si="205"/>
        <v>2021</v>
      </c>
    </row>
    <row r="6553" spans="2:16" ht="14.25" customHeight="1" x14ac:dyDescent="0.4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c r="O6553" s="1" t="str">
        <f t="shared" si="204"/>
        <v>Jan</v>
      </c>
      <c r="P6553" s="1">
        <f t="shared" si="205"/>
        <v>2021</v>
      </c>
    </row>
    <row r="6554" spans="2:16" ht="14.25" customHeight="1" x14ac:dyDescent="0.4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c r="O6554" s="1" t="str">
        <f t="shared" si="204"/>
        <v>Jan</v>
      </c>
      <c r="P6554" s="1">
        <f t="shared" si="205"/>
        <v>2021</v>
      </c>
    </row>
    <row r="6555" spans="2:16" ht="14.25" customHeight="1" x14ac:dyDescent="0.4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c r="O6555" s="1" t="str">
        <f t="shared" si="204"/>
        <v>Feb</v>
      </c>
      <c r="P6555" s="1">
        <f t="shared" si="205"/>
        <v>2021</v>
      </c>
    </row>
    <row r="6556" spans="2:16" ht="14.25" customHeight="1" x14ac:dyDescent="0.4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c r="O6556" s="1" t="str">
        <f t="shared" si="204"/>
        <v>Feb</v>
      </c>
      <c r="P6556" s="1">
        <f t="shared" si="205"/>
        <v>2021</v>
      </c>
    </row>
    <row r="6557" spans="2:16" ht="14.25" customHeight="1" x14ac:dyDescent="0.4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c r="O6557" s="1" t="str">
        <f t="shared" si="204"/>
        <v>Feb</v>
      </c>
      <c r="P6557" s="1">
        <f t="shared" si="205"/>
        <v>2021</v>
      </c>
    </row>
    <row r="6558" spans="2:16" ht="14.25" customHeight="1" x14ac:dyDescent="0.4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c r="O6558" s="1" t="str">
        <f t="shared" si="204"/>
        <v>Feb</v>
      </c>
      <c r="P6558" s="1">
        <f t="shared" si="205"/>
        <v>2021</v>
      </c>
    </row>
    <row r="6559" spans="2:16" ht="14.25" customHeight="1" x14ac:dyDescent="0.4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c r="O6559" s="1" t="str">
        <f t="shared" si="204"/>
        <v>Feb</v>
      </c>
      <c r="P6559" s="1">
        <f t="shared" si="205"/>
        <v>2021</v>
      </c>
    </row>
    <row r="6560" spans="2:16" ht="14.25" customHeight="1" x14ac:dyDescent="0.4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c r="O6560" s="1" t="str">
        <f t="shared" si="204"/>
        <v>Feb</v>
      </c>
      <c r="P6560" s="1">
        <f t="shared" si="205"/>
        <v>2021</v>
      </c>
    </row>
    <row r="6561" spans="2:16" ht="14.25" customHeight="1" x14ac:dyDescent="0.4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c r="O6561" s="1" t="str">
        <f t="shared" si="204"/>
        <v>Mar</v>
      </c>
      <c r="P6561" s="1">
        <f t="shared" si="205"/>
        <v>2021</v>
      </c>
    </row>
    <row r="6562" spans="2:16" ht="14.25" customHeight="1" x14ac:dyDescent="0.4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c r="O6562" s="1" t="str">
        <f t="shared" si="204"/>
        <v>Mar</v>
      </c>
      <c r="P6562" s="1">
        <f t="shared" si="205"/>
        <v>2021</v>
      </c>
    </row>
    <row r="6563" spans="2:16" ht="14.25" customHeight="1" x14ac:dyDescent="0.4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c r="O6563" s="1" t="str">
        <f t="shared" si="204"/>
        <v>Mar</v>
      </c>
      <c r="P6563" s="1">
        <f t="shared" si="205"/>
        <v>2021</v>
      </c>
    </row>
    <row r="6564" spans="2:16" ht="14.25" customHeight="1" x14ac:dyDescent="0.4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c r="O6564" s="1" t="str">
        <f t="shared" si="204"/>
        <v>Mar</v>
      </c>
      <c r="P6564" s="1">
        <f t="shared" si="205"/>
        <v>2021</v>
      </c>
    </row>
    <row r="6565" spans="2:16" ht="14.25" customHeight="1" x14ac:dyDescent="0.4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c r="O6565" s="1" t="str">
        <f t="shared" si="204"/>
        <v>Mar</v>
      </c>
      <c r="P6565" s="1">
        <f t="shared" si="205"/>
        <v>2021</v>
      </c>
    </row>
    <row r="6566" spans="2:16" ht="14.25" customHeight="1" x14ac:dyDescent="0.4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c r="O6566" s="1" t="str">
        <f t="shared" si="204"/>
        <v>Mar</v>
      </c>
      <c r="P6566" s="1">
        <f t="shared" si="205"/>
        <v>2021</v>
      </c>
    </row>
    <row r="6567" spans="2:16" ht="14.25" customHeight="1" x14ac:dyDescent="0.4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c r="O6567" s="1" t="str">
        <f t="shared" si="204"/>
        <v>Apr</v>
      </c>
      <c r="P6567" s="1">
        <f t="shared" si="205"/>
        <v>2021</v>
      </c>
    </row>
    <row r="6568" spans="2:16" ht="14.25" customHeight="1" x14ac:dyDescent="0.4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c r="O6568" s="1" t="str">
        <f t="shared" si="204"/>
        <v>Apr</v>
      </c>
      <c r="P6568" s="1">
        <f t="shared" si="205"/>
        <v>2021</v>
      </c>
    </row>
    <row r="6569" spans="2:16" ht="14.25" customHeight="1" x14ac:dyDescent="0.4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c r="O6569" s="1" t="str">
        <f t="shared" si="204"/>
        <v>Apr</v>
      </c>
      <c r="P6569" s="1">
        <f t="shared" si="205"/>
        <v>2021</v>
      </c>
    </row>
    <row r="6570" spans="2:16" ht="14.25" customHeight="1" x14ac:dyDescent="0.4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c r="O6570" s="1" t="str">
        <f t="shared" si="204"/>
        <v>Apr</v>
      </c>
      <c r="P6570" s="1">
        <f t="shared" si="205"/>
        <v>2021</v>
      </c>
    </row>
    <row r="6571" spans="2:16" ht="14.25" customHeight="1" x14ac:dyDescent="0.4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c r="O6571" s="1" t="str">
        <f t="shared" si="204"/>
        <v>Apr</v>
      </c>
      <c r="P6571" s="1">
        <f t="shared" si="205"/>
        <v>2021</v>
      </c>
    </row>
    <row r="6572" spans="2:16" ht="14.25" customHeight="1" x14ac:dyDescent="0.4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c r="O6572" s="1" t="str">
        <f t="shared" si="204"/>
        <v>Apr</v>
      </c>
      <c r="P6572" s="1">
        <f t="shared" si="205"/>
        <v>2021</v>
      </c>
    </row>
    <row r="6573" spans="2:16" ht="14.25" customHeight="1" x14ac:dyDescent="0.4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c r="O6573" s="1" t="str">
        <f t="shared" si="204"/>
        <v>May</v>
      </c>
      <c r="P6573" s="1">
        <f t="shared" si="205"/>
        <v>2021</v>
      </c>
    </row>
    <row r="6574" spans="2:16" ht="14.25" customHeight="1" x14ac:dyDescent="0.4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c r="O6574" s="1" t="str">
        <f t="shared" si="204"/>
        <v>May</v>
      </c>
      <c r="P6574" s="1">
        <f t="shared" si="205"/>
        <v>2021</v>
      </c>
    </row>
    <row r="6575" spans="2:16" ht="14.25" customHeight="1" x14ac:dyDescent="0.4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c r="O6575" s="1" t="str">
        <f t="shared" si="204"/>
        <v>May</v>
      </c>
      <c r="P6575" s="1">
        <f t="shared" si="205"/>
        <v>2021</v>
      </c>
    </row>
    <row r="6576" spans="2:16" ht="14.25" customHeight="1" x14ac:dyDescent="0.4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c r="O6576" s="1" t="str">
        <f t="shared" si="204"/>
        <v>May</v>
      </c>
      <c r="P6576" s="1">
        <f t="shared" si="205"/>
        <v>2021</v>
      </c>
    </row>
    <row r="6577" spans="2:16" ht="14.25" customHeight="1" x14ac:dyDescent="0.4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c r="O6577" s="1" t="str">
        <f t="shared" si="204"/>
        <v>May</v>
      </c>
      <c r="P6577" s="1">
        <f t="shared" si="205"/>
        <v>2021</v>
      </c>
    </row>
    <row r="6578" spans="2:16" ht="14.25" customHeight="1" x14ac:dyDescent="0.4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c r="O6578" s="1" t="str">
        <f t="shared" si="204"/>
        <v>May</v>
      </c>
      <c r="P6578" s="1">
        <f t="shared" si="205"/>
        <v>2021</v>
      </c>
    </row>
    <row r="6579" spans="2:16" ht="14.25" customHeight="1" x14ac:dyDescent="0.4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c r="O6579" s="1" t="str">
        <f t="shared" si="204"/>
        <v>Jun</v>
      </c>
      <c r="P6579" s="1">
        <f t="shared" si="205"/>
        <v>2021</v>
      </c>
    </row>
    <row r="6580" spans="2:16" ht="14.25" customHeight="1" x14ac:dyDescent="0.4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c r="O6580" s="1" t="str">
        <f t="shared" si="204"/>
        <v>Jun</v>
      </c>
      <c r="P6580" s="1">
        <f t="shared" si="205"/>
        <v>2021</v>
      </c>
    </row>
    <row r="6581" spans="2:16" ht="14.25" customHeight="1" x14ac:dyDescent="0.4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c r="O6581" s="1" t="str">
        <f t="shared" si="204"/>
        <v>Jun</v>
      </c>
      <c r="P6581" s="1">
        <f t="shared" si="205"/>
        <v>2021</v>
      </c>
    </row>
    <row r="6582" spans="2:16" ht="14.25" customHeight="1" x14ac:dyDescent="0.4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c r="O6582" s="1" t="str">
        <f t="shared" si="204"/>
        <v>Jun</v>
      </c>
      <c r="P6582" s="1">
        <f t="shared" si="205"/>
        <v>2021</v>
      </c>
    </row>
    <row r="6583" spans="2:16" ht="14.25" customHeight="1" x14ac:dyDescent="0.4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c r="O6583" s="1" t="str">
        <f t="shared" si="204"/>
        <v>Jun</v>
      </c>
      <c r="P6583" s="1">
        <f t="shared" si="205"/>
        <v>2021</v>
      </c>
    </row>
    <row r="6584" spans="2:16" ht="14.25" customHeight="1" x14ac:dyDescent="0.4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c r="O6584" s="1" t="str">
        <f t="shared" si="204"/>
        <v>Jun</v>
      </c>
      <c r="P6584" s="1">
        <f t="shared" si="205"/>
        <v>2021</v>
      </c>
    </row>
    <row r="6585" spans="2:16" ht="14.25" customHeight="1" x14ac:dyDescent="0.4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c r="O6585" s="1" t="str">
        <f t="shared" si="204"/>
        <v>Jul</v>
      </c>
      <c r="P6585" s="1">
        <f t="shared" si="205"/>
        <v>2021</v>
      </c>
    </row>
    <row r="6586" spans="2:16" ht="14.25" customHeight="1" x14ac:dyDescent="0.4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c r="O6586" s="1" t="str">
        <f t="shared" si="204"/>
        <v>Jul</v>
      </c>
      <c r="P6586" s="1">
        <f t="shared" si="205"/>
        <v>2021</v>
      </c>
    </row>
    <row r="6587" spans="2:16" ht="14.25" customHeight="1" x14ac:dyDescent="0.4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c r="O6587" s="1" t="str">
        <f t="shared" si="204"/>
        <v>Jul</v>
      </c>
      <c r="P6587" s="1">
        <f t="shared" si="205"/>
        <v>2021</v>
      </c>
    </row>
    <row r="6588" spans="2:16" ht="14.25" customHeight="1" x14ac:dyDescent="0.4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c r="O6588" s="1" t="str">
        <f t="shared" si="204"/>
        <v>Jul</v>
      </c>
      <c r="P6588" s="1">
        <f t="shared" si="205"/>
        <v>2021</v>
      </c>
    </row>
    <row r="6589" spans="2:16" ht="14.25" customHeight="1" x14ac:dyDescent="0.4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c r="O6589" s="1" t="str">
        <f t="shared" si="204"/>
        <v>Jul</v>
      </c>
      <c r="P6589" s="1">
        <f t="shared" si="205"/>
        <v>2021</v>
      </c>
    </row>
    <row r="6590" spans="2:16" ht="14.25" customHeight="1" x14ac:dyDescent="0.4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c r="O6590" s="1" t="str">
        <f t="shared" si="204"/>
        <v>Jul</v>
      </c>
      <c r="P6590" s="1">
        <f t="shared" si="205"/>
        <v>2021</v>
      </c>
    </row>
    <row r="6591" spans="2:16" ht="14.25" customHeight="1" x14ac:dyDescent="0.4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c r="O6591" s="1" t="str">
        <f t="shared" si="204"/>
        <v>Aug</v>
      </c>
      <c r="P6591" s="1">
        <f t="shared" si="205"/>
        <v>2021</v>
      </c>
    </row>
    <row r="6592" spans="2:16" ht="14.25" customHeight="1" x14ac:dyDescent="0.4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c r="O6592" s="1" t="str">
        <f t="shared" si="204"/>
        <v>Aug</v>
      </c>
      <c r="P6592" s="1">
        <f t="shared" si="205"/>
        <v>2021</v>
      </c>
    </row>
    <row r="6593" spans="2:16" ht="14.25" customHeight="1" x14ac:dyDescent="0.4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c r="O6593" s="1" t="str">
        <f t="shared" si="204"/>
        <v>Aug</v>
      </c>
      <c r="P6593" s="1">
        <f t="shared" si="205"/>
        <v>2021</v>
      </c>
    </row>
    <row r="6594" spans="2:16" ht="14.25" customHeight="1" x14ac:dyDescent="0.4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c r="O6594" s="1" t="str">
        <f t="shared" si="204"/>
        <v>Aug</v>
      </c>
      <c r="P6594" s="1">
        <f t="shared" si="205"/>
        <v>2021</v>
      </c>
    </row>
    <row r="6595" spans="2:16" ht="14.25" customHeight="1" x14ac:dyDescent="0.4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c r="O6595" s="1" t="str">
        <f t="shared" si="204"/>
        <v>Aug</v>
      </c>
      <c r="P6595" s="1">
        <f t="shared" si="205"/>
        <v>2021</v>
      </c>
    </row>
    <row r="6596" spans="2:16" ht="14.25" customHeight="1" x14ac:dyDescent="0.4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c r="O6596" s="1" t="str">
        <f t="shared" si="204"/>
        <v>Aug</v>
      </c>
      <c r="P6596" s="1">
        <f t="shared" si="205"/>
        <v>2021</v>
      </c>
    </row>
    <row r="6597" spans="2:16" ht="14.25" customHeight="1" x14ac:dyDescent="0.4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c r="O6597" s="1" t="str">
        <f t="shared" si="204"/>
        <v>Sep</v>
      </c>
      <c r="P6597" s="1">
        <f t="shared" si="205"/>
        <v>2021</v>
      </c>
    </row>
    <row r="6598" spans="2:16" ht="14.25" customHeight="1" x14ac:dyDescent="0.4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c r="O6598" s="1" t="str">
        <f t="shared" si="204"/>
        <v>Sep</v>
      </c>
      <c r="P6598" s="1">
        <f t="shared" si="205"/>
        <v>2021</v>
      </c>
    </row>
    <row r="6599" spans="2:16" ht="14.25" customHeight="1" x14ac:dyDescent="0.4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c r="O6599" s="1" t="str">
        <f t="shared" ref="O6599:O6662" si="206">TEXT(D6599, "mmm")</f>
        <v>Sep</v>
      </c>
      <c r="P6599" s="1">
        <f t="shared" ref="P6599:P6662" si="207">YEAR(D6599)</f>
        <v>2021</v>
      </c>
    </row>
    <row r="6600" spans="2:16" ht="14.25" customHeight="1" x14ac:dyDescent="0.4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c r="O6600" s="1" t="str">
        <f t="shared" si="206"/>
        <v>Sep</v>
      </c>
      <c r="P6600" s="1">
        <f t="shared" si="207"/>
        <v>2021</v>
      </c>
    </row>
    <row r="6601" spans="2:16" ht="14.25" customHeight="1" x14ac:dyDescent="0.4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c r="O6601" s="1" t="str">
        <f t="shared" si="206"/>
        <v>Sep</v>
      </c>
      <c r="P6601" s="1">
        <f t="shared" si="207"/>
        <v>2021</v>
      </c>
    </row>
    <row r="6602" spans="2:16" ht="14.25" customHeight="1" x14ac:dyDescent="0.4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c r="O6602" s="1" t="str">
        <f t="shared" si="206"/>
        <v>Sep</v>
      </c>
      <c r="P6602" s="1">
        <f t="shared" si="207"/>
        <v>2021</v>
      </c>
    </row>
    <row r="6603" spans="2:16" ht="14.25" customHeight="1" x14ac:dyDescent="0.4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c r="O6603" s="1" t="str">
        <f t="shared" si="206"/>
        <v>Oct</v>
      </c>
      <c r="P6603" s="1">
        <f t="shared" si="207"/>
        <v>2021</v>
      </c>
    </row>
    <row r="6604" spans="2:16" ht="14.25" customHeight="1" x14ac:dyDescent="0.4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c r="O6604" s="1" t="str">
        <f t="shared" si="206"/>
        <v>Oct</v>
      </c>
      <c r="P6604" s="1">
        <f t="shared" si="207"/>
        <v>2021</v>
      </c>
    </row>
    <row r="6605" spans="2:16" ht="14.25" customHeight="1" x14ac:dyDescent="0.4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c r="O6605" s="1" t="str">
        <f t="shared" si="206"/>
        <v>Oct</v>
      </c>
      <c r="P6605" s="1">
        <f t="shared" si="207"/>
        <v>2021</v>
      </c>
    </row>
    <row r="6606" spans="2:16" ht="14.25" customHeight="1" x14ac:dyDescent="0.4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c r="O6606" s="1" t="str">
        <f t="shared" si="206"/>
        <v>Oct</v>
      </c>
      <c r="P6606" s="1">
        <f t="shared" si="207"/>
        <v>2021</v>
      </c>
    </row>
    <row r="6607" spans="2:16" ht="14.25" customHeight="1" x14ac:dyDescent="0.4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c r="O6607" s="1" t="str">
        <f t="shared" si="206"/>
        <v>Oct</v>
      </c>
      <c r="P6607" s="1">
        <f t="shared" si="207"/>
        <v>2021</v>
      </c>
    </row>
    <row r="6608" spans="2:16" ht="14.25" customHeight="1" x14ac:dyDescent="0.4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c r="O6608" s="1" t="str">
        <f t="shared" si="206"/>
        <v>Oct</v>
      </c>
      <c r="P6608" s="1">
        <f t="shared" si="207"/>
        <v>2021</v>
      </c>
    </row>
    <row r="6609" spans="2:16" ht="14.25" customHeight="1" x14ac:dyDescent="0.4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c r="O6609" s="1" t="str">
        <f t="shared" si="206"/>
        <v>Nov</v>
      </c>
      <c r="P6609" s="1">
        <f t="shared" si="207"/>
        <v>2021</v>
      </c>
    </row>
    <row r="6610" spans="2:16" ht="14.25" customHeight="1" x14ac:dyDescent="0.4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c r="O6610" s="1" t="str">
        <f t="shared" si="206"/>
        <v>Nov</v>
      </c>
      <c r="P6610" s="1">
        <f t="shared" si="207"/>
        <v>2021</v>
      </c>
    </row>
    <row r="6611" spans="2:16" ht="14.25" customHeight="1" x14ac:dyDescent="0.4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c r="O6611" s="1" t="str">
        <f t="shared" si="206"/>
        <v>Nov</v>
      </c>
      <c r="P6611" s="1">
        <f t="shared" si="207"/>
        <v>2021</v>
      </c>
    </row>
    <row r="6612" spans="2:16" ht="14.25" customHeight="1" x14ac:dyDescent="0.4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c r="O6612" s="1" t="str">
        <f t="shared" si="206"/>
        <v>Nov</v>
      </c>
      <c r="P6612" s="1">
        <f t="shared" si="207"/>
        <v>2021</v>
      </c>
    </row>
    <row r="6613" spans="2:16" ht="14.25" customHeight="1" x14ac:dyDescent="0.4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c r="O6613" s="1" t="str">
        <f t="shared" si="206"/>
        <v>Nov</v>
      </c>
      <c r="P6613" s="1">
        <f t="shared" si="207"/>
        <v>2021</v>
      </c>
    </row>
    <row r="6614" spans="2:16" ht="14.25" customHeight="1" x14ac:dyDescent="0.4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c r="O6614" s="1" t="str">
        <f t="shared" si="206"/>
        <v>Nov</v>
      </c>
      <c r="P6614" s="1">
        <f t="shared" si="207"/>
        <v>2021</v>
      </c>
    </row>
    <row r="6615" spans="2:16" ht="14.25" customHeight="1" x14ac:dyDescent="0.4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c r="O6615" s="1" t="str">
        <f t="shared" si="206"/>
        <v>Dec</v>
      </c>
      <c r="P6615" s="1">
        <f t="shared" si="207"/>
        <v>2021</v>
      </c>
    </row>
    <row r="6616" spans="2:16" ht="14.25" customHeight="1" x14ac:dyDescent="0.4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c r="O6616" s="1" t="str">
        <f t="shared" si="206"/>
        <v>Dec</v>
      </c>
      <c r="P6616" s="1">
        <f t="shared" si="207"/>
        <v>2021</v>
      </c>
    </row>
    <row r="6617" spans="2:16" ht="14.25" customHeight="1" x14ac:dyDescent="0.4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c r="O6617" s="1" t="str">
        <f t="shared" si="206"/>
        <v>Dec</v>
      </c>
      <c r="P6617" s="1">
        <f t="shared" si="207"/>
        <v>2021</v>
      </c>
    </row>
    <row r="6618" spans="2:16" ht="14.25" customHeight="1" x14ac:dyDescent="0.4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c r="O6618" s="1" t="str">
        <f t="shared" si="206"/>
        <v>Dec</v>
      </c>
      <c r="P6618" s="1">
        <f t="shared" si="207"/>
        <v>2021</v>
      </c>
    </row>
    <row r="6619" spans="2:16" ht="14.25" customHeight="1" x14ac:dyDescent="0.4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c r="O6619" s="1" t="str">
        <f t="shared" si="206"/>
        <v>Dec</v>
      </c>
      <c r="P6619" s="1">
        <f t="shared" si="207"/>
        <v>2021</v>
      </c>
    </row>
    <row r="6620" spans="2:16" ht="14.25" customHeight="1" x14ac:dyDescent="0.4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c r="O6620" s="1" t="str">
        <f t="shared" si="206"/>
        <v>Dec</v>
      </c>
      <c r="P6620" s="1">
        <f t="shared" si="207"/>
        <v>2021</v>
      </c>
    </row>
    <row r="6621" spans="2:16" ht="14.25" customHeight="1" x14ac:dyDescent="0.4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c r="O6621" s="1" t="str">
        <f t="shared" si="206"/>
        <v>Jan</v>
      </c>
      <c r="P6621" s="1">
        <f t="shared" si="207"/>
        <v>2021</v>
      </c>
    </row>
    <row r="6622" spans="2:16" ht="14.25" customHeight="1" x14ac:dyDescent="0.4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c r="O6622" s="1" t="str">
        <f t="shared" si="206"/>
        <v>Jan</v>
      </c>
      <c r="P6622" s="1">
        <f t="shared" si="207"/>
        <v>2021</v>
      </c>
    </row>
    <row r="6623" spans="2:16" ht="14.25" customHeight="1" x14ac:dyDescent="0.4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c r="O6623" s="1" t="str">
        <f t="shared" si="206"/>
        <v>Jan</v>
      </c>
      <c r="P6623" s="1">
        <f t="shared" si="207"/>
        <v>2021</v>
      </c>
    </row>
    <row r="6624" spans="2:16" ht="14.25" customHeight="1" x14ac:dyDescent="0.4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c r="O6624" s="1" t="str">
        <f t="shared" si="206"/>
        <v>Jan</v>
      </c>
      <c r="P6624" s="1">
        <f t="shared" si="207"/>
        <v>2021</v>
      </c>
    </row>
    <row r="6625" spans="2:16" ht="14.25" customHeight="1" x14ac:dyDescent="0.4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c r="O6625" s="1" t="str">
        <f t="shared" si="206"/>
        <v>Jan</v>
      </c>
      <c r="P6625" s="1">
        <f t="shared" si="207"/>
        <v>2021</v>
      </c>
    </row>
    <row r="6626" spans="2:16" ht="14.25" customHeight="1" x14ac:dyDescent="0.4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c r="O6626" s="1" t="str">
        <f t="shared" si="206"/>
        <v>Jan</v>
      </c>
      <c r="P6626" s="1">
        <f t="shared" si="207"/>
        <v>2021</v>
      </c>
    </row>
    <row r="6627" spans="2:16" ht="14.25" customHeight="1" x14ac:dyDescent="0.4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c r="O6627" s="1" t="str">
        <f t="shared" si="206"/>
        <v>Feb</v>
      </c>
      <c r="P6627" s="1">
        <f t="shared" si="207"/>
        <v>2021</v>
      </c>
    </row>
    <row r="6628" spans="2:16" ht="14.25" customHeight="1" x14ac:dyDescent="0.4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c r="O6628" s="1" t="str">
        <f t="shared" si="206"/>
        <v>Feb</v>
      </c>
      <c r="P6628" s="1">
        <f t="shared" si="207"/>
        <v>2021</v>
      </c>
    </row>
    <row r="6629" spans="2:16" ht="14.25" customHeight="1" x14ac:dyDescent="0.4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c r="O6629" s="1" t="str">
        <f t="shared" si="206"/>
        <v>Feb</v>
      </c>
      <c r="P6629" s="1">
        <f t="shared" si="207"/>
        <v>2021</v>
      </c>
    </row>
    <row r="6630" spans="2:16" ht="14.25" customHeight="1" x14ac:dyDescent="0.4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c r="O6630" s="1" t="str">
        <f t="shared" si="206"/>
        <v>Feb</v>
      </c>
      <c r="P6630" s="1">
        <f t="shared" si="207"/>
        <v>2021</v>
      </c>
    </row>
    <row r="6631" spans="2:16" ht="14.25" customHeight="1" x14ac:dyDescent="0.4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c r="O6631" s="1" t="str">
        <f t="shared" si="206"/>
        <v>Feb</v>
      </c>
      <c r="P6631" s="1">
        <f t="shared" si="207"/>
        <v>2021</v>
      </c>
    </row>
    <row r="6632" spans="2:16" ht="14.25" customHeight="1" x14ac:dyDescent="0.4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c r="O6632" s="1" t="str">
        <f t="shared" si="206"/>
        <v>Feb</v>
      </c>
      <c r="P6632" s="1">
        <f t="shared" si="207"/>
        <v>2021</v>
      </c>
    </row>
    <row r="6633" spans="2:16" ht="14.25" customHeight="1" x14ac:dyDescent="0.4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c r="O6633" s="1" t="str">
        <f t="shared" si="206"/>
        <v>Mar</v>
      </c>
      <c r="P6633" s="1">
        <f t="shared" si="207"/>
        <v>2021</v>
      </c>
    </row>
    <row r="6634" spans="2:16" ht="14.25" customHeight="1" x14ac:dyDescent="0.4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c r="O6634" s="1" t="str">
        <f t="shared" si="206"/>
        <v>Mar</v>
      </c>
      <c r="P6634" s="1">
        <f t="shared" si="207"/>
        <v>2021</v>
      </c>
    </row>
    <row r="6635" spans="2:16" ht="14.25" customHeight="1" x14ac:dyDescent="0.4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c r="O6635" s="1" t="str">
        <f t="shared" si="206"/>
        <v>Mar</v>
      </c>
      <c r="P6635" s="1">
        <f t="shared" si="207"/>
        <v>2021</v>
      </c>
    </row>
    <row r="6636" spans="2:16" ht="14.25" customHeight="1" x14ac:dyDescent="0.4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c r="O6636" s="1" t="str">
        <f t="shared" si="206"/>
        <v>Mar</v>
      </c>
      <c r="P6636" s="1">
        <f t="shared" si="207"/>
        <v>2021</v>
      </c>
    </row>
    <row r="6637" spans="2:16" ht="14.25" customHeight="1" x14ac:dyDescent="0.4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c r="O6637" s="1" t="str">
        <f t="shared" si="206"/>
        <v>Mar</v>
      </c>
      <c r="P6637" s="1">
        <f t="shared" si="207"/>
        <v>2021</v>
      </c>
    </row>
    <row r="6638" spans="2:16" ht="14.25" customHeight="1" x14ac:dyDescent="0.4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c r="O6638" s="1" t="str">
        <f t="shared" si="206"/>
        <v>Mar</v>
      </c>
      <c r="P6638" s="1">
        <f t="shared" si="207"/>
        <v>2021</v>
      </c>
    </row>
    <row r="6639" spans="2:16" ht="14.25" customHeight="1" x14ac:dyDescent="0.4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c r="O6639" s="1" t="str">
        <f t="shared" si="206"/>
        <v>Apr</v>
      </c>
      <c r="P6639" s="1">
        <f t="shared" si="207"/>
        <v>2021</v>
      </c>
    </row>
    <row r="6640" spans="2:16" ht="14.25" customHeight="1" x14ac:dyDescent="0.4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c r="O6640" s="1" t="str">
        <f t="shared" si="206"/>
        <v>Apr</v>
      </c>
      <c r="P6640" s="1">
        <f t="shared" si="207"/>
        <v>2021</v>
      </c>
    </row>
    <row r="6641" spans="2:16" ht="14.25" customHeight="1" x14ac:dyDescent="0.4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c r="O6641" s="1" t="str">
        <f t="shared" si="206"/>
        <v>Apr</v>
      </c>
      <c r="P6641" s="1">
        <f t="shared" si="207"/>
        <v>2021</v>
      </c>
    </row>
    <row r="6642" spans="2:16" ht="14.25" customHeight="1" x14ac:dyDescent="0.4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c r="O6642" s="1" t="str">
        <f t="shared" si="206"/>
        <v>Apr</v>
      </c>
      <c r="P6642" s="1">
        <f t="shared" si="207"/>
        <v>2021</v>
      </c>
    </row>
    <row r="6643" spans="2:16" ht="14.25" customHeight="1" x14ac:dyDescent="0.4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c r="O6643" s="1" t="str">
        <f t="shared" si="206"/>
        <v>Apr</v>
      </c>
      <c r="P6643" s="1">
        <f t="shared" si="207"/>
        <v>2021</v>
      </c>
    </row>
    <row r="6644" spans="2:16" ht="14.25" customHeight="1" x14ac:dyDescent="0.4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c r="O6644" s="1" t="str">
        <f t="shared" si="206"/>
        <v>Apr</v>
      </c>
      <c r="P6644" s="1">
        <f t="shared" si="207"/>
        <v>2021</v>
      </c>
    </row>
    <row r="6645" spans="2:16" ht="14.25" customHeight="1" x14ac:dyDescent="0.4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c r="O6645" s="1" t="str">
        <f t="shared" si="206"/>
        <v>May</v>
      </c>
      <c r="P6645" s="1">
        <f t="shared" si="207"/>
        <v>2021</v>
      </c>
    </row>
    <row r="6646" spans="2:16" ht="14.25" customHeight="1" x14ac:dyDescent="0.4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c r="O6646" s="1" t="str">
        <f t="shared" si="206"/>
        <v>May</v>
      </c>
      <c r="P6646" s="1">
        <f t="shared" si="207"/>
        <v>2021</v>
      </c>
    </row>
    <row r="6647" spans="2:16" ht="14.25" customHeight="1" x14ac:dyDescent="0.4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c r="O6647" s="1" t="str">
        <f t="shared" si="206"/>
        <v>May</v>
      </c>
      <c r="P6647" s="1">
        <f t="shared" si="207"/>
        <v>2021</v>
      </c>
    </row>
    <row r="6648" spans="2:16" ht="14.25" customHeight="1" x14ac:dyDescent="0.4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c r="O6648" s="1" t="str">
        <f t="shared" si="206"/>
        <v>May</v>
      </c>
      <c r="P6648" s="1">
        <f t="shared" si="207"/>
        <v>2021</v>
      </c>
    </row>
    <row r="6649" spans="2:16" ht="14.25" customHeight="1" x14ac:dyDescent="0.4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c r="O6649" s="1" t="str">
        <f t="shared" si="206"/>
        <v>May</v>
      </c>
      <c r="P6649" s="1">
        <f t="shared" si="207"/>
        <v>2021</v>
      </c>
    </row>
    <row r="6650" spans="2:16" ht="14.25" customHeight="1" x14ac:dyDescent="0.4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c r="O6650" s="1" t="str">
        <f t="shared" si="206"/>
        <v>May</v>
      </c>
      <c r="P6650" s="1">
        <f t="shared" si="207"/>
        <v>2021</v>
      </c>
    </row>
    <row r="6651" spans="2:16" ht="14.25" customHeight="1" x14ac:dyDescent="0.4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c r="O6651" s="1" t="str">
        <f t="shared" si="206"/>
        <v>Jun</v>
      </c>
      <c r="P6651" s="1">
        <f t="shared" si="207"/>
        <v>2021</v>
      </c>
    </row>
    <row r="6652" spans="2:16" ht="14.25" customHeight="1" x14ac:dyDescent="0.4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c r="O6652" s="1" t="str">
        <f t="shared" si="206"/>
        <v>Jun</v>
      </c>
      <c r="P6652" s="1">
        <f t="shared" si="207"/>
        <v>2021</v>
      </c>
    </row>
    <row r="6653" spans="2:16" ht="14.25" customHeight="1" x14ac:dyDescent="0.4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c r="O6653" s="1" t="str">
        <f t="shared" si="206"/>
        <v>Jun</v>
      </c>
      <c r="P6653" s="1">
        <f t="shared" si="207"/>
        <v>2021</v>
      </c>
    </row>
    <row r="6654" spans="2:16" ht="14.25" customHeight="1" x14ac:dyDescent="0.4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c r="O6654" s="1" t="str">
        <f t="shared" si="206"/>
        <v>Jun</v>
      </c>
      <c r="P6654" s="1">
        <f t="shared" si="207"/>
        <v>2021</v>
      </c>
    </row>
    <row r="6655" spans="2:16" ht="14.25" customHeight="1" x14ac:dyDescent="0.4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c r="O6655" s="1" t="str">
        <f t="shared" si="206"/>
        <v>Jun</v>
      </c>
      <c r="P6655" s="1">
        <f t="shared" si="207"/>
        <v>2021</v>
      </c>
    </row>
    <row r="6656" spans="2:16" ht="14.25" customHeight="1" x14ac:dyDescent="0.4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c r="O6656" s="1" t="str">
        <f t="shared" si="206"/>
        <v>Jun</v>
      </c>
      <c r="P6656" s="1">
        <f t="shared" si="207"/>
        <v>2021</v>
      </c>
    </row>
    <row r="6657" spans="2:16" ht="14.25" customHeight="1" x14ac:dyDescent="0.4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c r="O6657" s="1" t="str">
        <f t="shared" si="206"/>
        <v>Jul</v>
      </c>
      <c r="P6657" s="1">
        <f t="shared" si="207"/>
        <v>2021</v>
      </c>
    </row>
    <row r="6658" spans="2:16" ht="14.25" customHeight="1" x14ac:dyDescent="0.4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c r="O6658" s="1" t="str">
        <f t="shared" si="206"/>
        <v>Jul</v>
      </c>
      <c r="P6658" s="1">
        <f t="shared" si="207"/>
        <v>2021</v>
      </c>
    </row>
    <row r="6659" spans="2:16" ht="14.25" customHeight="1" x14ac:dyDescent="0.4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c r="O6659" s="1" t="str">
        <f t="shared" si="206"/>
        <v>Jul</v>
      </c>
      <c r="P6659" s="1">
        <f t="shared" si="207"/>
        <v>2021</v>
      </c>
    </row>
    <row r="6660" spans="2:16" ht="14.25" customHeight="1" x14ac:dyDescent="0.4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c r="O6660" s="1" t="str">
        <f t="shared" si="206"/>
        <v>Jul</v>
      </c>
      <c r="P6660" s="1">
        <f t="shared" si="207"/>
        <v>2021</v>
      </c>
    </row>
    <row r="6661" spans="2:16" ht="14.25" customHeight="1" x14ac:dyDescent="0.4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c r="O6661" s="1" t="str">
        <f t="shared" si="206"/>
        <v>Jul</v>
      </c>
      <c r="P6661" s="1">
        <f t="shared" si="207"/>
        <v>2021</v>
      </c>
    </row>
    <row r="6662" spans="2:16" ht="14.25" customHeight="1" x14ac:dyDescent="0.4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c r="O6662" s="1" t="str">
        <f t="shared" si="206"/>
        <v>Jul</v>
      </c>
      <c r="P6662" s="1">
        <f t="shared" si="207"/>
        <v>2021</v>
      </c>
    </row>
    <row r="6663" spans="2:16" ht="14.25" customHeight="1" x14ac:dyDescent="0.4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c r="O6663" s="1" t="str">
        <f t="shared" ref="O6663:O6726" si="208">TEXT(D6663, "mmm")</f>
        <v>Aug</v>
      </c>
      <c r="P6663" s="1">
        <f t="shared" ref="P6663:P6726" si="209">YEAR(D6663)</f>
        <v>2021</v>
      </c>
    </row>
    <row r="6664" spans="2:16" ht="14.25" customHeight="1" x14ac:dyDescent="0.4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c r="O6664" s="1" t="str">
        <f t="shared" si="208"/>
        <v>Aug</v>
      </c>
      <c r="P6664" s="1">
        <f t="shared" si="209"/>
        <v>2021</v>
      </c>
    </row>
    <row r="6665" spans="2:16" ht="14.25" customHeight="1" x14ac:dyDescent="0.4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c r="O6665" s="1" t="str">
        <f t="shared" si="208"/>
        <v>Aug</v>
      </c>
      <c r="P6665" s="1">
        <f t="shared" si="209"/>
        <v>2021</v>
      </c>
    </row>
    <row r="6666" spans="2:16" ht="14.25" customHeight="1" x14ac:dyDescent="0.4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c r="O6666" s="1" t="str">
        <f t="shared" si="208"/>
        <v>Aug</v>
      </c>
      <c r="P6666" s="1">
        <f t="shared" si="209"/>
        <v>2021</v>
      </c>
    </row>
    <row r="6667" spans="2:16" ht="14.25" customHeight="1" x14ac:dyDescent="0.4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c r="O6667" s="1" t="str">
        <f t="shared" si="208"/>
        <v>Aug</v>
      </c>
      <c r="P6667" s="1">
        <f t="shared" si="209"/>
        <v>2021</v>
      </c>
    </row>
    <row r="6668" spans="2:16" ht="14.25" customHeight="1" x14ac:dyDescent="0.4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c r="O6668" s="1" t="str">
        <f t="shared" si="208"/>
        <v>Aug</v>
      </c>
      <c r="P6668" s="1">
        <f t="shared" si="209"/>
        <v>2021</v>
      </c>
    </row>
    <row r="6669" spans="2:16" ht="14.25" customHeight="1" x14ac:dyDescent="0.4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c r="O6669" s="1" t="str">
        <f t="shared" si="208"/>
        <v>Sep</v>
      </c>
      <c r="P6669" s="1">
        <f t="shared" si="209"/>
        <v>2021</v>
      </c>
    </row>
    <row r="6670" spans="2:16" ht="14.25" customHeight="1" x14ac:dyDescent="0.4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c r="O6670" s="1" t="str">
        <f t="shared" si="208"/>
        <v>Sep</v>
      </c>
      <c r="P6670" s="1">
        <f t="shared" si="209"/>
        <v>2021</v>
      </c>
    </row>
    <row r="6671" spans="2:16" ht="14.25" customHeight="1" x14ac:dyDescent="0.4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c r="O6671" s="1" t="str">
        <f t="shared" si="208"/>
        <v>Sep</v>
      </c>
      <c r="P6671" s="1">
        <f t="shared" si="209"/>
        <v>2021</v>
      </c>
    </row>
    <row r="6672" spans="2:16" ht="14.25" customHeight="1" x14ac:dyDescent="0.4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c r="O6672" s="1" t="str">
        <f t="shared" si="208"/>
        <v>Sep</v>
      </c>
      <c r="P6672" s="1">
        <f t="shared" si="209"/>
        <v>2021</v>
      </c>
    </row>
    <row r="6673" spans="2:16" ht="14.25" customHeight="1" x14ac:dyDescent="0.4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c r="O6673" s="1" t="str">
        <f t="shared" si="208"/>
        <v>Sep</v>
      </c>
      <c r="P6673" s="1">
        <f t="shared" si="209"/>
        <v>2021</v>
      </c>
    </row>
    <row r="6674" spans="2:16" ht="14.25" customHeight="1" x14ac:dyDescent="0.4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c r="O6674" s="1" t="str">
        <f t="shared" si="208"/>
        <v>Sep</v>
      </c>
      <c r="P6674" s="1">
        <f t="shared" si="209"/>
        <v>2021</v>
      </c>
    </row>
    <row r="6675" spans="2:16" ht="14.25" customHeight="1" x14ac:dyDescent="0.4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c r="O6675" s="1" t="str">
        <f t="shared" si="208"/>
        <v>Oct</v>
      </c>
      <c r="P6675" s="1">
        <f t="shared" si="209"/>
        <v>2021</v>
      </c>
    </row>
    <row r="6676" spans="2:16" ht="14.25" customHeight="1" x14ac:dyDescent="0.4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c r="O6676" s="1" t="str">
        <f t="shared" si="208"/>
        <v>Oct</v>
      </c>
      <c r="P6676" s="1">
        <f t="shared" si="209"/>
        <v>2021</v>
      </c>
    </row>
    <row r="6677" spans="2:16" ht="14.25" customHeight="1" x14ac:dyDescent="0.4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c r="O6677" s="1" t="str">
        <f t="shared" si="208"/>
        <v>Oct</v>
      </c>
      <c r="P6677" s="1">
        <f t="shared" si="209"/>
        <v>2021</v>
      </c>
    </row>
    <row r="6678" spans="2:16" ht="14.25" customHeight="1" x14ac:dyDescent="0.4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c r="O6678" s="1" t="str">
        <f t="shared" si="208"/>
        <v>Oct</v>
      </c>
      <c r="P6678" s="1">
        <f t="shared" si="209"/>
        <v>2021</v>
      </c>
    </row>
    <row r="6679" spans="2:16" ht="14.25" customHeight="1" x14ac:dyDescent="0.4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c r="O6679" s="1" t="str">
        <f t="shared" si="208"/>
        <v>Oct</v>
      </c>
      <c r="P6679" s="1">
        <f t="shared" si="209"/>
        <v>2021</v>
      </c>
    </row>
    <row r="6680" spans="2:16" ht="14.25" customHeight="1" x14ac:dyDescent="0.4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c r="O6680" s="1" t="str">
        <f t="shared" si="208"/>
        <v>Oct</v>
      </c>
      <c r="P6680" s="1">
        <f t="shared" si="209"/>
        <v>2021</v>
      </c>
    </row>
    <row r="6681" spans="2:16" ht="14.25" customHeight="1" x14ac:dyDescent="0.4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c r="O6681" s="1" t="str">
        <f t="shared" si="208"/>
        <v>Nov</v>
      </c>
      <c r="P6681" s="1">
        <f t="shared" si="209"/>
        <v>2021</v>
      </c>
    </row>
    <row r="6682" spans="2:16" ht="14.25" customHeight="1" x14ac:dyDescent="0.4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c r="O6682" s="1" t="str">
        <f t="shared" si="208"/>
        <v>Nov</v>
      </c>
      <c r="P6682" s="1">
        <f t="shared" si="209"/>
        <v>2021</v>
      </c>
    </row>
    <row r="6683" spans="2:16" ht="14.25" customHeight="1" x14ac:dyDescent="0.4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c r="O6683" s="1" t="str">
        <f t="shared" si="208"/>
        <v>Nov</v>
      </c>
      <c r="P6683" s="1">
        <f t="shared" si="209"/>
        <v>2021</v>
      </c>
    </row>
    <row r="6684" spans="2:16" ht="14.25" customHeight="1" x14ac:dyDescent="0.4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c r="O6684" s="1" t="str">
        <f t="shared" si="208"/>
        <v>Nov</v>
      </c>
      <c r="P6684" s="1">
        <f t="shared" si="209"/>
        <v>2021</v>
      </c>
    </row>
    <row r="6685" spans="2:16" ht="14.25" customHeight="1" x14ac:dyDescent="0.4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c r="O6685" s="1" t="str">
        <f t="shared" si="208"/>
        <v>Nov</v>
      </c>
      <c r="P6685" s="1">
        <f t="shared" si="209"/>
        <v>2021</v>
      </c>
    </row>
    <row r="6686" spans="2:16" ht="14.25" customHeight="1" x14ac:dyDescent="0.4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c r="O6686" s="1" t="str">
        <f t="shared" si="208"/>
        <v>Nov</v>
      </c>
      <c r="P6686" s="1">
        <f t="shared" si="209"/>
        <v>2021</v>
      </c>
    </row>
    <row r="6687" spans="2:16" ht="14.25" customHeight="1" x14ac:dyDescent="0.4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c r="O6687" s="1" t="str">
        <f t="shared" si="208"/>
        <v>Dec</v>
      </c>
      <c r="P6687" s="1">
        <f t="shared" si="209"/>
        <v>2021</v>
      </c>
    </row>
    <row r="6688" spans="2:16" ht="14.25" customHeight="1" x14ac:dyDescent="0.4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c r="O6688" s="1" t="str">
        <f t="shared" si="208"/>
        <v>Dec</v>
      </c>
      <c r="P6688" s="1">
        <f t="shared" si="209"/>
        <v>2021</v>
      </c>
    </row>
    <row r="6689" spans="2:16" ht="14.25" customHeight="1" x14ac:dyDescent="0.4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c r="O6689" s="1" t="str">
        <f t="shared" si="208"/>
        <v>Dec</v>
      </c>
      <c r="P6689" s="1">
        <f t="shared" si="209"/>
        <v>2021</v>
      </c>
    </row>
    <row r="6690" spans="2:16" ht="14.25" customHeight="1" x14ac:dyDescent="0.4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c r="O6690" s="1" t="str">
        <f t="shared" si="208"/>
        <v>Dec</v>
      </c>
      <c r="P6690" s="1">
        <f t="shared" si="209"/>
        <v>2021</v>
      </c>
    </row>
    <row r="6691" spans="2:16" ht="14.25" customHeight="1" x14ac:dyDescent="0.4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c r="O6691" s="1" t="str">
        <f t="shared" si="208"/>
        <v>Dec</v>
      </c>
      <c r="P6691" s="1">
        <f t="shared" si="209"/>
        <v>2021</v>
      </c>
    </row>
    <row r="6692" spans="2:16" ht="14.25" customHeight="1" x14ac:dyDescent="0.4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c r="O6692" s="1" t="str">
        <f t="shared" si="208"/>
        <v>Dec</v>
      </c>
      <c r="P6692" s="1">
        <f t="shared" si="209"/>
        <v>2021</v>
      </c>
    </row>
    <row r="6693" spans="2:16" ht="14.25" customHeight="1" x14ac:dyDescent="0.4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c r="O6693" s="1" t="str">
        <f t="shared" si="208"/>
        <v>Jan</v>
      </c>
      <c r="P6693" s="1">
        <f t="shared" si="209"/>
        <v>2021</v>
      </c>
    </row>
    <row r="6694" spans="2:16" ht="14.25" customHeight="1" x14ac:dyDescent="0.4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c r="O6694" s="1" t="str">
        <f t="shared" si="208"/>
        <v>Jan</v>
      </c>
      <c r="P6694" s="1">
        <f t="shared" si="209"/>
        <v>2021</v>
      </c>
    </row>
    <row r="6695" spans="2:16" ht="14.25" customHeight="1" x14ac:dyDescent="0.4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c r="O6695" s="1" t="str">
        <f t="shared" si="208"/>
        <v>Jan</v>
      </c>
      <c r="P6695" s="1">
        <f t="shared" si="209"/>
        <v>2021</v>
      </c>
    </row>
    <row r="6696" spans="2:16" ht="14.25" customHeight="1" x14ac:dyDescent="0.4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c r="O6696" s="1" t="str">
        <f t="shared" si="208"/>
        <v>Jan</v>
      </c>
      <c r="P6696" s="1">
        <f t="shared" si="209"/>
        <v>2021</v>
      </c>
    </row>
    <row r="6697" spans="2:16" ht="14.25" customHeight="1" x14ac:dyDescent="0.4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c r="O6697" s="1" t="str">
        <f t="shared" si="208"/>
        <v>Jan</v>
      </c>
      <c r="P6697" s="1">
        <f t="shared" si="209"/>
        <v>2021</v>
      </c>
    </row>
    <row r="6698" spans="2:16" ht="14.25" customHeight="1" x14ac:dyDescent="0.4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c r="O6698" s="1" t="str">
        <f t="shared" si="208"/>
        <v>Jan</v>
      </c>
      <c r="P6698" s="1">
        <f t="shared" si="209"/>
        <v>2021</v>
      </c>
    </row>
    <row r="6699" spans="2:16" ht="14.25" customHeight="1" x14ac:dyDescent="0.4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c r="O6699" s="1" t="str">
        <f t="shared" si="208"/>
        <v>Feb</v>
      </c>
      <c r="P6699" s="1">
        <f t="shared" si="209"/>
        <v>2021</v>
      </c>
    </row>
    <row r="6700" spans="2:16" ht="14.25" customHeight="1" x14ac:dyDescent="0.4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c r="O6700" s="1" t="str">
        <f t="shared" si="208"/>
        <v>Feb</v>
      </c>
      <c r="P6700" s="1">
        <f t="shared" si="209"/>
        <v>2021</v>
      </c>
    </row>
    <row r="6701" spans="2:16" ht="14.25" customHeight="1" x14ac:dyDescent="0.4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c r="O6701" s="1" t="str">
        <f t="shared" si="208"/>
        <v>Feb</v>
      </c>
      <c r="P6701" s="1">
        <f t="shared" si="209"/>
        <v>2021</v>
      </c>
    </row>
    <row r="6702" spans="2:16" ht="14.25" customHeight="1" x14ac:dyDescent="0.4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c r="O6702" s="1" t="str">
        <f t="shared" si="208"/>
        <v>Feb</v>
      </c>
      <c r="P6702" s="1">
        <f t="shared" si="209"/>
        <v>2021</v>
      </c>
    </row>
    <row r="6703" spans="2:16" ht="14.25" customHeight="1" x14ac:dyDescent="0.4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c r="O6703" s="1" t="str">
        <f t="shared" si="208"/>
        <v>Feb</v>
      </c>
      <c r="P6703" s="1">
        <f t="shared" si="209"/>
        <v>2021</v>
      </c>
    </row>
    <row r="6704" spans="2:16" ht="14.25" customHeight="1" x14ac:dyDescent="0.4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c r="O6704" s="1" t="str">
        <f t="shared" si="208"/>
        <v>Feb</v>
      </c>
      <c r="P6704" s="1">
        <f t="shared" si="209"/>
        <v>2021</v>
      </c>
    </row>
    <row r="6705" spans="2:16" ht="14.25" customHeight="1" x14ac:dyDescent="0.4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c r="O6705" s="1" t="str">
        <f t="shared" si="208"/>
        <v>Mar</v>
      </c>
      <c r="P6705" s="1">
        <f t="shared" si="209"/>
        <v>2021</v>
      </c>
    </row>
    <row r="6706" spans="2:16" ht="14.25" customHeight="1" x14ac:dyDescent="0.4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c r="O6706" s="1" t="str">
        <f t="shared" si="208"/>
        <v>Mar</v>
      </c>
      <c r="P6706" s="1">
        <f t="shared" si="209"/>
        <v>2021</v>
      </c>
    </row>
    <row r="6707" spans="2:16" ht="14.25" customHeight="1" x14ac:dyDescent="0.4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c r="O6707" s="1" t="str">
        <f t="shared" si="208"/>
        <v>Mar</v>
      </c>
      <c r="P6707" s="1">
        <f t="shared" si="209"/>
        <v>2021</v>
      </c>
    </row>
    <row r="6708" spans="2:16" ht="14.25" customHeight="1" x14ac:dyDescent="0.4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c r="O6708" s="1" t="str">
        <f t="shared" si="208"/>
        <v>Mar</v>
      </c>
      <c r="P6708" s="1">
        <f t="shared" si="209"/>
        <v>2021</v>
      </c>
    </row>
    <row r="6709" spans="2:16" ht="14.25" customHeight="1" x14ac:dyDescent="0.4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c r="O6709" s="1" t="str">
        <f t="shared" si="208"/>
        <v>Mar</v>
      </c>
      <c r="P6709" s="1">
        <f t="shared" si="209"/>
        <v>2021</v>
      </c>
    </row>
    <row r="6710" spans="2:16" ht="14.25" customHeight="1" x14ac:dyDescent="0.4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c r="O6710" s="1" t="str">
        <f t="shared" si="208"/>
        <v>Mar</v>
      </c>
      <c r="P6710" s="1">
        <f t="shared" si="209"/>
        <v>2021</v>
      </c>
    </row>
    <row r="6711" spans="2:16" ht="14.25" customHeight="1" x14ac:dyDescent="0.4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c r="O6711" s="1" t="str">
        <f t="shared" si="208"/>
        <v>Apr</v>
      </c>
      <c r="P6711" s="1">
        <f t="shared" si="209"/>
        <v>2021</v>
      </c>
    </row>
    <row r="6712" spans="2:16" ht="14.25" customHeight="1" x14ac:dyDescent="0.4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c r="O6712" s="1" t="str">
        <f t="shared" si="208"/>
        <v>Apr</v>
      </c>
      <c r="P6712" s="1">
        <f t="shared" si="209"/>
        <v>2021</v>
      </c>
    </row>
    <row r="6713" spans="2:16" ht="14.25" customHeight="1" x14ac:dyDescent="0.4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c r="O6713" s="1" t="str">
        <f t="shared" si="208"/>
        <v>Apr</v>
      </c>
      <c r="P6713" s="1">
        <f t="shared" si="209"/>
        <v>2021</v>
      </c>
    </row>
    <row r="6714" spans="2:16" ht="14.25" customHeight="1" x14ac:dyDescent="0.4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c r="O6714" s="1" t="str">
        <f t="shared" si="208"/>
        <v>Apr</v>
      </c>
      <c r="P6714" s="1">
        <f t="shared" si="209"/>
        <v>2021</v>
      </c>
    </row>
    <row r="6715" spans="2:16" ht="14.25" customHeight="1" x14ac:dyDescent="0.4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c r="O6715" s="1" t="str">
        <f t="shared" si="208"/>
        <v>Apr</v>
      </c>
      <c r="P6715" s="1">
        <f t="shared" si="209"/>
        <v>2021</v>
      </c>
    </row>
    <row r="6716" spans="2:16" ht="14.25" customHeight="1" x14ac:dyDescent="0.4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c r="O6716" s="1" t="str">
        <f t="shared" si="208"/>
        <v>Apr</v>
      </c>
      <c r="P6716" s="1">
        <f t="shared" si="209"/>
        <v>2021</v>
      </c>
    </row>
    <row r="6717" spans="2:16" ht="14.25" customHeight="1" x14ac:dyDescent="0.4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c r="O6717" s="1" t="str">
        <f t="shared" si="208"/>
        <v>May</v>
      </c>
      <c r="P6717" s="1">
        <f t="shared" si="209"/>
        <v>2021</v>
      </c>
    </row>
    <row r="6718" spans="2:16" ht="14.25" customHeight="1" x14ac:dyDescent="0.4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c r="O6718" s="1" t="str">
        <f t="shared" si="208"/>
        <v>May</v>
      </c>
      <c r="P6718" s="1">
        <f t="shared" si="209"/>
        <v>2021</v>
      </c>
    </row>
    <row r="6719" spans="2:16" ht="14.25" customHeight="1" x14ac:dyDescent="0.4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c r="O6719" s="1" t="str">
        <f t="shared" si="208"/>
        <v>May</v>
      </c>
      <c r="P6719" s="1">
        <f t="shared" si="209"/>
        <v>2021</v>
      </c>
    </row>
    <row r="6720" spans="2:16" ht="14.25" customHeight="1" x14ac:dyDescent="0.4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c r="O6720" s="1" t="str">
        <f t="shared" si="208"/>
        <v>May</v>
      </c>
      <c r="P6720" s="1">
        <f t="shared" si="209"/>
        <v>2021</v>
      </c>
    </row>
    <row r="6721" spans="2:16" ht="14.25" customHeight="1" x14ac:dyDescent="0.4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c r="O6721" s="1" t="str">
        <f t="shared" si="208"/>
        <v>May</v>
      </c>
      <c r="P6721" s="1">
        <f t="shared" si="209"/>
        <v>2021</v>
      </c>
    </row>
    <row r="6722" spans="2:16" ht="14.25" customHeight="1" x14ac:dyDescent="0.4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c r="O6722" s="1" t="str">
        <f t="shared" si="208"/>
        <v>May</v>
      </c>
      <c r="P6722" s="1">
        <f t="shared" si="209"/>
        <v>2021</v>
      </c>
    </row>
    <row r="6723" spans="2:16" ht="14.25" customHeight="1" x14ac:dyDescent="0.4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c r="O6723" s="1" t="str">
        <f t="shared" si="208"/>
        <v>Jun</v>
      </c>
      <c r="P6723" s="1">
        <f t="shared" si="209"/>
        <v>2021</v>
      </c>
    </row>
    <row r="6724" spans="2:16" ht="14.25" customHeight="1" x14ac:dyDescent="0.4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c r="O6724" s="1" t="str">
        <f t="shared" si="208"/>
        <v>Jun</v>
      </c>
      <c r="P6724" s="1">
        <f t="shared" si="209"/>
        <v>2021</v>
      </c>
    </row>
    <row r="6725" spans="2:16" ht="14.25" customHeight="1" x14ac:dyDescent="0.4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c r="O6725" s="1" t="str">
        <f t="shared" si="208"/>
        <v>Jun</v>
      </c>
      <c r="P6725" s="1">
        <f t="shared" si="209"/>
        <v>2021</v>
      </c>
    </row>
    <row r="6726" spans="2:16" ht="14.25" customHeight="1" x14ac:dyDescent="0.4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c r="O6726" s="1" t="str">
        <f t="shared" si="208"/>
        <v>Jun</v>
      </c>
      <c r="P6726" s="1">
        <f t="shared" si="209"/>
        <v>2021</v>
      </c>
    </row>
    <row r="6727" spans="2:16" ht="14.25" customHeight="1" x14ac:dyDescent="0.4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c r="O6727" s="1" t="str">
        <f t="shared" ref="O6727:O6790" si="210">TEXT(D6727, "mmm")</f>
        <v>Jun</v>
      </c>
      <c r="P6727" s="1">
        <f t="shared" ref="P6727:P6790" si="211">YEAR(D6727)</f>
        <v>2021</v>
      </c>
    </row>
    <row r="6728" spans="2:16" ht="14.25" customHeight="1" x14ac:dyDescent="0.4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c r="O6728" s="1" t="str">
        <f t="shared" si="210"/>
        <v>Jun</v>
      </c>
      <c r="P6728" s="1">
        <f t="shared" si="211"/>
        <v>2021</v>
      </c>
    </row>
    <row r="6729" spans="2:16" ht="14.25" customHeight="1" x14ac:dyDescent="0.4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c r="O6729" s="1" t="str">
        <f t="shared" si="210"/>
        <v>Jul</v>
      </c>
      <c r="P6729" s="1">
        <f t="shared" si="211"/>
        <v>2021</v>
      </c>
    </row>
    <row r="6730" spans="2:16" ht="14.25" customHeight="1" x14ac:dyDescent="0.4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c r="O6730" s="1" t="str">
        <f t="shared" si="210"/>
        <v>Jul</v>
      </c>
      <c r="P6730" s="1">
        <f t="shared" si="211"/>
        <v>2021</v>
      </c>
    </row>
    <row r="6731" spans="2:16" ht="14.25" customHeight="1" x14ac:dyDescent="0.4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c r="O6731" s="1" t="str">
        <f t="shared" si="210"/>
        <v>Jul</v>
      </c>
      <c r="P6731" s="1">
        <f t="shared" si="211"/>
        <v>2021</v>
      </c>
    </row>
    <row r="6732" spans="2:16" ht="14.25" customHeight="1" x14ac:dyDescent="0.4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c r="O6732" s="1" t="str">
        <f t="shared" si="210"/>
        <v>Jul</v>
      </c>
      <c r="P6732" s="1">
        <f t="shared" si="211"/>
        <v>2021</v>
      </c>
    </row>
    <row r="6733" spans="2:16" ht="14.25" customHeight="1" x14ac:dyDescent="0.4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c r="O6733" s="1" t="str">
        <f t="shared" si="210"/>
        <v>Jul</v>
      </c>
      <c r="P6733" s="1">
        <f t="shared" si="211"/>
        <v>2021</v>
      </c>
    </row>
    <row r="6734" spans="2:16" ht="14.25" customHeight="1" x14ac:dyDescent="0.4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c r="O6734" s="1" t="str">
        <f t="shared" si="210"/>
        <v>Jul</v>
      </c>
      <c r="P6734" s="1">
        <f t="shared" si="211"/>
        <v>2021</v>
      </c>
    </row>
    <row r="6735" spans="2:16" ht="14.25" customHeight="1" x14ac:dyDescent="0.4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c r="O6735" s="1" t="str">
        <f t="shared" si="210"/>
        <v>Aug</v>
      </c>
      <c r="P6735" s="1">
        <f t="shared" si="211"/>
        <v>2021</v>
      </c>
    </row>
    <row r="6736" spans="2:16" ht="14.25" customHeight="1" x14ac:dyDescent="0.4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c r="O6736" s="1" t="str">
        <f t="shared" si="210"/>
        <v>Aug</v>
      </c>
      <c r="P6736" s="1">
        <f t="shared" si="211"/>
        <v>2021</v>
      </c>
    </row>
    <row r="6737" spans="2:16" ht="14.25" customHeight="1" x14ac:dyDescent="0.4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c r="O6737" s="1" t="str">
        <f t="shared" si="210"/>
        <v>Aug</v>
      </c>
      <c r="P6737" s="1">
        <f t="shared" si="211"/>
        <v>2021</v>
      </c>
    </row>
    <row r="6738" spans="2:16" ht="14.25" customHeight="1" x14ac:dyDescent="0.4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c r="O6738" s="1" t="str">
        <f t="shared" si="210"/>
        <v>Aug</v>
      </c>
      <c r="P6738" s="1">
        <f t="shared" si="211"/>
        <v>2021</v>
      </c>
    </row>
    <row r="6739" spans="2:16" ht="14.25" customHeight="1" x14ac:dyDescent="0.4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c r="O6739" s="1" t="str">
        <f t="shared" si="210"/>
        <v>Aug</v>
      </c>
      <c r="P6739" s="1">
        <f t="shared" si="211"/>
        <v>2021</v>
      </c>
    </row>
    <row r="6740" spans="2:16" ht="14.25" customHeight="1" x14ac:dyDescent="0.4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c r="O6740" s="1" t="str">
        <f t="shared" si="210"/>
        <v>Aug</v>
      </c>
      <c r="P6740" s="1">
        <f t="shared" si="211"/>
        <v>2021</v>
      </c>
    </row>
    <row r="6741" spans="2:16" ht="14.25" customHeight="1" x14ac:dyDescent="0.4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c r="O6741" s="1" t="str">
        <f t="shared" si="210"/>
        <v>Sep</v>
      </c>
      <c r="P6741" s="1">
        <f t="shared" si="211"/>
        <v>2021</v>
      </c>
    </row>
    <row r="6742" spans="2:16" ht="14.25" customHeight="1" x14ac:dyDescent="0.4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c r="O6742" s="1" t="str">
        <f t="shared" si="210"/>
        <v>Sep</v>
      </c>
      <c r="P6742" s="1">
        <f t="shared" si="211"/>
        <v>2021</v>
      </c>
    </row>
    <row r="6743" spans="2:16" ht="14.25" customHeight="1" x14ac:dyDescent="0.4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c r="O6743" s="1" t="str">
        <f t="shared" si="210"/>
        <v>Sep</v>
      </c>
      <c r="P6743" s="1">
        <f t="shared" si="211"/>
        <v>2021</v>
      </c>
    </row>
    <row r="6744" spans="2:16" ht="14.25" customHeight="1" x14ac:dyDescent="0.4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c r="O6744" s="1" t="str">
        <f t="shared" si="210"/>
        <v>Sep</v>
      </c>
      <c r="P6744" s="1">
        <f t="shared" si="211"/>
        <v>2021</v>
      </c>
    </row>
    <row r="6745" spans="2:16" ht="14.25" customHeight="1" x14ac:dyDescent="0.4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c r="O6745" s="1" t="str">
        <f t="shared" si="210"/>
        <v>Sep</v>
      </c>
      <c r="P6745" s="1">
        <f t="shared" si="211"/>
        <v>2021</v>
      </c>
    </row>
    <row r="6746" spans="2:16" ht="14.25" customHeight="1" x14ac:dyDescent="0.4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c r="O6746" s="1" t="str">
        <f t="shared" si="210"/>
        <v>Sep</v>
      </c>
      <c r="P6746" s="1">
        <f t="shared" si="211"/>
        <v>2021</v>
      </c>
    </row>
    <row r="6747" spans="2:16" ht="14.25" customHeight="1" x14ac:dyDescent="0.4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c r="O6747" s="1" t="str">
        <f t="shared" si="210"/>
        <v>Oct</v>
      </c>
      <c r="P6747" s="1">
        <f t="shared" si="211"/>
        <v>2021</v>
      </c>
    </row>
    <row r="6748" spans="2:16" ht="14.25" customHeight="1" x14ac:dyDescent="0.4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c r="O6748" s="1" t="str">
        <f t="shared" si="210"/>
        <v>Oct</v>
      </c>
      <c r="P6748" s="1">
        <f t="shared" si="211"/>
        <v>2021</v>
      </c>
    </row>
    <row r="6749" spans="2:16" ht="14.25" customHeight="1" x14ac:dyDescent="0.4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c r="O6749" s="1" t="str">
        <f t="shared" si="210"/>
        <v>Oct</v>
      </c>
      <c r="P6749" s="1">
        <f t="shared" si="211"/>
        <v>2021</v>
      </c>
    </row>
    <row r="6750" spans="2:16" ht="14.25" customHeight="1" x14ac:dyDescent="0.4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c r="O6750" s="1" t="str">
        <f t="shared" si="210"/>
        <v>Oct</v>
      </c>
      <c r="P6750" s="1">
        <f t="shared" si="211"/>
        <v>2021</v>
      </c>
    </row>
    <row r="6751" spans="2:16" ht="14.25" customHeight="1" x14ac:dyDescent="0.4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c r="O6751" s="1" t="str">
        <f t="shared" si="210"/>
        <v>Oct</v>
      </c>
      <c r="P6751" s="1">
        <f t="shared" si="211"/>
        <v>2021</v>
      </c>
    </row>
    <row r="6752" spans="2:16" ht="14.25" customHeight="1" x14ac:dyDescent="0.4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c r="O6752" s="1" t="str">
        <f t="shared" si="210"/>
        <v>Oct</v>
      </c>
      <c r="P6752" s="1">
        <f t="shared" si="211"/>
        <v>2021</v>
      </c>
    </row>
    <row r="6753" spans="2:16" ht="14.25" customHeight="1" x14ac:dyDescent="0.4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c r="O6753" s="1" t="str">
        <f t="shared" si="210"/>
        <v>Nov</v>
      </c>
      <c r="P6753" s="1">
        <f t="shared" si="211"/>
        <v>2021</v>
      </c>
    </row>
    <row r="6754" spans="2:16" ht="14.25" customHeight="1" x14ac:dyDescent="0.4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c r="O6754" s="1" t="str">
        <f t="shared" si="210"/>
        <v>Nov</v>
      </c>
      <c r="P6754" s="1">
        <f t="shared" si="211"/>
        <v>2021</v>
      </c>
    </row>
    <row r="6755" spans="2:16" ht="14.25" customHeight="1" x14ac:dyDescent="0.4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c r="O6755" s="1" t="str">
        <f t="shared" si="210"/>
        <v>Nov</v>
      </c>
      <c r="P6755" s="1">
        <f t="shared" si="211"/>
        <v>2021</v>
      </c>
    </row>
    <row r="6756" spans="2:16" ht="14.25" customHeight="1" x14ac:dyDescent="0.4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c r="O6756" s="1" t="str">
        <f t="shared" si="210"/>
        <v>Nov</v>
      </c>
      <c r="P6756" s="1">
        <f t="shared" si="211"/>
        <v>2021</v>
      </c>
    </row>
    <row r="6757" spans="2:16" ht="14.25" customHeight="1" x14ac:dyDescent="0.4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c r="O6757" s="1" t="str">
        <f t="shared" si="210"/>
        <v>Nov</v>
      </c>
      <c r="P6757" s="1">
        <f t="shared" si="211"/>
        <v>2021</v>
      </c>
    </row>
    <row r="6758" spans="2:16" ht="14.25" customHeight="1" x14ac:dyDescent="0.4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c r="O6758" s="1" t="str">
        <f t="shared" si="210"/>
        <v>Nov</v>
      </c>
      <c r="P6758" s="1">
        <f t="shared" si="211"/>
        <v>2021</v>
      </c>
    </row>
    <row r="6759" spans="2:16" ht="14.25" customHeight="1" x14ac:dyDescent="0.4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c r="O6759" s="1" t="str">
        <f t="shared" si="210"/>
        <v>Dec</v>
      </c>
      <c r="P6759" s="1">
        <f t="shared" si="211"/>
        <v>2021</v>
      </c>
    </row>
    <row r="6760" spans="2:16" ht="14.25" customHeight="1" x14ac:dyDescent="0.4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c r="O6760" s="1" t="str">
        <f t="shared" si="210"/>
        <v>Dec</v>
      </c>
      <c r="P6760" s="1">
        <f t="shared" si="211"/>
        <v>2021</v>
      </c>
    </row>
    <row r="6761" spans="2:16" ht="14.25" customHeight="1" x14ac:dyDescent="0.4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c r="O6761" s="1" t="str">
        <f t="shared" si="210"/>
        <v>Dec</v>
      </c>
      <c r="P6761" s="1">
        <f t="shared" si="211"/>
        <v>2021</v>
      </c>
    </row>
    <row r="6762" spans="2:16" ht="14.25" customHeight="1" x14ac:dyDescent="0.4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c r="O6762" s="1" t="str">
        <f t="shared" si="210"/>
        <v>Dec</v>
      </c>
      <c r="P6762" s="1">
        <f t="shared" si="211"/>
        <v>2021</v>
      </c>
    </row>
    <row r="6763" spans="2:16" ht="14.25" customHeight="1" x14ac:dyDescent="0.4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c r="O6763" s="1" t="str">
        <f t="shared" si="210"/>
        <v>Dec</v>
      </c>
      <c r="P6763" s="1">
        <f t="shared" si="211"/>
        <v>2021</v>
      </c>
    </row>
    <row r="6764" spans="2:16" ht="14.25" customHeight="1" x14ac:dyDescent="0.4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c r="O6764" s="1" t="str">
        <f t="shared" si="210"/>
        <v>Dec</v>
      </c>
      <c r="P6764" s="1">
        <f t="shared" si="211"/>
        <v>2021</v>
      </c>
    </row>
    <row r="6765" spans="2:16" ht="14.25" customHeight="1" x14ac:dyDescent="0.4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c r="O6765" s="1" t="str">
        <f t="shared" si="210"/>
        <v>Jan</v>
      </c>
      <c r="P6765" s="1">
        <f t="shared" si="211"/>
        <v>2021</v>
      </c>
    </row>
    <row r="6766" spans="2:16" ht="14.25" customHeight="1" x14ac:dyDescent="0.4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c r="O6766" s="1" t="str">
        <f t="shared" si="210"/>
        <v>Jan</v>
      </c>
      <c r="P6766" s="1">
        <f t="shared" si="211"/>
        <v>2021</v>
      </c>
    </row>
    <row r="6767" spans="2:16" ht="14.25" customHeight="1" x14ac:dyDescent="0.4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c r="O6767" s="1" t="str">
        <f t="shared" si="210"/>
        <v>Jan</v>
      </c>
      <c r="P6767" s="1">
        <f t="shared" si="211"/>
        <v>2021</v>
      </c>
    </row>
    <row r="6768" spans="2:16" ht="14.25" customHeight="1" x14ac:dyDescent="0.4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c r="O6768" s="1" t="str">
        <f t="shared" si="210"/>
        <v>Jan</v>
      </c>
      <c r="P6768" s="1">
        <f t="shared" si="211"/>
        <v>2021</v>
      </c>
    </row>
    <row r="6769" spans="2:16" ht="14.25" customHeight="1" x14ac:dyDescent="0.4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c r="O6769" s="1" t="str">
        <f t="shared" si="210"/>
        <v>Jan</v>
      </c>
      <c r="P6769" s="1">
        <f t="shared" si="211"/>
        <v>2021</v>
      </c>
    </row>
    <row r="6770" spans="2:16" ht="14.25" customHeight="1" x14ac:dyDescent="0.4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c r="O6770" s="1" t="str">
        <f t="shared" si="210"/>
        <v>Jan</v>
      </c>
      <c r="P6770" s="1">
        <f t="shared" si="211"/>
        <v>2021</v>
      </c>
    </row>
    <row r="6771" spans="2:16" ht="14.25" customHeight="1" x14ac:dyDescent="0.4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c r="O6771" s="1" t="str">
        <f t="shared" si="210"/>
        <v>Feb</v>
      </c>
      <c r="P6771" s="1">
        <f t="shared" si="211"/>
        <v>2021</v>
      </c>
    </row>
    <row r="6772" spans="2:16" ht="14.25" customHeight="1" x14ac:dyDescent="0.4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c r="O6772" s="1" t="str">
        <f t="shared" si="210"/>
        <v>Feb</v>
      </c>
      <c r="P6772" s="1">
        <f t="shared" si="211"/>
        <v>2021</v>
      </c>
    </row>
    <row r="6773" spans="2:16" ht="14.25" customHeight="1" x14ac:dyDescent="0.4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c r="O6773" s="1" t="str">
        <f t="shared" si="210"/>
        <v>Feb</v>
      </c>
      <c r="P6773" s="1">
        <f t="shared" si="211"/>
        <v>2021</v>
      </c>
    </row>
    <row r="6774" spans="2:16" ht="14.25" customHeight="1" x14ac:dyDescent="0.4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c r="O6774" s="1" t="str">
        <f t="shared" si="210"/>
        <v>Feb</v>
      </c>
      <c r="P6774" s="1">
        <f t="shared" si="211"/>
        <v>2021</v>
      </c>
    </row>
    <row r="6775" spans="2:16" ht="14.25" customHeight="1" x14ac:dyDescent="0.4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c r="O6775" s="1" t="str">
        <f t="shared" si="210"/>
        <v>Feb</v>
      </c>
      <c r="P6775" s="1">
        <f t="shared" si="211"/>
        <v>2021</v>
      </c>
    </row>
    <row r="6776" spans="2:16" ht="14.25" customHeight="1" x14ac:dyDescent="0.4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c r="O6776" s="1" t="str">
        <f t="shared" si="210"/>
        <v>Feb</v>
      </c>
      <c r="P6776" s="1">
        <f t="shared" si="211"/>
        <v>2021</v>
      </c>
    </row>
    <row r="6777" spans="2:16" ht="14.25" customHeight="1" x14ac:dyDescent="0.4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c r="O6777" s="1" t="str">
        <f t="shared" si="210"/>
        <v>Mar</v>
      </c>
      <c r="P6777" s="1">
        <f t="shared" si="211"/>
        <v>2021</v>
      </c>
    </row>
    <row r="6778" spans="2:16" ht="14.25" customHeight="1" x14ac:dyDescent="0.4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c r="O6778" s="1" t="str">
        <f t="shared" si="210"/>
        <v>Mar</v>
      </c>
      <c r="P6778" s="1">
        <f t="shared" si="211"/>
        <v>2021</v>
      </c>
    </row>
    <row r="6779" spans="2:16" ht="14.25" customHeight="1" x14ac:dyDescent="0.4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c r="O6779" s="1" t="str">
        <f t="shared" si="210"/>
        <v>Mar</v>
      </c>
      <c r="P6779" s="1">
        <f t="shared" si="211"/>
        <v>2021</v>
      </c>
    </row>
    <row r="6780" spans="2:16" ht="14.25" customHeight="1" x14ac:dyDescent="0.4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c r="O6780" s="1" t="str">
        <f t="shared" si="210"/>
        <v>Mar</v>
      </c>
      <c r="P6780" s="1">
        <f t="shared" si="211"/>
        <v>2021</v>
      </c>
    </row>
    <row r="6781" spans="2:16" ht="14.25" customHeight="1" x14ac:dyDescent="0.4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c r="O6781" s="1" t="str">
        <f t="shared" si="210"/>
        <v>Mar</v>
      </c>
      <c r="P6781" s="1">
        <f t="shared" si="211"/>
        <v>2021</v>
      </c>
    </row>
    <row r="6782" spans="2:16" ht="14.25" customHeight="1" x14ac:dyDescent="0.4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c r="O6782" s="1" t="str">
        <f t="shared" si="210"/>
        <v>Mar</v>
      </c>
      <c r="P6782" s="1">
        <f t="shared" si="211"/>
        <v>2021</v>
      </c>
    </row>
    <row r="6783" spans="2:16" ht="14.25" customHeight="1" x14ac:dyDescent="0.4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c r="O6783" s="1" t="str">
        <f t="shared" si="210"/>
        <v>Apr</v>
      </c>
      <c r="P6783" s="1">
        <f t="shared" si="211"/>
        <v>2021</v>
      </c>
    </row>
    <row r="6784" spans="2:16" ht="14.25" customHeight="1" x14ac:dyDescent="0.4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c r="O6784" s="1" t="str">
        <f t="shared" si="210"/>
        <v>Apr</v>
      </c>
      <c r="P6784" s="1">
        <f t="shared" si="211"/>
        <v>2021</v>
      </c>
    </row>
    <row r="6785" spans="2:16" ht="14.25" customHeight="1" x14ac:dyDescent="0.4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c r="O6785" s="1" t="str">
        <f t="shared" si="210"/>
        <v>Apr</v>
      </c>
      <c r="P6785" s="1">
        <f t="shared" si="211"/>
        <v>2021</v>
      </c>
    </row>
    <row r="6786" spans="2:16" ht="14.25" customHeight="1" x14ac:dyDescent="0.4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c r="O6786" s="1" t="str">
        <f t="shared" si="210"/>
        <v>Apr</v>
      </c>
      <c r="P6786" s="1">
        <f t="shared" si="211"/>
        <v>2021</v>
      </c>
    </row>
    <row r="6787" spans="2:16" ht="14.25" customHeight="1" x14ac:dyDescent="0.4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c r="O6787" s="1" t="str">
        <f t="shared" si="210"/>
        <v>Apr</v>
      </c>
      <c r="P6787" s="1">
        <f t="shared" si="211"/>
        <v>2021</v>
      </c>
    </row>
    <row r="6788" spans="2:16" ht="14.25" customHeight="1" x14ac:dyDescent="0.4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c r="O6788" s="1" t="str">
        <f t="shared" si="210"/>
        <v>Apr</v>
      </c>
      <c r="P6788" s="1">
        <f t="shared" si="211"/>
        <v>2021</v>
      </c>
    </row>
    <row r="6789" spans="2:16" ht="14.25" customHeight="1" x14ac:dyDescent="0.4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c r="O6789" s="1" t="str">
        <f t="shared" si="210"/>
        <v>May</v>
      </c>
      <c r="P6789" s="1">
        <f t="shared" si="211"/>
        <v>2021</v>
      </c>
    </row>
    <row r="6790" spans="2:16" ht="14.25" customHeight="1" x14ac:dyDescent="0.4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c r="O6790" s="1" t="str">
        <f t="shared" si="210"/>
        <v>May</v>
      </c>
      <c r="P6790" s="1">
        <f t="shared" si="211"/>
        <v>2021</v>
      </c>
    </row>
    <row r="6791" spans="2:16" ht="14.25" customHeight="1" x14ac:dyDescent="0.4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c r="O6791" s="1" t="str">
        <f t="shared" ref="O6791:O6854" si="212">TEXT(D6791, "mmm")</f>
        <v>May</v>
      </c>
      <c r="P6791" s="1">
        <f t="shared" ref="P6791:P6854" si="213">YEAR(D6791)</f>
        <v>2021</v>
      </c>
    </row>
    <row r="6792" spans="2:16" ht="14.25" customHeight="1" x14ac:dyDescent="0.4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c r="O6792" s="1" t="str">
        <f t="shared" si="212"/>
        <v>May</v>
      </c>
      <c r="P6792" s="1">
        <f t="shared" si="213"/>
        <v>2021</v>
      </c>
    </row>
    <row r="6793" spans="2:16" ht="14.25" customHeight="1" x14ac:dyDescent="0.4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c r="O6793" s="1" t="str">
        <f t="shared" si="212"/>
        <v>May</v>
      </c>
      <c r="P6793" s="1">
        <f t="shared" si="213"/>
        <v>2021</v>
      </c>
    </row>
    <row r="6794" spans="2:16" ht="14.25" customHeight="1" x14ac:dyDescent="0.4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c r="O6794" s="1" t="str">
        <f t="shared" si="212"/>
        <v>May</v>
      </c>
      <c r="P6794" s="1">
        <f t="shared" si="213"/>
        <v>2021</v>
      </c>
    </row>
    <row r="6795" spans="2:16" ht="14.25" customHeight="1" x14ac:dyDescent="0.4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c r="O6795" s="1" t="str">
        <f t="shared" si="212"/>
        <v>Jun</v>
      </c>
      <c r="P6795" s="1">
        <f t="shared" si="213"/>
        <v>2021</v>
      </c>
    </row>
    <row r="6796" spans="2:16" ht="14.25" customHeight="1" x14ac:dyDescent="0.4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c r="O6796" s="1" t="str">
        <f t="shared" si="212"/>
        <v>Jun</v>
      </c>
      <c r="P6796" s="1">
        <f t="shared" si="213"/>
        <v>2021</v>
      </c>
    </row>
    <row r="6797" spans="2:16" ht="14.25" customHeight="1" x14ac:dyDescent="0.4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c r="O6797" s="1" t="str">
        <f t="shared" si="212"/>
        <v>Jun</v>
      </c>
      <c r="P6797" s="1">
        <f t="shared" si="213"/>
        <v>2021</v>
      </c>
    </row>
    <row r="6798" spans="2:16" ht="14.25" customHeight="1" x14ac:dyDescent="0.4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c r="O6798" s="1" t="str">
        <f t="shared" si="212"/>
        <v>Jun</v>
      </c>
      <c r="P6798" s="1">
        <f t="shared" si="213"/>
        <v>2021</v>
      </c>
    </row>
    <row r="6799" spans="2:16" ht="14.25" customHeight="1" x14ac:dyDescent="0.4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c r="O6799" s="1" t="str">
        <f t="shared" si="212"/>
        <v>Jun</v>
      </c>
      <c r="P6799" s="1">
        <f t="shared" si="213"/>
        <v>2021</v>
      </c>
    </row>
    <row r="6800" spans="2:16" ht="14.25" customHeight="1" x14ac:dyDescent="0.4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c r="O6800" s="1" t="str">
        <f t="shared" si="212"/>
        <v>Jun</v>
      </c>
      <c r="P6800" s="1">
        <f t="shared" si="213"/>
        <v>2021</v>
      </c>
    </row>
    <row r="6801" spans="2:16" ht="14.25" customHeight="1" x14ac:dyDescent="0.4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c r="O6801" s="1" t="str">
        <f t="shared" si="212"/>
        <v>Jul</v>
      </c>
      <c r="P6801" s="1">
        <f t="shared" si="213"/>
        <v>2021</v>
      </c>
    </row>
    <row r="6802" spans="2:16" ht="14.25" customHeight="1" x14ac:dyDescent="0.4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c r="O6802" s="1" t="str">
        <f t="shared" si="212"/>
        <v>Jul</v>
      </c>
      <c r="P6802" s="1">
        <f t="shared" si="213"/>
        <v>2021</v>
      </c>
    </row>
    <row r="6803" spans="2:16" ht="14.25" customHeight="1" x14ac:dyDescent="0.4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c r="O6803" s="1" t="str">
        <f t="shared" si="212"/>
        <v>Jul</v>
      </c>
      <c r="P6803" s="1">
        <f t="shared" si="213"/>
        <v>2021</v>
      </c>
    </row>
    <row r="6804" spans="2:16" ht="14.25" customHeight="1" x14ac:dyDescent="0.4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c r="O6804" s="1" t="str">
        <f t="shared" si="212"/>
        <v>Jul</v>
      </c>
      <c r="P6804" s="1">
        <f t="shared" si="213"/>
        <v>2021</v>
      </c>
    </row>
    <row r="6805" spans="2:16" ht="14.25" customHeight="1" x14ac:dyDescent="0.4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c r="O6805" s="1" t="str">
        <f t="shared" si="212"/>
        <v>Jul</v>
      </c>
      <c r="P6805" s="1">
        <f t="shared" si="213"/>
        <v>2021</v>
      </c>
    </row>
    <row r="6806" spans="2:16" ht="14.25" customHeight="1" x14ac:dyDescent="0.4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c r="O6806" s="1" t="str">
        <f t="shared" si="212"/>
        <v>Jul</v>
      </c>
      <c r="P6806" s="1">
        <f t="shared" si="213"/>
        <v>2021</v>
      </c>
    </row>
    <row r="6807" spans="2:16" ht="14.25" customHeight="1" x14ac:dyDescent="0.4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c r="O6807" s="1" t="str">
        <f t="shared" si="212"/>
        <v>Aug</v>
      </c>
      <c r="P6807" s="1">
        <f t="shared" si="213"/>
        <v>2021</v>
      </c>
    </row>
    <row r="6808" spans="2:16" ht="14.25" customHeight="1" x14ac:dyDescent="0.4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c r="O6808" s="1" t="str">
        <f t="shared" si="212"/>
        <v>Aug</v>
      </c>
      <c r="P6808" s="1">
        <f t="shared" si="213"/>
        <v>2021</v>
      </c>
    </row>
    <row r="6809" spans="2:16" ht="14.25" customHeight="1" x14ac:dyDescent="0.4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c r="O6809" s="1" t="str">
        <f t="shared" si="212"/>
        <v>Aug</v>
      </c>
      <c r="P6809" s="1">
        <f t="shared" si="213"/>
        <v>2021</v>
      </c>
    </row>
    <row r="6810" spans="2:16" ht="14.25" customHeight="1" x14ac:dyDescent="0.4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c r="O6810" s="1" t="str">
        <f t="shared" si="212"/>
        <v>Aug</v>
      </c>
      <c r="P6810" s="1">
        <f t="shared" si="213"/>
        <v>2021</v>
      </c>
    </row>
    <row r="6811" spans="2:16" ht="14.25" customHeight="1" x14ac:dyDescent="0.4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c r="O6811" s="1" t="str">
        <f t="shared" si="212"/>
        <v>Aug</v>
      </c>
      <c r="P6811" s="1">
        <f t="shared" si="213"/>
        <v>2021</v>
      </c>
    </row>
    <row r="6812" spans="2:16" ht="14.25" customHeight="1" x14ac:dyDescent="0.4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c r="O6812" s="1" t="str">
        <f t="shared" si="212"/>
        <v>Aug</v>
      </c>
      <c r="P6812" s="1">
        <f t="shared" si="213"/>
        <v>2021</v>
      </c>
    </row>
    <row r="6813" spans="2:16" ht="14.25" customHeight="1" x14ac:dyDescent="0.4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c r="O6813" s="1" t="str">
        <f t="shared" si="212"/>
        <v>Sep</v>
      </c>
      <c r="P6813" s="1">
        <f t="shared" si="213"/>
        <v>2021</v>
      </c>
    </row>
    <row r="6814" spans="2:16" ht="14.25" customHeight="1" x14ac:dyDescent="0.4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c r="O6814" s="1" t="str">
        <f t="shared" si="212"/>
        <v>Sep</v>
      </c>
      <c r="P6814" s="1">
        <f t="shared" si="213"/>
        <v>2021</v>
      </c>
    </row>
    <row r="6815" spans="2:16" ht="14.25" customHeight="1" x14ac:dyDescent="0.4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c r="O6815" s="1" t="str">
        <f t="shared" si="212"/>
        <v>Sep</v>
      </c>
      <c r="P6815" s="1">
        <f t="shared" si="213"/>
        <v>2021</v>
      </c>
    </row>
    <row r="6816" spans="2:16" ht="14.25" customHeight="1" x14ac:dyDescent="0.4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c r="O6816" s="1" t="str">
        <f t="shared" si="212"/>
        <v>Sep</v>
      </c>
      <c r="P6816" s="1">
        <f t="shared" si="213"/>
        <v>2021</v>
      </c>
    </row>
    <row r="6817" spans="2:16" ht="14.25" customHeight="1" x14ac:dyDescent="0.4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c r="O6817" s="1" t="str">
        <f t="shared" si="212"/>
        <v>Sep</v>
      </c>
      <c r="P6817" s="1">
        <f t="shared" si="213"/>
        <v>2021</v>
      </c>
    </row>
    <row r="6818" spans="2:16" ht="14.25" customHeight="1" x14ac:dyDescent="0.4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c r="O6818" s="1" t="str">
        <f t="shared" si="212"/>
        <v>Sep</v>
      </c>
      <c r="P6818" s="1">
        <f t="shared" si="213"/>
        <v>2021</v>
      </c>
    </row>
    <row r="6819" spans="2:16" ht="14.25" customHeight="1" x14ac:dyDescent="0.4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c r="O6819" s="1" t="str">
        <f t="shared" si="212"/>
        <v>Oct</v>
      </c>
      <c r="P6819" s="1">
        <f t="shared" si="213"/>
        <v>2021</v>
      </c>
    </row>
    <row r="6820" spans="2:16" ht="14.25" customHeight="1" x14ac:dyDescent="0.4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c r="O6820" s="1" t="str">
        <f t="shared" si="212"/>
        <v>Oct</v>
      </c>
      <c r="P6820" s="1">
        <f t="shared" si="213"/>
        <v>2021</v>
      </c>
    </row>
    <row r="6821" spans="2:16" ht="14.25" customHeight="1" x14ac:dyDescent="0.4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c r="O6821" s="1" t="str">
        <f t="shared" si="212"/>
        <v>Oct</v>
      </c>
      <c r="P6821" s="1">
        <f t="shared" si="213"/>
        <v>2021</v>
      </c>
    </row>
    <row r="6822" spans="2:16" ht="14.25" customHeight="1" x14ac:dyDescent="0.4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c r="O6822" s="1" t="str">
        <f t="shared" si="212"/>
        <v>Oct</v>
      </c>
      <c r="P6822" s="1">
        <f t="shared" si="213"/>
        <v>2021</v>
      </c>
    </row>
    <row r="6823" spans="2:16" ht="14.25" customHeight="1" x14ac:dyDescent="0.4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c r="O6823" s="1" t="str">
        <f t="shared" si="212"/>
        <v>Oct</v>
      </c>
      <c r="P6823" s="1">
        <f t="shared" si="213"/>
        <v>2021</v>
      </c>
    </row>
    <row r="6824" spans="2:16" ht="14.25" customHeight="1" x14ac:dyDescent="0.4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c r="O6824" s="1" t="str">
        <f t="shared" si="212"/>
        <v>Oct</v>
      </c>
      <c r="P6824" s="1">
        <f t="shared" si="213"/>
        <v>2021</v>
      </c>
    </row>
    <row r="6825" spans="2:16" ht="14.25" customHeight="1" x14ac:dyDescent="0.4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c r="O6825" s="1" t="str">
        <f t="shared" si="212"/>
        <v>Nov</v>
      </c>
      <c r="P6825" s="1">
        <f t="shared" si="213"/>
        <v>2021</v>
      </c>
    </row>
    <row r="6826" spans="2:16" ht="14.25" customHeight="1" x14ac:dyDescent="0.4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c r="O6826" s="1" t="str">
        <f t="shared" si="212"/>
        <v>Nov</v>
      </c>
      <c r="P6826" s="1">
        <f t="shared" si="213"/>
        <v>2021</v>
      </c>
    </row>
    <row r="6827" spans="2:16" ht="14.25" customHeight="1" x14ac:dyDescent="0.4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c r="O6827" s="1" t="str">
        <f t="shared" si="212"/>
        <v>Nov</v>
      </c>
      <c r="P6827" s="1">
        <f t="shared" si="213"/>
        <v>2021</v>
      </c>
    </row>
    <row r="6828" spans="2:16" ht="14.25" customHeight="1" x14ac:dyDescent="0.4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c r="O6828" s="1" t="str">
        <f t="shared" si="212"/>
        <v>Nov</v>
      </c>
      <c r="P6828" s="1">
        <f t="shared" si="213"/>
        <v>2021</v>
      </c>
    </row>
    <row r="6829" spans="2:16" ht="14.25" customHeight="1" x14ac:dyDescent="0.4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c r="O6829" s="1" t="str">
        <f t="shared" si="212"/>
        <v>Nov</v>
      </c>
      <c r="P6829" s="1">
        <f t="shared" si="213"/>
        <v>2021</v>
      </c>
    </row>
    <row r="6830" spans="2:16" ht="14.25" customHeight="1" x14ac:dyDescent="0.4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c r="O6830" s="1" t="str">
        <f t="shared" si="212"/>
        <v>Nov</v>
      </c>
      <c r="P6830" s="1">
        <f t="shared" si="213"/>
        <v>2021</v>
      </c>
    </row>
    <row r="6831" spans="2:16" ht="14.25" customHeight="1" x14ac:dyDescent="0.4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c r="O6831" s="1" t="str">
        <f t="shared" si="212"/>
        <v>Dec</v>
      </c>
      <c r="P6831" s="1">
        <f t="shared" si="213"/>
        <v>2021</v>
      </c>
    </row>
    <row r="6832" spans="2:16" ht="14.25" customHeight="1" x14ac:dyDescent="0.4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c r="O6832" s="1" t="str">
        <f t="shared" si="212"/>
        <v>Dec</v>
      </c>
      <c r="P6832" s="1">
        <f t="shared" si="213"/>
        <v>2021</v>
      </c>
    </row>
    <row r="6833" spans="2:16" ht="14.25" customHeight="1" x14ac:dyDescent="0.4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c r="O6833" s="1" t="str">
        <f t="shared" si="212"/>
        <v>Dec</v>
      </c>
      <c r="P6833" s="1">
        <f t="shared" si="213"/>
        <v>2021</v>
      </c>
    </row>
    <row r="6834" spans="2:16" ht="14.25" customHeight="1" x14ac:dyDescent="0.4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c r="O6834" s="1" t="str">
        <f t="shared" si="212"/>
        <v>Dec</v>
      </c>
      <c r="P6834" s="1">
        <f t="shared" si="213"/>
        <v>2021</v>
      </c>
    </row>
    <row r="6835" spans="2:16" ht="14.25" customHeight="1" x14ac:dyDescent="0.4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c r="O6835" s="1" t="str">
        <f t="shared" si="212"/>
        <v>Dec</v>
      </c>
      <c r="P6835" s="1">
        <f t="shared" si="213"/>
        <v>2021</v>
      </c>
    </row>
    <row r="6836" spans="2:16" ht="14.25" customHeight="1" x14ac:dyDescent="0.4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c r="O6836" s="1" t="str">
        <f t="shared" si="212"/>
        <v>Dec</v>
      </c>
      <c r="P6836" s="1">
        <f t="shared" si="213"/>
        <v>2021</v>
      </c>
    </row>
    <row r="6837" spans="2:16" ht="14.25" customHeight="1" x14ac:dyDescent="0.4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c r="O6837" s="1" t="str">
        <f t="shared" si="212"/>
        <v>Jan</v>
      </c>
      <c r="P6837" s="1">
        <f t="shared" si="213"/>
        <v>2021</v>
      </c>
    </row>
    <row r="6838" spans="2:16" ht="14.25" customHeight="1" x14ac:dyDescent="0.4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c r="O6838" s="1" t="str">
        <f t="shared" si="212"/>
        <v>Jan</v>
      </c>
      <c r="P6838" s="1">
        <f t="shared" si="213"/>
        <v>2021</v>
      </c>
    </row>
    <row r="6839" spans="2:16" ht="14.25" customHeight="1" x14ac:dyDescent="0.4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c r="O6839" s="1" t="str">
        <f t="shared" si="212"/>
        <v>Jan</v>
      </c>
      <c r="P6839" s="1">
        <f t="shared" si="213"/>
        <v>2021</v>
      </c>
    </row>
    <row r="6840" spans="2:16" ht="14.25" customHeight="1" x14ac:dyDescent="0.4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c r="O6840" s="1" t="str">
        <f t="shared" si="212"/>
        <v>Jan</v>
      </c>
      <c r="P6840" s="1">
        <f t="shared" si="213"/>
        <v>2021</v>
      </c>
    </row>
    <row r="6841" spans="2:16" ht="14.25" customHeight="1" x14ac:dyDescent="0.4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c r="O6841" s="1" t="str">
        <f t="shared" si="212"/>
        <v>Jan</v>
      </c>
      <c r="P6841" s="1">
        <f t="shared" si="213"/>
        <v>2021</v>
      </c>
    </row>
    <row r="6842" spans="2:16" ht="14.25" customHeight="1" x14ac:dyDescent="0.4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c r="O6842" s="1" t="str">
        <f t="shared" si="212"/>
        <v>Jan</v>
      </c>
      <c r="P6842" s="1">
        <f t="shared" si="213"/>
        <v>2021</v>
      </c>
    </row>
    <row r="6843" spans="2:16" ht="14.25" customHeight="1" x14ac:dyDescent="0.4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c r="O6843" s="1" t="str">
        <f t="shared" si="212"/>
        <v>Feb</v>
      </c>
      <c r="P6843" s="1">
        <f t="shared" si="213"/>
        <v>2021</v>
      </c>
    </row>
    <row r="6844" spans="2:16" ht="14.25" customHeight="1" x14ac:dyDescent="0.4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c r="O6844" s="1" t="str">
        <f t="shared" si="212"/>
        <v>Feb</v>
      </c>
      <c r="P6844" s="1">
        <f t="shared" si="213"/>
        <v>2021</v>
      </c>
    </row>
    <row r="6845" spans="2:16" ht="14.25" customHeight="1" x14ac:dyDescent="0.4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c r="O6845" s="1" t="str">
        <f t="shared" si="212"/>
        <v>Feb</v>
      </c>
      <c r="P6845" s="1">
        <f t="shared" si="213"/>
        <v>2021</v>
      </c>
    </row>
    <row r="6846" spans="2:16" ht="14.25" customHeight="1" x14ac:dyDescent="0.4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c r="O6846" s="1" t="str">
        <f t="shared" si="212"/>
        <v>Feb</v>
      </c>
      <c r="P6846" s="1">
        <f t="shared" si="213"/>
        <v>2021</v>
      </c>
    </row>
    <row r="6847" spans="2:16" ht="14.25" customHeight="1" x14ac:dyDescent="0.4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c r="O6847" s="1" t="str">
        <f t="shared" si="212"/>
        <v>Feb</v>
      </c>
      <c r="P6847" s="1">
        <f t="shared" si="213"/>
        <v>2021</v>
      </c>
    </row>
    <row r="6848" spans="2:16" ht="14.25" customHeight="1" x14ac:dyDescent="0.4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c r="O6848" s="1" t="str">
        <f t="shared" si="212"/>
        <v>Feb</v>
      </c>
      <c r="P6848" s="1">
        <f t="shared" si="213"/>
        <v>2021</v>
      </c>
    </row>
    <row r="6849" spans="2:16" ht="14.25" customHeight="1" x14ac:dyDescent="0.4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c r="O6849" s="1" t="str">
        <f t="shared" si="212"/>
        <v>Mar</v>
      </c>
      <c r="P6849" s="1">
        <f t="shared" si="213"/>
        <v>2021</v>
      </c>
    </row>
    <row r="6850" spans="2:16" ht="14.25" customHeight="1" x14ac:dyDescent="0.4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c r="O6850" s="1" t="str">
        <f t="shared" si="212"/>
        <v>Mar</v>
      </c>
      <c r="P6850" s="1">
        <f t="shared" si="213"/>
        <v>2021</v>
      </c>
    </row>
    <row r="6851" spans="2:16" ht="14.25" customHeight="1" x14ac:dyDescent="0.4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c r="O6851" s="1" t="str">
        <f t="shared" si="212"/>
        <v>Mar</v>
      </c>
      <c r="P6851" s="1">
        <f t="shared" si="213"/>
        <v>2021</v>
      </c>
    </row>
    <row r="6852" spans="2:16" ht="14.25" customHeight="1" x14ac:dyDescent="0.4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c r="O6852" s="1" t="str">
        <f t="shared" si="212"/>
        <v>Mar</v>
      </c>
      <c r="P6852" s="1">
        <f t="shared" si="213"/>
        <v>2021</v>
      </c>
    </row>
    <row r="6853" spans="2:16" ht="14.25" customHeight="1" x14ac:dyDescent="0.4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c r="O6853" s="1" t="str">
        <f t="shared" si="212"/>
        <v>Mar</v>
      </c>
      <c r="P6853" s="1">
        <f t="shared" si="213"/>
        <v>2021</v>
      </c>
    </row>
    <row r="6854" spans="2:16" ht="14.25" customHeight="1" x14ac:dyDescent="0.4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c r="O6854" s="1" t="str">
        <f t="shared" si="212"/>
        <v>Mar</v>
      </c>
      <c r="P6854" s="1">
        <f t="shared" si="213"/>
        <v>2021</v>
      </c>
    </row>
    <row r="6855" spans="2:16" ht="14.25" customHeight="1" x14ac:dyDescent="0.4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c r="O6855" s="1" t="str">
        <f t="shared" ref="O6855:O6918" si="214">TEXT(D6855, "mmm")</f>
        <v>Apr</v>
      </c>
      <c r="P6855" s="1">
        <f t="shared" ref="P6855:P6918" si="215">YEAR(D6855)</f>
        <v>2021</v>
      </c>
    </row>
    <row r="6856" spans="2:16" ht="14.25" customHeight="1" x14ac:dyDescent="0.4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c r="O6856" s="1" t="str">
        <f t="shared" si="214"/>
        <v>Apr</v>
      </c>
      <c r="P6856" s="1">
        <f t="shared" si="215"/>
        <v>2021</v>
      </c>
    </row>
    <row r="6857" spans="2:16" ht="14.25" customHeight="1" x14ac:dyDescent="0.4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c r="O6857" s="1" t="str">
        <f t="shared" si="214"/>
        <v>Apr</v>
      </c>
      <c r="P6857" s="1">
        <f t="shared" si="215"/>
        <v>2021</v>
      </c>
    </row>
    <row r="6858" spans="2:16" ht="14.25" customHeight="1" x14ac:dyDescent="0.4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c r="O6858" s="1" t="str">
        <f t="shared" si="214"/>
        <v>Apr</v>
      </c>
      <c r="P6858" s="1">
        <f t="shared" si="215"/>
        <v>2021</v>
      </c>
    </row>
    <row r="6859" spans="2:16" ht="14.25" customHeight="1" x14ac:dyDescent="0.4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c r="O6859" s="1" t="str">
        <f t="shared" si="214"/>
        <v>Apr</v>
      </c>
      <c r="P6859" s="1">
        <f t="shared" si="215"/>
        <v>2021</v>
      </c>
    </row>
    <row r="6860" spans="2:16" ht="14.25" customHeight="1" x14ac:dyDescent="0.4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c r="O6860" s="1" t="str">
        <f t="shared" si="214"/>
        <v>Apr</v>
      </c>
      <c r="P6860" s="1">
        <f t="shared" si="215"/>
        <v>2021</v>
      </c>
    </row>
    <row r="6861" spans="2:16" ht="14.25" customHeight="1" x14ac:dyDescent="0.4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c r="O6861" s="1" t="str">
        <f t="shared" si="214"/>
        <v>May</v>
      </c>
      <c r="P6861" s="1">
        <f t="shared" si="215"/>
        <v>2021</v>
      </c>
    </row>
    <row r="6862" spans="2:16" ht="14.25" customHeight="1" x14ac:dyDescent="0.4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c r="O6862" s="1" t="str">
        <f t="shared" si="214"/>
        <v>May</v>
      </c>
      <c r="P6862" s="1">
        <f t="shared" si="215"/>
        <v>2021</v>
      </c>
    </row>
    <row r="6863" spans="2:16" ht="14.25" customHeight="1" x14ac:dyDescent="0.4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c r="O6863" s="1" t="str">
        <f t="shared" si="214"/>
        <v>May</v>
      </c>
      <c r="P6863" s="1">
        <f t="shared" si="215"/>
        <v>2021</v>
      </c>
    </row>
    <row r="6864" spans="2:16" ht="14.25" customHeight="1" x14ac:dyDescent="0.4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c r="O6864" s="1" t="str">
        <f t="shared" si="214"/>
        <v>May</v>
      </c>
      <c r="P6864" s="1">
        <f t="shared" si="215"/>
        <v>2021</v>
      </c>
    </row>
    <row r="6865" spans="2:16" ht="14.25" customHeight="1" x14ac:dyDescent="0.4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c r="O6865" s="1" t="str">
        <f t="shared" si="214"/>
        <v>May</v>
      </c>
      <c r="P6865" s="1">
        <f t="shared" si="215"/>
        <v>2021</v>
      </c>
    </row>
    <row r="6866" spans="2:16" ht="14.25" customHeight="1" x14ac:dyDescent="0.4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c r="O6866" s="1" t="str">
        <f t="shared" si="214"/>
        <v>May</v>
      </c>
      <c r="P6866" s="1">
        <f t="shared" si="215"/>
        <v>2021</v>
      </c>
    </row>
    <row r="6867" spans="2:16" ht="14.25" customHeight="1" x14ac:dyDescent="0.4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c r="O6867" s="1" t="str">
        <f t="shared" si="214"/>
        <v>Jun</v>
      </c>
      <c r="P6867" s="1">
        <f t="shared" si="215"/>
        <v>2021</v>
      </c>
    </row>
    <row r="6868" spans="2:16" ht="14.25" customHeight="1" x14ac:dyDescent="0.4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c r="O6868" s="1" t="str">
        <f t="shared" si="214"/>
        <v>Jun</v>
      </c>
      <c r="P6868" s="1">
        <f t="shared" si="215"/>
        <v>2021</v>
      </c>
    </row>
    <row r="6869" spans="2:16" ht="14.25" customHeight="1" x14ac:dyDescent="0.4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c r="O6869" s="1" t="str">
        <f t="shared" si="214"/>
        <v>Jun</v>
      </c>
      <c r="P6869" s="1">
        <f t="shared" si="215"/>
        <v>2021</v>
      </c>
    </row>
    <row r="6870" spans="2:16" ht="14.25" customHeight="1" x14ac:dyDescent="0.4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c r="O6870" s="1" t="str">
        <f t="shared" si="214"/>
        <v>Jun</v>
      </c>
      <c r="P6870" s="1">
        <f t="shared" si="215"/>
        <v>2021</v>
      </c>
    </row>
    <row r="6871" spans="2:16" ht="14.25" customHeight="1" x14ac:dyDescent="0.4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c r="O6871" s="1" t="str">
        <f t="shared" si="214"/>
        <v>Jun</v>
      </c>
      <c r="P6871" s="1">
        <f t="shared" si="215"/>
        <v>2021</v>
      </c>
    </row>
    <row r="6872" spans="2:16" ht="14.25" customHeight="1" x14ac:dyDescent="0.4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c r="O6872" s="1" t="str">
        <f t="shared" si="214"/>
        <v>Jun</v>
      </c>
      <c r="P6872" s="1">
        <f t="shared" si="215"/>
        <v>2021</v>
      </c>
    </row>
    <row r="6873" spans="2:16" ht="14.25" customHeight="1" x14ac:dyDescent="0.4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c r="O6873" s="1" t="str">
        <f t="shared" si="214"/>
        <v>Jul</v>
      </c>
      <c r="P6873" s="1">
        <f t="shared" si="215"/>
        <v>2021</v>
      </c>
    </row>
    <row r="6874" spans="2:16" ht="14.25" customHeight="1" x14ac:dyDescent="0.4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c r="O6874" s="1" t="str">
        <f t="shared" si="214"/>
        <v>Jul</v>
      </c>
      <c r="P6874" s="1">
        <f t="shared" si="215"/>
        <v>2021</v>
      </c>
    </row>
    <row r="6875" spans="2:16" ht="14.25" customHeight="1" x14ac:dyDescent="0.4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c r="O6875" s="1" t="str">
        <f t="shared" si="214"/>
        <v>Jul</v>
      </c>
      <c r="P6875" s="1">
        <f t="shared" si="215"/>
        <v>2021</v>
      </c>
    </row>
    <row r="6876" spans="2:16" ht="14.25" customHeight="1" x14ac:dyDescent="0.4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c r="O6876" s="1" t="str">
        <f t="shared" si="214"/>
        <v>Jul</v>
      </c>
      <c r="P6876" s="1">
        <f t="shared" si="215"/>
        <v>2021</v>
      </c>
    </row>
    <row r="6877" spans="2:16" ht="14.25" customHeight="1" x14ac:dyDescent="0.4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c r="O6877" s="1" t="str">
        <f t="shared" si="214"/>
        <v>Jul</v>
      </c>
      <c r="P6877" s="1">
        <f t="shared" si="215"/>
        <v>2021</v>
      </c>
    </row>
    <row r="6878" spans="2:16" ht="14.25" customHeight="1" x14ac:dyDescent="0.4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c r="O6878" s="1" t="str">
        <f t="shared" si="214"/>
        <v>Jul</v>
      </c>
      <c r="P6878" s="1">
        <f t="shared" si="215"/>
        <v>2021</v>
      </c>
    </row>
    <row r="6879" spans="2:16" ht="14.25" customHeight="1" x14ac:dyDescent="0.4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c r="O6879" s="1" t="str">
        <f t="shared" si="214"/>
        <v>Aug</v>
      </c>
      <c r="P6879" s="1">
        <f t="shared" si="215"/>
        <v>2021</v>
      </c>
    </row>
    <row r="6880" spans="2:16" ht="14.25" customHeight="1" x14ac:dyDescent="0.4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c r="O6880" s="1" t="str">
        <f t="shared" si="214"/>
        <v>Aug</v>
      </c>
      <c r="P6880" s="1">
        <f t="shared" si="215"/>
        <v>2021</v>
      </c>
    </row>
    <row r="6881" spans="2:16" ht="14.25" customHeight="1" x14ac:dyDescent="0.4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c r="O6881" s="1" t="str">
        <f t="shared" si="214"/>
        <v>Aug</v>
      </c>
      <c r="P6881" s="1">
        <f t="shared" si="215"/>
        <v>2021</v>
      </c>
    </row>
    <row r="6882" spans="2:16" ht="14.25" customHeight="1" x14ac:dyDescent="0.4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c r="O6882" s="1" t="str">
        <f t="shared" si="214"/>
        <v>Aug</v>
      </c>
      <c r="P6882" s="1">
        <f t="shared" si="215"/>
        <v>2021</v>
      </c>
    </row>
    <row r="6883" spans="2:16" ht="14.25" customHeight="1" x14ac:dyDescent="0.4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c r="O6883" s="1" t="str">
        <f t="shared" si="214"/>
        <v>Aug</v>
      </c>
      <c r="P6883" s="1">
        <f t="shared" si="215"/>
        <v>2021</v>
      </c>
    </row>
    <row r="6884" spans="2:16" ht="14.25" customHeight="1" x14ac:dyDescent="0.4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c r="O6884" s="1" t="str">
        <f t="shared" si="214"/>
        <v>Aug</v>
      </c>
      <c r="P6884" s="1">
        <f t="shared" si="215"/>
        <v>2021</v>
      </c>
    </row>
    <row r="6885" spans="2:16" ht="14.25" customHeight="1" x14ac:dyDescent="0.4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c r="O6885" s="1" t="str">
        <f t="shared" si="214"/>
        <v>Sep</v>
      </c>
      <c r="P6885" s="1">
        <f t="shared" si="215"/>
        <v>2021</v>
      </c>
    </row>
    <row r="6886" spans="2:16" ht="14.25" customHeight="1" x14ac:dyDescent="0.4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c r="O6886" s="1" t="str">
        <f t="shared" si="214"/>
        <v>Sep</v>
      </c>
      <c r="P6886" s="1">
        <f t="shared" si="215"/>
        <v>2021</v>
      </c>
    </row>
    <row r="6887" spans="2:16" ht="14.25" customHeight="1" x14ac:dyDescent="0.4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c r="O6887" s="1" t="str">
        <f t="shared" si="214"/>
        <v>Sep</v>
      </c>
      <c r="P6887" s="1">
        <f t="shared" si="215"/>
        <v>2021</v>
      </c>
    </row>
    <row r="6888" spans="2:16" ht="14.25" customHeight="1" x14ac:dyDescent="0.4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c r="O6888" s="1" t="str">
        <f t="shared" si="214"/>
        <v>Sep</v>
      </c>
      <c r="P6888" s="1">
        <f t="shared" si="215"/>
        <v>2021</v>
      </c>
    </row>
    <row r="6889" spans="2:16" ht="14.25" customHeight="1" x14ac:dyDescent="0.4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c r="O6889" s="1" t="str">
        <f t="shared" si="214"/>
        <v>Sep</v>
      </c>
      <c r="P6889" s="1">
        <f t="shared" si="215"/>
        <v>2021</v>
      </c>
    </row>
    <row r="6890" spans="2:16" ht="14.25" customHeight="1" x14ac:dyDescent="0.4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c r="O6890" s="1" t="str">
        <f t="shared" si="214"/>
        <v>Sep</v>
      </c>
      <c r="P6890" s="1">
        <f t="shared" si="215"/>
        <v>2021</v>
      </c>
    </row>
    <row r="6891" spans="2:16" ht="14.25" customHeight="1" x14ac:dyDescent="0.4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c r="O6891" s="1" t="str">
        <f t="shared" si="214"/>
        <v>Oct</v>
      </c>
      <c r="P6891" s="1">
        <f t="shared" si="215"/>
        <v>2021</v>
      </c>
    </row>
    <row r="6892" spans="2:16" ht="14.25" customHeight="1" x14ac:dyDescent="0.4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c r="O6892" s="1" t="str">
        <f t="shared" si="214"/>
        <v>Oct</v>
      </c>
      <c r="P6892" s="1">
        <f t="shared" si="215"/>
        <v>2021</v>
      </c>
    </row>
    <row r="6893" spans="2:16" ht="14.25" customHeight="1" x14ac:dyDescent="0.4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c r="O6893" s="1" t="str">
        <f t="shared" si="214"/>
        <v>Oct</v>
      </c>
      <c r="P6893" s="1">
        <f t="shared" si="215"/>
        <v>2021</v>
      </c>
    </row>
    <row r="6894" spans="2:16" ht="14.25" customHeight="1" x14ac:dyDescent="0.4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c r="O6894" s="1" t="str">
        <f t="shared" si="214"/>
        <v>Oct</v>
      </c>
      <c r="P6894" s="1">
        <f t="shared" si="215"/>
        <v>2021</v>
      </c>
    </row>
    <row r="6895" spans="2:16" ht="14.25" customHeight="1" x14ac:dyDescent="0.4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c r="O6895" s="1" t="str">
        <f t="shared" si="214"/>
        <v>Oct</v>
      </c>
      <c r="P6895" s="1">
        <f t="shared" si="215"/>
        <v>2021</v>
      </c>
    </row>
    <row r="6896" spans="2:16" ht="14.25" customHeight="1" x14ac:dyDescent="0.4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c r="O6896" s="1" t="str">
        <f t="shared" si="214"/>
        <v>Oct</v>
      </c>
      <c r="P6896" s="1">
        <f t="shared" si="215"/>
        <v>2021</v>
      </c>
    </row>
    <row r="6897" spans="2:16" ht="14.25" customHeight="1" x14ac:dyDescent="0.4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c r="O6897" s="1" t="str">
        <f t="shared" si="214"/>
        <v>Nov</v>
      </c>
      <c r="P6897" s="1">
        <f t="shared" si="215"/>
        <v>2021</v>
      </c>
    </row>
    <row r="6898" spans="2:16" ht="14.25" customHeight="1" x14ac:dyDescent="0.4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c r="O6898" s="1" t="str">
        <f t="shared" si="214"/>
        <v>Nov</v>
      </c>
      <c r="P6898" s="1">
        <f t="shared" si="215"/>
        <v>2021</v>
      </c>
    </row>
    <row r="6899" spans="2:16" ht="14.25" customHeight="1" x14ac:dyDescent="0.4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c r="O6899" s="1" t="str">
        <f t="shared" si="214"/>
        <v>Nov</v>
      </c>
      <c r="P6899" s="1">
        <f t="shared" si="215"/>
        <v>2021</v>
      </c>
    </row>
    <row r="6900" spans="2:16" ht="14.25" customHeight="1" x14ac:dyDescent="0.4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c r="O6900" s="1" t="str">
        <f t="shared" si="214"/>
        <v>Nov</v>
      </c>
      <c r="P6900" s="1">
        <f t="shared" si="215"/>
        <v>2021</v>
      </c>
    </row>
    <row r="6901" spans="2:16" ht="14.25" customHeight="1" x14ac:dyDescent="0.4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c r="O6901" s="1" t="str">
        <f t="shared" si="214"/>
        <v>Nov</v>
      </c>
      <c r="P6901" s="1">
        <f t="shared" si="215"/>
        <v>2021</v>
      </c>
    </row>
    <row r="6902" spans="2:16" ht="14.25" customHeight="1" x14ac:dyDescent="0.4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c r="O6902" s="1" t="str">
        <f t="shared" si="214"/>
        <v>Nov</v>
      </c>
      <c r="P6902" s="1">
        <f t="shared" si="215"/>
        <v>2021</v>
      </c>
    </row>
    <row r="6903" spans="2:16" ht="14.25" customHeight="1" x14ac:dyDescent="0.4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c r="O6903" s="1" t="str">
        <f t="shared" si="214"/>
        <v>Dec</v>
      </c>
      <c r="P6903" s="1">
        <f t="shared" si="215"/>
        <v>2021</v>
      </c>
    </row>
    <row r="6904" spans="2:16" ht="14.25" customHeight="1" x14ac:dyDescent="0.4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c r="O6904" s="1" t="str">
        <f t="shared" si="214"/>
        <v>Dec</v>
      </c>
      <c r="P6904" s="1">
        <f t="shared" si="215"/>
        <v>2021</v>
      </c>
    </row>
    <row r="6905" spans="2:16" ht="14.25" customHeight="1" x14ac:dyDescent="0.4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c r="O6905" s="1" t="str">
        <f t="shared" si="214"/>
        <v>Dec</v>
      </c>
      <c r="P6905" s="1">
        <f t="shared" si="215"/>
        <v>2021</v>
      </c>
    </row>
    <row r="6906" spans="2:16" ht="14.25" customHeight="1" x14ac:dyDescent="0.4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c r="O6906" s="1" t="str">
        <f t="shared" si="214"/>
        <v>Dec</v>
      </c>
      <c r="P6906" s="1">
        <f t="shared" si="215"/>
        <v>2021</v>
      </c>
    </row>
    <row r="6907" spans="2:16" ht="14.25" customHeight="1" x14ac:dyDescent="0.4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c r="O6907" s="1" t="str">
        <f t="shared" si="214"/>
        <v>Dec</v>
      </c>
      <c r="P6907" s="1">
        <f t="shared" si="215"/>
        <v>2021</v>
      </c>
    </row>
    <row r="6908" spans="2:16" ht="14.25" customHeight="1" x14ac:dyDescent="0.4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c r="O6908" s="1" t="str">
        <f t="shared" si="214"/>
        <v>Dec</v>
      </c>
      <c r="P6908" s="1">
        <f t="shared" si="215"/>
        <v>2021</v>
      </c>
    </row>
    <row r="6909" spans="2:16" ht="14.25" customHeight="1" x14ac:dyDescent="0.4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c r="O6909" s="1" t="str">
        <f t="shared" si="214"/>
        <v>Jan</v>
      </c>
      <c r="P6909" s="1">
        <f t="shared" si="215"/>
        <v>2021</v>
      </c>
    </row>
    <row r="6910" spans="2:16" ht="14.25" customHeight="1" x14ac:dyDescent="0.4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c r="O6910" s="1" t="str">
        <f t="shared" si="214"/>
        <v>Jan</v>
      </c>
      <c r="P6910" s="1">
        <f t="shared" si="215"/>
        <v>2021</v>
      </c>
    </row>
    <row r="6911" spans="2:16" ht="14.25" customHeight="1" x14ac:dyDescent="0.4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c r="O6911" s="1" t="str">
        <f t="shared" si="214"/>
        <v>Jan</v>
      </c>
      <c r="P6911" s="1">
        <f t="shared" si="215"/>
        <v>2021</v>
      </c>
    </row>
    <row r="6912" spans="2:16" ht="14.25" customHeight="1" x14ac:dyDescent="0.4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c r="O6912" s="1" t="str">
        <f t="shared" si="214"/>
        <v>Jan</v>
      </c>
      <c r="P6912" s="1">
        <f t="shared" si="215"/>
        <v>2021</v>
      </c>
    </row>
    <row r="6913" spans="2:16" ht="14.25" customHeight="1" x14ac:dyDescent="0.4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c r="O6913" s="1" t="str">
        <f t="shared" si="214"/>
        <v>Jan</v>
      </c>
      <c r="P6913" s="1">
        <f t="shared" si="215"/>
        <v>2021</v>
      </c>
    </row>
    <row r="6914" spans="2:16" ht="14.25" customHeight="1" x14ac:dyDescent="0.4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c r="O6914" s="1" t="str">
        <f t="shared" si="214"/>
        <v>Jan</v>
      </c>
      <c r="P6914" s="1">
        <f t="shared" si="215"/>
        <v>2021</v>
      </c>
    </row>
    <row r="6915" spans="2:16" ht="14.25" customHeight="1" x14ac:dyDescent="0.4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c r="O6915" s="1" t="str">
        <f t="shared" si="214"/>
        <v>Feb</v>
      </c>
      <c r="P6915" s="1">
        <f t="shared" si="215"/>
        <v>2021</v>
      </c>
    </row>
    <row r="6916" spans="2:16" ht="14.25" customHeight="1" x14ac:dyDescent="0.4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c r="O6916" s="1" t="str">
        <f t="shared" si="214"/>
        <v>Feb</v>
      </c>
      <c r="P6916" s="1">
        <f t="shared" si="215"/>
        <v>2021</v>
      </c>
    </row>
    <row r="6917" spans="2:16" ht="14.25" customHeight="1" x14ac:dyDescent="0.4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c r="O6917" s="1" t="str">
        <f t="shared" si="214"/>
        <v>Feb</v>
      </c>
      <c r="P6917" s="1">
        <f t="shared" si="215"/>
        <v>2021</v>
      </c>
    </row>
    <row r="6918" spans="2:16" ht="14.25" customHeight="1" x14ac:dyDescent="0.4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c r="O6918" s="1" t="str">
        <f t="shared" si="214"/>
        <v>Feb</v>
      </c>
      <c r="P6918" s="1">
        <f t="shared" si="215"/>
        <v>2021</v>
      </c>
    </row>
    <row r="6919" spans="2:16" ht="14.25" customHeight="1" x14ac:dyDescent="0.4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c r="O6919" s="1" t="str">
        <f t="shared" ref="O6919:O6982" si="216">TEXT(D6919, "mmm")</f>
        <v>Feb</v>
      </c>
      <c r="P6919" s="1">
        <f t="shared" ref="P6919:P6982" si="217">YEAR(D6919)</f>
        <v>2021</v>
      </c>
    </row>
    <row r="6920" spans="2:16" ht="14.25" customHeight="1" x14ac:dyDescent="0.4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c r="O6920" s="1" t="str">
        <f t="shared" si="216"/>
        <v>Feb</v>
      </c>
      <c r="P6920" s="1">
        <f t="shared" si="217"/>
        <v>2021</v>
      </c>
    </row>
    <row r="6921" spans="2:16" ht="14.25" customHeight="1" x14ac:dyDescent="0.4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c r="O6921" s="1" t="str">
        <f t="shared" si="216"/>
        <v>Mar</v>
      </c>
      <c r="P6921" s="1">
        <f t="shared" si="217"/>
        <v>2021</v>
      </c>
    </row>
    <row r="6922" spans="2:16" ht="14.25" customHeight="1" x14ac:dyDescent="0.4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c r="O6922" s="1" t="str">
        <f t="shared" si="216"/>
        <v>Mar</v>
      </c>
      <c r="P6922" s="1">
        <f t="shared" si="217"/>
        <v>2021</v>
      </c>
    </row>
    <row r="6923" spans="2:16" ht="14.25" customHeight="1" x14ac:dyDescent="0.4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c r="O6923" s="1" t="str">
        <f t="shared" si="216"/>
        <v>Mar</v>
      </c>
      <c r="P6923" s="1">
        <f t="shared" si="217"/>
        <v>2021</v>
      </c>
    </row>
    <row r="6924" spans="2:16" ht="14.25" customHeight="1" x14ac:dyDescent="0.4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c r="O6924" s="1" t="str">
        <f t="shared" si="216"/>
        <v>Mar</v>
      </c>
      <c r="P6924" s="1">
        <f t="shared" si="217"/>
        <v>2021</v>
      </c>
    </row>
    <row r="6925" spans="2:16" ht="14.25" customHeight="1" x14ac:dyDescent="0.4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c r="O6925" s="1" t="str">
        <f t="shared" si="216"/>
        <v>Mar</v>
      </c>
      <c r="P6925" s="1">
        <f t="shared" si="217"/>
        <v>2021</v>
      </c>
    </row>
    <row r="6926" spans="2:16" ht="14.25" customHeight="1" x14ac:dyDescent="0.4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c r="O6926" s="1" t="str">
        <f t="shared" si="216"/>
        <v>Mar</v>
      </c>
      <c r="P6926" s="1">
        <f t="shared" si="217"/>
        <v>2021</v>
      </c>
    </row>
    <row r="6927" spans="2:16" ht="14.25" customHeight="1" x14ac:dyDescent="0.4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c r="O6927" s="1" t="str">
        <f t="shared" si="216"/>
        <v>Apr</v>
      </c>
      <c r="P6927" s="1">
        <f t="shared" si="217"/>
        <v>2021</v>
      </c>
    </row>
    <row r="6928" spans="2:16" ht="14.25" customHeight="1" x14ac:dyDescent="0.4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c r="O6928" s="1" t="str">
        <f t="shared" si="216"/>
        <v>Apr</v>
      </c>
      <c r="P6928" s="1">
        <f t="shared" si="217"/>
        <v>2021</v>
      </c>
    </row>
    <row r="6929" spans="2:16" ht="14.25" customHeight="1" x14ac:dyDescent="0.4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c r="O6929" s="1" t="str">
        <f t="shared" si="216"/>
        <v>Apr</v>
      </c>
      <c r="P6929" s="1">
        <f t="shared" si="217"/>
        <v>2021</v>
      </c>
    </row>
    <row r="6930" spans="2:16" ht="14.25" customHeight="1" x14ac:dyDescent="0.4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c r="O6930" s="1" t="str">
        <f t="shared" si="216"/>
        <v>Apr</v>
      </c>
      <c r="P6930" s="1">
        <f t="shared" si="217"/>
        <v>2021</v>
      </c>
    </row>
    <row r="6931" spans="2:16" ht="14.25" customHeight="1" x14ac:dyDescent="0.4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c r="O6931" s="1" t="str">
        <f t="shared" si="216"/>
        <v>Apr</v>
      </c>
      <c r="P6931" s="1">
        <f t="shared" si="217"/>
        <v>2021</v>
      </c>
    </row>
    <row r="6932" spans="2:16" ht="14.25" customHeight="1" x14ac:dyDescent="0.4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c r="O6932" s="1" t="str">
        <f t="shared" si="216"/>
        <v>Apr</v>
      </c>
      <c r="P6932" s="1">
        <f t="shared" si="217"/>
        <v>2021</v>
      </c>
    </row>
    <row r="6933" spans="2:16" ht="14.25" customHeight="1" x14ac:dyDescent="0.4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c r="O6933" s="1" t="str">
        <f t="shared" si="216"/>
        <v>May</v>
      </c>
      <c r="P6933" s="1">
        <f t="shared" si="217"/>
        <v>2021</v>
      </c>
    </row>
    <row r="6934" spans="2:16" ht="14.25" customHeight="1" x14ac:dyDescent="0.4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c r="O6934" s="1" t="str">
        <f t="shared" si="216"/>
        <v>May</v>
      </c>
      <c r="P6934" s="1">
        <f t="shared" si="217"/>
        <v>2021</v>
      </c>
    </row>
    <row r="6935" spans="2:16" ht="14.25" customHeight="1" x14ac:dyDescent="0.4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c r="O6935" s="1" t="str">
        <f t="shared" si="216"/>
        <v>May</v>
      </c>
      <c r="P6935" s="1">
        <f t="shared" si="217"/>
        <v>2021</v>
      </c>
    </row>
    <row r="6936" spans="2:16" ht="14.25" customHeight="1" x14ac:dyDescent="0.4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c r="O6936" s="1" t="str">
        <f t="shared" si="216"/>
        <v>May</v>
      </c>
      <c r="P6936" s="1">
        <f t="shared" si="217"/>
        <v>2021</v>
      </c>
    </row>
    <row r="6937" spans="2:16" ht="14.25" customHeight="1" x14ac:dyDescent="0.4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c r="O6937" s="1" t="str">
        <f t="shared" si="216"/>
        <v>May</v>
      </c>
      <c r="P6937" s="1">
        <f t="shared" si="217"/>
        <v>2021</v>
      </c>
    </row>
    <row r="6938" spans="2:16" ht="14.25" customHeight="1" x14ac:dyDescent="0.4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c r="O6938" s="1" t="str">
        <f t="shared" si="216"/>
        <v>May</v>
      </c>
      <c r="P6938" s="1">
        <f t="shared" si="217"/>
        <v>2021</v>
      </c>
    </row>
    <row r="6939" spans="2:16" ht="14.25" customHeight="1" x14ac:dyDescent="0.4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c r="O6939" s="1" t="str">
        <f t="shared" si="216"/>
        <v>Jun</v>
      </c>
      <c r="P6939" s="1">
        <f t="shared" si="217"/>
        <v>2021</v>
      </c>
    </row>
    <row r="6940" spans="2:16" ht="14.25" customHeight="1" x14ac:dyDescent="0.4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c r="O6940" s="1" t="str">
        <f t="shared" si="216"/>
        <v>Jun</v>
      </c>
      <c r="P6940" s="1">
        <f t="shared" si="217"/>
        <v>2021</v>
      </c>
    </row>
    <row r="6941" spans="2:16" ht="14.25" customHeight="1" x14ac:dyDescent="0.4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c r="O6941" s="1" t="str">
        <f t="shared" si="216"/>
        <v>Jun</v>
      </c>
      <c r="P6941" s="1">
        <f t="shared" si="217"/>
        <v>2021</v>
      </c>
    </row>
    <row r="6942" spans="2:16" ht="14.25" customHeight="1" x14ac:dyDescent="0.4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c r="O6942" s="1" t="str">
        <f t="shared" si="216"/>
        <v>Jun</v>
      </c>
      <c r="P6942" s="1">
        <f t="shared" si="217"/>
        <v>2021</v>
      </c>
    </row>
    <row r="6943" spans="2:16" ht="14.25" customHeight="1" x14ac:dyDescent="0.4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c r="O6943" s="1" t="str">
        <f t="shared" si="216"/>
        <v>Jun</v>
      </c>
      <c r="P6943" s="1">
        <f t="shared" si="217"/>
        <v>2021</v>
      </c>
    </row>
    <row r="6944" spans="2:16" ht="14.25" customHeight="1" x14ac:dyDescent="0.4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c r="O6944" s="1" t="str">
        <f t="shared" si="216"/>
        <v>Jun</v>
      </c>
      <c r="P6944" s="1">
        <f t="shared" si="217"/>
        <v>2021</v>
      </c>
    </row>
    <row r="6945" spans="2:16" ht="14.25" customHeight="1" x14ac:dyDescent="0.4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c r="O6945" s="1" t="str">
        <f t="shared" si="216"/>
        <v>Jul</v>
      </c>
      <c r="P6945" s="1">
        <f t="shared" si="217"/>
        <v>2021</v>
      </c>
    </row>
    <row r="6946" spans="2:16" ht="14.25" customHeight="1" x14ac:dyDescent="0.4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c r="O6946" s="1" t="str">
        <f t="shared" si="216"/>
        <v>Jul</v>
      </c>
      <c r="P6946" s="1">
        <f t="shared" si="217"/>
        <v>2021</v>
      </c>
    </row>
    <row r="6947" spans="2:16" ht="14.25" customHeight="1" x14ac:dyDescent="0.4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c r="O6947" s="1" t="str">
        <f t="shared" si="216"/>
        <v>Jul</v>
      </c>
      <c r="P6947" s="1">
        <f t="shared" si="217"/>
        <v>2021</v>
      </c>
    </row>
    <row r="6948" spans="2:16" ht="14.25" customHeight="1" x14ac:dyDescent="0.4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c r="O6948" s="1" t="str">
        <f t="shared" si="216"/>
        <v>Jul</v>
      </c>
      <c r="P6948" s="1">
        <f t="shared" si="217"/>
        <v>2021</v>
      </c>
    </row>
    <row r="6949" spans="2:16" ht="14.25" customHeight="1" x14ac:dyDescent="0.4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c r="O6949" s="1" t="str">
        <f t="shared" si="216"/>
        <v>Jul</v>
      </c>
      <c r="P6949" s="1">
        <f t="shared" si="217"/>
        <v>2021</v>
      </c>
    </row>
    <row r="6950" spans="2:16" ht="14.25" customHeight="1" x14ac:dyDescent="0.4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c r="O6950" s="1" t="str">
        <f t="shared" si="216"/>
        <v>Jul</v>
      </c>
      <c r="P6950" s="1">
        <f t="shared" si="217"/>
        <v>2021</v>
      </c>
    </row>
    <row r="6951" spans="2:16" ht="14.25" customHeight="1" x14ac:dyDescent="0.4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c r="O6951" s="1" t="str">
        <f t="shared" si="216"/>
        <v>Aug</v>
      </c>
      <c r="P6951" s="1">
        <f t="shared" si="217"/>
        <v>2021</v>
      </c>
    </row>
    <row r="6952" spans="2:16" ht="14.25" customHeight="1" x14ac:dyDescent="0.4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c r="O6952" s="1" t="str">
        <f t="shared" si="216"/>
        <v>Aug</v>
      </c>
      <c r="P6952" s="1">
        <f t="shared" si="217"/>
        <v>2021</v>
      </c>
    </row>
    <row r="6953" spans="2:16" ht="14.25" customHeight="1" x14ac:dyDescent="0.4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c r="O6953" s="1" t="str">
        <f t="shared" si="216"/>
        <v>Aug</v>
      </c>
      <c r="P6953" s="1">
        <f t="shared" si="217"/>
        <v>2021</v>
      </c>
    </row>
    <row r="6954" spans="2:16" ht="14.25" customHeight="1" x14ac:dyDescent="0.4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c r="O6954" s="1" t="str">
        <f t="shared" si="216"/>
        <v>Aug</v>
      </c>
      <c r="P6954" s="1">
        <f t="shared" si="217"/>
        <v>2021</v>
      </c>
    </row>
    <row r="6955" spans="2:16" ht="14.25" customHeight="1" x14ac:dyDescent="0.4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c r="O6955" s="1" t="str">
        <f t="shared" si="216"/>
        <v>Aug</v>
      </c>
      <c r="P6955" s="1">
        <f t="shared" si="217"/>
        <v>2021</v>
      </c>
    </row>
    <row r="6956" spans="2:16" ht="14.25" customHeight="1" x14ac:dyDescent="0.4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c r="O6956" s="1" t="str">
        <f t="shared" si="216"/>
        <v>Aug</v>
      </c>
      <c r="P6956" s="1">
        <f t="shared" si="217"/>
        <v>2021</v>
      </c>
    </row>
    <row r="6957" spans="2:16" ht="14.25" customHeight="1" x14ac:dyDescent="0.4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c r="O6957" s="1" t="str">
        <f t="shared" si="216"/>
        <v>Sep</v>
      </c>
      <c r="P6957" s="1">
        <f t="shared" si="217"/>
        <v>2021</v>
      </c>
    </row>
    <row r="6958" spans="2:16" ht="14.25" customHeight="1" x14ac:dyDescent="0.4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c r="O6958" s="1" t="str">
        <f t="shared" si="216"/>
        <v>Sep</v>
      </c>
      <c r="P6958" s="1">
        <f t="shared" si="217"/>
        <v>2021</v>
      </c>
    </row>
    <row r="6959" spans="2:16" ht="14.25" customHeight="1" x14ac:dyDescent="0.4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c r="O6959" s="1" t="str">
        <f t="shared" si="216"/>
        <v>Sep</v>
      </c>
      <c r="P6959" s="1">
        <f t="shared" si="217"/>
        <v>2021</v>
      </c>
    </row>
    <row r="6960" spans="2:16" ht="14.25" customHeight="1" x14ac:dyDescent="0.4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c r="O6960" s="1" t="str">
        <f t="shared" si="216"/>
        <v>Sep</v>
      </c>
      <c r="P6960" s="1">
        <f t="shared" si="217"/>
        <v>2021</v>
      </c>
    </row>
    <row r="6961" spans="2:16" ht="14.25" customHeight="1" x14ac:dyDescent="0.4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c r="O6961" s="1" t="str">
        <f t="shared" si="216"/>
        <v>Sep</v>
      </c>
      <c r="P6961" s="1">
        <f t="shared" si="217"/>
        <v>2021</v>
      </c>
    </row>
    <row r="6962" spans="2:16" ht="14.25" customHeight="1" x14ac:dyDescent="0.4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c r="O6962" s="1" t="str">
        <f t="shared" si="216"/>
        <v>Sep</v>
      </c>
      <c r="P6962" s="1">
        <f t="shared" si="217"/>
        <v>2021</v>
      </c>
    </row>
    <row r="6963" spans="2:16" ht="14.25" customHeight="1" x14ac:dyDescent="0.4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c r="O6963" s="1" t="str">
        <f t="shared" si="216"/>
        <v>Oct</v>
      </c>
      <c r="P6963" s="1">
        <f t="shared" si="217"/>
        <v>2021</v>
      </c>
    </row>
    <row r="6964" spans="2:16" ht="14.25" customHeight="1" x14ac:dyDescent="0.4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c r="O6964" s="1" t="str">
        <f t="shared" si="216"/>
        <v>Oct</v>
      </c>
      <c r="P6964" s="1">
        <f t="shared" si="217"/>
        <v>2021</v>
      </c>
    </row>
    <row r="6965" spans="2:16" ht="14.25" customHeight="1" x14ac:dyDescent="0.4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c r="O6965" s="1" t="str">
        <f t="shared" si="216"/>
        <v>Oct</v>
      </c>
      <c r="P6965" s="1">
        <f t="shared" si="217"/>
        <v>2021</v>
      </c>
    </row>
    <row r="6966" spans="2:16" ht="14.25" customHeight="1" x14ac:dyDescent="0.4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c r="O6966" s="1" t="str">
        <f t="shared" si="216"/>
        <v>Oct</v>
      </c>
      <c r="P6966" s="1">
        <f t="shared" si="217"/>
        <v>2021</v>
      </c>
    </row>
    <row r="6967" spans="2:16" ht="14.25" customHeight="1" x14ac:dyDescent="0.4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c r="O6967" s="1" t="str">
        <f t="shared" si="216"/>
        <v>Oct</v>
      </c>
      <c r="P6967" s="1">
        <f t="shared" si="217"/>
        <v>2021</v>
      </c>
    </row>
    <row r="6968" spans="2:16" ht="14.25" customHeight="1" x14ac:dyDescent="0.4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c r="O6968" s="1" t="str">
        <f t="shared" si="216"/>
        <v>Oct</v>
      </c>
      <c r="P6968" s="1">
        <f t="shared" si="217"/>
        <v>2021</v>
      </c>
    </row>
    <row r="6969" spans="2:16" ht="14.25" customHeight="1" x14ac:dyDescent="0.4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c r="O6969" s="1" t="str">
        <f t="shared" si="216"/>
        <v>Nov</v>
      </c>
      <c r="P6969" s="1">
        <f t="shared" si="217"/>
        <v>2021</v>
      </c>
    </row>
    <row r="6970" spans="2:16" ht="14.25" customHeight="1" x14ac:dyDescent="0.4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c r="O6970" s="1" t="str">
        <f t="shared" si="216"/>
        <v>Nov</v>
      </c>
      <c r="P6970" s="1">
        <f t="shared" si="217"/>
        <v>2021</v>
      </c>
    </row>
    <row r="6971" spans="2:16" ht="14.25" customHeight="1" x14ac:dyDescent="0.4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c r="O6971" s="1" t="str">
        <f t="shared" si="216"/>
        <v>Nov</v>
      </c>
      <c r="P6971" s="1">
        <f t="shared" si="217"/>
        <v>2021</v>
      </c>
    </row>
    <row r="6972" spans="2:16" ht="14.25" customHeight="1" x14ac:dyDescent="0.4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c r="O6972" s="1" t="str">
        <f t="shared" si="216"/>
        <v>Nov</v>
      </c>
      <c r="P6972" s="1">
        <f t="shared" si="217"/>
        <v>2021</v>
      </c>
    </row>
    <row r="6973" spans="2:16" ht="14.25" customHeight="1" x14ac:dyDescent="0.4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c r="O6973" s="1" t="str">
        <f t="shared" si="216"/>
        <v>Nov</v>
      </c>
      <c r="P6973" s="1">
        <f t="shared" si="217"/>
        <v>2021</v>
      </c>
    </row>
    <row r="6974" spans="2:16" ht="14.25" customHeight="1" x14ac:dyDescent="0.4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c r="O6974" s="1" t="str">
        <f t="shared" si="216"/>
        <v>Nov</v>
      </c>
      <c r="P6974" s="1">
        <f t="shared" si="217"/>
        <v>2021</v>
      </c>
    </row>
    <row r="6975" spans="2:16" ht="14.25" customHeight="1" x14ac:dyDescent="0.4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c r="O6975" s="1" t="str">
        <f t="shared" si="216"/>
        <v>Dec</v>
      </c>
      <c r="P6975" s="1">
        <f t="shared" si="217"/>
        <v>2021</v>
      </c>
    </row>
    <row r="6976" spans="2:16" ht="14.25" customHeight="1" x14ac:dyDescent="0.4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c r="O6976" s="1" t="str">
        <f t="shared" si="216"/>
        <v>Dec</v>
      </c>
      <c r="P6976" s="1">
        <f t="shared" si="217"/>
        <v>2021</v>
      </c>
    </row>
    <row r="6977" spans="2:16" ht="14.25" customHeight="1" x14ac:dyDescent="0.4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c r="O6977" s="1" t="str">
        <f t="shared" si="216"/>
        <v>Dec</v>
      </c>
      <c r="P6977" s="1">
        <f t="shared" si="217"/>
        <v>2021</v>
      </c>
    </row>
    <row r="6978" spans="2:16" ht="14.25" customHeight="1" x14ac:dyDescent="0.4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c r="O6978" s="1" t="str">
        <f t="shared" si="216"/>
        <v>Dec</v>
      </c>
      <c r="P6978" s="1">
        <f t="shared" si="217"/>
        <v>2021</v>
      </c>
    </row>
    <row r="6979" spans="2:16" ht="14.25" customHeight="1" x14ac:dyDescent="0.4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c r="O6979" s="1" t="str">
        <f t="shared" si="216"/>
        <v>Dec</v>
      </c>
      <c r="P6979" s="1">
        <f t="shared" si="217"/>
        <v>2021</v>
      </c>
    </row>
    <row r="6980" spans="2:16" ht="14.25" customHeight="1" x14ac:dyDescent="0.4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c r="O6980" s="1" t="str">
        <f t="shared" si="216"/>
        <v>Dec</v>
      </c>
      <c r="P6980" s="1">
        <f t="shared" si="217"/>
        <v>2021</v>
      </c>
    </row>
    <row r="6981" spans="2:16" ht="14.25" customHeight="1" x14ac:dyDescent="0.4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c r="O6981" s="1" t="str">
        <f t="shared" si="216"/>
        <v>Jan</v>
      </c>
      <c r="P6981" s="1">
        <f t="shared" si="217"/>
        <v>2021</v>
      </c>
    </row>
    <row r="6982" spans="2:16" ht="14.25" customHeight="1" x14ac:dyDescent="0.4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c r="O6982" s="1" t="str">
        <f t="shared" si="216"/>
        <v>Jan</v>
      </c>
      <c r="P6982" s="1">
        <f t="shared" si="217"/>
        <v>2021</v>
      </c>
    </row>
    <row r="6983" spans="2:16" ht="14.25" customHeight="1" x14ac:dyDescent="0.4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c r="O6983" s="1" t="str">
        <f t="shared" ref="O6983:O7046" si="218">TEXT(D6983, "mmm")</f>
        <v>Jan</v>
      </c>
      <c r="P6983" s="1">
        <f t="shared" ref="P6983:P7046" si="219">YEAR(D6983)</f>
        <v>2021</v>
      </c>
    </row>
    <row r="6984" spans="2:16" ht="14.25" customHeight="1" x14ac:dyDescent="0.4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c r="O6984" s="1" t="str">
        <f t="shared" si="218"/>
        <v>Jan</v>
      </c>
      <c r="P6984" s="1">
        <f t="shared" si="219"/>
        <v>2021</v>
      </c>
    </row>
    <row r="6985" spans="2:16" ht="14.25" customHeight="1" x14ac:dyDescent="0.4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c r="O6985" s="1" t="str">
        <f t="shared" si="218"/>
        <v>Jan</v>
      </c>
      <c r="P6985" s="1">
        <f t="shared" si="219"/>
        <v>2021</v>
      </c>
    </row>
    <row r="6986" spans="2:16" ht="14.25" customHeight="1" x14ac:dyDescent="0.4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c r="O6986" s="1" t="str">
        <f t="shared" si="218"/>
        <v>Jan</v>
      </c>
      <c r="P6986" s="1">
        <f t="shared" si="219"/>
        <v>2021</v>
      </c>
    </row>
    <row r="6987" spans="2:16" ht="14.25" customHeight="1" x14ac:dyDescent="0.4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c r="O6987" s="1" t="str">
        <f t="shared" si="218"/>
        <v>Feb</v>
      </c>
      <c r="P6987" s="1">
        <f t="shared" si="219"/>
        <v>2021</v>
      </c>
    </row>
    <row r="6988" spans="2:16" ht="14.25" customHeight="1" x14ac:dyDescent="0.4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c r="O6988" s="1" t="str">
        <f t="shared" si="218"/>
        <v>Feb</v>
      </c>
      <c r="P6988" s="1">
        <f t="shared" si="219"/>
        <v>2021</v>
      </c>
    </row>
    <row r="6989" spans="2:16" ht="14.25" customHeight="1" x14ac:dyDescent="0.4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c r="O6989" s="1" t="str">
        <f t="shared" si="218"/>
        <v>Feb</v>
      </c>
      <c r="P6989" s="1">
        <f t="shared" si="219"/>
        <v>2021</v>
      </c>
    </row>
    <row r="6990" spans="2:16" ht="14.25" customHeight="1" x14ac:dyDescent="0.4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c r="O6990" s="1" t="str">
        <f t="shared" si="218"/>
        <v>Feb</v>
      </c>
      <c r="P6990" s="1">
        <f t="shared" si="219"/>
        <v>2021</v>
      </c>
    </row>
    <row r="6991" spans="2:16" ht="14.25" customHeight="1" x14ac:dyDescent="0.4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c r="O6991" s="1" t="str">
        <f t="shared" si="218"/>
        <v>Feb</v>
      </c>
      <c r="P6991" s="1">
        <f t="shared" si="219"/>
        <v>2021</v>
      </c>
    </row>
    <row r="6992" spans="2:16" ht="14.25" customHeight="1" x14ac:dyDescent="0.4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c r="O6992" s="1" t="str">
        <f t="shared" si="218"/>
        <v>Feb</v>
      </c>
      <c r="P6992" s="1">
        <f t="shared" si="219"/>
        <v>2021</v>
      </c>
    </row>
    <row r="6993" spans="2:16" ht="14.25" customHeight="1" x14ac:dyDescent="0.4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c r="O6993" s="1" t="str">
        <f t="shared" si="218"/>
        <v>Mar</v>
      </c>
      <c r="P6993" s="1">
        <f t="shared" si="219"/>
        <v>2021</v>
      </c>
    </row>
    <row r="6994" spans="2:16" ht="14.25" customHeight="1" x14ac:dyDescent="0.4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c r="O6994" s="1" t="str">
        <f t="shared" si="218"/>
        <v>Mar</v>
      </c>
      <c r="P6994" s="1">
        <f t="shared" si="219"/>
        <v>2021</v>
      </c>
    </row>
    <row r="6995" spans="2:16" ht="14.25" customHeight="1" x14ac:dyDescent="0.4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c r="O6995" s="1" t="str">
        <f t="shared" si="218"/>
        <v>Mar</v>
      </c>
      <c r="P6995" s="1">
        <f t="shared" si="219"/>
        <v>2021</v>
      </c>
    </row>
    <row r="6996" spans="2:16" ht="14.25" customHeight="1" x14ac:dyDescent="0.4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c r="O6996" s="1" t="str">
        <f t="shared" si="218"/>
        <v>Mar</v>
      </c>
      <c r="P6996" s="1">
        <f t="shared" si="219"/>
        <v>2021</v>
      </c>
    </row>
    <row r="6997" spans="2:16" ht="14.25" customHeight="1" x14ac:dyDescent="0.4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c r="O6997" s="1" t="str">
        <f t="shared" si="218"/>
        <v>Mar</v>
      </c>
      <c r="P6997" s="1">
        <f t="shared" si="219"/>
        <v>2021</v>
      </c>
    </row>
    <row r="6998" spans="2:16" ht="14.25" customHeight="1" x14ac:dyDescent="0.4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c r="O6998" s="1" t="str">
        <f t="shared" si="218"/>
        <v>Mar</v>
      </c>
      <c r="P6998" s="1">
        <f t="shared" si="219"/>
        <v>2021</v>
      </c>
    </row>
    <row r="6999" spans="2:16" ht="14.25" customHeight="1" x14ac:dyDescent="0.4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c r="O6999" s="1" t="str">
        <f t="shared" si="218"/>
        <v>Apr</v>
      </c>
      <c r="P6999" s="1">
        <f t="shared" si="219"/>
        <v>2021</v>
      </c>
    </row>
    <row r="7000" spans="2:16" ht="14.25" customHeight="1" x14ac:dyDescent="0.4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c r="O7000" s="1" t="str">
        <f t="shared" si="218"/>
        <v>Apr</v>
      </c>
      <c r="P7000" s="1">
        <f t="shared" si="219"/>
        <v>2021</v>
      </c>
    </row>
    <row r="7001" spans="2:16" ht="14.25" customHeight="1" x14ac:dyDescent="0.4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c r="O7001" s="1" t="str">
        <f t="shared" si="218"/>
        <v>Apr</v>
      </c>
      <c r="P7001" s="1">
        <f t="shared" si="219"/>
        <v>2021</v>
      </c>
    </row>
    <row r="7002" spans="2:16" ht="14.25" customHeight="1" x14ac:dyDescent="0.4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c r="O7002" s="1" t="str">
        <f t="shared" si="218"/>
        <v>Apr</v>
      </c>
      <c r="P7002" s="1">
        <f t="shared" si="219"/>
        <v>2021</v>
      </c>
    </row>
    <row r="7003" spans="2:16" ht="14.25" customHeight="1" x14ac:dyDescent="0.4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c r="O7003" s="1" t="str">
        <f t="shared" si="218"/>
        <v>Apr</v>
      </c>
      <c r="P7003" s="1">
        <f t="shared" si="219"/>
        <v>2021</v>
      </c>
    </row>
    <row r="7004" spans="2:16" ht="14.25" customHeight="1" x14ac:dyDescent="0.4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c r="O7004" s="1" t="str">
        <f t="shared" si="218"/>
        <v>Apr</v>
      </c>
      <c r="P7004" s="1">
        <f t="shared" si="219"/>
        <v>2021</v>
      </c>
    </row>
    <row r="7005" spans="2:16" ht="14.25" customHeight="1" x14ac:dyDescent="0.4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c r="O7005" s="1" t="str">
        <f t="shared" si="218"/>
        <v>May</v>
      </c>
      <c r="P7005" s="1">
        <f t="shared" si="219"/>
        <v>2021</v>
      </c>
    </row>
    <row r="7006" spans="2:16" ht="14.25" customHeight="1" x14ac:dyDescent="0.4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c r="O7006" s="1" t="str">
        <f t="shared" si="218"/>
        <v>May</v>
      </c>
      <c r="P7006" s="1">
        <f t="shared" si="219"/>
        <v>2021</v>
      </c>
    </row>
    <row r="7007" spans="2:16" ht="14.25" customHeight="1" x14ac:dyDescent="0.4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c r="O7007" s="1" t="str">
        <f t="shared" si="218"/>
        <v>May</v>
      </c>
      <c r="P7007" s="1">
        <f t="shared" si="219"/>
        <v>2021</v>
      </c>
    </row>
    <row r="7008" spans="2:16" ht="14.25" customHeight="1" x14ac:dyDescent="0.4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c r="O7008" s="1" t="str">
        <f t="shared" si="218"/>
        <v>May</v>
      </c>
      <c r="P7008" s="1">
        <f t="shared" si="219"/>
        <v>2021</v>
      </c>
    </row>
    <row r="7009" spans="2:16" ht="14.25" customHeight="1" x14ac:dyDescent="0.4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c r="O7009" s="1" t="str">
        <f t="shared" si="218"/>
        <v>May</v>
      </c>
      <c r="P7009" s="1">
        <f t="shared" si="219"/>
        <v>2021</v>
      </c>
    </row>
    <row r="7010" spans="2:16" ht="14.25" customHeight="1" x14ac:dyDescent="0.4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c r="O7010" s="1" t="str">
        <f t="shared" si="218"/>
        <v>May</v>
      </c>
      <c r="P7010" s="1">
        <f t="shared" si="219"/>
        <v>2021</v>
      </c>
    </row>
    <row r="7011" spans="2:16" ht="14.25" customHeight="1" x14ac:dyDescent="0.4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c r="O7011" s="1" t="str">
        <f t="shared" si="218"/>
        <v>Jun</v>
      </c>
      <c r="P7011" s="1">
        <f t="shared" si="219"/>
        <v>2021</v>
      </c>
    </row>
    <row r="7012" spans="2:16" ht="14.25" customHeight="1" x14ac:dyDescent="0.4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c r="O7012" s="1" t="str">
        <f t="shared" si="218"/>
        <v>Jun</v>
      </c>
      <c r="P7012" s="1">
        <f t="shared" si="219"/>
        <v>2021</v>
      </c>
    </row>
    <row r="7013" spans="2:16" ht="14.25" customHeight="1" x14ac:dyDescent="0.4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c r="O7013" s="1" t="str">
        <f t="shared" si="218"/>
        <v>Jun</v>
      </c>
      <c r="P7013" s="1">
        <f t="shared" si="219"/>
        <v>2021</v>
      </c>
    </row>
    <row r="7014" spans="2:16" ht="14.25" customHeight="1" x14ac:dyDescent="0.4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c r="O7014" s="1" t="str">
        <f t="shared" si="218"/>
        <v>Jun</v>
      </c>
      <c r="P7014" s="1">
        <f t="shared" si="219"/>
        <v>2021</v>
      </c>
    </row>
    <row r="7015" spans="2:16" ht="14.25" customHeight="1" x14ac:dyDescent="0.4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c r="O7015" s="1" t="str">
        <f t="shared" si="218"/>
        <v>Jun</v>
      </c>
      <c r="P7015" s="1">
        <f t="shared" si="219"/>
        <v>2021</v>
      </c>
    </row>
    <row r="7016" spans="2:16" ht="14.25" customHeight="1" x14ac:dyDescent="0.4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c r="O7016" s="1" t="str">
        <f t="shared" si="218"/>
        <v>Jun</v>
      </c>
      <c r="P7016" s="1">
        <f t="shared" si="219"/>
        <v>2021</v>
      </c>
    </row>
    <row r="7017" spans="2:16" ht="14.25" customHeight="1" x14ac:dyDescent="0.4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c r="O7017" s="1" t="str">
        <f t="shared" si="218"/>
        <v>Jul</v>
      </c>
      <c r="P7017" s="1">
        <f t="shared" si="219"/>
        <v>2021</v>
      </c>
    </row>
    <row r="7018" spans="2:16" ht="14.25" customHeight="1" x14ac:dyDescent="0.4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c r="O7018" s="1" t="str">
        <f t="shared" si="218"/>
        <v>Jul</v>
      </c>
      <c r="P7018" s="1">
        <f t="shared" si="219"/>
        <v>2021</v>
      </c>
    </row>
    <row r="7019" spans="2:16" ht="14.25" customHeight="1" x14ac:dyDescent="0.4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c r="O7019" s="1" t="str">
        <f t="shared" si="218"/>
        <v>Jul</v>
      </c>
      <c r="P7019" s="1">
        <f t="shared" si="219"/>
        <v>2021</v>
      </c>
    </row>
    <row r="7020" spans="2:16" ht="14.25" customHeight="1" x14ac:dyDescent="0.4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c r="O7020" s="1" t="str">
        <f t="shared" si="218"/>
        <v>Jul</v>
      </c>
      <c r="P7020" s="1">
        <f t="shared" si="219"/>
        <v>2021</v>
      </c>
    </row>
    <row r="7021" spans="2:16" ht="14.25" customHeight="1" x14ac:dyDescent="0.4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c r="O7021" s="1" t="str">
        <f t="shared" si="218"/>
        <v>Jul</v>
      </c>
      <c r="P7021" s="1">
        <f t="shared" si="219"/>
        <v>2021</v>
      </c>
    </row>
    <row r="7022" spans="2:16" ht="14.25" customHeight="1" x14ac:dyDescent="0.4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c r="O7022" s="1" t="str">
        <f t="shared" si="218"/>
        <v>Jul</v>
      </c>
      <c r="P7022" s="1">
        <f t="shared" si="219"/>
        <v>2021</v>
      </c>
    </row>
    <row r="7023" spans="2:16" ht="14.25" customHeight="1" x14ac:dyDescent="0.4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c r="O7023" s="1" t="str">
        <f t="shared" si="218"/>
        <v>Aug</v>
      </c>
      <c r="P7023" s="1">
        <f t="shared" si="219"/>
        <v>2021</v>
      </c>
    </row>
    <row r="7024" spans="2:16" ht="14.25" customHeight="1" x14ac:dyDescent="0.4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c r="O7024" s="1" t="str">
        <f t="shared" si="218"/>
        <v>Aug</v>
      </c>
      <c r="P7024" s="1">
        <f t="shared" si="219"/>
        <v>2021</v>
      </c>
    </row>
    <row r="7025" spans="2:16" ht="14.25" customHeight="1" x14ac:dyDescent="0.4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c r="O7025" s="1" t="str">
        <f t="shared" si="218"/>
        <v>Aug</v>
      </c>
      <c r="P7025" s="1">
        <f t="shared" si="219"/>
        <v>2021</v>
      </c>
    </row>
    <row r="7026" spans="2:16" ht="14.25" customHeight="1" x14ac:dyDescent="0.4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c r="O7026" s="1" t="str">
        <f t="shared" si="218"/>
        <v>Aug</v>
      </c>
      <c r="P7026" s="1">
        <f t="shared" si="219"/>
        <v>2021</v>
      </c>
    </row>
    <row r="7027" spans="2:16" ht="14.25" customHeight="1" x14ac:dyDescent="0.4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c r="O7027" s="1" t="str">
        <f t="shared" si="218"/>
        <v>Aug</v>
      </c>
      <c r="P7027" s="1">
        <f t="shared" si="219"/>
        <v>2021</v>
      </c>
    </row>
    <row r="7028" spans="2:16" ht="14.25" customHeight="1" x14ac:dyDescent="0.4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c r="O7028" s="1" t="str">
        <f t="shared" si="218"/>
        <v>Aug</v>
      </c>
      <c r="P7028" s="1">
        <f t="shared" si="219"/>
        <v>2021</v>
      </c>
    </row>
    <row r="7029" spans="2:16" ht="14.25" customHeight="1" x14ac:dyDescent="0.4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c r="O7029" s="1" t="str">
        <f t="shared" si="218"/>
        <v>Sep</v>
      </c>
      <c r="P7029" s="1">
        <f t="shared" si="219"/>
        <v>2021</v>
      </c>
    </row>
    <row r="7030" spans="2:16" ht="14.25" customHeight="1" x14ac:dyDescent="0.4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c r="O7030" s="1" t="str">
        <f t="shared" si="218"/>
        <v>Sep</v>
      </c>
      <c r="P7030" s="1">
        <f t="shared" si="219"/>
        <v>2021</v>
      </c>
    </row>
    <row r="7031" spans="2:16" ht="14.25" customHeight="1" x14ac:dyDescent="0.4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c r="O7031" s="1" t="str">
        <f t="shared" si="218"/>
        <v>Sep</v>
      </c>
      <c r="P7031" s="1">
        <f t="shared" si="219"/>
        <v>2021</v>
      </c>
    </row>
    <row r="7032" spans="2:16" ht="14.25" customHeight="1" x14ac:dyDescent="0.4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c r="O7032" s="1" t="str">
        <f t="shared" si="218"/>
        <v>Sep</v>
      </c>
      <c r="P7032" s="1">
        <f t="shared" si="219"/>
        <v>2021</v>
      </c>
    </row>
    <row r="7033" spans="2:16" ht="14.25" customHeight="1" x14ac:dyDescent="0.4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c r="O7033" s="1" t="str">
        <f t="shared" si="218"/>
        <v>Sep</v>
      </c>
      <c r="P7033" s="1">
        <f t="shared" si="219"/>
        <v>2021</v>
      </c>
    </row>
    <row r="7034" spans="2:16" ht="14.25" customHeight="1" x14ac:dyDescent="0.4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c r="O7034" s="1" t="str">
        <f t="shared" si="218"/>
        <v>Sep</v>
      </c>
      <c r="P7034" s="1">
        <f t="shared" si="219"/>
        <v>2021</v>
      </c>
    </row>
    <row r="7035" spans="2:16" ht="14.25" customHeight="1" x14ac:dyDescent="0.4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c r="O7035" s="1" t="str">
        <f t="shared" si="218"/>
        <v>Oct</v>
      </c>
      <c r="P7035" s="1">
        <f t="shared" si="219"/>
        <v>2021</v>
      </c>
    </row>
    <row r="7036" spans="2:16" ht="14.25" customHeight="1" x14ac:dyDescent="0.4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c r="O7036" s="1" t="str">
        <f t="shared" si="218"/>
        <v>Oct</v>
      </c>
      <c r="P7036" s="1">
        <f t="shared" si="219"/>
        <v>2021</v>
      </c>
    </row>
    <row r="7037" spans="2:16" ht="14.25" customHeight="1" x14ac:dyDescent="0.4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c r="O7037" s="1" t="str">
        <f t="shared" si="218"/>
        <v>Oct</v>
      </c>
      <c r="P7037" s="1">
        <f t="shared" si="219"/>
        <v>2021</v>
      </c>
    </row>
    <row r="7038" spans="2:16" ht="14.25" customHeight="1" x14ac:dyDescent="0.4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c r="O7038" s="1" t="str">
        <f t="shared" si="218"/>
        <v>Oct</v>
      </c>
      <c r="P7038" s="1">
        <f t="shared" si="219"/>
        <v>2021</v>
      </c>
    </row>
    <row r="7039" spans="2:16" ht="14.25" customHeight="1" x14ac:dyDescent="0.4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c r="O7039" s="1" t="str">
        <f t="shared" si="218"/>
        <v>Oct</v>
      </c>
      <c r="P7039" s="1">
        <f t="shared" si="219"/>
        <v>2021</v>
      </c>
    </row>
    <row r="7040" spans="2:16" ht="14.25" customHeight="1" x14ac:dyDescent="0.4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c r="O7040" s="1" t="str">
        <f t="shared" si="218"/>
        <v>Oct</v>
      </c>
      <c r="P7040" s="1">
        <f t="shared" si="219"/>
        <v>2021</v>
      </c>
    </row>
    <row r="7041" spans="2:16" ht="14.25" customHeight="1" x14ac:dyDescent="0.4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c r="O7041" s="1" t="str">
        <f t="shared" si="218"/>
        <v>Nov</v>
      </c>
      <c r="P7041" s="1">
        <f t="shared" si="219"/>
        <v>2021</v>
      </c>
    </row>
    <row r="7042" spans="2:16" ht="14.25" customHeight="1" x14ac:dyDescent="0.4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c r="O7042" s="1" t="str">
        <f t="shared" si="218"/>
        <v>Nov</v>
      </c>
      <c r="P7042" s="1">
        <f t="shared" si="219"/>
        <v>2021</v>
      </c>
    </row>
    <row r="7043" spans="2:16" ht="14.25" customHeight="1" x14ac:dyDescent="0.4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c r="O7043" s="1" t="str">
        <f t="shared" si="218"/>
        <v>Nov</v>
      </c>
      <c r="P7043" s="1">
        <f t="shared" si="219"/>
        <v>2021</v>
      </c>
    </row>
    <row r="7044" spans="2:16" ht="14.25" customHeight="1" x14ac:dyDescent="0.4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c r="O7044" s="1" t="str">
        <f t="shared" si="218"/>
        <v>Nov</v>
      </c>
      <c r="P7044" s="1">
        <f t="shared" si="219"/>
        <v>2021</v>
      </c>
    </row>
    <row r="7045" spans="2:16" ht="14.25" customHeight="1" x14ac:dyDescent="0.4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c r="O7045" s="1" t="str">
        <f t="shared" si="218"/>
        <v>Nov</v>
      </c>
      <c r="P7045" s="1">
        <f t="shared" si="219"/>
        <v>2021</v>
      </c>
    </row>
    <row r="7046" spans="2:16" ht="14.25" customHeight="1" x14ac:dyDescent="0.4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c r="O7046" s="1" t="str">
        <f t="shared" si="218"/>
        <v>Nov</v>
      </c>
      <c r="P7046" s="1">
        <f t="shared" si="219"/>
        <v>2021</v>
      </c>
    </row>
    <row r="7047" spans="2:16" ht="14.25" customHeight="1" x14ac:dyDescent="0.4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c r="O7047" s="1" t="str">
        <f t="shared" ref="O7047:O7110" si="220">TEXT(D7047, "mmm")</f>
        <v>Dec</v>
      </c>
      <c r="P7047" s="1">
        <f t="shared" ref="P7047:P7110" si="221">YEAR(D7047)</f>
        <v>2021</v>
      </c>
    </row>
    <row r="7048" spans="2:16" ht="14.25" customHeight="1" x14ac:dyDescent="0.4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c r="O7048" s="1" t="str">
        <f t="shared" si="220"/>
        <v>Dec</v>
      </c>
      <c r="P7048" s="1">
        <f t="shared" si="221"/>
        <v>2021</v>
      </c>
    </row>
    <row r="7049" spans="2:16" ht="14.25" customHeight="1" x14ac:dyDescent="0.4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c r="O7049" s="1" t="str">
        <f t="shared" si="220"/>
        <v>Dec</v>
      </c>
      <c r="P7049" s="1">
        <f t="shared" si="221"/>
        <v>2021</v>
      </c>
    </row>
    <row r="7050" spans="2:16" ht="14.25" customHeight="1" x14ac:dyDescent="0.4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c r="O7050" s="1" t="str">
        <f t="shared" si="220"/>
        <v>Dec</v>
      </c>
      <c r="P7050" s="1">
        <f t="shared" si="221"/>
        <v>2021</v>
      </c>
    </row>
    <row r="7051" spans="2:16" ht="14.25" customHeight="1" x14ac:dyDescent="0.4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c r="O7051" s="1" t="str">
        <f t="shared" si="220"/>
        <v>Dec</v>
      </c>
      <c r="P7051" s="1">
        <f t="shared" si="221"/>
        <v>2021</v>
      </c>
    </row>
    <row r="7052" spans="2:16" ht="14.25" customHeight="1" x14ac:dyDescent="0.4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c r="O7052" s="1" t="str">
        <f t="shared" si="220"/>
        <v>Dec</v>
      </c>
      <c r="P7052" s="1">
        <f t="shared" si="221"/>
        <v>2021</v>
      </c>
    </row>
    <row r="7053" spans="2:16" ht="14.25" customHeight="1" x14ac:dyDescent="0.4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c r="O7053" s="1" t="str">
        <f t="shared" si="220"/>
        <v>Jan</v>
      </c>
      <c r="P7053" s="1">
        <f t="shared" si="221"/>
        <v>2021</v>
      </c>
    </row>
    <row r="7054" spans="2:16" ht="14.25" customHeight="1" x14ac:dyDescent="0.4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c r="O7054" s="1" t="str">
        <f t="shared" si="220"/>
        <v>Jan</v>
      </c>
      <c r="P7054" s="1">
        <f t="shared" si="221"/>
        <v>2021</v>
      </c>
    </row>
    <row r="7055" spans="2:16" ht="14.25" customHeight="1" x14ac:dyDescent="0.4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c r="O7055" s="1" t="str">
        <f t="shared" si="220"/>
        <v>Jan</v>
      </c>
      <c r="P7055" s="1">
        <f t="shared" si="221"/>
        <v>2021</v>
      </c>
    </row>
    <row r="7056" spans="2:16" ht="14.25" customHeight="1" x14ac:dyDescent="0.4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c r="O7056" s="1" t="str">
        <f t="shared" si="220"/>
        <v>Jan</v>
      </c>
      <c r="P7056" s="1">
        <f t="shared" si="221"/>
        <v>2021</v>
      </c>
    </row>
    <row r="7057" spans="2:16" ht="14.25" customHeight="1" x14ac:dyDescent="0.4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c r="O7057" s="1" t="str">
        <f t="shared" si="220"/>
        <v>Jan</v>
      </c>
      <c r="P7057" s="1">
        <f t="shared" si="221"/>
        <v>2021</v>
      </c>
    </row>
    <row r="7058" spans="2:16" ht="14.25" customHeight="1" x14ac:dyDescent="0.4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c r="O7058" s="1" t="str">
        <f t="shared" si="220"/>
        <v>Jan</v>
      </c>
      <c r="P7058" s="1">
        <f t="shared" si="221"/>
        <v>2021</v>
      </c>
    </row>
    <row r="7059" spans="2:16" ht="14.25" customHeight="1" x14ac:dyDescent="0.4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c r="O7059" s="1" t="str">
        <f t="shared" si="220"/>
        <v>Feb</v>
      </c>
      <c r="P7059" s="1">
        <f t="shared" si="221"/>
        <v>2021</v>
      </c>
    </row>
    <row r="7060" spans="2:16" ht="14.25" customHeight="1" x14ac:dyDescent="0.4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c r="O7060" s="1" t="str">
        <f t="shared" si="220"/>
        <v>Feb</v>
      </c>
      <c r="P7060" s="1">
        <f t="shared" si="221"/>
        <v>2021</v>
      </c>
    </row>
    <row r="7061" spans="2:16" ht="14.25" customHeight="1" x14ac:dyDescent="0.4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c r="O7061" s="1" t="str">
        <f t="shared" si="220"/>
        <v>Feb</v>
      </c>
      <c r="P7061" s="1">
        <f t="shared" si="221"/>
        <v>2021</v>
      </c>
    </row>
    <row r="7062" spans="2:16" ht="14.25" customHeight="1" x14ac:dyDescent="0.4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c r="O7062" s="1" t="str">
        <f t="shared" si="220"/>
        <v>Feb</v>
      </c>
      <c r="P7062" s="1">
        <f t="shared" si="221"/>
        <v>2021</v>
      </c>
    </row>
    <row r="7063" spans="2:16" ht="14.25" customHeight="1" x14ac:dyDescent="0.4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c r="O7063" s="1" t="str">
        <f t="shared" si="220"/>
        <v>Feb</v>
      </c>
      <c r="P7063" s="1">
        <f t="shared" si="221"/>
        <v>2021</v>
      </c>
    </row>
    <row r="7064" spans="2:16" ht="14.25" customHeight="1" x14ac:dyDescent="0.4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c r="O7064" s="1" t="str">
        <f t="shared" si="220"/>
        <v>Feb</v>
      </c>
      <c r="P7064" s="1">
        <f t="shared" si="221"/>
        <v>2021</v>
      </c>
    </row>
    <row r="7065" spans="2:16" ht="14.25" customHeight="1" x14ac:dyDescent="0.4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c r="O7065" s="1" t="str">
        <f t="shared" si="220"/>
        <v>Mar</v>
      </c>
      <c r="P7065" s="1">
        <f t="shared" si="221"/>
        <v>2021</v>
      </c>
    </row>
    <row r="7066" spans="2:16" ht="14.25" customHeight="1" x14ac:dyDescent="0.4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c r="O7066" s="1" t="str">
        <f t="shared" si="220"/>
        <v>Mar</v>
      </c>
      <c r="P7066" s="1">
        <f t="shared" si="221"/>
        <v>2021</v>
      </c>
    </row>
    <row r="7067" spans="2:16" ht="14.25" customHeight="1" x14ac:dyDescent="0.4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c r="O7067" s="1" t="str">
        <f t="shared" si="220"/>
        <v>Mar</v>
      </c>
      <c r="P7067" s="1">
        <f t="shared" si="221"/>
        <v>2021</v>
      </c>
    </row>
    <row r="7068" spans="2:16" ht="14.25" customHeight="1" x14ac:dyDescent="0.4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c r="O7068" s="1" t="str">
        <f t="shared" si="220"/>
        <v>Mar</v>
      </c>
      <c r="P7068" s="1">
        <f t="shared" si="221"/>
        <v>2021</v>
      </c>
    </row>
    <row r="7069" spans="2:16" ht="14.25" customHeight="1" x14ac:dyDescent="0.4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c r="O7069" s="1" t="str">
        <f t="shared" si="220"/>
        <v>Mar</v>
      </c>
      <c r="P7069" s="1">
        <f t="shared" si="221"/>
        <v>2021</v>
      </c>
    </row>
    <row r="7070" spans="2:16" ht="14.25" customHeight="1" x14ac:dyDescent="0.4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c r="O7070" s="1" t="str">
        <f t="shared" si="220"/>
        <v>Mar</v>
      </c>
      <c r="P7070" s="1">
        <f t="shared" si="221"/>
        <v>2021</v>
      </c>
    </row>
    <row r="7071" spans="2:16" ht="14.25" customHeight="1" x14ac:dyDescent="0.4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c r="O7071" s="1" t="str">
        <f t="shared" si="220"/>
        <v>Apr</v>
      </c>
      <c r="P7071" s="1">
        <f t="shared" si="221"/>
        <v>2021</v>
      </c>
    </row>
    <row r="7072" spans="2:16" ht="14.25" customHeight="1" x14ac:dyDescent="0.4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c r="O7072" s="1" t="str">
        <f t="shared" si="220"/>
        <v>Apr</v>
      </c>
      <c r="P7072" s="1">
        <f t="shared" si="221"/>
        <v>2021</v>
      </c>
    </row>
    <row r="7073" spans="2:16" ht="14.25" customHeight="1" x14ac:dyDescent="0.4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c r="O7073" s="1" t="str">
        <f t="shared" si="220"/>
        <v>Apr</v>
      </c>
      <c r="P7073" s="1">
        <f t="shared" si="221"/>
        <v>2021</v>
      </c>
    </row>
    <row r="7074" spans="2:16" ht="14.25" customHeight="1" x14ac:dyDescent="0.4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c r="O7074" s="1" t="str">
        <f t="shared" si="220"/>
        <v>Apr</v>
      </c>
      <c r="P7074" s="1">
        <f t="shared" si="221"/>
        <v>2021</v>
      </c>
    </row>
    <row r="7075" spans="2:16" ht="14.25" customHeight="1" x14ac:dyDescent="0.4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c r="O7075" s="1" t="str">
        <f t="shared" si="220"/>
        <v>Apr</v>
      </c>
      <c r="P7075" s="1">
        <f t="shared" si="221"/>
        <v>2021</v>
      </c>
    </row>
    <row r="7076" spans="2:16" ht="14.25" customHeight="1" x14ac:dyDescent="0.4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c r="O7076" s="1" t="str">
        <f t="shared" si="220"/>
        <v>Apr</v>
      </c>
      <c r="P7076" s="1">
        <f t="shared" si="221"/>
        <v>2021</v>
      </c>
    </row>
    <row r="7077" spans="2:16" ht="14.25" customHeight="1" x14ac:dyDescent="0.4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c r="O7077" s="1" t="str">
        <f t="shared" si="220"/>
        <v>May</v>
      </c>
      <c r="P7077" s="1">
        <f t="shared" si="221"/>
        <v>2021</v>
      </c>
    </row>
    <row r="7078" spans="2:16" ht="14.25" customHeight="1" x14ac:dyDescent="0.4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c r="O7078" s="1" t="str">
        <f t="shared" si="220"/>
        <v>May</v>
      </c>
      <c r="P7078" s="1">
        <f t="shared" si="221"/>
        <v>2021</v>
      </c>
    </row>
    <row r="7079" spans="2:16" ht="14.25" customHeight="1" x14ac:dyDescent="0.4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c r="O7079" s="1" t="str">
        <f t="shared" si="220"/>
        <v>May</v>
      </c>
      <c r="P7079" s="1">
        <f t="shared" si="221"/>
        <v>2021</v>
      </c>
    </row>
    <row r="7080" spans="2:16" ht="14.25" customHeight="1" x14ac:dyDescent="0.4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c r="O7080" s="1" t="str">
        <f t="shared" si="220"/>
        <v>May</v>
      </c>
      <c r="P7080" s="1">
        <f t="shared" si="221"/>
        <v>2021</v>
      </c>
    </row>
    <row r="7081" spans="2:16" ht="14.25" customHeight="1" x14ac:dyDescent="0.4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c r="O7081" s="1" t="str">
        <f t="shared" si="220"/>
        <v>May</v>
      </c>
      <c r="P7081" s="1">
        <f t="shared" si="221"/>
        <v>2021</v>
      </c>
    </row>
    <row r="7082" spans="2:16" ht="14.25" customHeight="1" x14ac:dyDescent="0.4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c r="O7082" s="1" t="str">
        <f t="shared" si="220"/>
        <v>May</v>
      </c>
      <c r="P7082" s="1">
        <f t="shared" si="221"/>
        <v>2021</v>
      </c>
    </row>
    <row r="7083" spans="2:16" ht="14.25" customHeight="1" x14ac:dyDescent="0.4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c r="O7083" s="1" t="str">
        <f t="shared" si="220"/>
        <v>Jun</v>
      </c>
      <c r="P7083" s="1">
        <f t="shared" si="221"/>
        <v>2021</v>
      </c>
    </row>
    <row r="7084" spans="2:16" ht="14.25" customHeight="1" x14ac:dyDescent="0.4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c r="O7084" s="1" t="str">
        <f t="shared" si="220"/>
        <v>Jun</v>
      </c>
      <c r="P7084" s="1">
        <f t="shared" si="221"/>
        <v>2021</v>
      </c>
    </row>
    <row r="7085" spans="2:16" ht="14.25" customHeight="1" x14ac:dyDescent="0.4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c r="O7085" s="1" t="str">
        <f t="shared" si="220"/>
        <v>Jun</v>
      </c>
      <c r="P7085" s="1">
        <f t="shared" si="221"/>
        <v>2021</v>
      </c>
    </row>
    <row r="7086" spans="2:16" ht="14.25" customHeight="1" x14ac:dyDescent="0.4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c r="O7086" s="1" t="str">
        <f t="shared" si="220"/>
        <v>Jun</v>
      </c>
      <c r="P7086" s="1">
        <f t="shared" si="221"/>
        <v>2021</v>
      </c>
    </row>
    <row r="7087" spans="2:16" ht="14.25" customHeight="1" x14ac:dyDescent="0.4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c r="O7087" s="1" t="str">
        <f t="shared" si="220"/>
        <v>Jun</v>
      </c>
      <c r="P7087" s="1">
        <f t="shared" si="221"/>
        <v>2021</v>
      </c>
    </row>
    <row r="7088" spans="2:16" ht="14.25" customHeight="1" x14ac:dyDescent="0.4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c r="O7088" s="1" t="str">
        <f t="shared" si="220"/>
        <v>Jun</v>
      </c>
      <c r="P7088" s="1">
        <f t="shared" si="221"/>
        <v>2021</v>
      </c>
    </row>
    <row r="7089" spans="2:16" ht="14.25" customHeight="1" x14ac:dyDescent="0.4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c r="O7089" s="1" t="str">
        <f t="shared" si="220"/>
        <v>Jul</v>
      </c>
      <c r="P7089" s="1">
        <f t="shared" si="221"/>
        <v>2021</v>
      </c>
    </row>
    <row r="7090" spans="2:16" ht="14.25" customHeight="1" x14ac:dyDescent="0.4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c r="O7090" s="1" t="str">
        <f t="shared" si="220"/>
        <v>Jul</v>
      </c>
      <c r="P7090" s="1">
        <f t="shared" si="221"/>
        <v>2021</v>
      </c>
    </row>
    <row r="7091" spans="2:16" ht="14.25" customHeight="1" x14ac:dyDescent="0.4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c r="O7091" s="1" t="str">
        <f t="shared" si="220"/>
        <v>Jul</v>
      </c>
      <c r="P7091" s="1">
        <f t="shared" si="221"/>
        <v>2021</v>
      </c>
    </row>
    <row r="7092" spans="2:16" ht="14.25" customHeight="1" x14ac:dyDescent="0.4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c r="O7092" s="1" t="str">
        <f t="shared" si="220"/>
        <v>Jul</v>
      </c>
      <c r="P7092" s="1">
        <f t="shared" si="221"/>
        <v>2021</v>
      </c>
    </row>
    <row r="7093" spans="2:16" ht="14.25" customHeight="1" x14ac:dyDescent="0.4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c r="O7093" s="1" t="str">
        <f t="shared" si="220"/>
        <v>Jul</v>
      </c>
      <c r="P7093" s="1">
        <f t="shared" si="221"/>
        <v>2021</v>
      </c>
    </row>
    <row r="7094" spans="2:16" ht="14.25" customHeight="1" x14ac:dyDescent="0.4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c r="O7094" s="1" t="str">
        <f t="shared" si="220"/>
        <v>Jul</v>
      </c>
      <c r="P7094" s="1">
        <f t="shared" si="221"/>
        <v>2021</v>
      </c>
    </row>
    <row r="7095" spans="2:16" ht="14.25" customHeight="1" x14ac:dyDescent="0.4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c r="O7095" s="1" t="str">
        <f t="shared" si="220"/>
        <v>Aug</v>
      </c>
      <c r="P7095" s="1">
        <f t="shared" si="221"/>
        <v>2021</v>
      </c>
    </row>
    <row r="7096" spans="2:16" ht="14.25" customHeight="1" x14ac:dyDescent="0.4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c r="O7096" s="1" t="str">
        <f t="shared" si="220"/>
        <v>Aug</v>
      </c>
      <c r="P7096" s="1">
        <f t="shared" si="221"/>
        <v>2021</v>
      </c>
    </row>
    <row r="7097" spans="2:16" ht="14.25" customHeight="1" x14ac:dyDescent="0.4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c r="O7097" s="1" t="str">
        <f t="shared" si="220"/>
        <v>Aug</v>
      </c>
      <c r="P7097" s="1">
        <f t="shared" si="221"/>
        <v>2021</v>
      </c>
    </row>
    <row r="7098" spans="2:16" ht="14.25" customHeight="1" x14ac:dyDescent="0.4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c r="O7098" s="1" t="str">
        <f t="shared" si="220"/>
        <v>Aug</v>
      </c>
      <c r="P7098" s="1">
        <f t="shared" si="221"/>
        <v>2021</v>
      </c>
    </row>
    <row r="7099" spans="2:16" ht="14.25" customHeight="1" x14ac:dyDescent="0.4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c r="O7099" s="1" t="str">
        <f t="shared" si="220"/>
        <v>Aug</v>
      </c>
      <c r="P7099" s="1">
        <f t="shared" si="221"/>
        <v>2021</v>
      </c>
    </row>
    <row r="7100" spans="2:16" ht="14.25" customHeight="1" x14ac:dyDescent="0.4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c r="O7100" s="1" t="str">
        <f t="shared" si="220"/>
        <v>Aug</v>
      </c>
      <c r="P7100" s="1">
        <f t="shared" si="221"/>
        <v>2021</v>
      </c>
    </row>
    <row r="7101" spans="2:16" ht="14.25" customHeight="1" x14ac:dyDescent="0.4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c r="O7101" s="1" t="str">
        <f t="shared" si="220"/>
        <v>Sep</v>
      </c>
      <c r="P7101" s="1">
        <f t="shared" si="221"/>
        <v>2021</v>
      </c>
    </row>
    <row r="7102" spans="2:16" ht="14.25" customHeight="1" x14ac:dyDescent="0.4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c r="O7102" s="1" t="str">
        <f t="shared" si="220"/>
        <v>Sep</v>
      </c>
      <c r="P7102" s="1">
        <f t="shared" si="221"/>
        <v>2021</v>
      </c>
    </row>
    <row r="7103" spans="2:16" ht="14.25" customHeight="1" x14ac:dyDescent="0.4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c r="O7103" s="1" t="str">
        <f t="shared" si="220"/>
        <v>Sep</v>
      </c>
      <c r="P7103" s="1">
        <f t="shared" si="221"/>
        <v>2021</v>
      </c>
    </row>
    <row r="7104" spans="2:16" ht="14.25" customHeight="1" x14ac:dyDescent="0.4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c r="O7104" s="1" t="str">
        <f t="shared" si="220"/>
        <v>Sep</v>
      </c>
      <c r="P7104" s="1">
        <f t="shared" si="221"/>
        <v>2021</v>
      </c>
    </row>
    <row r="7105" spans="2:16" ht="14.25" customHeight="1" x14ac:dyDescent="0.4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c r="O7105" s="1" t="str">
        <f t="shared" si="220"/>
        <v>Sep</v>
      </c>
      <c r="P7105" s="1">
        <f t="shared" si="221"/>
        <v>2021</v>
      </c>
    </row>
    <row r="7106" spans="2:16" ht="14.25" customHeight="1" x14ac:dyDescent="0.4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c r="O7106" s="1" t="str">
        <f t="shared" si="220"/>
        <v>Sep</v>
      </c>
      <c r="P7106" s="1">
        <f t="shared" si="221"/>
        <v>2021</v>
      </c>
    </row>
    <row r="7107" spans="2:16" ht="14.25" customHeight="1" x14ac:dyDescent="0.4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c r="O7107" s="1" t="str">
        <f t="shared" si="220"/>
        <v>Oct</v>
      </c>
      <c r="P7107" s="1">
        <f t="shared" si="221"/>
        <v>2021</v>
      </c>
    </row>
    <row r="7108" spans="2:16" ht="14.25" customHeight="1" x14ac:dyDescent="0.4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c r="O7108" s="1" t="str">
        <f t="shared" si="220"/>
        <v>Oct</v>
      </c>
      <c r="P7108" s="1">
        <f t="shared" si="221"/>
        <v>2021</v>
      </c>
    </row>
    <row r="7109" spans="2:16" ht="14.25" customHeight="1" x14ac:dyDescent="0.4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c r="O7109" s="1" t="str">
        <f t="shared" si="220"/>
        <v>Oct</v>
      </c>
      <c r="P7109" s="1">
        <f t="shared" si="221"/>
        <v>2021</v>
      </c>
    </row>
    <row r="7110" spans="2:16" ht="14.25" customHeight="1" x14ac:dyDescent="0.4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c r="O7110" s="1" t="str">
        <f t="shared" si="220"/>
        <v>Oct</v>
      </c>
      <c r="P7110" s="1">
        <f t="shared" si="221"/>
        <v>2021</v>
      </c>
    </row>
    <row r="7111" spans="2:16" ht="14.25" customHeight="1" x14ac:dyDescent="0.4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c r="O7111" s="1" t="str">
        <f t="shared" ref="O7111:O7174" si="222">TEXT(D7111, "mmm")</f>
        <v>Oct</v>
      </c>
      <c r="P7111" s="1">
        <f t="shared" ref="P7111:P7174" si="223">YEAR(D7111)</f>
        <v>2021</v>
      </c>
    </row>
    <row r="7112" spans="2:16" ht="14.25" customHeight="1" x14ac:dyDescent="0.4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c r="O7112" s="1" t="str">
        <f t="shared" si="222"/>
        <v>Oct</v>
      </c>
      <c r="P7112" s="1">
        <f t="shared" si="223"/>
        <v>2021</v>
      </c>
    </row>
    <row r="7113" spans="2:16" ht="14.25" customHeight="1" x14ac:dyDescent="0.4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c r="O7113" s="1" t="str">
        <f t="shared" si="222"/>
        <v>Nov</v>
      </c>
      <c r="P7113" s="1">
        <f t="shared" si="223"/>
        <v>2021</v>
      </c>
    </row>
    <row r="7114" spans="2:16" ht="14.25" customHeight="1" x14ac:dyDescent="0.4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c r="O7114" s="1" t="str">
        <f t="shared" si="222"/>
        <v>Nov</v>
      </c>
      <c r="P7114" s="1">
        <f t="shared" si="223"/>
        <v>2021</v>
      </c>
    </row>
    <row r="7115" spans="2:16" ht="14.25" customHeight="1" x14ac:dyDescent="0.4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c r="O7115" s="1" t="str">
        <f t="shared" si="222"/>
        <v>Nov</v>
      </c>
      <c r="P7115" s="1">
        <f t="shared" si="223"/>
        <v>2021</v>
      </c>
    </row>
    <row r="7116" spans="2:16" ht="14.25" customHeight="1" x14ac:dyDescent="0.4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c r="O7116" s="1" t="str">
        <f t="shared" si="222"/>
        <v>Nov</v>
      </c>
      <c r="P7116" s="1">
        <f t="shared" si="223"/>
        <v>2021</v>
      </c>
    </row>
    <row r="7117" spans="2:16" ht="14.25" customHeight="1" x14ac:dyDescent="0.4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c r="O7117" s="1" t="str">
        <f t="shared" si="222"/>
        <v>Nov</v>
      </c>
      <c r="P7117" s="1">
        <f t="shared" si="223"/>
        <v>2021</v>
      </c>
    </row>
    <row r="7118" spans="2:16" ht="14.25" customHeight="1" x14ac:dyDescent="0.4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c r="O7118" s="1" t="str">
        <f t="shared" si="222"/>
        <v>Nov</v>
      </c>
      <c r="P7118" s="1">
        <f t="shared" si="223"/>
        <v>2021</v>
      </c>
    </row>
    <row r="7119" spans="2:16" ht="14.25" customHeight="1" x14ac:dyDescent="0.4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c r="O7119" s="1" t="str">
        <f t="shared" si="222"/>
        <v>Dec</v>
      </c>
      <c r="P7119" s="1">
        <f t="shared" si="223"/>
        <v>2021</v>
      </c>
    </row>
    <row r="7120" spans="2:16" ht="14.25" customHeight="1" x14ac:dyDescent="0.4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c r="O7120" s="1" t="str">
        <f t="shared" si="222"/>
        <v>Dec</v>
      </c>
      <c r="P7120" s="1">
        <f t="shared" si="223"/>
        <v>2021</v>
      </c>
    </row>
    <row r="7121" spans="2:16" ht="14.25" customHeight="1" x14ac:dyDescent="0.4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c r="O7121" s="1" t="str">
        <f t="shared" si="222"/>
        <v>Dec</v>
      </c>
      <c r="P7121" s="1">
        <f t="shared" si="223"/>
        <v>2021</v>
      </c>
    </row>
    <row r="7122" spans="2:16" ht="14.25" customHeight="1" x14ac:dyDescent="0.4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c r="O7122" s="1" t="str">
        <f t="shared" si="222"/>
        <v>Dec</v>
      </c>
      <c r="P7122" s="1">
        <f t="shared" si="223"/>
        <v>2021</v>
      </c>
    </row>
    <row r="7123" spans="2:16" ht="14.25" customHeight="1" x14ac:dyDescent="0.4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c r="O7123" s="1" t="str">
        <f t="shared" si="222"/>
        <v>Dec</v>
      </c>
      <c r="P7123" s="1">
        <f t="shared" si="223"/>
        <v>2021</v>
      </c>
    </row>
    <row r="7124" spans="2:16" ht="14.25" customHeight="1" x14ac:dyDescent="0.4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c r="O7124" s="1" t="str">
        <f t="shared" si="222"/>
        <v>Dec</v>
      </c>
      <c r="P7124" s="1">
        <f t="shared" si="223"/>
        <v>2021</v>
      </c>
    </row>
    <row r="7125" spans="2:16" ht="14.25" customHeight="1" x14ac:dyDescent="0.4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c r="O7125" s="1" t="str">
        <f t="shared" si="222"/>
        <v>Jan</v>
      </c>
      <c r="P7125" s="1">
        <f t="shared" si="223"/>
        <v>2021</v>
      </c>
    </row>
    <row r="7126" spans="2:16" ht="14.25" customHeight="1" x14ac:dyDescent="0.4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c r="O7126" s="1" t="str">
        <f t="shared" si="222"/>
        <v>Jan</v>
      </c>
      <c r="P7126" s="1">
        <f t="shared" si="223"/>
        <v>2021</v>
      </c>
    </row>
    <row r="7127" spans="2:16" ht="14.25" customHeight="1" x14ac:dyDescent="0.4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c r="O7127" s="1" t="str">
        <f t="shared" si="222"/>
        <v>Jan</v>
      </c>
      <c r="P7127" s="1">
        <f t="shared" si="223"/>
        <v>2021</v>
      </c>
    </row>
    <row r="7128" spans="2:16" ht="14.25" customHeight="1" x14ac:dyDescent="0.4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c r="O7128" s="1" t="str">
        <f t="shared" si="222"/>
        <v>Jan</v>
      </c>
      <c r="P7128" s="1">
        <f t="shared" si="223"/>
        <v>2021</v>
      </c>
    </row>
    <row r="7129" spans="2:16" ht="14.25" customHeight="1" x14ac:dyDescent="0.4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c r="O7129" s="1" t="str">
        <f t="shared" si="222"/>
        <v>Jan</v>
      </c>
      <c r="P7129" s="1">
        <f t="shared" si="223"/>
        <v>2021</v>
      </c>
    </row>
    <row r="7130" spans="2:16" ht="14.25" customHeight="1" x14ac:dyDescent="0.4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c r="O7130" s="1" t="str">
        <f t="shared" si="222"/>
        <v>Jan</v>
      </c>
      <c r="P7130" s="1">
        <f t="shared" si="223"/>
        <v>2021</v>
      </c>
    </row>
    <row r="7131" spans="2:16" ht="14.25" customHeight="1" x14ac:dyDescent="0.4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c r="O7131" s="1" t="str">
        <f t="shared" si="222"/>
        <v>Feb</v>
      </c>
      <c r="P7131" s="1">
        <f t="shared" si="223"/>
        <v>2021</v>
      </c>
    </row>
    <row r="7132" spans="2:16" ht="14.25" customHeight="1" x14ac:dyDescent="0.4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c r="O7132" s="1" t="str">
        <f t="shared" si="222"/>
        <v>Feb</v>
      </c>
      <c r="P7132" s="1">
        <f t="shared" si="223"/>
        <v>2021</v>
      </c>
    </row>
    <row r="7133" spans="2:16" ht="14.25" customHeight="1" x14ac:dyDescent="0.4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c r="O7133" s="1" t="str">
        <f t="shared" si="222"/>
        <v>Feb</v>
      </c>
      <c r="P7133" s="1">
        <f t="shared" si="223"/>
        <v>2021</v>
      </c>
    </row>
    <row r="7134" spans="2:16" ht="14.25" customHeight="1" x14ac:dyDescent="0.4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c r="O7134" s="1" t="str">
        <f t="shared" si="222"/>
        <v>Feb</v>
      </c>
      <c r="P7134" s="1">
        <f t="shared" si="223"/>
        <v>2021</v>
      </c>
    </row>
    <row r="7135" spans="2:16" ht="14.25" customHeight="1" x14ac:dyDescent="0.4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c r="O7135" s="1" t="str">
        <f t="shared" si="222"/>
        <v>Feb</v>
      </c>
      <c r="P7135" s="1">
        <f t="shared" si="223"/>
        <v>2021</v>
      </c>
    </row>
    <row r="7136" spans="2:16" ht="14.25" customHeight="1" x14ac:dyDescent="0.4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c r="O7136" s="1" t="str">
        <f t="shared" si="222"/>
        <v>Feb</v>
      </c>
      <c r="P7136" s="1">
        <f t="shared" si="223"/>
        <v>2021</v>
      </c>
    </row>
    <row r="7137" spans="2:16" ht="14.25" customHeight="1" x14ac:dyDescent="0.4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c r="O7137" s="1" t="str">
        <f t="shared" si="222"/>
        <v>Mar</v>
      </c>
      <c r="P7137" s="1">
        <f t="shared" si="223"/>
        <v>2021</v>
      </c>
    </row>
    <row r="7138" spans="2:16" ht="14.25" customHeight="1" x14ac:dyDescent="0.4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c r="O7138" s="1" t="str">
        <f t="shared" si="222"/>
        <v>Mar</v>
      </c>
      <c r="P7138" s="1">
        <f t="shared" si="223"/>
        <v>2021</v>
      </c>
    </row>
    <row r="7139" spans="2:16" ht="14.25" customHeight="1" x14ac:dyDescent="0.4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c r="O7139" s="1" t="str">
        <f t="shared" si="222"/>
        <v>Mar</v>
      </c>
      <c r="P7139" s="1">
        <f t="shared" si="223"/>
        <v>2021</v>
      </c>
    </row>
    <row r="7140" spans="2:16" ht="14.25" customHeight="1" x14ac:dyDescent="0.4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c r="O7140" s="1" t="str">
        <f t="shared" si="222"/>
        <v>Mar</v>
      </c>
      <c r="P7140" s="1">
        <f t="shared" si="223"/>
        <v>2021</v>
      </c>
    </row>
    <row r="7141" spans="2:16" ht="14.25" customHeight="1" x14ac:dyDescent="0.4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c r="O7141" s="1" t="str">
        <f t="shared" si="222"/>
        <v>Mar</v>
      </c>
      <c r="P7141" s="1">
        <f t="shared" si="223"/>
        <v>2021</v>
      </c>
    </row>
    <row r="7142" spans="2:16" ht="14.25" customHeight="1" x14ac:dyDescent="0.4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c r="O7142" s="1" t="str">
        <f t="shared" si="222"/>
        <v>Mar</v>
      </c>
      <c r="P7142" s="1">
        <f t="shared" si="223"/>
        <v>2021</v>
      </c>
    </row>
    <row r="7143" spans="2:16" ht="14.25" customHeight="1" x14ac:dyDescent="0.4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c r="O7143" s="1" t="str">
        <f t="shared" si="222"/>
        <v>Apr</v>
      </c>
      <c r="P7143" s="1">
        <f t="shared" si="223"/>
        <v>2021</v>
      </c>
    </row>
    <row r="7144" spans="2:16" ht="14.25" customHeight="1" x14ac:dyDescent="0.4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c r="O7144" s="1" t="str">
        <f t="shared" si="222"/>
        <v>Apr</v>
      </c>
      <c r="P7144" s="1">
        <f t="shared" si="223"/>
        <v>2021</v>
      </c>
    </row>
    <row r="7145" spans="2:16" ht="14.25" customHeight="1" x14ac:dyDescent="0.4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c r="O7145" s="1" t="str">
        <f t="shared" si="222"/>
        <v>Apr</v>
      </c>
      <c r="P7145" s="1">
        <f t="shared" si="223"/>
        <v>2021</v>
      </c>
    </row>
    <row r="7146" spans="2:16" ht="14.25" customHeight="1" x14ac:dyDescent="0.4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c r="O7146" s="1" t="str">
        <f t="shared" si="222"/>
        <v>Apr</v>
      </c>
      <c r="P7146" s="1">
        <f t="shared" si="223"/>
        <v>2021</v>
      </c>
    </row>
    <row r="7147" spans="2:16" ht="14.25" customHeight="1" x14ac:dyDescent="0.4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c r="O7147" s="1" t="str">
        <f t="shared" si="222"/>
        <v>Apr</v>
      </c>
      <c r="P7147" s="1">
        <f t="shared" si="223"/>
        <v>2021</v>
      </c>
    </row>
    <row r="7148" spans="2:16" ht="14.25" customHeight="1" x14ac:dyDescent="0.4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c r="O7148" s="1" t="str">
        <f t="shared" si="222"/>
        <v>Apr</v>
      </c>
      <c r="P7148" s="1">
        <f t="shared" si="223"/>
        <v>2021</v>
      </c>
    </row>
    <row r="7149" spans="2:16" ht="14.25" customHeight="1" x14ac:dyDescent="0.4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c r="O7149" s="1" t="str">
        <f t="shared" si="222"/>
        <v>May</v>
      </c>
      <c r="P7149" s="1">
        <f t="shared" si="223"/>
        <v>2021</v>
      </c>
    </row>
    <row r="7150" spans="2:16" ht="14.25" customHeight="1" x14ac:dyDescent="0.4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c r="O7150" s="1" t="str">
        <f t="shared" si="222"/>
        <v>May</v>
      </c>
      <c r="P7150" s="1">
        <f t="shared" si="223"/>
        <v>2021</v>
      </c>
    </row>
    <row r="7151" spans="2:16" ht="14.25" customHeight="1" x14ac:dyDescent="0.4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c r="O7151" s="1" t="str">
        <f t="shared" si="222"/>
        <v>May</v>
      </c>
      <c r="P7151" s="1">
        <f t="shared" si="223"/>
        <v>2021</v>
      </c>
    </row>
    <row r="7152" spans="2:16" ht="14.25" customHeight="1" x14ac:dyDescent="0.4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c r="O7152" s="1" t="str">
        <f t="shared" si="222"/>
        <v>May</v>
      </c>
      <c r="P7152" s="1">
        <f t="shared" si="223"/>
        <v>2021</v>
      </c>
    </row>
    <row r="7153" spans="2:16" ht="14.25" customHeight="1" x14ac:dyDescent="0.4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c r="O7153" s="1" t="str">
        <f t="shared" si="222"/>
        <v>May</v>
      </c>
      <c r="P7153" s="1">
        <f t="shared" si="223"/>
        <v>2021</v>
      </c>
    </row>
    <row r="7154" spans="2:16" ht="14.25" customHeight="1" x14ac:dyDescent="0.4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c r="O7154" s="1" t="str">
        <f t="shared" si="222"/>
        <v>May</v>
      </c>
      <c r="P7154" s="1">
        <f t="shared" si="223"/>
        <v>2021</v>
      </c>
    </row>
    <row r="7155" spans="2:16" ht="14.25" customHeight="1" x14ac:dyDescent="0.4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c r="O7155" s="1" t="str">
        <f t="shared" si="222"/>
        <v>Jun</v>
      </c>
      <c r="P7155" s="1">
        <f t="shared" si="223"/>
        <v>2021</v>
      </c>
    </row>
    <row r="7156" spans="2:16" ht="14.25" customHeight="1" x14ac:dyDescent="0.4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c r="O7156" s="1" t="str">
        <f t="shared" si="222"/>
        <v>Jun</v>
      </c>
      <c r="P7156" s="1">
        <f t="shared" si="223"/>
        <v>2021</v>
      </c>
    </row>
    <row r="7157" spans="2:16" ht="14.25" customHeight="1" x14ac:dyDescent="0.4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c r="O7157" s="1" t="str">
        <f t="shared" si="222"/>
        <v>Jun</v>
      </c>
      <c r="P7157" s="1">
        <f t="shared" si="223"/>
        <v>2021</v>
      </c>
    </row>
    <row r="7158" spans="2:16" ht="14.25" customHeight="1" x14ac:dyDescent="0.4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c r="O7158" s="1" t="str">
        <f t="shared" si="222"/>
        <v>Jun</v>
      </c>
      <c r="P7158" s="1">
        <f t="shared" si="223"/>
        <v>2021</v>
      </c>
    </row>
    <row r="7159" spans="2:16" ht="14.25" customHeight="1" x14ac:dyDescent="0.4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c r="O7159" s="1" t="str">
        <f t="shared" si="222"/>
        <v>Jun</v>
      </c>
      <c r="P7159" s="1">
        <f t="shared" si="223"/>
        <v>2021</v>
      </c>
    </row>
    <row r="7160" spans="2:16" ht="14.25" customHeight="1" x14ac:dyDescent="0.4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c r="O7160" s="1" t="str">
        <f t="shared" si="222"/>
        <v>Jun</v>
      </c>
      <c r="P7160" s="1">
        <f t="shared" si="223"/>
        <v>2021</v>
      </c>
    </row>
    <row r="7161" spans="2:16" ht="14.25" customHeight="1" x14ac:dyDescent="0.4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c r="O7161" s="1" t="str">
        <f t="shared" si="222"/>
        <v>Jul</v>
      </c>
      <c r="P7161" s="1">
        <f t="shared" si="223"/>
        <v>2021</v>
      </c>
    </row>
    <row r="7162" spans="2:16" ht="14.25" customHeight="1" x14ac:dyDescent="0.4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c r="O7162" s="1" t="str">
        <f t="shared" si="222"/>
        <v>Jul</v>
      </c>
      <c r="P7162" s="1">
        <f t="shared" si="223"/>
        <v>2021</v>
      </c>
    </row>
    <row r="7163" spans="2:16" ht="14.25" customHeight="1" x14ac:dyDescent="0.4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c r="O7163" s="1" t="str">
        <f t="shared" si="222"/>
        <v>Jul</v>
      </c>
      <c r="P7163" s="1">
        <f t="shared" si="223"/>
        <v>2021</v>
      </c>
    </row>
    <row r="7164" spans="2:16" ht="14.25" customHeight="1" x14ac:dyDescent="0.4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c r="O7164" s="1" t="str">
        <f t="shared" si="222"/>
        <v>Jul</v>
      </c>
      <c r="P7164" s="1">
        <f t="shared" si="223"/>
        <v>2021</v>
      </c>
    </row>
    <row r="7165" spans="2:16" ht="14.25" customHeight="1" x14ac:dyDescent="0.4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c r="O7165" s="1" t="str">
        <f t="shared" si="222"/>
        <v>Jul</v>
      </c>
      <c r="P7165" s="1">
        <f t="shared" si="223"/>
        <v>2021</v>
      </c>
    </row>
    <row r="7166" spans="2:16" ht="14.25" customHeight="1" x14ac:dyDescent="0.4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c r="O7166" s="1" t="str">
        <f t="shared" si="222"/>
        <v>Jul</v>
      </c>
      <c r="P7166" s="1">
        <f t="shared" si="223"/>
        <v>2021</v>
      </c>
    </row>
    <row r="7167" spans="2:16" ht="14.25" customHeight="1" x14ac:dyDescent="0.4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c r="O7167" s="1" t="str">
        <f t="shared" si="222"/>
        <v>Aug</v>
      </c>
      <c r="P7167" s="1">
        <f t="shared" si="223"/>
        <v>2021</v>
      </c>
    </row>
    <row r="7168" spans="2:16" ht="14.25" customHeight="1" x14ac:dyDescent="0.4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c r="O7168" s="1" t="str">
        <f t="shared" si="222"/>
        <v>Aug</v>
      </c>
      <c r="P7168" s="1">
        <f t="shared" si="223"/>
        <v>2021</v>
      </c>
    </row>
    <row r="7169" spans="2:16" ht="14.25" customHeight="1" x14ac:dyDescent="0.4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c r="O7169" s="1" t="str">
        <f t="shared" si="222"/>
        <v>Aug</v>
      </c>
      <c r="P7169" s="1">
        <f t="shared" si="223"/>
        <v>2021</v>
      </c>
    </row>
    <row r="7170" spans="2:16" ht="14.25" customHeight="1" x14ac:dyDescent="0.4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c r="O7170" s="1" t="str">
        <f t="shared" si="222"/>
        <v>Aug</v>
      </c>
      <c r="P7170" s="1">
        <f t="shared" si="223"/>
        <v>2021</v>
      </c>
    </row>
    <row r="7171" spans="2:16" ht="14.25" customHeight="1" x14ac:dyDescent="0.4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c r="O7171" s="1" t="str">
        <f t="shared" si="222"/>
        <v>Aug</v>
      </c>
      <c r="P7171" s="1">
        <f t="shared" si="223"/>
        <v>2021</v>
      </c>
    </row>
    <row r="7172" spans="2:16" ht="14.25" customHeight="1" x14ac:dyDescent="0.4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c r="O7172" s="1" t="str">
        <f t="shared" si="222"/>
        <v>Aug</v>
      </c>
      <c r="P7172" s="1">
        <f t="shared" si="223"/>
        <v>2021</v>
      </c>
    </row>
    <row r="7173" spans="2:16" ht="14.25" customHeight="1" x14ac:dyDescent="0.4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c r="O7173" s="1" t="str">
        <f t="shared" si="222"/>
        <v>Sep</v>
      </c>
      <c r="P7173" s="1">
        <f t="shared" si="223"/>
        <v>2021</v>
      </c>
    </row>
    <row r="7174" spans="2:16" ht="14.25" customHeight="1" x14ac:dyDescent="0.4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c r="O7174" s="1" t="str">
        <f t="shared" si="222"/>
        <v>Sep</v>
      </c>
      <c r="P7174" s="1">
        <f t="shared" si="223"/>
        <v>2021</v>
      </c>
    </row>
    <row r="7175" spans="2:16" ht="14.25" customHeight="1" x14ac:dyDescent="0.4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c r="O7175" s="1" t="str">
        <f t="shared" ref="O7175:O7238" si="224">TEXT(D7175, "mmm")</f>
        <v>Sep</v>
      </c>
      <c r="P7175" s="1">
        <f t="shared" ref="P7175:P7238" si="225">YEAR(D7175)</f>
        <v>2021</v>
      </c>
    </row>
    <row r="7176" spans="2:16" ht="14.25" customHeight="1" x14ac:dyDescent="0.4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c r="O7176" s="1" t="str">
        <f t="shared" si="224"/>
        <v>Sep</v>
      </c>
      <c r="P7176" s="1">
        <f t="shared" si="225"/>
        <v>2021</v>
      </c>
    </row>
    <row r="7177" spans="2:16" ht="14.25" customHeight="1" x14ac:dyDescent="0.4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c r="O7177" s="1" t="str">
        <f t="shared" si="224"/>
        <v>Sep</v>
      </c>
      <c r="P7177" s="1">
        <f t="shared" si="225"/>
        <v>2021</v>
      </c>
    </row>
    <row r="7178" spans="2:16" ht="14.25" customHeight="1" x14ac:dyDescent="0.4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c r="O7178" s="1" t="str">
        <f t="shared" si="224"/>
        <v>Sep</v>
      </c>
      <c r="P7178" s="1">
        <f t="shared" si="225"/>
        <v>2021</v>
      </c>
    </row>
    <row r="7179" spans="2:16" ht="14.25" customHeight="1" x14ac:dyDescent="0.4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c r="O7179" s="1" t="str">
        <f t="shared" si="224"/>
        <v>Oct</v>
      </c>
      <c r="P7179" s="1">
        <f t="shared" si="225"/>
        <v>2021</v>
      </c>
    </row>
    <row r="7180" spans="2:16" ht="14.25" customHeight="1" x14ac:dyDescent="0.4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c r="O7180" s="1" t="str">
        <f t="shared" si="224"/>
        <v>Oct</v>
      </c>
      <c r="P7180" s="1">
        <f t="shared" si="225"/>
        <v>2021</v>
      </c>
    </row>
    <row r="7181" spans="2:16" ht="14.25" customHeight="1" x14ac:dyDescent="0.4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c r="O7181" s="1" t="str">
        <f t="shared" si="224"/>
        <v>Oct</v>
      </c>
      <c r="P7181" s="1">
        <f t="shared" si="225"/>
        <v>2021</v>
      </c>
    </row>
    <row r="7182" spans="2:16" ht="14.25" customHeight="1" x14ac:dyDescent="0.4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c r="O7182" s="1" t="str">
        <f t="shared" si="224"/>
        <v>Oct</v>
      </c>
      <c r="P7182" s="1">
        <f t="shared" si="225"/>
        <v>2021</v>
      </c>
    </row>
    <row r="7183" spans="2:16" ht="14.25" customHeight="1" x14ac:dyDescent="0.4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c r="O7183" s="1" t="str">
        <f t="shared" si="224"/>
        <v>Oct</v>
      </c>
      <c r="P7183" s="1">
        <f t="shared" si="225"/>
        <v>2021</v>
      </c>
    </row>
    <row r="7184" spans="2:16" ht="14.25" customHeight="1" x14ac:dyDescent="0.4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c r="O7184" s="1" t="str">
        <f t="shared" si="224"/>
        <v>Oct</v>
      </c>
      <c r="P7184" s="1">
        <f t="shared" si="225"/>
        <v>2021</v>
      </c>
    </row>
    <row r="7185" spans="2:16" ht="14.25" customHeight="1" x14ac:dyDescent="0.4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c r="O7185" s="1" t="str">
        <f t="shared" si="224"/>
        <v>Nov</v>
      </c>
      <c r="P7185" s="1">
        <f t="shared" si="225"/>
        <v>2021</v>
      </c>
    </row>
    <row r="7186" spans="2:16" ht="14.25" customHeight="1" x14ac:dyDescent="0.4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c r="O7186" s="1" t="str">
        <f t="shared" si="224"/>
        <v>Nov</v>
      </c>
      <c r="P7186" s="1">
        <f t="shared" si="225"/>
        <v>2021</v>
      </c>
    </row>
    <row r="7187" spans="2:16" ht="14.25" customHeight="1" x14ac:dyDescent="0.4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c r="O7187" s="1" t="str">
        <f t="shared" si="224"/>
        <v>Nov</v>
      </c>
      <c r="P7187" s="1">
        <f t="shared" si="225"/>
        <v>2021</v>
      </c>
    </row>
    <row r="7188" spans="2:16" ht="14.25" customHeight="1" x14ac:dyDescent="0.4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c r="O7188" s="1" t="str">
        <f t="shared" si="224"/>
        <v>Nov</v>
      </c>
      <c r="P7188" s="1">
        <f t="shared" si="225"/>
        <v>2021</v>
      </c>
    </row>
    <row r="7189" spans="2:16" ht="14.25" customHeight="1" x14ac:dyDescent="0.4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c r="O7189" s="1" t="str">
        <f t="shared" si="224"/>
        <v>Nov</v>
      </c>
      <c r="P7189" s="1">
        <f t="shared" si="225"/>
        <v>2021</v>
      </c>
    </row>
    <row r="7190" spans="2:16" ht="14.25" customHeight="1" x14ac:dyDescent="0.4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c r="O7190" s="1" t="str">
        <f t="shared" si="224"/>
        <v>Nov</v>
      </c>
      <c r="P7190" s="1">
        <f t="shared" si="225"/>
        <v>2021</v>
      </c>
    </row>
    <row r="7191" spans="2:16" ht="14.25" customHeight="1" x14ac:dyDescent="0.4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c r="O7191" s="1" t="str">
        <f t="shared" si="224"/>
        <v>Dec</v>
      </c>
      <c r="P7191" s="1">
        <f t="shared" si="225"/>
        <v>2021</v>
      </c>
    </row>
    <row r="7192" spans="2:16" ht="14.25" customHeight="1" x14ac:dyDescent="0.4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c r="O7192" s="1" t="str">
        <f t="shared" si="224"/>
        <v>Dec</v>
      </c>
      <c r="P7192" s="1">
        <f t="shared" si="225"/>
        <v>2021</v>
      </c>
    </row>
    <row r="7193" spans="2:16" ht="14.25" customHeight="1" x14ac:dyDescent="0.4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c r="O7193" s="1" t="str">
        <f t="shared" si="224"/>
        <v>Dec</v>
      </c>
      <c r="P7193" s="1">
        <f t="shared" si="225"/>
        <v>2021</v>
      </c>
    </row>
    <row r="7194" spans="2:16" ht="14.25" customHeight="1" x14ac:dyDescent="0.4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c r="O7194" s="1" t="str">
        <f t="shared" si="224"/>
        <v>Dec</v>
      </c>
      <c r="P7194" s="1">
        <f t="shared" si="225"/>
        <v>2021</v>
      </c>
    </row>
    <row r="7195" spans="2:16" ht="14.25" customHeight="1" x14ac:dyDescent="0.4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c r="O7195" s="1" t="str">
        <f t="shared" si="224"/>
        <v>Dec</v>
      </c>
      <c r="P7195" s="1">
        <f t="shared" si="225"/>
        <v>2021</v>
      </c>
    </row>
    <row r="7196" spans="2:16" ht="14.25" customHeight="1" x14ac:dyDescent="0.4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c r="O7196" s="1" t="str">
        <f t="shared" si="224"/>
        <v>Dec</v>
      </c>
      <c r="P7196" s="1">
        <f t="shared" si="225"/>
        <v>2021</v>
      </c>
    </row>
    <row r="7197" spans="2:16" ht="14.25" customHeight="1" x14ac:dyDescent="0.4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c r="O7197" s="1" t="str">
        <f t="shared" si="224"/>
        <v>Jan</v>
      </c>
      <c r="P7197" s="1">
        <f t="shared" si="225"/>
        <v>2021</v>
      </c>
    </row>
    <row r="7198" spans="2:16" ht="14.25" customHeight="1" x14ac:dyDescent="0.4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c r="O7198" s="1" t="str">
        <f t="shared" si="224"/>
        <v>Jan</v>
      </c>
      <c r="P7198" s="1">
        <f t="shared" si="225"/>
        <v>2021</v>
      </c>
    </row>
    <row r="7199" spans="2:16" ht="14.25" customHeight="1" x14ac:dyDescent="0.4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c r="O7199" s="1" t="str">
        <f t="shared" si="224"/>
        <v>Jan</v>
      </c>
      <c r="P7199" s="1">
        <f t="shared" si="225"/>
        <v>2021</v>
      </c>
    </row>
    <row r="7200" spans="2:16" ht="14.25" customHeight="1" x14ac:dyDescent="0.4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c r="O7200" s="1" t="str">
        <f t="shared" si="224"/>
        <v>Jan</v>
      </c>
      <c r="P7200" s="1">
        <f t="shared" si="225"/>
        <v>2021</v>
      </c>
    </row>
    <row r="7201" spans="2:16" ht="14.25" customHeight="1" x14ac:dyDescent="0.4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c r="O7201" s="1" t="str">
        <f t="shared" si="224"/>
        <v>Jan</v>
      </c>
      <c r="P7201" s="1">
        <f t="shared" si="225"/>
        <v>2021</v>
      </c>
    </row>
    <row r="7202" spans="2:16" ht="14.25" customHeight="1" x14ac:dyDescent="0.4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c r="O7202" s="1" t="str">
        <f t="shared" si="224"/>
        <v>Jan</v>
      </c>
      <c r="P7202" s="1">
        <f t="shared" si="225"/>
        <v>2021</v>
      </c>
    </row>
    <row r="7203" spans="2:16" ht="14.25" customHeight="1" x14ac:dyDescent="0.4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c r="O7203" s="1" t="str">
        <f t="shared" si="224"/>
        <v>Feb</v>
      </c>
      <c r="P7203" s="1">
        <f t="shared" si="225"/>
        <v>2021</v>
      </c>
    </row>
    <row r="7204" spans="2:16" ht="14.25" customHeight="1" x14ac:dyDescent="0.4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c r="O7204" s="1" t="str">
        <f t="shared" si="224"/>
        <v>Feb</v>
      </c>
      <c r="P7204" s="1">
        <f t="shared" si="225"/>
        <v>2021</v>
      </c>
    </row>
    <row r="7205" spans="2:16" ht="14.25" customHeight="1" x14ac:dyDescent="0.4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c r="O7205" s="1" t="str">
        <f t="shared" si="224"/>
        <v>Feb</v>
      </c>
      <c r="P7205" s="1">
        <f t="shared" si="225"/>
        <v>2021</v>
      </c>
    </row>
    <row r="7206" spans="2:16" ht="14.25" customHeight="1" x14ac:dyDescent="0.4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c r="O7206" s="1" t="str">
        <f t="shared" si="224"/>
        <v>Feb</v>
      </c>
      <c r="P7206" s="1">
        <f t="shared" si="225"/>
        <v>2021</v>
      </c>
    </row>
    <row r="7207" spans="2:16" ht="14.25" customHeight="1" x14ac:dyDescent="0.4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c r="O7207" s="1" t="str">
        <f t="shared" si="224"/>
        <v>Feb</v>
      </c>
      <c r="P7207" s="1">
        <f t="shared" si="225"/>
        <v>2021</v>
      </c>
    </row>
    <row r="7208" spans="2:16" ht="14.25" customHeight="1" x14ac:dyDescent="0.4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c r="O7208" s="1" t="str">
        <f t="shared" si="224"/>
        <v>Feb</v>
      </c>
      <c r="P7208" s="1">
        <f t="shared" si="225"/>
        <v>2021</v>
      </c>
    </row>
    <row r="7209" spans="2:16" ht="14.25" customHeight="1" x14ac:dyDescent="0.4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c r="O7209" s="1" t="str">
        <f t="shared" si="224"/>
        <v>Mar</v>
      </c>
      <c r="P7209" s="1">
        <f t="shared" si="225"/>
        <v>2021</v>
      </c>
    </row>
    <row r="7210" spans="2:16" ht="14.25" customHeight="1" x14ac:dyDescent="0.4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c r="O7210" s="1" t="str">
        <f t="shared" si="224"/>
        <v>Mar</v>
      </c>
      <c r="P7210" s="1">
        <f t="shared" si="225"/>
        <v>2021</v>
      </c>
    </row>
    <row r="7211" spans="2:16" ht="14.25" customHeight="1" x14ac:dyDescent="0.4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c r="O7211" s="1" t="str">
        <f t="shared" si="224"/>
        <v>Mar</v>
      </c>
      <c r="P7211" s="1">
        <f t="shared" si="225"/>
        <v>2021</v>
      </c>
    </row>
    <row r="7212" spans="2:16" ht="14.25" customHeight="1" x14ac:dyDescent="0.4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c r="O7212" s="1" t="str">
        <f t="shared" si="224"/>
        <v>Mar</v>
      </c>
      <c r="P7212" s="1">
        <f t="shared" si="225"/>
        <v>2021</v>
      </c>
    </row>
    <row r="7213" spans="2:16" ht="14.25" customHeight="1" x14ac:dyDescent="0.4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c r="O7213" s="1" t="str">
        <f t="shared" si="224"/>
        <v>Mar</v>
      </c>
      <c r="P7213" s="1">
        <f t="shared" si="225"/>
        <v>2021</v>
      </c>
    </row>
    <row r="7214" spans="2:16" ht="14.25" customHeight="1" x14ac:dyDescent="0.4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c r="O7214" s="1" t="str">
        <f t="shared" si="224"/>
        <v>Mar</v>
      </c>
      <c r="P7214" s="1">
        <f t="shared" si="225"/>
        <v>2021</v>
      </c>
    </row>
    <row r="7215" spans="2:16" ht="14.25" customHeight="1" x14ac:dyDescent="0.4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c r="O7215" s="1" t="str">
        <f t="shared" si="224"/>
        <v>Apr</v>
      </c>
      <c r="P7215" s="1">
        <f t="shared" si="225"/>
        <v>2021</v>
      </c>
    </row>
    <row r="7216" spans="2:16" ht="14.25" customHeight="1" x14ac:dyDescent="0.4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c r="O7216" s="1" t="str">
        <f t="shared" si="224"/>
        <v>Apr</v>
      </c>
      <c r="P7216" s="1">
        <f t="shared" si="225"/>
        <v>2021</v>
      </c>
    </row>
    <row r="7217" spans="2:16" ht="14.25" customHeight="1" x14ac:dyDescent="0.4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c r="O7217" s="1" t="str">
        <f t="shared" si="224"/>
        <v>Apr</v>
      </c>
      <c r="P7217" s="1">
        <f t="shared" si="225"/>
        <v>2021</v>
      </c>
    </row>
    <row r="7218" spans="2:16" ht="14.25" customHeight="1" x14ac:dyDescent="0.4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c r="O7218" s="1" t="str">
        <f t="shared" si="224"/>
        <v>Apr</v>
      </c>
      <c r="P7218" s="1">
        <f t="shared" si="225"/>
        <v>2021</v>
      </c>
    </row>
    <row r="7219" spans="2:16" ht="14.25" customHeight="1" x14ac:dyDescent="0.4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c r="O7219" s="1" t="str">
        <f t="shared" si="224"/>
        <v>Apr</v>
      </c>
      <c r="P7219" s="1">
        <f t="shared" si="225"/>
        <v>2021</v>
      </c>
    </row>
    <row r="7220" spans="2:16" ht="14.25" customHeight="1" x14ac:dyDescent="0.4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c r="O7220" s="1" t="str">
        <f t="shared" si="224"/>
        <v>Apr</v>
      </c>
      <c r="P7220" s="1">
        <f t="shared" si="225"/>
        <v>2021</v>
      </c>
    </row>
    <row r="7221" spans="2:16" ht="14.25" customHeight="1" x14ac:dyDescent="0.4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c r="O7221" s="1" t="str">
        <f t="shared" si="224"/>
        <v>May</v>
      </c>
      <c r="P7221" s="1">
        <f t="shared" si="225"/>
        <v>2021</v>
      </c>
    </row>
    <row r="7222" spans="2:16" ht="14.25" customHeight="1" x14ac:dyDescent="0.4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c r="O7222" s="1" t="str">
        <f t="shared" si="224"/>
        <v>May</v>
      </c>
      <c r="P7222" s="1">
        <f t="shared" si="225"/>
        <v>2021</v>
      </c>
    </row>
    <row r="7223" spans="2:16" ht="14.25" customHeight="1" x14ac:dyDescent="0.4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c r="O7223" s="1" t="str">
        <f t="shared" si="224"/>
        <v>May</v>
      </c>
      <c r="P7223" s="1">
        <f t="shared" si="225"/>
        <v>2021</v>
      </c>
    </row>
    <row r="7224" spans="2:16" ht="14.25" customHeight="1" x14ac:dyDescent="0.4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c r="O7224" s="1" t="str">
        <f t="shared" si="224"/>
        <v>May</v>
      </c>
      <c r="P7224" s="1">
        <f t="shared" si="225"/>
        <v>2021</v>
      </c>
    </row>
    <row r="7225" spans="2:16" ht="14.25" customHeight="1" x14ac:dyDescent="0.4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c r="O7225" s="1" t="str">
        <f t="shared" si="224"/>
        <v>May</v>
      </c>
      <c r="P7225" s="1">
        <f t="shared" si="225"/>
        <v>2021</v>
      </c>
    </row>
    <row r="7226" spans="2:16" ht="14.25" customHeight="1" x14ac:dyDescent="0.4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c r="O7226" s="1" t="str">
        <f t="shared" si="224"/>
        <v>May</v>
      </c>
      <c r="P7226" s="1">
        <f t="shared" si="225"/>
        <v>2021</v>
      </c>
    </row>
    <row r="7227" spans="2:16" ht="14.25" customHeight="1" x14ac:dyDescent="0.4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c r="O7227" s="1" t="str">
        <f t="shared" si="224"/>
        <v>Jun</v>
      </c>
      <c r="P7227" s="1">
        <f t="shared" si="225"/>
        <v>2021</v>
      </c>
    </row>
    <row r="7228" spans="2:16" ht="14.25" customHeight="1" x14ac:dyDescent="0.4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c r="O7228" s="1" t="str">
        <f t="shared" si="224"/>
        <v>Jun</v>
      </c>
      <c r="P7228" s="1">
        <f t="shared" si="225"/>
        <v>2021</v>
      </c>
    </row>
    <row r="7229" spans="2:16" ht="14.25" customHeight="1" x14ac:dyDescent="0.4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c r="O7229" s="1" t="str">
        <f t="shared" si="224"/>
        <v>Jun</v>
      </c>
      <c r="P7229" s="1">
        <f t="shared" si="225"/>
        <v>2021</v>
      </c>
    </row>
    <row r="7230" spans="2:16" ht="14.25" customHeight="1" x14ac:dyDescent="0.4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c r="O7230" s="1" t="str">
        <f t="shared" si="224"/>
        <v>Jun</v>
      </c>
      <c r="P7230" s="1">
        <f t="shared" si="225"/>
        <v>2021</v>
      </c>
    </row>
    <row r="7231" spans="2:16" ht="14.25" customHeight="1" x14ac:dyDescent="0.4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c r="O7231" s="1" t="str">
        <f t="shared" si="224"/>
        <v>Jun</v>
      </c>
      <c r="P7231" s="1">
        <f t="shared" si="225"/>
        <v>2021</v>
      </c>
    </row>
    <row r="7232" spans="2:16" ht="14.25" customHeight="1" x14ac:dyDescent="0.4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c r="O7232" s="1" t="str">
        <f t="shared" si="224"/>
        <v>Jun</v>
      </c>
      <c r="P7232" s="1">
        <f t="shared" si="225"/>
        <v>2021</v>
      </c>
    </row>
    <row r="7233" spans="2:16" ht="14.25" customHeight="1" x14ac:dyDescent="0.4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c r="O7233" s="1" t="str">
        <f t="shared" si="224"/>
        <v>Jul</v>
      </c>
      <c r="P7233" s="1">
        <f t="shared" si="225"/>
        <v>2021</v>
      </c>
    </row>
    <row r="7234" spans="2:16" ht="14.25" customHeight="1" x14ac:dyDescent="0.4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c r="O7234" s="1" t="str">
        <f t="shared" si="224"/>
        <v>Jul</v>
      </c>
      <c r="P7234" s="1">
        <f t="shared" si="225"/>
        <v>2021</v>
      </c>
    </row>
    <row r="7235" spans="2:16" ht="14.25" customHeight="1" x14ac:dyDescent="0.4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c r="O7235" s="1" t="str">
        <f t="shared" si="224"/>
        <v>Jul</v>
      </c>
      <c r="P7235" s="1">
        <f t="shared" si="225"/>
        <v>2021</v>
      </c>
    </row>
    <row r="7236" spans="2:16" ht="14.25" customHeight="1" x14ac:dyDescent="0.4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c r="O7236" s="1" t="str">
        <f t="shared" si="224"/>
        <v>Jul</v>
      </c>
      <c r="P7236" s="1">
        <f t="shared" si="225"/>
        <v>2021</v>
      </c>
    </row>
    <row r="7237" spans="2:16" ht="14.25" customHeight="1" x14ac:dyDescent="0.4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c r="O7237" s="1" t="str">
        <f t="shared" si="224"/>
        <v>Jul</v>
      </c>
      <c r="P7237" s="1">
        <f t="shared" si="225"/>
        <v>2021</v>
      </c>
    </row>
    <row r="7238" spans="2:16" ht="14.25" customHeight="1" x14ac:dyDescent="0.4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c r="O7238" s="1" t="str">
        <f t="shared" si="224"/>
        <v>Jul</v>
      </c>
      <c r="P7238" s="1">
        <f t="shared" si="225"/>
        <v>2021</v>
      </c>
    </row>
    <row r="7239" spans="2:16" ht="14.25" customHeight="1" x14ac:dyDescent="0.4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c r="O7239" s="1" t="str">
        <f t="shared" ref="O7239:O7302" si="226">TEXT(D7239, "mmm")</f>
        <v>Aug</v>
      </c>
      <c r="P7239" s="1">
        <f t="shared" ref="P7239:P7302" si="227">YEAR(D7239)</f>
        <v>2021</v>
      </c>
    </row>
    <row r="7240" spans="2:16" ht="14.25" customHeight="1" x14ac:dyDescent="0.4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c r="O7240" s="1" t="str">
        <f t="shared" si="226"/>
        <v>Aug</v>
      </c>
      <c r="P7240" s="1">
        <f t="shared" si="227"/>
        <v>2021</v>
      </c>
    </row>
    <row r="7241" spans="2:16" ht="14.25" customHeight="1" x14ac:dyDescent="0.4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c r="O7241" s="1" t="str">
        <f t="shared" si="226"/>
        <v>Aug</v>
      </c>
      <c r="P7241" s="1">
        <f t="shared" si="227"/>
        <v>2021</v>
      </c>
    </row>
    <row r="7242" spans="2:16" ht="14.25" customHeight="1" x14ac:dyDescent="0.4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c r="O7242" s="1" t="str">
        <f t="shared" si="226"/>
        <v>Aug</v>
      </c>
      <c r="P7242" s="1">
        <f t="shared" si="227"/>
        <v>2021</v>
      </c>
    </row>
    <row r="7243" spans="2:16" ht="14.25" customHeight="1" x14ac:dyDescent="0.4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c r="O7243" s="1" t="str">
        <f t="shared" si="226"/>
        <v>Aug</v>
      </c>
      <c r="P7243" s="1">
        <f t="shared" si="227"/>
        <v>2021</v>
      </c>
    </row>
    <row r="7244" spans="2:16" ht="14.25" customHeight="1" x14ac:dyDescent="0.4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c r="O7244" s="1" t="str">
        <f t="shared" si="226"/>
        <v>Aug</v>
      </c>
      <c r="P7244" s="1">
        <f t="shared" si="227"/>
        <v>2021</v>
      </c>
    </row>
    <row r="7245" spans="2:16" ht="14.25" customHeight="1" x14ac:dyDescent="0.4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c r="O7245" s="1" t="str">
        <f t="shared" si="226"/>
        <v>Sep</v>
      </c>
      <c r="P7245" s="1">
        <f t="shared" si="227"/>
        <v>2021</v>
      </c>
    </row>
    <row r="7246" spans="2:16" ht="14.25" customHeight="1" x14ac:dyDescent="0.4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c r="O7246" s="1" t="str">
        <f t="shared" si="226"/>
        <v>Sep</v>
      </c>
      <c r="P7246" s="1">
        <f t="shared" si="227"/>
        <v>2021</v>
      </c>
    </row>
    <row r="7247" spans="2:16" ht="14.25" customHeight="1" x14ac:dyDescent="0.4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c r="O7247" s="1" t="str">
        <f t="shared" si="226"/>
        <v>Sep</v>
      </c>
      <c r="P7247" s="1">
        <f t="shared" si="227"/>
        <v>2021</v>
      </c>
    </row>
    <row r="7248" spans="2:16" ht="14.25" customHeight="1" x14ac:dyDescent="0.4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c r="O7248" s="1" t="str">
        <f t="shared" si="226"/>
        <v>Sep</v>
      </c>
      <c r="P7248" s="1">
        <f t="shared" si="227"/>
        <v>2021</v>
      </c>
    </row>
    <row r="7249" spans="2:16" ht="14.25" customHeight="1" x14ac:dyDescent="0.4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c r="O7249" s="1" t="str">
        <f t="shared" si="226"/>
        <v>Sep</v>
      </c>
      <c r="P7249" s="1">
        <f t="shared" si="227"/>
        <v>2021</v>
      </c>
    </row>
    <row r="7250" spans="2:16" ht="14.25" customHeight="1" x14ac:dyDescent="0.4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c r="O7250" s="1" t="str">
        <f t="shared" si="226"/>
        <v>Sep</v>
      </c>
      <c r="P7250" s="1">
        <f t="shared" si="227"/>
        <v>2021</v>
      </c>
    </row>
    <row r="7251" spans="2:16" ht="14.25" customHeight="1" x14ac:dyDescent="0.4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c r="O7251" s="1" t="str">
        <f t="shared" si="226"/>
        <v>Oct</v>
      </c>
      <c r="P7251" s="1">
        <f t="shared" si="227"/>
        <v>2021</v>
      </c>
    </row>
    <row r="7252" spans="2:16" ht="14.25" customHeight="1" x14ac:dyDescent="0.4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c r="O7252" s="1" t="str">
        <f t="shared" si="226"/>
        <v>Oct</v>
      </c>
      <c r="P7252" s="1">
        <f t="shared" si="227"/>
        <v>2021</v>
      </c>
    </row>
    <row r="7253" spans="2:16" ht="14.25" customHeight="1" x14ac:dyDescent="0.4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c r="O7253" s="1" t="str">
        <f t="shared" si="226"/>
        <v>Oct</v>
      </c>
      <c r="P7253" s="1">
        <f t="shared" si="227"/>
        <v>2021</v>
      </c>
    </row>
    <row r="7254" spans="2:16" ht="14.25" customHeight="1" x14ac:dyDescent="0.4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c r="O7254" s="1" t="str">
        <f t="shared" si="226"/>
        <v>Oct</v>
      </c>
      <c r="P7254" s="1">
        <f t="shared" si="227"/>
        <v>2021</v>
      </c>
    </row>
    <row r="7255" spans="2:16" ht="14.25" customHeight="1" x14ac:dyDescent="0.4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c r="O7255" s="1" t="str">
        <f t="shared" si="226"/>
        <v>Oct</v>
      </c>
      <c r="P7255" s="1">
        <f t="shared" si="227"/>
        <v>2021</v>
      </c>
    </row>
    <row r="7256" spans="2:16" ht="14.25" customHeight="1" x14ac:dyDescent="0.4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c r="O7256" s="1" t="str">
        <f t="shared" si="226"/>
        <v>Oct</v>
      </c>
      <c r="P7256" s="1">
        <f t="shared" si="227"/>
        <v>2021</v>
      </c>
    </row>
    <row r="7257" spans="2:16" ht="14.25" customHeight="1" x14ac:dyDescent="0.4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c r="O7257" s="1" t="str">
        <f t="shared" si="226"/>
        <v>Nov</v>
      </c>
      <c r="P7257" s="1">
        <f t="shared" si="227"/>
        <v>2021</v>
      </c>
    </row>
    <row r="7258" spans="2:16" ht="14.25" customHeight="1" x14ac:dyDescent="0.4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c r="O7258" s="1" t="str">
        <f t="shared" si="226"/>
        <v>Nov</v>
      </c>
      <c r="P7258" s="1">
        <f t="shared" si="227"/>
        <v>2021</v>
      </c>
    </row>
    <row r="7259" spans="2:16" ht="14.25" customHeight="1" x14ac:dyDescent="0.4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c r="O7259" s="1" t="str">
        <f t="shared" si="226"/>
        <v>Nov</v>
      </c>
      <c r="P7259" s="1">
        <f t="shared" si="227"/>
        <v>2021</v>
      </c>
    </row>
    <row r="7260" spans="2:16" ht="14.25" customHeight="1" x14ac:dyDescent="0.4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c r="O7260" s="1" t="str">
        <f t="shared" si="226"/>
        <v>Nov</v>
      </c>
      <c r="P7260" s="1">
        <f t="shared" si="227"/>
        <v>2021</v>
      </c>
    </row>
    <row r="7261" spans="2:16" ht="14.25" customHeight="1" x14ac:dyDescent="0.4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c r="O7261" s="1" t="str">
        <f t="shared" si="226"/>
        <v>Nov</v>
      </c>
      <c r="P7261" s="1">
        <f t="shared" si="227"/>
        <v>2021</v>
      </c>
    </row>
    <row r="7262" spans="2:16" ht="14.25" customHeight="1" x14ac:dyDescent="0.4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c r="O7262" s="1" t="str">
        <f t="shared" si="226"/>
        <v>Nov</v>
      </c>
      <c r="P7262" s="1">
        <f t="shared" si="227"/>
        <v>2021</v>
      </c>
    </row>
    <row r="7263" spans="2:16" ht="14.25" customHeight="1" x14ac:dyDescent="0.4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c r="O7263" s="1" t="str">
        <f t="shared" si="226"/>
        <v>Dec</v>
      </c>
      <c r="P7263" s="1">
        <f t="shared" si="227"/>
        <v>2021</v>
      </c>
    </row>
    <row r="7264" spans="2:16" ht="14.25" customHeight="1" x14ac:dyDescent="0.4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c r="O7264" s="1" t="str">
        <f t="shared" si="226"/>
        <v>Dec</v>
      </c>
      <c r="P7264" s="1">
        <f t="shared" si="227"/>
        <v>2021</v>
      </c>
    </row>
    <row r="7265" spans="2:16" ht="14.25" customHeight="1" x14ac:dyDescent="0.4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c r="O7265" s="1" t="str">
        <f t="shared" si="226"/>
        <v>Dec</v>
      </c>
      <c r="P7265" s="1">
        <f t="shared" si="227"/>
        <v>2021</v>
      </c>
    </row>
    <row r="7266" spans="2:16" ht="14.25" customHeight="1" x14ac:dyDescent="0.4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c r="O7266" s="1" t="str">
        <f t="shared" si="226"/>
        <v>Dec</v>
      </c>
      <c r="P7266" s="1">
        <f t="shared" si="227"/>
        <v>2021</v>
      </c>
    </row>
    <row r="7267" spans="2:16" ht="14.25" customHeight="1" x14ac:dyDescent="0.4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c r="O7267" s="1" t="str">
        <f t="shared" si="226"/>
        <v>Dec</v>
      </c>
      <c r="P7267" s="1">
        <f t="shared" si="227"/>
        <v>2021</v>
      </c>
    </row>
    <row r="7268" spans="2:16" ht="14.25" customHeight="1" x14ac:dyDescent="0.4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c r="O7268" s="1" t="str">
        <f t="shared" si="226"/>
        <v>Dec</v>
      </c>
      <c r="P7268" s="1">
        <f t="shared" si="227"/>
        <v>2021</v>
      </c>
    </row>
    <row r="7269" spans="2:16" ht="14.25" customHeight="1" x14ac:dyDescent="0.4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c r="O7269" s="1" t="str">
        <f t="shared" si="226"/>
        <v>Jan</v>
      </c>
      <c r="P7269" s="1">
        <f t="shared" si="227"/>
        <v>2021</v>
      </c>
    </row>
    <row r="7270" spans="2:16" ht="14.25" customHeight="1" x14ac:dyDescent="0.4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c r="O7270" s="1" t="str">
        <f t="shared" si="226"/>
        <v>Jan</v>
      </c>
      <c r="P7270" s="1">
        <f t="shared" si="227"/>
        <v>2021</v>
      </c>
    </row>
    <row r="7271" spans="2:16" ht="14.25" customHeight="1" x14ac:dyDescent="0.4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c r="O7271" s="1" t="str">
        <f t="shared" si="226"/>
        <v>Jan</v>
      </c>
      <c r="P7271" s="1">
        <f t="shared" si="227"/>
        <v>2021</v>
      </c>
    </row>
    <row r="7272" spans="2:16" ht="14.25" customHeight="1" x14ac:dyDescent="0.4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c r="O7272" s="1" t="str">
        <f t="shared" si="226"/>
        <v>Jan</v>
      </c>
      <c r="P7272" s="1">
        <f t="shared" si="227"/>
        <v>2021</v>
      </c>
    </row>
    <row r="7273" spans="2:16" ht="14.25" customHeight="1" x14ac:dyDescent="0.4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c r="O7273" s="1" t="str">
        <f t="shared" si="226"/>
        <v>Jan</v>
      </c>
      <c r="P7273" s="1">
        <f t="shared" si="227"/>
        <v>2021</v>
      </c>
    </row>
    <row r="7274" spans="2:16" ht="14.25" customHeight="1" x14ac:dyDescent="0.4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c r="O7274" s="1" t="str">
        <f t="shared" si="226"/>
        <v>Jan</v>
      </c>
      <c r="P7274" s="1">
        <f t="shared" si="227"/>
        <v>2021</v>
      </c>
    </row>
    <row r="7275" spans="2:16" ht="14.25" customHeight="1" x14ac:dyDescent="0.4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c r="O7275" s="1" t="str">
        <f t="shared" si="226"/>
        <v>Feb</v>
      </c>
      <c r="P7275" s="1">
        <f t="shared" si="227"/>
        <v>2021</v>
      </c>
    </row>
    <row r="7276" spans="2:16" ht="14.25" customHeight="1" x14ac:dyDescent="0.4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c r="O7276" s="1" t="str">
        <f t="shared" si="226"/>
        <v>Feb</v>
      </c>
      <c r="P7276" s="1">
        <f t="shared" si="227"/>
        <v>2021</v>
      </c>
    </row>
    <row r="7277" spans="2:16" ht="14.25" customHeight="1" x14ac:dyDescent="0.4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c r="O7277" s="1" t="str">
        <f t="shared" si="226"/>
        <v>Feb</v>
      </c>
      <c r="P7277" s="1">
        <f t="shared" si="227"/>
        <v>2021</v>
      </c>
    </row>
    <row r="7278" spans="2:16" ht="14.25" customHeight="1" x14ac:dyDescent="0.4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c r="O7278" s="1" t="str">
        <f t="shared" si="226"/>
        <v>Feb</v>
      </c>
      <c r="P7278" s="1">
        <f t="shared" si="227"/>
        <v>2021</v>
      </c>
    </row>
    <row r="7279" spans="2:16" ht="14.25" customHeight="1" x14ac:dyDescent="0.4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c r="O7279" s="1" t="str">
        <f t="shared" si="226"/>
        <v>Feb</v>
      </c>
      <c r="P7279" s="1">
        <f t="shared" si="227"/>
        <v>2021</v>
      </c>
    </row>
    <row r="7280" spans="2:16" ht="14.25" customHeight="1" x14ac:dyDescent="0.4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c r="O7280" s="1" t="str">
        <f t="shared" si="226"/>
        <v>Feb</v>
      </c>
      <c r="P7280" s="1">
        <f t="shared" si="227"/>
        <v>2021</v>
      </c>
    </row>
    <row r="7281" spans="2:16" ht="14.25" customHeight="1" x14ac:dyDescent="0.4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c r="O7281" s="1" t="str">
        <f t="shared" si="226"/>
        <v>Mar</v>
      </c>
      <c r="P7281" s="1">
        <f t="shared" si="227"/>
        <v>2021</v>
      </c>
    </row>
    <row r="7282" spans="2:16" ht="14.25" customHeight="1" x14ac:dyDescent="0.4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c r="O7282" s="1" t="str">
        <f t="shared" si="226"/>
        <v>Mar</v>
      </c>
      <c r="P7282" s="1">
        <f t="shared" si="227"/>
        <v>2021</v>
      </c>
    </row>
    <row r="7283" spans="2:16" ht="14.25" customHeight="1" x14ac:dyDescent="0.4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c r="O7283" s="1" t="str">
        <f t="shared" si="226"/>
        <v>Mar</v>
      </c>
      <c r="P7283" s="1">
        <f t="shared" si="227"/>
        <v>2021</v>
      </c>
    </row>
    <row r="7284" spans="2:16" ht="14.25" customHeight="1" x14ac:dyDescent="0.4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c r="O7284" s="1" t="str">
        <f t="shared" si="226"/>
        <v>Mar</v>
      </c>
      <c r="P7284" s="1">
        <f t="shared" si="227"/>
        <v>2021</v>
      </c>
    </row>
    <row r="7285" spans="2:16" ht="14.25" customHeight="1" x14ac:dyDescent="0.4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c r="O7285" s="1" t="str">
        <f t="shared" si="226"/>
        <v>Mar</v>
      </c>
      <c r="P7285" s="1">
        <f t="shared" si="227"/>
        <v>2021</v>
      </c>
    </row>
    <row r="7286" spans="2:16" ht="14.25" customHeight="1" x14ac:dyDescent="0.4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c r="O7286" s="1" t="str">
        <f t="shared" si="226"/>
        <v>Mar</v>
      </c>
      <c r="P7286" s="1">
        <f t="shared" si="227"/>
        <v>2021</v>
      </c>
    </row>
    <row r="7287" spans="2:16" ht="14.25" customHeight="1" x14ac:dyDescent="0.4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c r="O7287" s="1" t="str">
        <f t="shared" si="226"/>
        <v>Apr</v>
      </c>
      <c r="P7287" s="1">
        <f t="shared" si="227"/>
        <v>2021</v>
      </c>
    </row>
    <row r="7288" spans="2:16" ht="14.25" customHeight="1" x14ac:dyDescent="0.4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c r="O7288" s="1" t="str">
        <f t="shared" si="226"/>
        <v>Apr</v>
      </c>
      <c r="P7288" s="1">
        <f t="shared" si="227"/>
        <v>2021</v>
      </c>
    </row>
    <row r="7289" spans="2:16" ht="14.25" customHeight="1" x14ac:dyDescent="0.4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c r="O7289" s="1" t="str">
        <f t="shared" si="226"/>
        <v>Apr</v>
      </c>
      <c r="P7289" s="1">
        <f t="shared" si="227"/>
        <v>2021</v>
      </c>
    </row>
    <row r="7290" spans="2:16" ht="14.25" customHeight="1" x14ac:dyDescent="0.4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c r="O7290" s="1" t="str">
        <f t="shared" si="226"/>
        <v>Apr</v>
      </c>
      <c r="P7290" s="1">
        <f t="shared" si="227"/>
        <v>2021</v>
      </c>
    </row>
    <row r="7291" spans="2:16" ht="14.25" customHeight="1" x14ac:dyDescent="0.4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c r="O7291" s="1" t="str">
        <f t="shared" si="226"/>
        <v>Apr</v>
      </c>
      <c r="P7291" s="1">
        <f t="shared" si="227"/>
        <v>2021</v>
      </c>
    </row>
    <row r="7292" spans="2:16" ht="14.25" customHeight="1" x14ac:dyDescent="0.4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c r="O7292" s="1" t="str">
        <f t="shared" si="226"/>
        <v>Apr</v>
      </c>
      <c r="P7292" s="1">
        <f t="shared" si="227"/>
        <v>2021</v>
      </c>
    </row>
    <row r="7293" spans="2:16" ht="14.25" customHeight="1" x14ac:dyDescent="0.4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c r="O7293" s="1" t="str">
        <f t="shared" si="226"/>
        <v>May</v>
      </c>
      <c r="P7293" s="1">
        <f t="shared" si="227"/>
        <v>2021</v>
      </c>
    </row>
    <row r="7294" spans="2:16" ht="14.25" customHeight="1" x14ac:dyDescent="0.4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c r="O7294" s="1" t="str">
        <f t="shared" si="226"/>
        <v>May</v>
      </c>
      <c r="P7294" s="1">
        <f t="shared" si="227"/>
        <v>2021</v>
      </c>
    </row>
    <row r="7295" spans="2:16" ht="14.25" customHeight="1" x14ac:dyDescent="0.4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c r="O7295" s="1" t="str">
        <f t="shared" si="226"/>
        <v>May</v>
      </c>
      <c r="P7295" s="1">
        <f t="shared" si="227"/>
        <v>2021</v>
      </c>
    </row>
    <row r="7296" spans="2:16" ht="14.25" customHeight="1" x14ac:dyDescent="0.4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c r="O7296" s="1" t="str">
        <f t="shared" si="226"/>
        <v>May</v>
      </c>
      <c r="P7296" s="1">
        <f t="shared" si="227"/>
        <v>2021</v>
      </c>
    </row>
    <row r="7297" spans="2:16" ht="14.25" customHeight="1" x14ac:dyDescent="0.4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c r="O7297" s="1" t="str">
        <f t="shared" si="226"/>
        <v>May</v>
      </c>
      <c r="P7297" s="1">
        <f t="shared" si="227"/>
        <v>2021</v>
      </c>
    </row>
    <row r="7298" spans="2:16" ht="14.25" customHeight="1" x14ac:dyDescent="0.4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c r="O7298" s="1" t="str">
        <f t="shared" si="226"/>
        <v>May</v>
      </c>
      <c r="P7298" s="1">
        <f t="shared" si="227"/>
        <v>2021</v>
      </c>
    </row>
    <row r="7299" spans="2:16" ht="14.25" customHeight="1" x14ac:dyDescent="0.4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c r="O7299" s="1" t="str">
        <f t="shared" si="226"/>
        <v>Jun</v>
      </c>
      <c r="P7299" s="1">
        <f t="shared" si="227"/>
        <v>2021</v>
      </c>
    </row>
    <row r="7300" spans="2:16" ht="14.25" customHeight="1" x14ac:dyDescent="0.4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c r="O7300" s="1" t="str">
        <f t="shared" si="226"/>
        <v>Jun</v>
      </c>
      <c r="P7300" s="1">
        <f t="shared" si="227"/>
        <v>2021</v>
      </c>
    </row>
    <row r="7301" spans="2:16" ht="14.25" customHeight="1" x14ac:dyDescent="0.4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c r="O7301" s="1" t="str">
        <f t="shared" si="226"/>
        <v>Jun</v>
      </c>
      <c r="P7301" s="1">
        <f t="shared" si="227"/>
        <v>2021</v>
      </c>
    </row>
    <row r="7302" spans="2:16" ht="14.25" customHeight="1" x14ac:dyDescent="0.4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c r="O7302" s="1" t="str">
        <f t="shared" si="226"/>
        <v>Jun</v>
      </c>
      <c r="P7302" s="1">
        <f t="shared" si="227"/>
        <v>2021</v>
      </c>
    </row>
    <row r="7303" spans="2:16" ht="14.25" customHeight="1" x14ac:dyDescent="0.4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c r="O7303" s="1" t="str">
        <f t="shared" ref="O7303:O7366" si="228">TEXT(D7303, "mmm")</f>
        <v>Jun</v>
      </c>
      <c r="P7303" s="1">
        <f t="shared" ref="P7303:P7366" si="229">YEAR(D7303)</f>
        <v>2021</v>
      </c>
    </row>
    <row r="7304" spans="2:16" ht="14.25" customHeight="1" x14ac:dyDescent="0.4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c r="O7304" s="1" t="str">
        <f t="shared" si="228"/>
        <v>Jun</v>
      </c>
      <c r="P7304" s="1">
        <f t="shared" si="229"/>
        <v>2021</v>
      </c>
    </row>
    <row r="7305" spans="2:16" ht="14.25" customHeight="1" x14ac:dyDescent="0.4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c r="O7305" s="1" t="str">
        <f t="shared" si="228"/>
        <v>Jul</v>
      </c>
      <c r="P7305" s="1">
        <f t="shared" si="229"/>
        <v>2021</v>
      </c>
    </row>
    <row r="7306" spans="2:16" ht="14.25" customHeight="1" x14ac:dyDescent="0.4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c r="O7306" s="1" t="str">
        <f t="shared" si="228"/>
        <v>Jul</v>
      </c>
      <c r="P7306" s="1">
        <f t="shared" si="229"/>
        <v>2021</v>
      </c>
    </row>
    <row r="7307" spans="2:16" ht="14.25" customHeight="1" x14ac:dyDescent="0.4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c r="O7307" s="1" t="str">
        <f t="shared" si="228"/>
        <v>Jul</v>
      </c>
      <c r="P7307" s="1">
        <f t="shared" si="229"/>
        <v>2021</v>
      </c>
    </row>
    <row r="7308" spans="2:16" ht="14.25" customHeight="1" x14ac:dyDescent="0.4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c r="O7308" s="1" t="str">
        <f t="shared" si="228"/>
        <v>Jul</v>
      </c>
      <c r="P7308" s="1">
        <f t="shared" si="229"/>
        <v>2021</v>
      </c>
    </row>
    <row r="7309" spans="2:16" ht="14.25" customHeight="1" x14ac:dyDescent="0.4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c r="O7309" s="1" t="str">
        <f t="shared" si="228"/>
        <v>Jul</v>
      </c>
      <c r="P7309" s="1">
        <f t="shared" si="229"/>
        <v>2021</v>
      </c>
    </row>
    <row r="7310" spans="2:16" ht="14.25" customHeight="1" x14ac:dyDescent="0.4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c r="O7310" s="1" t="str">
        <f t="shared" si="228"/>
        <v>Jul</v>
      </c>
      <c r="P7310" s="1">
        <f t="shared" si="229"/>
        <v>2021</v>
      </c>
    </row>
    <row r="7311" spans="2:16" ht="14.25" customHeight="1" x14ac:dyDescent="0.4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c r="O7311" s="1" t="str">
        <f t="shared" si="228"/>
        <v>Aug</v>
      </c>
      <c r="P7311" s="1">
        <f t="shared" si="229"/>
        <v>2021</v>
      </c>
    </row>
    <row r="7312" spans="2:16" ht="14.25" customHeight="1" x14ac:dyDescent="0.4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c r="O7312" s="1" t="str">
        <f t="shared" si="228"/>
        <v>Aug</v>
      </c>
      <c r="P7312" s="1">
        <f t="shared" si="229"/>
        <v>2021</v>
      </c>
    </row>
    <row r="7313" spans="2:16" ht="14.25" customHeight="1" x14ac:dyDescent="0.4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c r="O7313" s="1" t="str">
        <f t="shared" si="228"/>
        <v>Aug</v>
      </c>
      <c r="P7313" s="1">
        <f t="shared" si="229"/>
        <v>2021</v>
      </c>
    </row>
    <row r="7314" spans="2:16" ht="14.25" customHeight="1" x14ac:dyDescent="0.4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c r="O7314" s="1" t="str">
        <f t="shared" si="228"/>
        <v>Aug</v>
      </c>
      <c r="P7314" s="1">
        <f t="shared" si="229"/>
        <v>2021</v>
      </c>
    </row>
    <row r="7315" spans="2:16" ht="14.25" customHeight="1" x14ac:dyDescent="0.4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c r="O7315" s="1" t="str">
        <f t="shared" si="228"/>
        <v>Aug</v>
      </c>
      <c r="P7315" s="1">
        <f t="shared" si="229"/>
        <v>2021</v>
      </c>
    </row>
    <row r="7316" spans="2:16" ht="14.25" customHeight="1" x14ac:dyDescent="0.4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c r="O7316" s="1" t="str">
        <f t="shared" si="228"/>
        <v>Aug</v>
      </c>
      <c r="P7316" s="1">
        <f t="shared" si="229"/>
        <v>2021</v>
      </c>
    </row>
    <row r="7317" spans="2:16" ht="14.25" customHeight="1" x14ac:dyDescent="0.4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c r="O7317" s="1" t="str">
        <f t="shared" si="228"/>
        <v>Sep</v>
      </c>
      <c r="P7317" s="1">
        <f t="shared" si="229"/>
        <v>2021</v>
      </c>
    </row>
    <row r="7318" spans="2:16" ht="14.25" customHeight="1" x14ac:dyDescent="0.4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c r="O7318" s="1" t="str">
        <f t="shared" si="228"/>
        <v>Sep</v>
      </c>
      <c r="P7318" s="1">
        <f t="shared" si="229"/>
        <v>2021</v>
      </c>
    </row>
    <row r="7319" spans="2:16" ht="14.25" customHeight="1" x14ac:dyDescent="0.4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c r="O7319" s="1" t="str">
        <f t="shared" si="228"/>
        <v>Sep</v>
      </c>
      <c r="P7319" s="1">
        <f t="shared" si="229"/>
        <v>2021</v>
      </c>
    </row>
    <row r="7320" spans="2:16" ht="14.25" customHeight="1" x14ac:dyDescent="0.4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c r="O7320" s="1" t="str">
        <f t="shared" si="228"/>
        <v>Sep</v>
      </c>
      <c r="P7320" s="1">
        <f t="shared" si="229"/>
        <v>2021</v>
      </c>
    </row>
    <row r="7321" spans="2:16" ht="14.25" customHeight="1" x14ac:dyDescent="0.4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c r="O7321" s="1" t="str">
        <f t="shared" si="228"/>
        <v>Sep</v>
      </c>
      <c r="P7321" s="1">
        <f t="shared" si="229"/>
        <v>2021</v>
      </c>
    </row>
    <row r="7322" spans="2:16" ht="14.25" customHeight="1" x14ac:dyDescent="0.4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c r="O7322" s="1" t="str">
        <f t="shared" si="228"/>
        <v>Sep</v>
      </c>
      <c r="P7322" s="1">
        <f t="shared" si="229"/>
        <v>2021</v>
      </c>
    </row>
    <row r="7323" spans="2:16" ht="14.25" customHeight="1" x14ac:dyDescent="0.4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c r="O7323" s="1" t="str">
        <f t="shared" si="228"/>
        <v>Oct</v>
      </c>
      <c r="P7323" s="1">
        <f t="shared" si="229"/>
        <v>2021</v>
      </c>
    </row>
    <row r="7324" spans="2:16" ht="14.25" customHeight="1" x14ac:dyDescent="0.4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c r="O7324" s="1" t="str">
        <f t="shared" si="228"/>
        <v>Oct</v>
      </c>
      <c r="P7324" s="1">
        <f t="shared" si="229"/>
        <v>2021</v>
      </c>
    </row>
    <row r="7325" spans="2:16" ht="14.25" customHeight="1" x14ac:dyDescent="0.4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c r="O7325" s="1" t="str">
        <f t="shared" si="228"/>
        <v>Oct</v>
      </c>
      <c r="P7325" s="1">
        <f t="shared" si="229"/>
        <v>2021</v>
      </c>
    </row>
    <row r="7326" spans="2:16" ht="14.25" customHeight="1" x14ac:dyDescent="0.4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c r="O7326" s="1" t="str">
        <f t="shared" si="228"/>
        <v>Oct</v>
      </c>
      <c r="P7326" s="1">
        <f t="shared" si="229"/>
        <v>2021</v>
      </c>
    </row>
    <row r="7327" spans="2:16" ht="14.25" customHeight="1" x14ac:dyDescent="0.4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c r="O7327" s="1" t="str">
        <f t="shared" si="228"/>
        <v>Oct</v>
      </c>
      <c r="P7327" s="1">
        <f t="shared" si="229"/>
        <v>2021</v>
      </c>
    </row>
    <row r="7328" spans="2:16" ht="14.25" customHeight="1" x14ac:dyDescent="0.4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c r="O7328" s="1" t="str">
        <f t="shared" si="228"/>
        <v>Oct</v>
      </c>
      <c r="P7328" s="1">
        <f t="shared" si="229"/>
        <v>2021</v>
      </c>
    </row>
    <row r="7329" spans="2:16" ht="14.25" customHeight="1" x14ac:dyDescent="0.4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c r="O7329" s="1" t="str">
        <f t="shared" si="228"/>
        <v>Nov</v>
      </c>
      <c r="P7329" s="1">
        <f t="shared" si="229"/>
        <v>2021</v>
      </c>
    </row>
    <row r="7330" spans="2:16" ht="14.25" customHeight="1" x14ac:dyDescent="0.4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c r="O7330" s="1" t="str">
        <f t="shared" si="228"/>
        <v>Nov</v>
      </c>
      <c r="P7330" s="1">
        <f t="shared" si="229"/>
        <v>2021</v>
      </c>
    </row>
    <row r="7331" spans="2:16" ht="14.25" customHeight="1" x14ac:dyDescent="0.4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c r="O7331" s="1" t="str">
        <f t="shared" si="228"/>
        <v>Nov</v>
      </c>
      <c r="P7331" s="1">
        <f t="shared" si="229"/>
        <v>2021</v>
      </c>
    </row>
    <row r="7332" spans="2:16" ht="14.25" customHeight="1" x14ac:dyDescent="0.4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c r="O7332" s="1" t="str">
        <f t="shared" si="228"/>
        <v>Nov</v>
      </c>
      <c r="P7332" s="1">
        <f t="shared" si="229"/>
        <v>2021</v>
      </c>
    </row>
    <row r="7333" spans="2:16" ht="14.25" customHeight="1" x14ac:dyDescent="0.4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c r="O7333" s="1" t="str">
        <f t="shared" si="228"/>
        <v>Nov</v>
      </c>
      <c r="P7333" s="1">
        <f t="shared" si="229"/>
        <v>2021</v>
      </c>
    </row>
    <row r="7334" spans="2:16" ht="14.25" customHeight="1" x14ac:dyDescent="0.4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c r="O7334" s="1" t="str">
        <f t="shared" si="228"/>
        <v>Nov</v>
      </c>
      <c r="P7334" s="1">
        <f t="shared" si="229"/>
        <v>2021</v>
      </c>
    </row>
    <row r="7335" spans="2:16" ht="14.25" customHeight="1" x14ac:dyDescent="0.4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c r="O7335" s="1" t="str">
        <f t="shared" si="228"/>
        <v>Dec</v>
      </c>
      <c r="P7335" s="1">
        <f t="shared" si="229"/>
        <v>2021</v>
      </c>
    </row>
    <row r="7336" spans="2:16" ht="14.25" customHeight="1" x14ac:dyDescent="0.4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c r="O7336" s="1" t="str">
        <f t="shared" si="228"/>
        <v>Dec</v>
      </c>
      <c r="P7336" s="1">
        <f t="shared" si="229"/>
        <v>2021</v>
      </c>
    </row>
    <row r="7337" spans="2:16" ht="14.25" customHeight="1" x14ac:dyDescent="0.4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c r="O7337" s="1" t="str">
        <f t="shared" si="228"/>
        <v>Dec</v>
      </c>
      <c r="P7337" s="1">
        <f t="shared" si="229"/>
        <v>2021</v>
      </c>
    </row>
    <row r="7338" spans="2:16" ht="14.25" customHeight="1" x14ac:dyDescent="0.4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c r="O7338" s="1" t="str">
        <f t="shared" si="228"/>
        <v>Dec</v>
      </c>
      <c r="P7338" s="1">
        <f t="shared" si="229"/>
        <v>2021</v>
      </c>
    </row>
    <row r="7339" spans="2:16" ht="14.25" customHeight="1" x14ac:dyDescent="0.4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c r="O7339" s="1" t="str">
        <f t="shared" si="228"/>
        <v>Dec</v>
      </c>
      <c r="P7339" s="1">
        <f t="shared" si="229"/>
        <v>2021</v>
      </c>
    </row>
    <row r="7340" spans="2:16" ht="14.25" customHeight="1" x14ac:dyDescent="0.4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c r="O7340" s="1" t="str">
        <f t="shared" si="228"/>
        <v>Dec</v>
      </c>
      <c r="P7340" s="1">
        <f t="shared" si="229"/>
        <v>2021</v>
      </c>
    </row>
    <row r="7341" spans="2:16" ht="14.25" customHeight="1" x14ac:dyDescent="0.4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c r="O7341" s="1" t="str">
        <f t="shared" si="228"/>
        <v>Jan</v>
      </c>
      <c r="P7341" s="1">
        <f t="shared" si="229"/>
        <v>2021</v>
      </c>
    </row>
    <row r="7342" spans="2:16" ht="14.25" customHeight="1" x14ac:dyDescent="0.4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c r="O7342" s="1" t="str">
        <f t="shared" si="228"/>
        <v>Jan</v>
      </c>
      <c r="P7342" s="1">
        <f t="shared" si="229"/>
        <v>2021</v>
      </c>
    </row>
    <row r="7343" spans="2:16" ht="14.25" customHeight="1" x14ac:dyDescent="0.4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c r="O7343" s="1" t="str">
        <f t="shared" si="228"/>
        <v>Jan</v>
      </c>
      <c r="P7343" s="1">
        <f t="shared" si="229"/>
        <v>2021</v>
      </c>
    </row>
    <row r="7344" spans="2:16" ht="14.25" customHeight="1" x14ac:dyDescent="0.4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c r="O7344" s="1" t="str">
        <f t="shared" si="228"/>
        <v>Jan</v>
      </c>
      <c r="P7344" s="1">
        <f t="shared" si="229"/>
        <v>2021</v>
      </c>
    </row>
    <row r="7345" spans="2:16" ht="14.25" customHeight="1" x14ac:dyDescent="0.4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c r="O7345" s="1" t="str">
        <f t="shared" si="228"/>
        <v>Jan</v>
      </c>
      <c r="P7345" s="1">
        <f t="shared" si="229"/>
        <v>2021</v>
      </c>
    </row>
    <row r="7346" spans="2:16" ht="14.25" customHeight="1" x14ac:dyDescent="0.4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c r="O7346" s="1" t="str">
        <f t="shared" si="228"/>
        <v>Jan</v>
      </c>
      <c r="P7346" s="1">
        <f t="shared" si="229"/>
        <v>2021</v>
      </c>
    </row>
    <row r="7347" spans="2:16" ht="14.25" customHeight="1" x14ac:dyDescent="0.4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c r="O7347" s="1" t="str">
        <f t="shared" si="228"/>
        <v>Feb</v>
      </c>
      <c r="P7347" s="1">
        <f t="shared" si="229"/>
        <v>2021</v>
      </c>
    </row>
    <row r="7348" spans="2:16" ht="14.25" customHeight="1" x14ac:dyDescent="0.4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c r="O7348" s="1" t="str">
        <f t="shared" si="228"/>
        <v>Feb</v>
      </c>
      <c r="P7348" s="1">
        <f t="shared" si="229"/>
        <v>2021</v>
      </c>
    </row>
    <row r="7349" spans="2:16" ht="14.25" customHeight="1" x14ac:dyDescent="0.4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c r="O7349" s="1" t="str">
        <f t="shared" si="228"/>
        <v>Feb</v>
      </c>
      <c r="P7349" s="1">
        <f t="shared" si="229"/>
        <v>2021</v>
      </c>
    </row>
    <row r="7350" spans="2:16" ht="14.25" customHeight="1" x14ac:dyDescent="0.4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c r="O7350" s="1" t="str">
        <f t="shared" si="228"/>
        <v>Feb</v>
      </c>
      <c r="P7350" s="1">
        <f t="shared" si="229"/>
        <v>2021</v>
      </c>
    </row>
    <row r="7351" spans="2:16" ht="14.25" customHeight="1" x14ac:dyDescent="0.4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c r="O7351" s="1" t="str">
        <f t="shared" si="228"/>
        <v>Feb</v>
      </c>
      <c r="P7351" s="1">
        <f t="shared" si="229"/>
        <v>2021</v>
      </c>
    </row>
    <row r="7352" spans="2:16" ht="14.25" customHeight="1" x14ac:dyDescent="0.4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c r="O7352" s="1" t="str">
        <f t="shared" si="228"/>
        <v>Feb</v>
      </c>
      <c r="P7352" s="1">
        <f t="shared" si="229"/>
        <v>2021</v>
      </c>
    </row>
    <row r="7353" spans="2:16" ht="14.25" customHeight="1" x14ac:dyDescent="0.4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c r="O7353" s="1" t="str">
        <f t="shared" si="228"/>
        <v>Mar</v>
      </c>
      <c r="P7353" s="1">
        <f t="shared" si="229"/>
        <v>2021</v>
      </c>
    </row>
    <row r="7354" spans="2:16" ht="14.25" customHeight="1" x14ac:dyDescent="0.4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c r="O7354" s="1" t="str">
        <f t="shared" si="228"/>
        <v>Mar</v>
      </c>
      <c r="P7354" s="1">
        <f t="shared" si="229"/>
        <v>2021</v>
      </c>
    </row>
    <row r="7355" spans="2:16" ht="14.25" customHeight="1" x14ac:dyDescent="0.4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c r="O7355" s="1" t="str">
        <f t="shared" si="228"/>
        <v>Mar</v>
      </c>
      <c r="P7355" s="1">
        <f t="shared" si="229"/>
        <v>2021</v>
      </c>
    </row>
    <row r="7356" spans="2:16" ht="14.25" customHeight="1" x14ac:dyDescent="0.4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c r="O7356" s="1" t="str">
        <f t="shared" si="228"/>
        <v>Mar</v>
      </c>
      <c r="P7356" s="1">
        <f t="shared" si="229"/>
        <v>2021</v>
      </c>
    </row>
    <row r="7357" spans="2:16" ht="14.25" customHeight="1" x14ac:dyDescent="0.4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c r="O7357" s="1" t="str">
        <f t="shared" si="228"/>
        <v>Mar</v>
      </c>
      <c r="P7357" s="1">
        <f t="shared" si="229"/>
        <v>2021</v>
      </c>
    </row>
    <row r="7358" spans="2:16" ht="14.25" customHeight="1" x14ac:dyDescent="0.4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c r="O7358" s="1" t="str">
        <f t="shared" si="228"/>
        <v>Mar</v>
      </c>
      <c r="P7358" s="1">
        <f t="shared" si="229"/>
        <v>2021</v>
      </c>
    </row>
    <row r="7359" spans="2:16" ht="14.25" customHeight="1" x14ac:dyDescent="0.4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c r="O7359" s="1" t="str">
        <f t="shared" si="228"/>
        <v>Apr</v>
      </c>
      <c r="P7359" s="1">
        <f t="shared" si="229"/>
        <v>2021</v>
      </c>
    </row>
    <row r="7360" spans="2:16" ht="14.25" customHeight="1" x14ac:dyDescent="0.4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c r="O7360" s="1" t="str">
        <f t="shared" si="228"/>
        <v>Apr</v>
      </c>
      <c r="P7360" s="1">
        <f t="shared" si="229"/>
        <v>2021</v>
      </c>
    </row>
    <row r="7361" spans="2:16" ht="14.25" customHeight="1" x14ac:dyDescent="0.4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c r="O7361" s="1" t="str">
        <f t="shared" si="228"/>
        <v>Apr</v>
      </c>
      <c r="P7361" s="1">
        <f t="shared" si="229"/>
        <v>2021</v>
      </c>
    </row>
    <row r="7362" spans="2:16" ht="14.25" customHeight="1" x14ac:dyDescent="0.4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c r="O7362" s="1" t="str">
        <f t="shared" si="228"/>
        <v>Apr</v>
      </c>
      <c r="P7362" s="1">
        <f t="shared" si="229"/>
        <v>2021</v>
      </c>
    </row>
    <row r="7363" spans="2:16" ht="14.25" customHeight="1" x14ac:dyDescent="0.4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c r="O7363" s="1" t="str">
        <f t="shared" si="228"/>
        <v>Apr</v>
      </c>
      <c r="P7363" s="1">
        <f t="shared" si="229"/>
        <v>2021</v>
      </c>
    </row>
    <row r="7364" spans="2:16" ht="14.25" customHeight="1" x14ac:dyDescent="0.4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c r="O7364" s="1" t="str">
        <f t="shared" si="228"/>
        <v>Apr</v>
      </c>
      <c r="P7364" s="1">
        <f t="shared" si="229"/>
        <v>2021</v>
      </c>
    </row>
    <row r="7365" spans="2:16" ht="14.25" customHeight="1" x14ac:dyDescent="0.4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c r="O7365" s="1" t="str">
        <f t="shared" si="228"/>
        <v>May</v>
      </c>
      <c r="P7365" s="1">
        <f t="shared" si="229"/>
        <v>2021</v>
      </c>
    </row>
    <row r="7366" spans="2:16" ht="14.25" customHeight="1" x14ac:dyDescent="0.4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c r="O7366" s="1" t="str">
        <f t="shared" si="228"/>
        <v>May</v>
      </c>
      <c r="P7366" s="1">
        <f t="shared" si="229"/>
        <v>2021</v>
      </c>
    </row>
    <row r="7367" spans="2:16" ht="14.25" customHeight="1" x14ac:dyDescent="0.4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c r="O7367" s="1" t="str">
        <f t="shared" ref="O7367:O7430" si="230">TEXT(D7367, "mmm")</f>
        <v>May</v>
      </c>
      <c r="P7367" s="1">
        <f t="shared" ref="P7367:P7430" si="231">YEAR(D7367)</f>
        <v>2021</v>
      </c>
    </row>
    <row r="7368" spans="2:16" ht="14.25" customHeight="1" x14ac:dyDescent="0.4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c r="O7368" s="1" t="str">
        <f t="shared" si="230"/>
        <v>May</v>
      </c>
      <c r="P7368" s="1">
        <f t="shared" si="231"/>
        <v>2021</v>
      </c>
    </row>
    <row r="7369" spans="2:16" ht="14.25" customHeight="1" x14ac:dyDescent="0.4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c r="O7369" s="1" t="str">
        <f t="shared" si="230"/>
        <v>May</v>
      </c>
      <c r="P7369" s="1">
        <f t="shared" si="231"/>
        <v>2021</v>
      </c>
    </row>
    <row r="7370" spans="2:16" ht="14.25" customHeight="1" x14ac:dyDescent="0.4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c r="O7370" s="1" t="str">
        <f t="shared" si="230"/>
        <v>May</v>
      </c>
      <c r="P7370" s="1">
        <f t="shared" si="231"/>
        <v>2021</v>
      </c>
    </row>
    <row r="7371" spans="2:16" ht="14.25" customHeight="1" x14ac:dyDescent="0.4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c r="O7371" s="1" t="str">
        <f t="shared" si="230"/>
        <v>Jun</v>
      </c>
      <c r="P7371" s="1">
        <f t="shared" si="231"/>
        <v>2021</v>
      </c>
    </row>
    <row r="7372" spans="2:16" ht="14.25" customHeight="1" x14ac:dyDescent="0.4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c r="O7372" s="1" t="str">
        <f t="shared" si="230"/>
        <v>Jun</v>
      </c>
      <c r="P7372" s="1">
        <f t="shared" si="231"/>
        <v>2021</v>
      </c>
    </row>
    <row r="7373" spans="2:16" ht="14.25" customHeight="1" x14ac:dyDescent="0.4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c r="O7373" s="1" t="str">
        <f t="shared" si="230"/>
        <v>Jun</v>
      </c>
      <c r="P7373" s="1">
        <f t="shared" si="231"/>
        <v>2021</v>
      </c>
    </row>
    <row r="7374" spans="2:16" ht="14.25" customHeight="1" x14ac:dyDescent="0.4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c r="O7374" s="1" t="str">
        <f t="shared" si="230"/>
        <v>Jun</v>
      </c>
      <c r="P7374" s="1">
        <f t="shared" si="231"/>
        <v>2021</v>
      </c>
    </row>
    <row r="7375" spans="2:16" ht="14.25" customHeight="1" x14ac:dyDescent="0.4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c r="O7375" s="1" t="str">
        <f t="shared" si="230"/>
        <v>Jun</v>
      </c>
      <c r="P7375" s="1">
        <f t="shared" si="231"/>
        <v>2021</v>
      </c>
    </row>
    <row r="7376" spans="2:16" ht="14.25" customHeight="1" x14ac:dyDescent="0.4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c r="O7376" s="1" t="str">
        <f t="shared" si="230"/>
        <v>Jun</v>
      </c>
      <c r="P7376" s="1">
        <f t="shared" si="231"/>
        <v>2021</v>
      </c>
    </row>
    <row r="7377" spans="2:16" ht="14.25" customHeight="1" x14ac:dyDescent="0.4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c r="O7377" s="1" t="str">
        <f t="shared" si="230"/>
        <v>Jul</v>
      </c>
      <c r="P7377" s="1">
        <f t="shared" si="231"/>
        <v>2021</v>
      </c>
    </row>
    <row r="7378" spans="2:16" ht="14.25" customHeight="1" x14ac:dyDescent="0.4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c r="O7378" s="1" t="str">
        <f t="shared" si="230"/>
        <v>Jul</v>
      </c>
      <c r="P7378" s="1">
        <f t="shared" si="231"/>
        <v>2021</v>
      </c>
    </row>
    <row r="7379" spans="2:16" ht="14.25" customHeight="1" x14ac:dyDescent="0.4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c r="O7379" s="1" t="str">
        <f t="shared" si="230"/>
        <v>Jul</v>
      </c>
      <c r="P7379" s="1">
        <f t="shared" si="231"/>
        <v>2021</v>
      </c>
    </row>
    <row r="7380" spans="2:16" ht="14.25" customHeight="1" x14ac:dyDescent="0.4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c r="O7380" s="1" t="str">
        <f t="shared" si="230"/>
        <v>Jul</v>
      </c>
      <c r="P7380" s="1">
        <f t="shared" si="231"/>
        <v>2021</v>
      </c>
    </row>
    <row r="7381" spans="2:16" ht="14.25" customHeight="1" x14ac:dyDescent="0.4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c r="O7381" s="1" t="str">
        <f t="shared" si="230"/>
        <v>Jul</v>
      </c>
      <c r="P7381" s="1">
        <f t="shared" si="231"/>
        <v>2021</v>
      </c>
    </row>
    <row r="7382" spans="2:16" ht="14.25" customHeight="1" x14ac:dyDescent="0.4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c r="O7382" s="1" t="str">
        <f t="shared" si="230"/>
        <v>Jul</v>
      </c>
      <c r="P7382" s="1">
        <f t="shared" si="231"/>
        <v>2021</v>
      </c>
    </row>
    <row r="7383" spans="2:16" ht="14.25" customHeight="1" x14ac:dyDescent="0.4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c r="O7383" s="1" t="str">
        <f t="shared" si="230"/>
        <v>Aug</v>
      </c>
      <c r="P7383" s="1">
        <f t="shared" si="231"/>
        <v>2021</v>
      </c>
    </row>
    <row r="7384" spans="2:16" ht="14.25" customHeight="1" x14ac:dyDescent="0.4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c r="O7384" s="1" t="str">
        <f t="shared" si="230"/>
        <v>Aug</v>
      </c>
      <c r="P7384" s="1">
        <f t="shared" si="231"/>
        <v>2021</v>
      </c>
    </row>
    <row r="7385" spans="2:16" ht="14.25" customHeight="1" x14ac:dyDescent="0.4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c r="O7385" s="1" t="str">
        <f t="shared" si="230"/>
        <v>Aug</v>
      </c>
      <c r="P7385" s="1">
        <f t="shared" si="231"/>
        <v>2021</v>
      </c>
    </row>
    <row r="7386" spans="2:16" ht="14.25" customHeight="1" x14ac:dyDescent="0.4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c r="O7386" s="1" t="str">
        <f t="shared" si="230"/>
        <v>Aug</v>
      </c>
      <c r="P7386" s="1">
        <f t="shared" si="231"/>
        <v>2021</v>
      </c>
    </row>
    <row r="7387" spans="2:16" ht="14.25" customHeight="1" x14ac:dyDescent="0.4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c r="O7387" s="1" t="str">
        <f t="shared" si="230"/>
        <v>Aug</v>
      </c>
      <c r="P7387" s="1">
        <f t="shared" si="231"/>
        <v>2021</v>
      </c>
    </row>
    <row r="7388" spans="2:16" ht="14.25" customHeight="1" x14ac:dyDescent="0.4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c r="O7388" s="1" t="str">
        <f t="shared" si="230"/>
        <v>Aug</v>
      </c>
      <c r="P7388" s="1">
        <f t="shared" si="231"/>
        <v>2021</v>
      </c>
    </row>
    <row r="7389" spans="2:16" ht="14.25" customHeight="1" x14ac:dyDescent="0.4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c r="O7389" s="1" t="str">
        <f t="shared" si="230"/>
        <v>Sep</v>
      </c>
      <c r="P7389" s="1">
        <f t="shared" si="231"/>
        <v>2021</v>
      </c>
    </row>
    <row r="7390" spans="2:16" ht="14.25" customHeight="1" x14ac:dyDescent="0.4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c r="O7390" s="1" t="str">
        <f t="shared" si="230"/>
        <v>Sep</v>
      </c>
      <c r="P7390" s="1">
        <f t="shared" si="231"/>
        <v>2021</v>
      </c>
    </row>
    <row r="7391" spans="2:16" ht="14.25" customHeight="1" x14ac:dyDescent="0.4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c r="O7391" s="1" t="str">
        <f t="shared" si="230"/>
        <v>Sep</v>
      </c>
      <c r="P7391" s="1">
        <f t="shared" si="231"/>
        <v>2021</v>
      </c>
    </row>
    <row r="7392" spans="2:16" ht="14.25" customHeight="1" x14ac:dyDescent="0.4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c r="O7392" s="1" t="str">
        <f t="shared" si="230"/>
        <v>Sep</v>
      </c>
      <c r="P7392" s="1">
        <f t="shared" si="231"/>
        <v>2021</v>
      </c>
    </row>
    <row r="7393" spans="2:16" ht="14.25" customHeight="1" x14ac:dyDescent="0.4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c r="O7393" s="1" t="str">
        <f t="shared" si="230"/>
        <v>Sep</v>
      </c>
      <c r="P7393" s="1">
        <f t="shared" si="231"/>
        <v>2021</v>
      </c>
    </row>
    <row r="7394" spans="2:16" ht="14.25" customHeight="1" x14ac:dyDescent="0.4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c r="O7394" s="1" t="str">
        <f t="shared" si="230"/>
        <v>Sep</v>
      </c>
      <c r="P7394" s="1">
        <f t="shared" si="231"/>
        <v>2021</v>
      </c>
    </row>
    <row r="7395" spans="2:16" ht="14.25" customHeight="1" x14ac:dyDescent="0.4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c r="O7395" s="1" t="str">
        <f t="shared" si="230"/>
        <v>Oct</v>
      </c>
      <c r="P7395" s="1">
        <f t="shared" si="231"/>
        <v>2021</v>
      </c>
    </row>
    <row r="7396" spans="2:16" ht="14.25" customHeight="1" x14ac:dyDescent="0.4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c r="O7396" s="1" t="str">
        <f t="shared" si="230"/>
        <v>Oct</v>
      </c>
      <c r="P7396" s="1">
        <f t="shared" si="231"/>
        <v>2021</v>
      </c>
    </row>
    <row r="7397" spans="2:16" ht="14.25" customHeight="1" x14ac:dyDescent="0.4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c r="O7397" s="1" t="str">
        <f t="shared" si="230"/>
        <v>Oct</v>
      </c>
      <c r="P7397" s="1">
        <f t="shared" si="231"/>
        <v>2021</v>
      </c>
    </row>
    <row r="7398" spans="2:16" ht="14.25" customHeight="1" x14ac:dyDescent="0.4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c r="O7398" s="1" t="str">
        <f t="shared" si="230"/>
        <v>Oct</v>
      </c>
      <c r="P7398" s="1">
        <f t="shared" si="231"/>
        <v>2021</v>
      </c>
    </row>
    <row r="7399" spans="2:16" ht="14.25" customHeight="1" x14ac:dyDescent="0.4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c r="O7399" s="1" t="str">
        <f t="shared" si="230"/>
        <v>Oct</v>
      </c>
      <c r="P7399" s="1">
        <f t="shared" si="231"/>
        <v>2021</v>
      </c>
    </row>
    <row r="7400" spans="2:16" ht="14.25" customHeight="1" x14ac:dyDescent="0.4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c r="O7400" s="1" t="str">
        <f t="shared" si="230"/>
        <v>Oct</v>
      </c>
      <c r="P7400" s="1">
        <f t="shared" si="231"/>
        <v>2021</v>
      </c>
    </row>
    <row r="7401" spans="2:16" ht="14.25" customHeight="1" x14ac:dyDescent="0.4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c r="O7401" s="1" t="str">
        <f t="shared" si="230"/>
        <v>Nov</v>
      </c>
      <c r="P7401" s="1">
        <f t="shared" si="231"/>
        <v>2021</v>
      </c>
    </row>
    <row r="7402" spans="2:16" ht="14.25" customHeight="1" x14ac:dyDescent="0.4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c r="O7402" s="1" t="str">
        <f t="shared" si="230"/>
        <v>Nov</v>
      </c>
      <c r="P7402" s="1">
        <f t="shared" si="231"/>
        <v>2021</v>
      </c>
    </row>
    <row r="7403" spans="2:16" ht="14.25" customHeight="1" x14ac:dyDescent="0.4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c r="O7403" s="1" t="str">
        <f t="shared" si="230"/>
        <v>Nov</v>
      </c>
      <c r="P7403" s="1">
        <f t="shared" si="231"/>
        <v>2021</v>
      </c>
    </row>
    <row r="7404" spans="2:16" ht="14.25" customHeight="1" x14ac:dyDescent="0.4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c r="O7404" s="1" t="str">
        <f t="shared" si="230"/>
        <v>Nov</v>
      </c>
      <c r="P7404" s="1">
        <f t="shared" si="231"/>
        <v>2021</v>
      </c>
    </row>
    <row r="7405" spans="2:16" ht="14.25" customHeight="1" x14ac:dyDescent="0.4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c r="O7405" s="1" t="str">
        <f t="shared" si="230"/>
        <v>Nov</v>
      </c>
      <c r="P7405" s="1">
        <f t="shared" si="231"/>
        <v>2021</v>
      </c>
    </row>
    <row r="7406" spans="2:16" ht="14.25" customHeight="1" x14ac:dyDescent="0.4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c r="O7406" s="1" t="str">
        <f t="shared" si="230"/>
        <v>Nov</v>
      </c>
      <c r="P7406" s="1">
        <f t="shared" si="231"/>
        <v>2021</v>
      </c>
    </row>
    <row r="7407" spans="2:16" ht="14.25" customHeight="1" x14ac:dyDescent="0.4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c r="O7407" s="1" t="str">
        <f t="shared" si="230"/>
        <v>Dec</v>
      </c>
      <c r="P7407" s="1">
        <f t="shared" si="231"/>
        <v>2021</v>
      </c>
    </row>
    <row r="7408" spans="2:16" ht="14.25" customHeight="1" x14ac:dyDescent="0.4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c r="O7408" s="1" t="str">
        <f t="shared" si="230"/>
        <v>Dec</v>
      </c>
      <c r="P7408" s="1">
        <f t="shared" si="231"/>
        <v>2021</v>
      </c>
    </row>
    <row r="7409" spans="2:16" ht="14.25" customHeight="1" x14ac:dyDescent="0.4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c r="O7409" s="1" t="str">
        <f t="shared" si="230"/>
        <v>Dec</v>
      </c>
      <c r="P7409" s="1">
        <f t="shared" si="231"/>
        <v>2021</v>
      </c>
    </row>
    <row r="7410" spans="2:16" ht="14.25" customHeight="1" x14ac:dyDescent="0.4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c r="O7410" s="1" t="str">
        <f t="shared" si="230"/>
        <v>Dec</v>
      </c>
      <c r="P7410" s="1">
        <f t="shared" si="231"/>
        <v>2021</v>
      </c>
    </row>
    <row r="7411" spans="2:16" ht="14.25" customHeight="1" x14ac:dyDescent="0.4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c r="O7411" s="1" t="str">
        <f t="shared" si="230"/>
        <v>Dec</v>
      </c>
      <c r="P7411" s="1">
        <f t="shared" si="231"/>
        <v>2021</v>
      </c>
    </row>
    <row r="7412" spans="2:16" ht="14.25" customHeight="1" x14ac:dyDescent="0.4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c r="O7412" s="1" t="str">
        <f t="shared" si="230"/>
        <v>Dec</v>
      </c>
      <c r="P7412" s="1">
        <f t="shared" si="231"/>
        <v>2021</v>
      </c>
    </row>
    <row r="7413" spans="2:16" ht="14.25" customHeight="1" x14ac:dyDescent="0.4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c r="O7413" s="1" t="str">
        <f t="shared" si="230"/>
        <v>Jan</v>
      </c>
      <c r="P7413" s="1">
        <f t="shared" si="231"/>
        <v>2021</v>
      </c>
    </row>
    <row r="7414" spans="2:16" ht="14.25" customHeight="1" x14ac:dyDescent="0.4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c r="O7414" s="1" t="str">
        <f t="shared" si="230"/>
        <v>Jan</v>
      </c>
      <c r="P7414" s="1">
        <f t="shared" si="231"/>
        <v>2021</v>
      </c>
    </row>
    <row r="7415" spans="2:16" ht="14.25" customHeight="1" x14ac:dyDescent="0.4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c r="O7415" s="1" t="str">
        <f t="shared" si="230"/>
        <v>Jan</v>
      </c>
      <c r="P7415" s="1">
        <f t="shared" si="231"/>
        <v>2021</v>
      </c>
    </row>
    <row r="7416" spans="2:16" ht="14.25" customHeight="1" x14ac:dyDescent="0.4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c r="O7416" s="1" t="str">
        <f t="shared" si="230"/>
        <v>Jan</v>
      </c>
      <c r="P7416" s="1">
        <f t="shared" si="231"/>
        <v>2021</v>
      </c>
    </row>
    <row r="7417" spans="2:16" ht="14.25" customHeight="1" x14ac:dyDescent="0.4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c r="O7417" s="1" t="str">
        <f t="shared" si="230"/>
        <v>Jan</v>
      </c>
      <c r="P7417" s="1">
        <f t="shared" si="231"/>
        <v>2021</v>
      </c>
    </row>
    <row r="7418" spans="2:16" ht="14.25" customHeight="1" x14ac:dyDescent="0.4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c r="O7418" s="1" t="str">
        <f t="shared" si="230"/>
        <v>Jan</v>
      </c>
      <c r="P7418" s="1">
        <f t="shared" si="231"/>
        <v>2021</v>
      </c>
    </row>
    <row r="7419" spans="2:16" ht="14.25" customHeight="1" x14ac:dyDescent="0.4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c r="O7419" s="1" t="str">
        <f t="shared" si="230"/>
        <v>Feb</v>
      </c>
      <c r="P7419" s="1">
        <f t="shared" si="231"/>
        <v>2021</v>
      </c>
    </row>
    <row r="7420" spans="2:16" ht="14.25" customHeight="1" x14ac:dyDescent="0.4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c r="O7420" s="1" t="str">
        <f t="shared" si="230"/>
        <v>Feb</v>
      </c>
      <c r="P7420" s="1">
        <f t="shared" si="231"/>
        <v>2021</v>
      </c>
    </row>
    <row r="7421" spans="2:16" ht="14.25" customHeight="1" x14ac:dyDescent="0.4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c r="O7421" s="1" t="str">
        <f t="shared" si="230"/>
        <v>Feb</v>
      </c>
      <c r="P7421" s="1">
        <f t="shared" si="231"/>
        <v>2021</v>
      </c>
    </row>
    <row r="7422" spans="2:16" ht="14.25" customHeight="1" x14ac:dyDescent="0.4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c r="O7422" s="1" t="str">
        <f t="shared" si="230"/>
        <v>Feb</v>
      </c>
      <c r="P7422" s="1">
        <f t="shared" si="231"/>
        <v>2021</v>
      </c>
    </row>
    <row r="7423" spans="2:16" ht="14.25" customHeight="1" x14ac:dyDescent="0.4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c r="O7423" s="1" t="str">
        <f t="shared" si="230"/>
        <v>Feb</v>
      </c>
      <c r="P7423" s="1">
        <f t="shared" si="231"/>
        <v>2021</v>
      </c>
    </row>
    <row r="7424" spans="2:16" ht="14.25" customHeight="1" x14ac:dyDescent="0.4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c r="O7424" s="1" t="str">
        <f t="shared" si="230"/>
        <v>Feb</v>
      </c>
      <c r="P7424" s="1">
        <f t="shared" si="231"/>
        <v>2021</v>
      </c>
    </row>
    <row r="7425" spans="2:16" ht="14.25" customHeight="1" x14ac:dyDescent="0.4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c r="O7425" s="1" t="str">
        <f t="shared" si="230"/>
        <v>Mar</v>
      </c>
      <c r="P7425" s="1">
        <f t="shared" si="231"/>
        <v>2021</v>
      </c>
    </row>
    <row r="7426" spans="2:16" ht="14.25" customHeight="1" x14ac:dyDescent="0.4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c r="O7426" s="1" t="str">
        <f t="shared" si="230"/>
        <v>Mar</v>
      </c>
      <c r="P7426" s="1">
        <f t="shared" si="231"/>
        <v>2021</v>
      </c>
    </row>
    <row r="7427" spans="2:16" ht="14.25" customHeight="1" x14ac:dyDescent="0.4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c r="O7427" s="1" t="str">
        <f t="shared" si="230"/>
        <v>Mar</v>
      </c>
      <c r="P7427" s="1">
        <f t="shared" si="231"/>
        <v>2021</v>
      </c>
    </row>
    <row r="7428" spans="2:16" ht="14.25" customHeight="1" x14ac:dyDescent="0.4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c r="O7428" s="1" t="str">
        <f t="shared" si="230"/>
        <v>Mar</v>
      </c>
      <c r="P7428" s="1">
        <f t="shared" si="231"/>
        <v>2021</v>
      </c>
    </row>
    <row r="7429" spans="2:16" ht="14.25" customHeight="1" x14ac:dyDescent="0.4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c r="O7429" s="1" t="str">
        <f t="shared" si="230"/>
        <v>Mar</v>
      </c>
      <c r="P7429" s="1">
        <f t="shared" si="231"/>
        <v>2021</v>
      </c>
    </row>
    <row r="7430" spans="2:16" ht="14.25" customHeight="1" x14ac:dyDescent="0.4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c r="O7430" s="1" t="str">
        <f t="shared" si="230"/>
        <v>Mar</v>
      </c>
      <c r="P7430" s="1">
        <f t="shared" si="231"/>
        <v>2021</v>
      </c>
    </row>
    <row r="7431" spans="2:16" ht="14.25" customHeight="1" x14ac:dyDescent="0.4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c r="O7431" s="1" t="str">
        <f t="shared" ref="O7431:O7494" si="232">TEXT(D7431, "mmm")</f>
        <v>Apr</v>
      </c>
      <c r="P7431" s="1">
        <f t="shared" ref="P7431:P7494" si="233">YEAR(D7431)</f>
        <v>2021</v>
      </c>
    </row>
    <row r="7432" spans="2:16" ht="14.25" customHeight="1" x14ac:dyDescent="0.4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c r="O7432" s="1" t="str">
        <f t="shared" si="232"/>
        <v>Apr</v>
      </c>
      <c r="P7432" s="1">
        <f t="shared" si="233"/>
        <v>2021</v>
      </c>
    </row>
    <row r="7433" spans="2:16" ht="14.25" customHeight="1" x14ac:dyDescent="0.4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c r="O7433" s="1" t="str">
        <f t="shared" si="232"/>
        <v>Apr</v>
      </c>
      <c r="P7433" s="1">
        <f t="shared" si="233"/>
        <v>2021</v>
      </c>
    </row>
    <row r="7434" spans="2:16" ht="14.25" customHeight="1" x14ac:dyDescent="0.4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c r="O7434" s="1" t="str">
        <f t="shared" si="232"/>
        <v>Apr</v>
      </c>
      <c r="P7434" s="1">
        <f t="shared" si="233"/>
        <v>2021</v>
      </c>
    </row>
    <row r="7435" spans="2:16" ht="14.25" customHeight="1" x14ac:dyDescent="0.4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c r="O7435" s="1" t="str">
        <f t="shared" si="232"/>
        <v>Apr</v>
      </c>
      <c r="P7435" s="1">
        <f t="shared" si="233"/>
        <v>2021</v>
      </c>
    </row>
    <row r="7436" spans="2:16" ht="14.25" customHeight="1" x14ac:dyDescent="0.4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c r="O7436" s="1" t="str">
        <f t="shared" si="232"/>
        <v>Apr</v>
      </c>
      <c r="P7436" s="1">
        <f t="shared" si="233"/>
        <v>2021</v>
      </c>
    </row>
    <row r="7437" spans="2:16" ht="14.25" customHeight="1" x14ac:dyDescent="0.4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c r="O7437" s="1" t="str">
        <f t="shared" si="232"/>
        <v>May</v>
      </c>
      <c r="P7437" s="1">
        <f t="shared" si="233"/>
        <v>2021</v>
      </c>
    </row>
    <row r="7438" spans="2:16" ht="14.25" customHeight="1" x14ac:dyDescent="0.4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c r="O7438" s="1" t="str">
        <f t="shared" si="232"/>
        <v>May</v>
      </c>
      <c r="P7438" s="1">
        <f t="shared" si="233"/>
        <v>2021</v>
      </c>
    </row>
    <row r="7439" spans="2:16" ht="14.25" customHeight="1" x14ac:dyDescent="0.4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c r="O7439" s="1" t="str">
        <f t="shared" si="232"/>
        <v>May</v>
      </c>
      <c r="P7439" s="1">
        <f t="shared" si="233"/>
        <v>2021</v>
      </c>
    </row>
    <row r="7440" spans="2:16" ht="14.25" customHeight="1" x14ac:dyDescent="0.4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c r="O7440" s="1" t="str">
        <f t="shared" si="232"/>
        <v>May</v>
      </c>
      <c r="P7440" s="1">
        <f t="shared" si="233"/>
        <v>2021</v>
      </c>
    </row>
    <row r="7441" spans="2:16" ht="14.25" customHeight="1" x14ac:dyDescent="0.4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c r="O7441" s="1" t="str">
        <f t="shared" si="232"/>
        <v>May</v>
      </c>
      <c r="P7441" s="1">
        <f t="shared" si="233"/>
        <v>2021</v>
      </c>
    </row>
    <row r="7442" spans="2:16" ht="14.25" customHeight="1" x14ac:dyDescent="0.4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c r="O7442" s="1" t="str">
        <f t="shared" si="232"/>
        <v>May</v>
      </c>
      <c r="P7442" s="1">
        <f t="shared" si="233"/>
        <v>2021</v>
      </c>
    </row>
    <row r="7443" spans="2:16" ht="14.25" customHeight="1" x14ac:dyDescent="0.4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c r="O7443" s="1" t="str">
        <f t="shared" si="232"/>
        <v>Jun</v>
      </c>
      <c r="P7443" s="1">
        <f t="shared" si="233"/>
        <v>2021</v>
      </c>
    </row>
    <row r="7444" spans="2:16" ht="14.25" customHeight="1" x14ac:dyDescent="0.4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c r="O7444" s="1" t="str">
        <f t="shared" si="232"/>
        <v>Jun</v>
      </c>
      <c r="P7444" s="1">
        <f t="shared" si="233"/>
        <v>2021</v>
      </c>
    </row>
    <row r="7445" spans="2:16" ht="14.25" customHeight="1" x14ac:dyDescent="0.4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c r="O7445" s="1" t="str">
        <f t="shared" si="232"/>
        <v>Jun</v>
      </c>
      <c r="P7445" s="1">
        <f t="shared" si="233"/>
        <v>2021</v>
      </c>
    </row>
    <row r="7446" spans="2:16" ht="14.25" customHeight="1" x14ac:dyDescent="0.4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c r="O7446" s="1" t="str">
        <f t="shared" si="232"/>
        <v>Jun</v>
      </c>
      <c r="P7446" s="1">
        <f t="shared" si="233"/>
        <v>2021</v>
      </c>
    </row>
    <row r="7447" spans="2:16" ht="14.25" customHeight="1" x14ac:dyDescent="0.4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c r="O7447" s="1" t="str">
        <f t="shared" si="232"/>
        <v>Jun</v>
      </c>
      <c r="P7447" s="1">
        <f t="shared" si="233"/>
        <v>2021</v>
      </c>
    </row>
    <row r="7448" spans="2:16" ht="14.25" customHeight="1" x14ac:dyDescent="0.4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c r="O7448" s="1" t="str">
        <f t="shared" si="232"/>
        <v>Jun</v>
      </c>
      <c r="P7448" s="1">
        <f t="shared" si="233"/>
        <v>2021</v>
      </c>
    </row>
    <row r="7449" spans="2:16" ht="14.25" customHeight="1" x14ac:dyDescent="0.4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c r="O7449" s="1" t="str">
        <f t="shared" si="232"/>
        <v>Jul</v>
      </c>
      <c r="P7449" s="1">
        <f t="shared" si="233"/>
        <v>2021</v>
      </c>
    </row>
    <row r="7450" spans="2:16" ht="14.25" customHeight="1" x14ac:dyDescent="0.4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c r="O7450" s="1" t="str">
        <f t="shared" si="232"/>
        <v>Jul</v>
      </c>
      <c r="P7450" s="1">
        <f t="shared" si="233"/>
        <v>2021</v>
      </c>
    </row>
    <row r="7451" spans="2:16" ht="14.25" customHeight="1" x14ac:dyDescent="0.4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c r="O7451" s="1" t="str">
        <f t="shared" si="232"/>
        <v>Jul</v>
      </c>
      <c r="P7451" s="1">
        <f t="shared" si="233"/>
        <v>2021</v>
      </c>
    </row>
    <row r="7452" spans="2:16" ht="14.25" customHeight="1" x14ac:dyDescent="0.4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c r="O7452" s="1" t="str">
        <f t="shared" si="232"/>
        <v>Jul</v>
      </c>
      <c r="P7452" s="1">
        <f t="shared" si="233"/>
        <v>2021</v>
      </c>
    </row>
    <row r="7453" spans="2:16" ht="14.25" customHeight="1" x14ac:dyDescent="0.4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c r="O7453" s="1" t="str">
        <f t="shared" si="232"/>
        <v>Jul</v>
      </c>
      <c r="P7453" s="1">
        <f t="shared" si="233"/>
        <v>2021</v>
      </c>
    </row>
    <row r="7454" spans="2:16" ht="14.25" customHeight="1" x14ac:dyDescent="0.4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c r="O7454" s="1" t="str">
        <f t="shared" si="232"/>
        <v>Jul</v>
      </c>
      <c r="P7454" s="1">
        <f t="shared" si="233"/>
        <v>2021</v>
      </c>
    </row>
    <row r="7455" spans="2:16" ht="14.25" customHeight="1" x14ac:dyDescent="0.4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c r="O7455" s="1" t="str">
        <f t="shared" si="232"/>
        <v>Aug</v>
      </c>
      <c r="P7455" s="1">
        <f t="shared" si="233"/>
        <v>2021</v>
      </c>
    </row>
    <row r="7456" spans="2:16" ht="14.25" customHeight="1" x14ac:dyDescent="0.4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c r="O7456" s="1" t="str">
        <f t="shared" si="232"/>
        <v>Aug</v>
      </c>
      <c r="P7456" s="1">
        <f t="shared" si="233"/>
        <v>2021</v>
      </c>
    </row>
    <row r="7457" spans="2:16" ht="14.25" customHeight="1" x14ac:dyDescent="0.4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c r="O7457" s="1" t="str">
        <f t="shared" si="232"/>
        <v>Aug</v>
      </c>
      <c r="P7457" s="1">
        <f t="shared" si="233"/>
        <v>2021</v>
      </c>
    </row>
    <row r="7458" spans="2:16" ht="14.25" customHeight="1" x14ac:dyDescent="0.4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c r="O7458" s="1" t="str">
        <f t="shared" si="232"/>
        <v>Aug</v>
      </c>
      <c r="P7458" s="1">
        <f t="shared" si="233"/>
        <v>2021</v>
      </c>
    </row>
    <row r="7459" spans="2:16" ht="14.25" customHeight="1" x14ac:dyDescent="0.4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c r="O7459" s="1" t="str">
        <f t="shared" si="232"/>
        <v>Aug</v>
      </c>
      <c r="P7459" s="1">
        <f t="shared" si="233"/>
        <v>2021</v>
      </c>
    </row>
    <row r="7460" spans="2:16" ht="14.25" customHeight="1" x14ac:dyDescent="0.4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c r="O7460" s="1" t="str">
        <f t="shared" si="232"/>
        <v>Aug</v>
      </c>
      <c r="P7460" s="1">
        <f t="shared" si="233"/>
        <v>2021</v>
      </c>
    </row>
    <row r="7461" spans="2:16" ht="14.25" customHeight="1" x14ac:dyDescent="0.4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c r="O7461" s="1" t="str">
        <f t="shared" si="232"/>
        <v>Sep</v>
      </c>
      <c r="P7461" s="1">
        <f t="shared" si="233"/>
        <v>2021</v>
      </c>
    </row>
    <row r="7462" spans="2:16" ht="14.25" customHeight="1" x14ac:dyDescent="0.4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c r="O7462" s="1" t="str">
        <f t="shared" si="232"/>
        <v>Sep</v>
      </c>
      <c r="P7462" s="1">
        <f t="shared" si="233"/>
        <v>2021</v>
      </c>
    </row>
    <row r="7463" spans="2:16" ht="14.25" customHeight="1" x14ac:dyDescent="0.4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c r="O7463" s="1" t="str">
        <f t="shared" si="232"/>
        <v>Sep</v>
      </c>
      <c r="P7463" s="1">
        <f t="shared" si="233"/>
        <v>2021</v>
      </c>
    </row>
    <row r="7464" spans="2:16" ht="14.25" customHeight="1" x14ac:dyDescent="0.4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c r="O7464" s="1" t="str">
        <f t="shared" si="232"/>
        <v>Sep</v>
      </c>
      <c r="P7464" s="1">
        <f t="shared" si="233"/>
        <v>2021</v>
      </c>
    </row>
    <row r="7465" spans="2:16" ht="14.25" customHeight="1" x14ac:dyDescent="0.4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c r="O7465" s="1" t="str">
        <f t="shared" si="232"/>
        <v>Sep</v>
      </c>
      <c r="P7465" s="1">
        <f t="shared" si="233"/>
        <v>2021</v>
      </c>
    </row>
    <row r="7466" spans="2:16" ht="14.25" customHeight="1" x14ac:dyDescent="0.4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c r="O7466" s="1" t="str">
        <f t="shared" si="232"/>
        <v>Sep</v>
      </c>
      <c r="P7466" s="1">
        <f t="shared" si="233"/>
        <v>2021</v>
      </c>
    </row>
    <row r="7467" spans="2:16" ht="14.25" customHeight="1" x14ac:dyDescent="0.4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c r="O7467" s="1" t="str">
        <f t="shared" si="232"/>
        <v>Oct</v>
      </c>
      <c r="P7467" s="1">
        <f t="shared" si="233"/>
        <v>2021</v>
      </c>
    </row>
    <row r="7468" spans="2:16" ht="14.25" customHeight="1" x14ac:dyDescent="0.4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c r="O7468" s="1" t="str">
        <f t="shared" si="232"/>
        <v>Oct</v>
      </c>
      <c r="P7468" s="1">
        <f t="shared" si="233"/>
        <v>2021</v>
      </c>
    </row>
    <row r="7469" spans="2:16" ht="14.25" customHeight="1" x14ac:dyDescent="0.4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c r="O7469" s="1" t="str">
        <f t="shared" si="232"/>
        <v>Oct</v>
      </c>
      <c r="P7469" s="1">
        <f t="shared" si="233"/>
        <v>2021</v>
      </c>
    </row>
    <row r="7470" spans="2:16" ht="14.25" customHeight="1" x14ac:dyDescent="0.4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c r="O7470" s="1" t="str">
        <f t="shared" si="232"/>
        <v>Oct</v>
      </c>
      <c r="P7470" s="1">
        <f t="shared" si="233"/>
        <v>2021</v>
      </c>
    </row>
    <row r="7471" spans="2:16" ht="14.25" customHeight="1" x14ac:dyDescent="0.4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c r="O7471" s="1" t="str">
        <f t="shared" si="232"/>
        <v>Oct</v>
      </c>
      <c r="P7471" s="1">
        <f t="shared" si="233"/>
        <v>2021</v>
      </c>
    </row>
    <row r="7472" spans="2:16" ht="14.25" customHeight="1" x14ac:dyDescent="0.4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c r="O7472" s="1" t="str">
        <f t="shared" si="232"/>
        <v>Oct</v>
      </c>
      <c r="P7472" s="1">
        <f t="shared" si="233"/>
        <v>2021</v>
      </c>
    </row>
    <row r="7473" spans="2:16" ht="14.25" customHeight="1" x14ac:dyDescent="0.4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c r="O7473" s="1" t="str">
        <f t="shared" si="232"/>
        <v>Nov</v>
      </c>
      <c r="P7473" s="1">
        <f t="shared" si="233"/>
        <v>2021</v>
      </c>
    </row>
    <row r="7474" spans="2:16" ht="14.25" customHeight="1" x14ac:dyDescent="0.4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c r="O7474" s="1" t="str">
        <f t="shared" si="232"/>
        <v>Nov</v>
      </c>
      <c r="P7474" s="1">
        <f t="shared" si="233"/>
        <v>2021</v>
      </c>
    </row>
    <row r="7475" spans="2:16" ht="14.25" customHeight="1" x14ac:dyDescent="0.4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c r="O7475" s="1" t="str">
        <f t="shared" si="232"/>
        <v>Nov</v>
      </c>
      <c r="P7475" s="1">
        <f t="shared" si="233"/>
        <v>2021</v>
      </c>
    </row>
    <row r="7476" spans="2:16" ht="14.25" customHeight="1" x14ac:dyDescent="0.4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c r="O7476" s="1" t="str">
        <f t="shared" si="232"/>
        <v>Nov</v>
      </c>
      <c r="P7476" s="1">
        <f t="shared" si="233"/>
        <v>2021</v>
      </c>
    </row>
    <row r="7477" spans="2:16" ht="14.25" customHeight="1" x14ac:dyDescent="0.4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c r="O7477" s="1" t="str">
        <f t="shared" si="232"/>
        <v>Nov</v>
      </c>
      <c r="P7477" s="1">
        <f t="shared" si="233"/>
        <v>2021</v>
      </c>
    </row>
    <row r="7478" spans="2:16" ht="14.25" customHeight="1" x14ac:dyDescent="0.4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c r="O7478" s="1" t="str">
        <f t="shared" si="232"/>
        <v>Nov</v>
      </c>
      <c r="P7478" s="1">
        <f t="shared" si="233"/>
        <v>2021</v>
      </c>
    </row>
    <row r="7479" spans="2:16" ht="14.25" customHeight="1" x14ac:dyDescent="0.4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c r="O7479" s="1" t="str">
        <f t="shared" si="232"/>
        <v>Dec</v>
      </c>
      <c r="P7479" s="1">
        <f t="shared" si="233"/>
        <v>2021</v>
      </c>
    </row>
    <row r="7480" spans="2:16" ht="14.25" customHeight="1" x14ac:dyDescent="0.4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c r="O7480" s="1" t="str">
        <f t="shared" si="232"/>
        <v>Dec</v>
      </c>
      <c r="P7480" s="1">
        <f t="shared" si="233"/>
        <v>2021</v>
      </c>
    </row>
    <row r="7481" spans="2:16" ht="14.25" customHeight="1" x14ac:dyDescent="0.4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c r="O7481" s="1" t="str">
        <f t="shared" si="232"/>
        <v>Dec</v>
      </c>
      <c r="P7481" s="1">
        <f t="shared" si="233"/>
        <v>2021</v>
      </c>
    </row>
    <row r="7482" spans="2:16" ht="14.25" customHeight="1" x14ac:dyDescent="0.4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c r="O7482" s="1" t="str">
        <f t="shared" si="232"/>
        <v>Dec</v>
      </c>
      <c r="P7482" s="1">
        <f t="shared" si="233"/>
        <v>2021</v>
      </c>
    </row>
    <row r="7483" spans="2:16" ht="14.25" customHeight="1" x14ac:dyDescent="0.4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c r="O7483" s="1" t="str">
        <f t="shared" si="232"/>
        <v>Dec</v>
      </c>
      <c r="P7483" s="1">
        <f t="shared" si="233"/>
        <v>2021</v>
      </c>
    </row>
    <row r="7484" spans="2:16" ht="14.25" customHeight="1" x14ac:dyDescent="0.4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c r="O7484" s="1" t="str">
        <f t="shared" si="232"/>
        <v>Dec</v>
      </c>
      <c r="P7484" s="1">
        <f t="shared" si="233"/>
        <v>2021</v>
      </c>
    </row>
    <row r="7485" spans="2:16" ht="14.25" customHeight="1" x14ac:dyDescent="0.4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c r="O7485" s="1" t="str">
        <f t="shared" si="232"/>
        <v>Jan</v>
      </c>
      <c r="P7485" s="1">
        <f t="shared" si="233"/>
        <v>2021</v>
      </c>
    </row>
    <row r="7486" spans="2:16" ht="14.25" customHeight="1" x14ac:dyDescent="0.4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c r="O7486" s="1" t="str">
        <f t="shared" si="232"/>
        <v>Jan</v>
      </c>
      <c r="P7486" s="1">
        <f t="shared" si="233"/>
        <v>2021</v>
      </c>
    </row>
    <row r="7487" spans="2:16" ht="14.25" customHeight="1" x14ac:dyDescent="0.4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c r="O7487" s="1" t="str">
        <f t="shared" si="232"/>
        <v>Jan</v>
      </c>
      <c r="P7487" s="1">
        <f t="shared" si="233"/>
        <v>2021</v>
      </c>
    </row>
    <row r="7488" spans="2:16" ht="14.25" customHeight="1" x14ac:dyDescent="0.4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c r="O7488" s="1" t="str">
        <f t="shared" si="232"/>
        <v>Jan</v>
      </c>
      <c r="P7488" s="1">
        <f t="shared" si="233"/>
        <v>2021</v>
      </c>
    </row>
    <row r="7489" spans="2:16" ht="14.25" customHeight="1" x14ac:dyDescent="0.4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c r="O7489" s="1" t="str">
        <f t="shared" si="232"/>
        <v>Jan</v>
      </c>
      <c r="P7489" s="1">
        <f t="shared" si="233"/>
        <v>2021</v>
      </c>
    </row>
    <row r="7490" spans="2:16" ht="14.25" customHeight="1" x14ac:dyDescent="0.4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c r="O7490" s="1" t="str">
        <f t="shared" si="232"/>
        <v>Jan</v>
      </c>
      <c r="P7490" s="1">
        <f t="shared" si="233"/>
        <v>2021</v>
      </c>
    </row>
    <row r="7491" spans="2:16" ht="14.25" customHeight="1" x14ac:dyDescent="0.4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c r="O7491" s="1" t="str">
        <f t="shared" si="232"/>
        <v>Feb</v>
      </c>
      <c r="P7491" s="1">
        <f t="shared" si="233"/>
        <v>2021</v>
      </c>
    </row>
    <row r="7492" spans="2:16" ht="14.25" customHeight="1" x14ac:dyDescent="0.4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c r="O7492" s="1" t="str">
        <f t="shared" si="232"/>
        <v>Feb</v>
      </c>
      <c r="P7492" s="1">
        <f t="shared" si="233"/>
        <v>2021</v>
      </c>
    </row>
    <row r="7493" spans="2:16" ht="14.25" customHeight="1" x14ac:dyDescent="0.4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c r="O7493" s="1" t="str">
        <f t="shared" si="232"/>
        <v>Feb</v>
      </c>
      <c r="P7493" s="1">
        <f t="shared" si="233"/>
        <v>2021</v>
      </c>
    </row>
    <row r="7494" spans="2:16" ht="14.25" customHeight="1" x14ac:dyDescent="0.4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c r="O7494" s="1" t="str">
        <f t="shared" si="232"/>
        <v>Feb</v>
      </c>
      <c r="P7494" s="1">
        <f t="shared" si="233"/>
        <v>2021</v>
      </c>
    </row>
    <row r="7495" spans="2:16" ht="14.25" customHeight="1" x14ac:dyDescent="0.4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c r="O7495" s="1" t="str">
        <f t="shared" ref="O7495:O7558" si="234">TEXT(D7495, "mmm")</f>
        <v>Feb</v>
      </c>
      <c r="P7495" s="1">
        <f t="shared" ref="P7495:P7558" si="235">YEAR(D7495)</f>
        <v>2021</v>
      </c>
    </row>
    <row r="7496" spans="2:16" ht="14.25" customHeight="1" x14ac:dyDescent="0.4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c r="O7496" s="1" t="str">
        <f t="shared" si="234"/>
        <v>Feb</v>
      </c>
      <c r="P7496" s="1">
        <f t="shared" si="235"/>
        <v>2021</v>
      </c>
    </row>
    <row r="7497" spans="2:16" ht="14.25" customHeight="1" x14ac:dyDescent="0.4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c r="O7497" s="1" t="str">
        <f t="shared" si="234"/>
        <v>Mar</v>
      </c>
      <c r="P7497" s="1">
        <f t="shared" si="235"/>
        <v>2021</v>
      </c>
    </row>
    <row r="7498" spans="2:16" ht="14.25" customHeight="1" x14ac:dyDescent="0.4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c r="O7498" s="1" t="str">
        <f t="shared" si="234"/>
        <v>Mar</v>
      </c>
      <c r="P7498" s="1">
        <f t="shared" si="235"/>
        <v>2021</v>
      </c>
    </row>
    <row r="7499" spans="2:16" ht="14.25" customHeight="1" x14ac:dyDescent="0.4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c r="O7499" s="1" t="str">
        <f t="shared" si="234"/>
        <v>Mar</v>
      </c>
      <c r="P7499" s="1">
        <f t="shared" si="235"/>
        <v>2021</v>
      </c>
    </row>
    <row r="7500" spans="2:16" ht="14.25" customHeight="1" x14ac:dyDescent="0.4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c r="O7500" s="1" t="str">
        <f t="shared" si="234"/>
        <v>Mar</v>
      </c>
      <c r="P7500" s="1">
        <f t="shared" si="235"/>
        <v>2021</v>
      </c>
    </row>
    <row r="7501" spans="2:16" ht="14.25" customHeight="1" x14ac:dyDescent="0.4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c r="O7501" s="1" t="str">
        <f t="shared" si="234"/>
        <v>Mar</v>
      </c>
      <c r="P7501" s="1">
        <f t="shared" si="235"/>
        <v>2021</v>
      </c>
    </row>
    <row r="7502" spans="2:16" ht="14.25" customHeight="1" x14ac:dyDescent="0.4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c r="O7502" s="1" t="str">
        <f t="shared" si="234"/>
        <v>Mar</v>
      </c>
      <c r="P7502" s="1">
        <f t="shared" si="235"/>
        <v>2021</v>
      </c>
    </row>
    <row r="7503" spans="2:16" ht="14.25" customHeight="1" x14ac:dyDescent="0.4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c r="O7503" s="1" t="str">
        <f t="shared" si="234"/>
        <v>Apr</v>
      </c>
      <c r="P7503" s="1">
        <f t="shared" si="235"/>
        <v>2021</v>
      </c>
    </row>
    <row r="7504" spans="2:16" ht="14.25" customHeight="1" x14ac:dyDescent="0.4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c r="O7504" s="1" t="str">
        <f t="shared" si="234"/>
        <v>Apr</v>
      </c>
      <c r="P7504" s="1">
        <f t="shared" si="235"/>
        <v>2021</v>
      </c>
    </row>
    <row r="7505" spans="2:16" ht="14.25" customHeight="1" x14ac:dyDescent="0.4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c r="O7505" s="1" t="str">
        <f t="shared" si="234"/>
        <v>Apr</v>
      </c>
      <c r="P7505" s="1">
        <f t="shared" si="235"/>
        <v>2021</v>
      </c>
    </row>
    <row r="7506" spans="2:16" ht="14.25" customHeight="1" x14ac:dyDescent="0.4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c r="O7506" s="1" t="str">
        <f t="shared" si="234"/>
        <v>Apr</v>
      </c>
      <c r="P7506" s="1">
        <f t="shared" si="235"/>
        <v>2021</v>
      </c>
    </row>
    <row r="7507" spans="2:16" ht="14.25" customHeight="1" x14ac:dyDescent="0.4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c r="O7507" s="1" t="str">
        <f t="shared" si="234"/>
        <v>Apr</v>
      </c>
      <c r="P7507" s="1">
        <f t="shared" si="235"/>
        <v>2021</v>
      </c>
    </row>
    <row r="7508" spans="2:16" ht="14.25" customHeight="1" x14ac:dyDescent="0.4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c r="O7508" s="1" t="str">
        <f t="shared" si="234"/>
        <v>Apr</v>
      </c>
      <c r="P7508" s="1">
        <f t="shared" si="235"/>
        <v>2021</v>
      </c>
    </row>
    <row r="7509" spans="2:16" ht="14.25" customHeight="1" x14ac:dyDescent="0.4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c r="O7509" s="1" t="str">
        <f t="shared" si="234"/>
        <v>May</v>
      </c>
      <c r="P7509" s="1">
        <f t="shared" si="235"/>
        <v>2021</v>
      </c>
    </row>
    <row r="7510" spans="2:16" ht="14.25" customHeight="1" x14ac:dyDescent="0.4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c r="O7510" s="1" t="str">
        <f t="shared" si="234"/>
        <v>May</v>
      </c>
      <c r="P7510" s="1">
        <f t="shared" si="235"/>
        <v>2021</v>
      </c>
    </row>
    <row r="7511" spans="2:16" ht="14.25" customHeight="1" x14ac:dyDescent="0.4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c r="O7511" s="1" t="str">
        <f t="shared" si="234"/>
        <v>May</v>
      </c>
      <c r="P7511" s="1">
        <f t="shared" si="235"/>
        <v>2021</v>
      </c>
    </row>
    <row r="7512" spans="2:16" ht="14.25" customHeight="1" x14ac:dyDescent="0.4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c r="O7512" s="1" t="str">
        <f t="shared" si="234"/>
        <v>May</v>
      </c>
      <c r="P7512" s="1">
        <f t="shared" si="235"/>
        <v>2021</v>
      </c>
    </row>
    <row r="7513" spans="2:16" ht="14.25" customHeight="1" x14ac:dyDescent="0.4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c r="O7513" s="1" t="str">
        <f t="shared" si="234"/>
        <v>May</v>
      </c>
      <c r="P7513" s="1">
        <f t="shared" si="235"/>
        <v>2021</v>
      </c>
    </row>
    <row r="7514" spans="2:16" ht="14.25" customHeight="1" x14ac:dyDescent="0.4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c r="O7514" s="1" t="str">
        <f t="shared" si="234"/>
        <v>May</v>
      </c>
      <c r="P7514" s="1">
        <f t="shared" si="235"/>
        <v>2021</v>
      </c>
    </row>
    <row r="7515" spans="2:16" ht="14.25" customHeight="1" x14ac:dyDescent="0.4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c r="O7515" s="1" t="str">
        <f t="shared" si="234"/>
        <v>Jun</v>
      </c>
      <c r="P7515" s="1">
        <f t="shared" si="235"/>
        <v>2021</v>
      </c>
    </row>
    <row r="7516" spans="2:16" ht="14.25" customHeight="1" x14ac:dyDescent="0.4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c r="O7516" s="1" t="str">
        <f t="shared" si="234"/>
        <v>Jun</v>
      </c>
      <c r="P7516" s="1">
        <f t="shared" si="235"/>
        <v>2021</v>
      </c>
    </row>
    <row r="7517" spans="2:16" ht="14.25" customHeight="1" x14ac:dyDescent="0.4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c r="O7517" s="1" t="str">
        <f t="shared" si="234"/>
        <v>Jun</v>
      </c>
      <c r="P7517" s="1">
        <f t="shared" si="235"/>
        <v>2021</v>
      </c>
    </row>
    <row r="7518" spans="2:16" ht="14.25" customHeight="1" x14ac:dyDescent="0.4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c r="O7518" s="1" t="str">
        <f t="shared" si="234"/>
        <v>Jun</v>
      </c>
      <c r="P7518" s="1">
        <f t="shared" si="235"/>
        <v>2021</v>
      </c>
    </row>
    <row r="7519" spans="2:16" ht="14.25" customHeight="1" x14ac:dyDescent="0.4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c r="O7519" s="1" t="str">
        <f t="shared" si="234"/>
        <v>Jun</v>
      </c>
      <c r="P7519" s="1">
        <f t="shared" si="235"/>
        <v>2021</v>
      </c>
    </row>
    <row r="7520" spans="2:16" ht="14.25" customHeight="1" x14ac:dyDescent="0.4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c r="O7520" s="1" t="str">
        <f t="shared" si="234"/>
        <v>Jun</v>
      </c>
      <c r="P7520" s="1">
        <f t="shared" si="235"/>
        <v>2021</v>
      </c>
    </row>
    <row r="7521" spans="2:16" ht="14.25" customHeight="1" x14ac:dyDescent="0.4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c r="O7521" s="1" t="str">
        <f t="shared" si="234"/>
        <v>Jul</v>
      </c>
      <c r="P7521" s="1">
        <f t="shared" si="235"/>
        <v>2021</v>
      </c>
    </row>
    <row r="7522" spans="2:16" ht="14.25" customHeight="1" x14ac:dyDescent="0.4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c r="O7522" s="1" t="str">
        <f t="shared" si="234"/>
        <v>Jul</v>
      </c>
      <c r="P7522" s="1">
        <f t="shared" si="235"/>
        <v>2021</v>
      </c>
    </row>
    <row r="7523" spans="2:16" ht="14.25" customHeight="1" x14ac:dyDescent="0.4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c r="O7523" s="1" t="str">
        <f t="shared" si="234"/>
        <v>Jul</v>
      </c>
      <c r="P7523" s="1">
        <f t="shared" si="235"/>
        <v>2021</v>
      </c>
    </row>
    <row r="7524" spans="2:16" ht="14.25" customHeight="1" x14ac:dyDescent="0.4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c r="O7524" s="1" t="str">
        <f t="shared" si="234"/>
        <v>Jul</v>
      </c>
      <c r="P7524" s="1">
        <f t="shared" si="235"/>
        <v>2021</v>
      </c>
    </row>
    <row r="7525" spans="2:16" ht="14.25" customHeight="1" x14ac:dyDescent="0.4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c r="O7525" s="1" t="str">
        <f t="shared" si="234"/>
        <v>Jul</v>
      </c>
      <c r="P7525" s="1">
        <f t="shared" si="235"/>
        <v>2021</v>
      </c>
    </row>
    <row r="7526" spans="2:16" ht="14.25" customHeight="1" x14ac:dyDescent="0.4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c r="O7526" s="1" t="str">
        <f t="shared" si="234"/>
        <v>Jul</v>
      </c>
      <c r="P7526" s="1">
        <f t="shared" si="235"/>
        <v>2021</v>
      </c>
    </row>
    <row r="7527" spans="2:16" ht="14.25" customHeight="1" x14ac:dyDescent="0.4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c r="O7527" s="1" t="str">
        <f t="shared" si="234"/>
        <v>Aug</v>
      </c>
      <c r="P7527" s="1">
        <f t="shared" si="235"/>
        <v>2021</v>
      </c>
    </row>
    <row r="7528" spans="2:16" ht="14.25" customHeight="1" x14ac:dyDescent="0.4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c r="O7528" s="1" t="str">
        <f t="shared" si="234"/>
        <v>Aug</v>
      </c>
      <c r="P7528" s="1">
        <f t="shared" si="235"/>
        <v>2021</v>
      </c>
    </row>
    <row r="7529" spans="2:16" ht="14.25" customHeight="1" x14ac:dyDescent="0.4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c r="O7529" s="1" t="str">
        <f t="shared" si="234"/>
        <v>Aug</v>
      </c>
      <c r="P7529" s="1">
        <f t="shared" si="235"/>
        <v>2021</v>
      </c>
    </row>
    <row r="7530" spans="2:16" ht="14.25" customHeight="1" x14ac:dyDescent="0.4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c r="O7530" s="1" t="str">
        <f t="shared" si="234"/>
        <v>Aug</v>
      </c>
      <c r="P7530" s="1">
        <f t="shared" si="235"/>
        <v>2021</v>
      </c>
    </row>
    <row r="7531" spans="2:16" ht="14.25" customHeight="1" x14ac:dyDescent="0.4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c r="O7531" s="1" t="str">
        <f t="shared" si="234"/>
        <v>Aug</v>
      </c>
      <c r="P7531" s="1">
        <f t="shared" si="235"/>
        <v>2021</v>
      </c>
    </row>
    <row r="7532" spans="2:16" ht="14.25" customHeight="1" x14ac:dyDescent="0.4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c r="O7532" s="1" t="str">
        <f t="shared" si="234"/>
        <v>Aug</v>
      </c>
      <c r="P7532" s="1">
        <f t="shared" si="235"/>
        <v>2021</v>
      </c>
    </row>
    <row r="7533" spans="2:16" ht="14.25" customHeight="1" x14ac:dyDescent="0.4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c r="O7533" s="1" t="str">
        <f t="shared" si="234"/>
        <v>Sep</v>
      </c>
      <c r="P7533" s="1">
        <f t="shared" si="235"/>
        <v>2021</v>
      </c>
    </row>
    <row r="7534" spans="2:16" ht="14.25" customHeight="1" x14ac:dyDescent="0.4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c r="O7534" s="1" t="str">
        <f t="shared" si="234"/>
        <v>Sep</v>
      </c>
      <c r="P7534" s="1">
        <f t="shared" si="235"/>
        <v>2021</v>
      </c>
    </row>
    <row r="7535" spans="2:16" ht="14.25" customHeight="1" x14ac:dyDescent="0.4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c r="O7535" s="1" t="str">
        <f t="shared" si="234"/>
        <v>Sep</v>
      </c>
      <c r="P7535" s="1">
        <f t="shared" si="235"/>
        <v>2021</v>
      </c>
    </row>
    <row r="7536" spans="2:16" ht="14.25" customHeight="1" x14ac:dyDescent="0.4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c r="O7536" s="1" t="str">
        <f t="shared" si="234"/>
        <v>Sep</v>
      </c>
      <c r="P7536" s="1">
        <f t="shared" si="235"/>
        <v>2021</v>
      </c>
    </row>
    <row r="7537" spans="2:16" ht="14.25" customHeight="1" x14ac:dyDescent="0.4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c r="O7537" s="1" t="str">
        <f t="shared" si="234"/>
        <v>Sep</v>
      </c>
      <c r="P7537" s="1">
        <f t="shared" si="235"/>
        <v>2021</v>
      </c>
    </row>
    <row r="7538" spans="2:16" ht="14.25" customHeight="1" x14ac:dyDescent="0.4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c r="O7538" s="1" t="str">
        <f t="shared" si="234"/>
        <v>Sep</v>
      </c>
      <c r="P7538" s="1">
        <f t="shared" si="235"/>
        <v>2021</v>
      </c>
    </row>
    <row r="7539" spans="2:16" ht="14.25" customHeight="1" x14ac:dyDescent="0.4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c r="O7539" s="1" t="str">
        <f t="shared" si="234"/>
        <v>Oct</v>
      </c>
      <c r="P7539" s="1">
        <f t="shared" si="235"/>
        <v>2021</v>
      </c>
    </row>
    <row r="7540" spans="2:16" ht="14.25" customHeight="1" x14ac:dyDescent="0.4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c r="O7540" s="1" t="str">
        <f t="shared" si="234"/>
        <v>Oct</v>
      </c>
      <c r="P7540" s="1">
        <f t="shared" si="235"/>
        <v>2021</v>
      </c>
    </row>
    <row r="7541" spans="2:16" ht="14.25" customHeight="1" x14ac:dyDescent="0.4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c r="O7541" s="1" t="str">
        <f t="shared" si="234"/>
        <v>Oct</v>
      </c>
      <c r="P7541" s="1">
        <f t="shared" si="235"/>
        <v>2021</v>
      </c>
    </row>
    <row r="7542" spans="2:16" ht="14.25" customHeight="1" x14ac:dyDescent="0.4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c r="O7542" s="1" t="str">
        <f t="shared" si="234"/>
        <v>Oct</v>
      </c>
      <c r="P7542" s="1">
        <f t="shared" si="235"/>
        <v>2021</v>
      </c>
    </row>
    <row r="7543" spans="2:16" ht="14.25" customHeight="1" x14ac:dyDescent="0.4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c r="O7543" s="1" t="str">
        <f t="shared" si="234"/>
        <v>Oct</v>
      </c>
      <c r="P7543" s="1">
        <f t="shared" si="235"/>
        <v>2021</v>
      </c>
    </row>
    <row r="7544" spans="2:16" ht="14.25" customHeight="1" x14ac:dyDescent="0.4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c r="O7544" s="1" t="str">
        <f t="shared" si="234"/>
        <v>Oct</v>
      </c>
      <c r="P7544" s="1">
        <f t="shared" si="235"/>
        <v>2021</v>
      </c>
    </row>
    <row r="7545" spans="2:16" ht="14.25" customHeight="1" x14ac:dyDescent="0.4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c r="O7545" s="1" t="str">
        <f t="shared" si="234"/>
        <v>Nov</v>
      </c>
      <c r="P7545" s="1">
        <f t="shared" si="235"/>
        <v>2021</v>
      </c>
    </row>
    <row r="7546" spans="2:16" ht="14.25" customHeight="1" x14ac:dyDescent="0.4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c r="O7546" s="1" t="str">
        <f t="shared" si="234"/>
        <v>Nov</v>
      </c>
      <c r="P7546" s="1">
        <f t="shared" si="235"/>
        <v>2021</v>
      </c>
    </row>
    <row r="7547" spans="2:16" ht="14.25" customHeight="1" x14ac:dyDescent="0.4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c r="O7547" s="1" t="str">
        <f t="shared" si="234"/>
        <v>Nov</v>
      </c>
      <c r="P7547" s="1">
        <f t="shared" si="235"/>
        <v>2021</v>
      </c>
    </row>
    <row r="7548" spans="2:16" ht="14.25" customHeight="1" x14ac:dyDescent="0.4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c r="O7548" s="1" t="str">
        <f t="shared" si="234"/>
        <v>Nov</v>
      </c>
      <c r="P7548" s="1">
        <f t="shared" si="235"/>
        <v>2021</v>
      </c>
    </row>
    <row r="7549" spans="2:16" ht="14.25" customHeight="1" x14ac:dyDescent="0.4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c r="O7549" s="1" t="str">
        <f t="shared" si="234"/>
        <v>Nov</v>
      </c>
      <c r="P7549" s="1">
        <f t="shared" si="235"/>
        <v>2021</v>
      </c>
    </row>
    <row r="7550" spans="2:16" ht="14.25" customHeight="1" x14ac:dyDescent="0.4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c r="O7550" s="1" t="str">
        <f t="shared" si="234"/>
        <v>Nov</v>
      </c>
      <c r="P7550" s="1">
        <f t="shared" si="235"/>
        <v>2021</v>
      </c>
    </row>
    <row r="7551" spans="2:16" ht="14.25" customHeight="1" x14ac:dyDescent="0.4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c r="O7551" s="1" t="str">
        <f t="shared" si="234"/>
        <v>Dec</v>
      </c>
      <c r="P7551" s="1">
        <f t="shared" si="235"/>
        <v>2021</v>
      </c>
    </row>
    <row r="7552" spans="2:16" ht="14.25" customHeight="1" x14ac:dyDescent="0.4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c r="O7552" s="1" t="str">
        <f t="shared" si="234"/>
        <v>Dec</v>
      </c>
      <c r="P7552" s="1">
        <f t="shared" si="235"/>
        <v>2021</v>
      </c>
    </row>
    <row r="7553" spans="2:16" ht="14.25" customHeight="1" x14ac:dyDescent="0.4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c r="O7553" s="1" t="str">
        <f t="shared" si="234"/>
        <v>Dec</v>
      </c>
      <c r="P7553" s="1">
        <f t="shared" si="235"/>
        <v>2021</v>
      </c>
    </row>
    <row r="7554" spans="2:16" ht="14.25" customHeight="1" x14ac:dyDescent="0.4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c r="O7554" s="1" t="str">
        <f t="shared" si="234"/>
        <v>Dec</v>
      </c>
      <c r="P7554" s="1">
        <f t="shared" si="235"/>
        <v>2021</v>
      </c>
    </row>
    <row r="7555" spans="2:16" ht="14.25" customHeight="1" x14ac:dyDescent="0.4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c r="O7555" s="1" t="str">
        <f t="shared" si="234"/>
        <v>Dec</v>
      </c>
      <c r="P7555" s="1">
        <f t="shared" si="235"/>
        <v>2021</v>
      </c>
    </row>
    <row r="7556" spans="2:16" ht="14.25" customHeight="1" x14ac:dyDescent="0.4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c r="O7556" s="1" t="str">
        <f t="shared" si="234"/>
        <v>Dec</v>
      </c>
      <c r="P7556" s="1">
        <f t="shared" si="235"/>
        <v>2021</v>
      </c>
    </row>
    <row r="7557" spans="2:16" ht="14.25" customHeight="1" x14ac:dyDescent="0.4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c r="O7557" s="1" t="str">
        <f t="shared" si="234"/>
        <v>Jan</v>
      </c>
      <c r="P7557" s="1">
        <f t="shared" si="235"/>
        <v>2021</v>
      </c>
    </row>
    <row r="7558" spans="2:16" ht="14.25" customHeight="1" x14ac:dyDescent="0.4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c r="O7558" s="1" t="str">
        <f t="shared" si="234"/>
        <v>Jan</v>
      </c>
      <c r="P7558" s="1">
        <f t="shared" si="235"/>
        <v>2021</v>
      </c>
    </row>
    <row r="7559" spans="2:16" ht="14.25" customHeight="1" x14ac:dyDescent="0.4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c r="O7559" s="1" t="str">
        <f t="shared" ref="O7559:O7622" si="236">TEXT(D7559, "mmm")</f>
        <v>Jan</v>
      </c>
      <c r="P7559" s="1">
        <f t="shared" ref="P7559:P7622" si="237">YEAR(D7559)</f>
        <v>2021</v>
      </c>
    </row>
    <row r="7560" spans="2:16" ht="14.25" customHeight="1" x14ac:dyDescent="0.4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c r="O7560" s="1" t="str">
        <f t="shared" si="236"/>
        <v>Jan</v>
      </c>
      <c r="P7560" s="1">
        <f t="shared" si="237"/>
        <v>2021</v>
      </c>
    </row>
    <row r="7561" spans="2:16" ht="14.25" customHeight="1" x14ac:dyDescent="0.4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c r="O7561" s="1" t="str">
        <f t="shared" si="236"/>
        <v>Jan</v>
      </c>
      <c r="P7561" s="1">
        <f t="shared" si="237"/>
        <v>2021</v>
      </c>
    </row>
    <row r="7562" spans="2:16" ht="14.25" customHeight="1" x14ac:dyDescent="0.4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c r="O7562" s="1" t="str">
        <f t="shared" si="236"/>
        <v>Jan</v>
      </c>
      <c r="P7562" s="1">
        <f t="shared" si="237"/>
        <v>2021</v>
      </c>
    </row>
    <row r="7563" spans="2:16" ht="14.25" customHeight="1" x14ac:dyDescent="0.4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c r="O7563" s="1" t="str">
        <f t="shared" si="236"/>
        <v>Feb</v>
      </c>
      <c r="P7563" s="1">
        <f t="shared" si="237"/>
        <v>2021</v>
      </c>
    </row>
    <row r="7564" spans="2:16" ht="14.25" customHeight="1" x14ac:dyDescent="0.4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c r="O7564" s="1" t="str">
        <f t="shared" si="236"/>
        <v>Feb</v>
      </c>
      <c r="P7564" s="1">
        <f t="shared" si="237"/>
        <v>2021</v>
      </c>
    </row>
    <row r="7565" spans="2:16" ht="14.25" customHeight="1" x14ac:dyDescent="0.4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c r="O7565" s="1" t="str">
        <f t="shared" si="236"/>
        <v>Feb</v>
      </c>
      <c r="P7565" s="1">
        <f t="shared" si="237"/>
        <v>2021</v>
      </c>
    </row>
    <row r="7566" spans="2:16" ht="14.25" customHeight="1" x14ac:dyDescent="0.4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c r="O7566" s="1" t="str">
        <f t="shared" si="236"/>
        <v>Feb</v>
      </c>
      <c r="P7566" s="1">
        <f t="shared" si="237"/>
        <v>2021</v>
      </c>
    </row>
    <row r="7567" spans="2:16" ht="14.25" customHeight="1" x14ac:dyDescent="0.4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c r="O7567" s="1" t="str">
        <f t="shared" si="236"/>
        <v>Feb</v>
      </c>
      <c r="P7567" s="1">
        <f t="shared" si="237"/>
        <v>2021</v>
      </c>
    </row>
    <row r="7568" spans="2:16" ht="14.25" customHeight="1" x14ac:dyDescent="0.4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c r="O7568" s="1" t="str">
        <f t="shared" si="236"/>
        <v>Feb</v>
      </c>
      <c r="P7568" s="1">
        <f t="shared" si="237"/>
        <v>2021</v>
      </c>
    </row>
    <row r="7569" spans="2:16" ht="14.25" customHeight="1" x14ac:dyDescent="0.4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c r="O7569" s="1" t="str">
        <f t="shared" si="236"/>
        <v>Mar</v>
      </c>
      <c r="P7569" s="1">
        <f t="shared" si="237"/>
        <v>2021</v>
      </c>
    </row>
    <row r="7570" spans="2:16" ht="14.25" customHeight="1" x14ac:dyDescent="0.4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c r="O7570" s="1" t="str">
        <f t="shared" si="236"/>
        <v>Mar</v>
      </c>
      <c r="P7570" s="1">
        <f t="shared" si="237"/>
        <v>2021</v>
      </c>
    </row>
    <row r="7571" spans="2:16" ht="14.25" customHeight="1" x14ac:dyDescent="0.4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c r="O7571" s="1" t="str">
        <f t="shared" si="236"/>
        <v>Mar</v>
      </c>
      <c r="P7571" s="1">
        <f t="shared" si="237"/>
        <v>2021</v>
      </c>
    </row>
    <row r="7572" spans="2:16" ht="14.25" customHeight="1" x14ac:dyDescent="0.4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c r="O7572" s="1" t="str">
        <f t="shared" si="236"/>
        <v>Mar</v>
      </c>
      <c r="P7572" s="1">
        <f t="shared" si="237"/>
        <v>2021</v>
      </c>
    </row>
    <row r="7573" spans="2:16" ht="14.25" customHeight="1" x14ac:dyDescent="0.4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c r="O7573" s="1" t="str">
        <f t="shared" si="236"/>
        <v>Mar</v>
      </c>
      <c r="P7573" s="1">
        <f t="shared" si="237"/>
        <v>2021</v>
      </c>
    </row>
    <row r="7574" spans="2:16" ht="14.25" customHeight="1" x14ac:dyDescent="0.4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c r="O7574" s="1" t="str">
        <f t="shared" si="236"/>
        <v>Mar</v>
      </c>
      <c r="P7574" s="1">
        <f t="shared" si="237"/>
        <v>2021</v>
      </c>
    </row>
    <row r="7575" spans="2:16" ht="14.25" customHeight="1" x14ac:dyDescent="0.4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c r="O7575" s="1" t="str">
        <f t="shared" si="236"/>
        <v>Apr</v>
      </c>
      <c r="P7575" s="1">
        <f t="shared" si="237"/>
        <v>2021</v>
      </c>
    </row>
    <row r="7576" spans="2:16" ht="14.25" customHeight="1" x14ac:dyDescent="0.4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c r="O7576" s="1" t="str">
        <f t="shared" si="236"/>
        <v>Apr</v>
      </c>
      <c r="P7576" s="1">
        <f t="shared" si="237"/>
        <v>2021</v>
      </c>
    </row>
    <row r="7577" spans="2:16" ht="14.25" customHeight="1" x14ac:dyDescent="0.4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c r="O7577" s="1" t="str">
        <f t="shared" si="236"/>
        <v>Apr</v>
      </c>
      <c r="P7577" s="1">
        <f t="shared" si="237"/>
        <v>2021</v>
      </c>
    </row>
    <row r="7578" spans="2:16" ht="14.25" customHeight="1" x14ac:dyDescent="0.4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c r="O7578" s="1" t="str">
        <f t="shared" si="236"/>
        <v>Apr</v>
      </c>
      <c r="P7578" s="1">
        <f t="shared" si="237"/>
        <v>2021</v>
      </c>
    </row>
    <row r="7579" spans="2:16" ht="14.25" customHeight="1" x14ac:dyDescent="0.4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c r="O7579" s="1" t="str">
        <f t="shared" si="236"/>
        <v>Apr</v>
      </c>
      <c r="P7579" s="1">
        <f t="shared" si="237"/>
        <v>2021</v>
      </c>
    </row>
    <row r="7580" spans="2:16" ht="14.25" customHeight="1" x14ac:dyDescent="0.4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c r="O7580" s="1" t="str">
        <f t="shared" si="236"/>
        <v>Apr</v>
      </c>
      <c r="P7580" s="1">
        <f t="shared" si="237"/>
        <v>2021</v>
      </c>
    </row>
    <row r="7581" spans="2:16" ht="14.25" customHeight="1" x14ac:dyDescent="0.4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c r="O7581" s="1" t="str">
        <f t="shared" si="236"/>
        <v>May</v>
      </c>
      <c r="P7581" s="1">
        <f t="shared" si="237"/>
        <v>2021</v>
      </c>
    </row>
    <row r="7582" spans="2:16" ht="14.25" customHeight="1" x14ac:dyDescent="0.4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c r="O7582" s="1" t="str">
        <f t="shared" si="236"/>
        <v>May</v>
      </c>
      <c r="P7582" s="1">
        <f t="shared" si="237"/>
        <v>2021</v>
      </c>
    </row>
    <row r="7583" spans="2:16" ht="14.25" customHeight="1" x14ac:dyDescent="0.4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c r="O7583" s="1" t="str">
        <f t="shared" si="236"/>
        <v>May</v>
      </c>
      <c r="P7583" s="1">
        <f t="shared" si="237"/>
        <v>2021</v>
      </c>
    </row>
    <row r="7584" spans="2:16" ht="14.25" customHeight="1" x14ac:dyDescent="0.4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c r="O7584" s="1" t="str">
        <f t="shared" si="236"/>
        <v>May</v>
      </c>
      <c r="P7584" s="1">
        <f t="shared" si="237"/>
        <v>2021</v>
      </c>
    </row>
    <row r="7585" spans="2:16" ht="14.25" customHeight="1" x14ac:dyDescent="0.4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c r="O7585" s="1" t="str">
        <f t="shared" si="236"/>
        <v>May</v>
      </c>
      <c r="P7585" s="1">
        <f t="shared" si="237"/>
        <v>2021</v>
      </c>
    </row>
    <row r="7586" spans="2:16" ht="14.25" customHeight="1" x14ac:dyDescent="0.4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c r="O7586" s="1" t="str">
        <f t="shared" si="236"/>
        <v>May</v>
      </c>
      <c r="P7586" s="1">
        <f t="shared" si="237"/>
        <v>2021</v>
      </c>
    </row>
    <row r="7587" spans="2:16" ht="14.25" customHeight="1" x14ac:dyDescent="0.4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c r="O7587" s="1" t="str">
        <f t="shared" si="236"/>
        <v>Jun</v>
      </c>
      <c r="P7587" s="1">
        <f t="shared" si="237"/>
        <v>2021</v>
      </c>
    </row>
    <row r="7588" spans="2:16" ht="14.25" customHeight="1" x14ac:dyDescent="0.4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c r="O7588" s="1" t="str">
        <f t="shared" si="236"/>
        <v>Jun</v>
      </c>
      <c r="P7588" s="1">
        <f t="shared" si="237"/>
        <v>2021</v>
      </c>
    </row>
    <row r="7589" spans="2:16" ht="14.25" customHeight="1" x14ac:dyDescent="0.4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c r="O7589" s="1" t="str">
        <f t="shared" si="236"/>
        <v>Jun</v>
      </c>
      <c r="P7589" s="1">
        <f t="shared" si="237"/>
        <v>2021</v>
      </c>
    </row>
    <row r="7590" spans="2:16" ht="14.25" customHeight="1" x14ac:dyDescent="0.4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c r="O7590" s="1" t="str">
        <f t="shared" si="236"/>
        <v>Jun</v>
      </c>
      <c r="P7590" s="1">
        <f t="shared" si="237"/>
        <v>2021</v>
      </c>
    </row>
    <row r="7591" spans="2:16" ht="14.25" customHeight="1" x14ac:dyDescent="0.4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c r="O7591" s="1" t="str">
        <f t="shared" si="236"/>
        <v>Jun</v>
      </c>
      <c r="P7591" s="1">
        <f t="shared" si="237"/>
        <v>2021</v>
      </c>
    </row>
    <row r="7592" spans="2:16" ht="14.25" customHeight="1" x14ac:dyDescent="0.4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c r="O7592" s="1" t="str">
        <f t="shared" si="236"/>
        <v>Jun</v>
      </c>
      <c r="P7592" s="1">
        <f t="shared" si="237"/>
        <v>2021</v>
      </c>
    </row>
    <row r="7593" spans="2:16" ht="14.25" customHeight="1" x14ac:dyDescent="0.4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c r="O7593" s="1" t="str">
        <f t="shared" si="236"/>
        <v>Jul</v>
      </c>
      <c r="P7593" s="1">
        <f t="shared" si="237"/>
        <v>2021</v>
      </c>
    </row>
    <row r="7594" spans="2:16" ht="14.25" customHeight="1" x14ac:dyDescent="0.4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c r="O7594" s="1" t="str">
        <f t="shared" si="236"/>
        <v>Jul</v>
      </c>
      <c r="P7594" s="1">
        <f t="shared" si="237"/>
        <v>2021</v>
      </c>
    </row>
    <row r="7595" spans="2:16" ht="14.25" customHeight="1" x14ac:dyDescent="0.4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c r="O7595" s="1" t="str">
        <f t="shared" si="236"/>
        <v>Jul</v>
      </c>
      <c r="P7595" s="1">
        <f t="shared" si="237"/>
        <v>2021</v>
      </c>
    </row>
    <row r="7596" spans="2:16" ht="14.25" customHeight="1" x14ac:dyDescent="0.4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c r="O7596" s="1" t="str">
        <f t="shared" si="236"/>
        <v>Jul</v>
      </c>
      <c r="P7596" s="1">
        <f t="shared" si="237"/>
        <v>2021</v>
      </c>
    </row>
    <row r="7597" spans="2:16" ht="14.25" customHeight="1" x14ac:dyDescent="0.4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c r="O7597" s="1" t="str">
        <f t="shared" si="236"/>
        <v>Jul</v>
      </c>
      <c r="P7597" s="1">
        <f t="shared" si="237"/>
        <v>2021</v>
      </c>
    </row>
    <row r="7598" spans="2:16" ht="14.25" customHeight="1" x14ac:dyDescent="0.4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c r="O7598" s="1" t="str">
        <f t="shared" si="236"/>
        <v>Jul</v>
      </c>
      <c r="P7598" s="1">
        <f t="shared" si="237"/>
        <v>2021</v>
      </c>
    </row>
    <row r="7599" spans="2:16" ht="14.25" customHeight="1" x14ac:dyDescent="0.4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c r="O7599" s="1" t="str">
        <f t="shared" si="236"/>
        <v>Aug</v>
      </c>
      <c r="P7599" s="1">
        <f t="shared" si="237"/>
        <v>2021</v>
      </c>
    </row>
    <row r="7600" spans="2:16" ht="14.25" customHeight="1" x14ac:dyDescent="0.4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c r="O7600" s="1" t="str">
        <f t="shared" si="236"/>
        <v>Aug</v>
      </c>
      <c r="P7600" s="1">
        <f t="shared" si="237"/>
        <v>2021</v>
      </c>
    </row>
    <row r="7601" spans="2:16" ht="14.25" customHeight="1" x14ac:dyDescent="0.4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c r="O7601" s="1" t="str">
        <f t="shared" si="236"/>
        <v>Aug</v>
      </c>
      <c r="P7601" s="1">
        <f t="shared" si="237"/>
        <v>2021</v>
      </c>
    </row>
    <row r="7602" spans="2:16" ht="14.25" customHeight="1" x14ac:dyDescent="0.4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c r="O7602" s="1" t="str">
        <f t="shared" si="236"/>
        <v>Aug</v>
      </c>
      <c r="P7602" s="1">
        <f t="shared" si="237"/>
        <v>2021</v>
      </c>
    </row>
    <row r="7603" spans="2:16" ht="14.25" customHeight="1" x14ac:dyDescent="0.4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c r="O7603" s="1" t="str">
        <f t="shared" si="236"/>
        <v>Aug</v>
      </c>
      <c r="P7603" s="1">
        <f t="shared" si="237"/>
        <v>2021</v>
      </c>
    </row>
    <row r="7604" spans="2:16" ht="14.25" customHeight="1" x14ac:dyDescent="0.4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c r="O7604" s="1" t="str">
        <f t="shared" si="236"/>
        <v>Aug</v>
      </c>
      <c r="P7604" s="1">
        <f t="shared" si="237"/>
        <v>2021</v>
      </c>
    </row>
    <row r="7605" spans="2:16" ht="14.25" customHeight="1" x14ac:dyDescent="0.4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c r="O7605" s="1" t="str">
        <f t="shared" si="236"/>
        <v>Sep</v>
      </c>
      <c r="P7605" s="1">
        <f t="shared" si="237"/>
        <v>2021</v>
      </c>
    </row>
    <row r="7606" spans="2:16" ht="14.25" customHeight="1" x14ac:dyDescent="0.4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c r="O7606" s="1" t="str">
        <f t="shared" si="236"/>
        <v>Sep</v>
      </c>
      <c r="P7606" s="1">
        <f t="shared" si="237"/>
        <v>2021</v>
      </c>
    </row>
    <row r="7607" spans="2:16" ht="14.25" customHeight="1" x14ac:dyDescent="0.4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c r="O7607" s="1" t="str">
        <f t="shared" si="236"/>
        <v>Sep</v>
      </c>
      <c r="P7607" s="1">
        <f t="shared" si="237"/>
        <v>2021</v>
      </c>
    </row>
    <row r="7608" spans="2:16" ht="14.25" customHeight="1" x14ac:dyDescent="0.4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c r="O7608" s="1" t="str">
        <f t="shared" si="236"/>
        <v>Sep</v>
      </c>
      <c r="P7608" s="1">
        <f t="shared" si="237"/>
        <v>2021</v>
      </c>
    </row>
    <row r="7609" spans="2:16" ht="14.25" customHeight="1" x14ac:dyDescent="0.4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c r="O7609" s="1" t="str">
        <f t="shared" si="236"/>
        <v>Sep</v>
      </c>
      <c r="P7609" s="1">
        <f t="shared" si="237"/>
        <v>2021</v>
      </c>
    </row>
    <row r="7610" spans="2:16" ht="14.25" customHeight="1" x14ac:dyDescent="0.4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c r="O7610" s="1" t="str">
        <f t="shared" si="236"/>
        <v>Sep</v>
      </c>
      <c r="P7610" s="1">
        <f t="shared" si="237"/>
        <v>2021</v>
      </c>
    </row>
    <row r="7611" spans="2:16" ht="14.25" customHeight="1" x14ac:dyDescent="0.4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c r="O7611" s="1" t="str">
        <f t="shared" si="236"/>
        <v>Oct</v>
      </c>
      <c r="P7611" s="1">
        <f t="shared" si="237"/>
        <v>2021</v>
      </c>
    </row>
    <row r="7612" spans="2:16" ht="14.25" customHeight="1" x14ac:dyDescent="0.4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c r="O7612" s="1" t="str">
        <f t="shared" si="236"/>
        <v>Oct</v>
      </c>
      <c r="P7612" s="1">
        <f t="shared" si="237"/>
        <v>2021</v>
      </c>
    </row>
    <row r="7613" spans="2:16" ht="14.25" customHeight="1" x14ac:dyDescent="0.4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c r="O7613" s="1" t="str">
        <f t="shared" si="236"/>
        <v>Oct</v>
      </c>
      <c r="P7613" s="1">
        <f t="shared" si="237"/>
        <v>2021</v>
      </c>
    </row>
    <row r="7614" spans="2:16" ht="14.25" customHeight="1" x14ac:dyDescent="0.4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c r="O7614" s="1" t="str">
        <f t="shared" si="236"/>
        <v>Oct</v>
      </c>
      <c r="P7614" s="1">
        <f t="shared" si="237"/>
        <v>2021</v>
      </c>
    </row>
    <row r="7615" spans="2:16" ht="14.25" customHeight="1" x14ac:dyDescent="0.4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c r="O7615" s="1" t="str">
        <f t="shared" si="236"/>
        <v>Oct</v>
      </c>
      <c r="P7615" s="1">
        <f t="shared" si="237"/>
        <v>2021</v>
      </c>
    </row>
    <row r="7616" spans="2:16" ht="14.25" customHeight="1" x14ac:dyDescent="0.4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c r="O7616" s="1" t="str">
        <f t="shared" si="236"/>
        <v>Oct</v>
      </c>
      <c r="P7616" s="1">
        <f t="shared" si="237"/>
        <v>2021</v>
      </c>
    </row>
    <row r="7617" spans="2:16" ht="14.25" customHeight="1" x14ac:dyDescent="0.4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c r="O7617" s="1" t="str">
        <f t="shared" si="236"/>
        <v>Nov</v>
      </c>
      <c r="P7617" s="1">
        <f t="shared" si="237"/>
        <v>2021</v>
      </c>
    </row>
    <row r="7618" spans="2:16" ht="14.25" customHeight="1" x14ac:dyDescent="0.4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c r="O7618" s="1" t="str">
        <f t="shared" si="236"/>
        <v>Nov</v>
      </c>
      <c r="P7618" s="1">
        <f t="shared" si="237"/>
        <v>2021</v>
      </c>
    </row>
    <row r="7619" spans="2:16" ht="14.25" customHeight="1" x14ac:dyDescent="0.4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c r="O7619" s="1" t="str">
        <f t="shared" si="236"/>
        <v>Nov</v>
      </c>
      <c r="P7619" s="1">
        <f t="shared" si="237"/>
        <v>2021</v>
      </c>
    </row>
    <row r="7620" spans="2:16" ht="14.25" customHeight="1" x14ac:dyDescent="0.4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c r="O7620" s="1" t="str">
        <f t="shared" si="236"/>
        <v>Nov</v>
      </c>
      <c r="P7620" s="1">
        <f t="shared" si="237"/>
        <v>2021</v>
      </c>
    </row>
    <row r="7621" spans="2:16" ht="14.25" customHeight="1" x14ac:dyDescent="0.4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c r="O7621" s="1" t="str">
        <f t="shared" si="236"/>
        <v>Nov</v>
      </c>
      <c r="P7621" s="1">
        <f t="shared" si="237"/>
        <v>2021</v>
      </c>
    </row>
    <row r="7622" spans="2:16" ht="14.25" customHeight="1" x14ac:dyDescent="0.4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c r="O7622" s="1" t="str">
        <f t="shared" si="236"/>
        <v>Nov</v>
      </c>
      <c r="P7622" s="1">
        <f t="shared" si="237"/>
        <v>2021</v>
      </c>
    </row>
    <row r="7623" spans="2:16" ht="14.25" customHeight="1" x14ac:dyDescent="0.4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c r="O7623" s="1" t="str">
        <f t="shared" ref="O7623:O7686" si="238">TEXT(D7623, "mmm")</f>
        <v>Dec</v>
      </c>
      <c r="P7623" s="1">
        <f t="shared" ref="P7623:P7686" si="239">YEAR(D7623)</f>
        <v>2021</v>
      </c>
    </row>
    <row r="7624" spans="2:16" ht="14.25" customHeight="1" x14ac:dyDescent="0.4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c r="O7624" s="1" t="str">
        <f t="shared" si="238"/>
        <v>Dec</v>
      </c>
      <c r="P7624" s="1">
        <f t="shared" si="239"/>
        <v>2021</v>
      </c>
    </row>
    <row r="7625" spans="2:16" ht="14.25" customHeight="1" x14ac:dyDescent="0.4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c r="O7625" s="1" t="str">
        <f t="shared" si="238"/>
        <v>Dec</v>
      </c>
      <c r="P7625" s="1">
        <f t="shared" si="239"/>
        <v>2021</v>
      </c>
    </row>
    <row r="7626" spans="2:16" ht="14.25" customHeight="1" x14ac:dyDescent="0.4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c r="O7626" s="1" t="str">
        <f t="shared" si="238"/>
        <v>Dec</v>
      </c>
      <c r="P7626" s="1">
        <f t="shared" si="239"/>
        <v>2021</v>
      </c>
    </row>
    <row r="7627" spans="2:16" ht="14.25" customHeight="1" x14ac:dyDescent="0.4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c r="O7627" s="1" t="str">
        <f t="shared" si="238"/>
        <v>Dec</v>
      </c>
      <c r="P7627" s="1">
        <f t="shared" si="239"/>
        <v>2021</v>
      </c>
    </row>
    <row r="7628" spans="2:16" ht="14.25" customHeight="1" x14ac:dyDescent="0.4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c r="O7628" s="1" t="str">
        <f t="shared" si="238"/>
        <v>Dec</v>
      </c>
      <c r="P7628" s="1">
        <f t="shared" si="239"/>
        <v>2021</v>
      </c>
    </row>
    <row r="7629" spans="2:16" ht="14.25" customHeight="1" x14ac:dyDescent="0.4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c r="O7629" s="1" t="str">
        <f t="shared" si="238"/>
        <v>Jan</v>
      </c>
      <c r="P7629" s="1">
        <f t="shared" si="239"/>
        <v>2021</v>
      </c>
    </row>
    <row r="7630" spans="2:16" ht="14.25" customHeight="1" x14ac:dyDescent="0.4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c r="O7630" s="1" t="str">
        <f t="shared" si="238"/>
        <v>Jan</v>
      </c>
      <c r="P7630" s="1">
        <f t="shared" si="239"/>
        <v>2021</v>
      </c>
    </row>
    <row r="7631" spans="2:16" ht="14.25" customHeight="1" x14ac:dyDescent="0.4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c r="O7631" s="1" t="str">
        <f t="shared" si="238"/>
        <v>Jan</v>
      </c>
      <c r="P7631" s="1">
        <f t="shared" si="239"/>
        <v>2021</v>
      </c>
    </row>
    <row r="7632" spans="2:16" ht="14.25" customHeight="1" x14ac:dyDescent="0.4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c r="O7632" s="1" t="str">
        <f t="shared" si="238"/>
        <v>Jan</v>
      </c>
      <c r="P7632" s="1">
        <f t="shared" si="239"/>
        <v>2021</v>
      </c>
    </row>
    <row r="7633" spans="2:16" ht="14.25" customHeight="1" x14ac:dyDescent="0.4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c r="O7633" s="1" t="str">
        <f t="shared" si="238"/>
        <v>Jan</v>
      </c>
      <c r="P7633" s="1">
        <f t="shared" si="239"/>
        <v>2021</v>
      </c>
    </row>
    <row r="7634" spans="2:16" ht="14.25" customHeight="1" x14ac:dyDescent="0.4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c r="O7634" s="1" t="str">
        <f t="shared" si="238"/>
        <v>Jan</v>
      </c>
      <c r="P7634" s="1">
        <f t="shared" si="239"/>
        <v>2021</v>
      </c>
    </row>
    <row r="7635" spans="2:16" ht="14.25" customHeight="1" x14ac:dyDescent="0.4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c r="O7635" s="1" t="str">
        <f t="shared" si="238"/>
        <v>Feb</v>
      </c>
      <c r="P7635" s="1">
        <f t="shared" si="239"/>
        <v>2021</v>
      </c>
    </row>
    <row r="7636" spans="2:16" ht="14.25" customHeight="1" x14ac:dyDescent="0.4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c r="O7636" s="1" t="str">
        <f t="shared" si="238"/>
        <v>Feb</v>
      </c>
      <c r="P7636" s="1">
        <f t="shared" si="239"/>
        <v>2021</v>
      </c>
    </row>
    <row r="7637" spans="2:16" ht="14.25" customHeight="1" x14ac:dyDescent="0.4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c r="O7637" s="1" t="str">
        <f t="shared" si="238"/>
        <v>Feb</v>
      </c>
      <c r="P7637" s="1">
        <f t="shared" si="239"/>
        <v>2021</v>
      </c>
    </row>
    <row r="7638" spans="2:16" ht="14.25" customHeight="1" x14ac:dyDescent="0.4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c r="O7638" s="1" t="str">
        <f t="shared" si="238"/>
        <v>Feb</v>
      </c>
      <c r="P7638" s="1">
        <f t="shared" si="239"/>
        <v>2021</v>
      </c>
    </row>
    <row r="7639" spans="2:16" ht="14.25" customHeight="1" x14ac:dyDescent="0.4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c r="O7639" s="1" t="str">
        <f t="shared" si="238"/>
        <v>Feb</v>
      </c>
      <c r="P7639" s="1">
        <f t="shared" si="239"/>
        <v>2021</v>
      </c>
    </row>
    <row r="7640" spans="2:16" ht="14.25" customHeight="1" x14ac:dyDescent="0.4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c r="O7640" s="1" t="str">
        <f t="shared" si="238"/>
        <v>Feb</v>
      </c>
      <c r="P7640" s="1">
        <f t="shared" si="239"/>
        <v>2021</v>
      </c>
    </row>
    <row r="7641" spans="2:16" ht="14.25" customHeight="1" x14ac:dyDescent="0.4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c r="O7641" s="1" t="str">
        <f t="shared" si="238"/>
        <v>Mar</v>
      </c>
      <c r="P7641" s="1">
        <f t="shared" si="239"/>
        <v>2021</v>
      </c>
    </row>
    <row r="7642" spans="2:16" ht="14.25" customHeight="1" x14ac:dyDescent="0.4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c r="O7642" s="1" t="str">
        <f t="shared" si="238"/>
        <v>Mar</v>
      </c>
      <c r="P7642" s="1">
        <f t="shared" si="239"/>
        <v>2021</v>
      </c>
    </row>
    <row r="7643" spans="2:16" ht="14.25" customHeight="1" x14ac:dyDescent="0.4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c r="O7643" s="1" t="str">
        <f t="shared" si="238"/>
        <v>Mar</v>
      </c>
      <c r="P7643" s="1">
        <f t="shared" si="239"/>
        <v>2021</v>
      </c>
    </row>
    <row r="7644" spans="2:16" ht="14.25" customHeight="1" x14ac:dyDescent="0.4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c r="O7644" s="1" t="str">
        <f t="shared" si="238"/>
        <v>Mar</v>
      </c>
      <c r="P7644" s="1">
        <f t="shared" si="239"/>
        <v>2021</v>
      </c>
    </row>
    <row r="7645" spans="2:16" ht="14.25" customHeight="1" x14ac:dyDescent="0.4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c r="O7645" s="1" t="str">
        <f t="shared" si="238"/>
        <v>Mar</v>
      </c>
      <c r="P7645" s="1">
        <f t="shared" si="239"/>
        <v>2021</v>
      </c>
    </row>
    <row r="7646" spans="2:16" ht="14.25" customHeight="1" x14ac:dyDescent="0.4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c r="O7646" s="1" t="str">
        <f t="shared" si="238"/>
        <v>Mar</v>
      </c>
      <c r="P7646" s="1">
        <f t="shared" si="239"/>
        <v>2021</v>
      </c>
    </row>
    <row r="7647" spans="2:16" ht="14.25" customHeight="1" x14ac:dyDescent="0.4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c r="O7647" s="1" t="str">
        <f t="shared" si="238"/>
        <v>Apr</v>
      </c>
      <c r="P7647" s="1">
        <f t="shared" si="239"/>
        <v>2021</v>
      </c>
    </row>
    <row r="7648" spans="2:16" ht="14.25" customHeight="1" x14ac:dyDescent="0.4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c r="O7648" s="1" t="str">
        <f t="shared" si="238"/>
        <v>Apr</v>
      </c>
      <c r="P7648" s="1">
        <f t="shared" si="239"/>
        <v>2021</v>
      </c>
    </row>
    <row r="7649" spans="2:16" ht="14.25" customHeight="1" x14ac:dyDescent="0.4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c r="O7649" s="1" t="str">
        <f t="shared" si="238"/>
        <v>Apr</v>
      </c>
      <c r="P7649" s="1">
        <f t="shared" si="239"/>
        <v>2021</v>
      </c>
    </row>
    <row r="7650" spans="2:16" ht="14.25" customHeight="1" x14ac:dyDescent="0.4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c r="O7650" s="1" t="str">
        <f t="shared" si="238"/>
        <v>Apr</v>
      </c>
      <c r="P7650" s="1">
        <f t="shared" si="239"/>
        <v>2021</v>
      </c>
    </row>
    <row r="7651" spans="2:16" ht="14.25" customHeight="1" x14ac:dyDescent="0.4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c r="O7651" s="1" t="str">
        <f t="shared" si="238"/>
        <v>Apr</v>
      </c>
      <c r="P7651" s="1">
        <f t="shared" si="239"/>
        <v>2021</v>
      </c>
    </row>
    <row r="7652" spans="2:16" ht="14.25" customHeight="1" x14ac:dyDescent="0.4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c r="O7652" s="1" t="str">
        <f t="shared" si="238"/>
        <v>Apr</v>
      </c>
      <c r="P7652" s="1">
        <f t="shared" si="239"/>
        <v>2021</v>
      </c>
    </row>
    <row r="7653" spans="2:16" ht="14.25" customHeight="1" x14ac:dyDescent="0.4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c r="O7653" s="1" t="str">
        <f t="shared" si="238"/>
        <v>May</v>
      </c>
      <c r="P7653" s="1">
        <f t="shared" si="239"/>
        <v>2021</v>
      </c>
    </row>
    <row r="7654" spans="2:16" ht="14.25" customHeight="1" x14ac:dyDescent="0.4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c r="O7654" s="1" t="str">
        <f t="shared" si="238"/>
        <v>May</v>
      </c>
      <c r="P7654" s="1">
        <f t="shared" si="239"/>
        <v>2021</v>
      </c>
    </row>
    <row r="7655" spans="2:16" ht="14.25" customHeight="1" x14ac:dyDescent="0.4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c r="O7655" s="1" t="str">
        <f t="shared" si="238"/>
        <v>May</v>
      </c>
      <c r="P7655" s="1">
        <f t="shared" si="239"/>
        <v>2021</v>
      </c>
    </row>
    <row r="7656" spans="2:16" ht="14.25" customHeight="1" x14ac:dyDescent="0.4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c r="O7656" s="1" t="str">
        <f t="shared" si="238"/>
        <v>May</v>
      </c>
      <c r="P7656" s="1">
        <f t="shared" si="239"/>
        <v>2021</v>
      </c>
    </row>
    <row r="7657" spans="2:16" ht="14.25" customHeight="1" x14ac:dyDescent="0.4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c r="O7657" s="1" t="str">
        <f t="shared" si="238"/>
        <v>May</v>
      </c>
      <c r="P7657" s="1">
        <f t="shared" si="239"/>
        <v>2021</v>
      </c>
    </row>
    <row r="7658" spans="2:16" ht="14.25" customHeight="1" x14ac:dyDescent="0.4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c r="O7658" s="1" t="str">
        <f t="shared" si="238"/>
        <v>May</v>
      </c>
      <c r="P7658" s="1">
        <f t="shared" si="239"/>
        <v>2021</v>
      </c>
    </row>
    <row r="7659" spans="2:16" ht="14.25" customHeight="1" x14ac:dyDescent="0.4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c r="O7659" s="1" t="str">
        <f t="shared" si="238"/>
        <v>Jun</v>
      </c>
      <c r="P7659" s="1">
        <f t="shared" si="239"/>
        <v>2021</v>
      </c>
    </row>
    <row r="7660" spans="2:16" ht="14.25" customHeight="1" x14ac:dyDescent="0.4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c r="O7660" s="1" t="str">
        <f t="shared" si="238"/>
        <v>Jun</v>
      </c>
      <c r="P7660" s="1">
        <f t="shared" si="239"/>
        <v>2021</v>
      </c>
    </row>
    <row r="7661" spans="2:16" ht="14.25" customHeight="1" x14ac:dyDescent="0.4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c r="O7661" s="1" t="str">
        <f t="shared" si="238"/>
        <v>Jun</v>
      </c>
      <c r="P7661" s="1">
        <f t="shared" si="239"/>
        <v>2021</v>
      </c>
    </row>
    <row r="7662" spans="2:16" ht="14.25" customHeight="1" x14ac:dyDescent="0.4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c r="O7662" s="1" t="str">
        <f t="shared" si="238"/>
        <v>Jun</v>
      </c>
      <c r="P7662" s="1">
        <f t="shared" si="239"/>
        <v>2021</v>
      </c>
    </row>
    <row r="7663" spans="2:16" ht="14.25" customHeight="1" x14ac:dyDescent="0.4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c r="O7663" s="1" t="str">
        <f t="shared" si="238"/>
        <v>Jun</v>
      </c>
      <c r="P7663" s="1">
        <f t="shared" si="239"/>
        <v>2021</v>
      </c>
    </row>
    <row r="7664" spans="2:16" ht="14.25" customHeight="1" x14ac:dyDescent="0.4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c r="O7664" s="1" t="str">
        <f t="shared" si="238"/>
        <v>Jun</v>
      </c>
      <c r="P7664" s="1">
        <f t="shared" si="239"/>
        <v>2021</v>
      </c>
    </row>
    <row r="7665" spans="2:16" ht="14.25" customHeight="1" x14ac:dyDescent="0.4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c r="O7665" s="1" t="str">
        <f t="shared" si="238"/>
        <v>Jul</v>
      </c>
      <c r="P7665" s="1">
        <f t="shared" si="239"/>
        <v>2021</v>
      </c>
    </row>
    <row r="7666" spans="2:16" ht="14.25" customHeight="1" x14ac:dyDescent="0.4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c r="O7666" s="1" t="str">
        <f t="shared" si="238"/>
        <v>Jul</v>
      </c>
      <c r="P7666" s="1">
        <f t="shared" si="239"/>
        <v>2021</v>
      </c>
    </row>
    <row r="7667" spans="2:16" ht="14.25" customHeight="1" x14ac:dyDescent="0.4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c r="O7667" s="1" t="str">
        <f t="shared" si="238"/>
        <v>Jul</v>
      </c>
      <c r="P7667" s="1">
        <f t="shared" si="239"/>
        <v>2021</v>
      </c>
    </row>
    <row r="7668" spans="2:16" ht="14.25" customHeight="1" x14ac:dyDescent="0.4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c r="O7668" s="1" t="str">
        <f t="shared" si="238"/>
        <v>Jul</v>
      </c>
      <c r="P7668" s="1">
        <f t="shared" si="239"/>
        <v>2021</v>
      </c>
    </row>
    <row r="7669" spans="2:16" ht="14.25" customHeight="1" x14ac:dyDescent="0.4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c r="O7669" s="1" t="str">
        <f t="shared" si="238"/>
        <v>Jul</v>
      </c>
      <c r="P7669" s="1">
        <f t="shared" si="239"/>
        <v>2021</v>
      </c>
    </row>
    <row r="7670" spans="2:16" ht="14.25" customHeight="1" x14ac:dyDescent="0.4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c r="O7670" s="1" t="str">
        <f t="shared" si="238"/>
        <v>Jul</v>
      </c>
      <c r="P7670" s="1">
        <f t="shared" si="239"/>
        <v>2021</v>
      </c>
    </row>
    <row r="7671" spans="2:16" ht="14.25" customHeight="1" x14ac:dyDescent="0.4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c r="O7671" s="1" t="str">
        <f t="shared" si="238"/>
        <v>Aug</v>
      </c>
      <c r="P7671" s="1">
        <f t="shared" si="239"/>
        <v>2021</v>
      </c>
    </row>
    <row r="7672" spans="2:16" ht="14.25" customHeight="1" x14ac:dyDescent="0.4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c r="O7672" s="1" t="str">
        <f t="shared" si="238"/>
        <v>Aug</v>
      </c>
      <c r="P7672" s="1">
        <f t="shared" si="239"/>
        <v>2021</v>
      </c>
    </row>
    <row r="7673" spans="2:16" ht="14.25" customHeight="1" x14ac:dyDescent="0.4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c r="O7673" s="1" t="str">
        <f t="shared" si="238"/>
        <v>Aug</v>
      </c>
      <c r="P7673" s="1">
        <f t="shared" si="239"/>
        <v>2021</v>
      </c>
    </row>
    <row r="7674" spans="2:16" ht="14.25" customHeight="1" x14ac:dyDescent="0.4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c r="O7674" s="1" t="str">
        <f t="shared" si="238"/>
        <v>Aug</v>
      </c>
      <c r="P7674" s="1">
        <f t="shared" si="239"/>
        <v>2021</v>
      </c>
    </row>
    <row r="7675" spans="2:16" ht="14.25" customHeight="1" x14ac:dyDescent="0.4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c r="O7675" s="1" t="str">
        <f t="shared" si="238"/>
        <v>Aug</v>
      </c>
      <c r="P7675" s="1">
        <f t="shared" si="239"/>
        <v>2021</v>
      </c>
    </row>
    <row r="7676" spans="2:16" ht="14.25" customHeight="1" x14ac:dyDescent="0.4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c r="O7676" s="1" t="str">
        <f t="shared" si="238"/>
        <v>Aug</v>
      </c>
      <c r="P7676" s="1">
        <f t="shared" si="239"/>
        <v>2021</v>
      </c>
    </row>
    <row r="7677" spans="2:16" ht="14.25" customHeight="1" x14ac:dyDescent="0.4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c r="O7677" s="1" t="str">
        <f t="shared" si="238"/>
        <v>Sep</v>
      </c>
      <c r="P7677" s="1">
        <f t="shared" si="239"/>
        <v>2021</v>
      </c>
    </row>
    <row r="7678" spans="2:16" ht="14.25" customHeight="1" x14ac:dyDescent="0.4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c r="O7678" s="1" t="str">
        <f t="shared" si="238"/>
        <v>Sep</v>
      </c>
      <c r="P7678" s="1">
        <f t="shared" si="239"/>
        <v>2021</v>
      </c>
    </row>
    <row r="7679" spans="2:16" ht="14.25" customHeight="1" x14ac:dyDescent="0.4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c r="O7679" s="1" t="str">
        <f t="shared" si="238"/>
        <v>Sep</v>
      </c>
      <c r="P7679" s="1">
        <f t="shared" si="239"/>
        <v>2021</v>
      </c>
    </row>
    <row r="7680" spans="2:16" ht="14.25" customHeight="1" x14ac:dyDescent="0.4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c r="O7680" s="1" t="str">
        <f t="shared" si="238"/>
        <v>Sep</v>
      </c>
      <c r="P7680" s="1">
        <f t="shared" si="239"/>
        <v>2021</v>
      </c>
    </row>
    <row r="7681" spans="2:16" ht="14.25" customHeight="1" x14ac:dyDescent="0.4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c r="O7681" s="1" t="str">
        <f t="shared" si="238"/>
        <v>Sep</v>
      </c>
      <c r="P7681" s="1">
        <f t="shared" si="239"/>
        <v>2021</v>
      </c>
    </row>
    <row r="7682" spans="2:16" ht="14.25" customHeight="1" x14ac:dyDescent="0.4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c r="O7682" s="1" t="str">
        <f t="shared" si="238"/>
        <v>Sep</v>
      </c>
      <c r="P7682" s="1">
        <f t="shared" si="239"/>
        <v>2021</v>
      </c>
    </row>
    <row r="7683" spans="2:16" ht="14.25" customHeight="1" x14ac:dyDescent="0.4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c r="O7683" s="1" t="str">
        <f t="shared" si="238"/>
        <v>Oct</v>
      </c>
      <c r="P7683" s="1">
        <f t="shared" si="239"/>
        <v>2021</v>
      </c>
    </row>
    <row r="7684" spans="2:16" ht="14.25" customHeight="1" x14ac:dyDescent="0.4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c r="O7684" s="1" t="str">
        <f t="shared" si="238"/>
        <v>Oct</v>
      </c>
      <c r="P7684" s="1">
        <f t="shared" si="239"/>
        <v>2021</v>
      </c>
    </row>
    <row r="7685" spans="2:16" ht="14.25" customHeight="1" x14ac:dyDescent="0.4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c r="O7685" s="1" t="str">
        <f t="shared" si="238"/>
        <v>Oct</v>
      </c>
      <c r="P7685" s="1">
        <f t="shared" si="239"/>
        <v>2021</v>
      </c>
    </row>
    <row r="7686" spans="2:16" ht="14.25" customHeight="1" x14ac:dyDescent="0.4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c r="O7686" s="1" t="str">
        <f t="shared" si="238"/>
        <v>Oct</v>
      </c>
      <c r="P7686" s="1">
        <f t="shared" si="239"/>
        <v>2021</v>
      </c>
    </row>
    <row r="7687" spans="2:16" ht="14.25" customHeight="1" x14ac:dyDescent="0.4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c r="O7687" s="1" t="str">
        <f t="shared" ref="O7687:O7750" si="240">TEXT(D7687, "mmm")</f>
        <v>Oct</v>
      </c>
      <c r="P7687" s="1">
        <f t="shared" ref="P7687:P7750" si="241">YEAR(D7687)</f>
        <v>2021</v>
      </c>
    </row>
    <row r="7688" spans="2:16" ht="14.25" customHeight="1" x14ac:dyDescent="0.4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c r="O7688" s="1" t="str">
        <f t="shared" si="240"/>
        <v>Oct</v>
      </c>
      <c r="P7688" s="1">
        <f t="shared" si="241"/>
        <v>2021</v>
      </c>
    </row>
    <row r="7689" spans="2:16" ht="14.25" customHeight="1" x14ac:dyDescent="0.4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c r="O7689" s="1" t="str">
        <f t="shared" si="240"/>
        <v>Nov</v>
      </c>
      <c r="P7689" s="1">
        <f t="shared" si="241"/>
        <v>2021</v>
      </c>
    </row>
    <row r="7690" spans="2:16" ht="14.25" customHeight="1" x14ac:dyDescent="0.4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c r="O7690" s="1" t="str">
        <f t="shared" si="240"/>
        <v>Nov</v>
      </c>
      <c r="P7690" s="1">
        <f t="shared" si="241"/>
        <v>2021</v>
      </c>
    </row>
    <row r="7691" spans="2:16" ht="14.25" customHeight="1" x14ac:dyDescent="0.4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c r="O7691" s="1" t="str">
        <f t="shared" si="240"/>
        <v>Nov</v>
      </c>
      <c r="P7691" s="1">
        <f t="shared" si="241"/>
        <v>2021</v>
      </c>
    </row>
    <row r="7692" spans="2:16" ht="14.25" customHeight="1" x14ac:dyDescent="0.4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c r="O7692" s="1" t="str">
        <f t="shared" si="240"/>
        <v>Nov</v>
      </c>
      <c r="P7692" s="1">
        <f t="shared" si="241"/>
        <v>2021</v>
      </c>
    </row>
    <row r="7693" spans="2:16" ht="14.25" customHeight="1" x14ac:dyDescent="0.4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c r="O7693" s="1" t="str">
        <f t="shared" si="240"/>
        <v>Nov</v>
      </c>
      <c r="P7693" s="1">
        <f t="shared" si="241"/>
        <v>2021</v>
      </c>
    </row>
    <row r="7694" spans="2:16" ht="14.25" customHeight="1" x14ac:dyDescent="0.4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c r="O7694" s="1" t="str">
        <f t="shared" si="240"/>
        <v>Nov</v>
      </c>
      <c r="P7694" s="1">
        <f t="shared" si="241"/>
        <v>2021</v>
      </c>
    </row>
    <row r="7695" spans="2:16" ht="14.25" customHeight="1" x14ac:dyDescent="0.4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c r="O7695" s="1" t="str">
        <f t="shared" si="240"/>
        <v>Dec</v>
      </c>
      <c r="P7695" s="1">
        <f t="shared" si="241"/>
        <v>2021</v>
      </c>
    </row>
    <row r="7696" spans="2:16" ht="14.25" customHeight="1" x14ac:dyDescent="0.4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c r="O7696" s="1" t="str">
        <f t="shared" si="240"/>
        <v>Dec</v>
      </c>
      <c r="P7696" s="1">
        <f t="shared" si="241"/>
        <v>2021</v>
      </c>
    </row>
    <row r="7697" spans="2:16" ht="14.25" customHeight="1" x14ac:dyDescent="0.4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c r="O7697" s="1" t="str">
        <f t="shared" si="240"/>
        <v>Dec</v>
      </c>
      <c r="P7697" s="1">
        <f t="shared" si="241"/>
        <v>2021</v>
      </c>
    </row>
    <row r="7698" spans="2:16" ht="14.25" customHeight="1" x14ac:dyDescent="0.4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c r="O7698" s="1" t="str">
        <f t="shared" si="240"/>
        <v>Dec</v>
      </c>
      <c r="P7698" s="1">
        <f t="shared" si="241"/>
        <v>2021</v>
      </c>
    </row>
    <row r="7699" spans="2:16" ht="14.25" customHeight="1" x14ac:dyDescent="0.4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c r="O7699" s="1" t="str">
        <f t="shared" si="240"/>
        <v>Dec</v>
      </c>
      <c r="P7699" s="1">
        <f t="shared" si="241"/>
        <v>2021</v>
      </c>
    </row>
    <row r="7700" spans="2:16" ht="14.25" customHeight="1" x14ac:dyDescent="0.4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c r="O7700" s="1" t="str">
        <f t="shared" si="240"/>
        <v>Dec</v>
      </c>
      <c r="P7700" s="1">
        <f t="shared" si="241"/>
        <v>2021</v>
      </c>
    </row>
    <row r="7701" spans="2:16" ht="14.25" customHeight="1" x14ac:dyDescent="0.4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c r="O7701" s="1" t="str">
        <f t="shared" si="240"/>
        <v>Jan</v>
      </c>
      <c r="P7701" s="1">
        <f t="shared" si="241"/>
        <v>2021</v>
      </c>
    </row>
    <row r="7702" spans="2:16" ht="14.25" customHeight="1" x14ac:dyDescent="0.4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c r="O7702" s="1" t="str">
        <f t="shared" si="240"/>
        <v>Jan</v>
      </c>
      <c r="P7702" s="1">
        <f t="shared" si="241"/>
        <v>2021</v>
      </c>
    </row>
    <row r="7703" spans="2:16" ht="14.25" customHeight="1" x14ac:dyDescent="0.4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c r="O7703" s="1" t="str">
        <f t="shared" si="240"/>
        <v>Jan</v>
      </c>
      <c r="P7703" s="1">
        <f t="shared" si="241"/>
        <v>2021</v>
      </c>
    </row>
    <row r="7704" spans="2:16" ht="14.25" customHeight="1" x14ac:dyDescent="0.4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c r="O7704" s="1" t="str">
        <f t="shared" si="240"/>
        <v>Jan</v>
      </c>
      <c r="P7704" s="1">
        <f t="shared" si="241"/>
        <v>2021</v>
      </c>
    </row>
    <row r="7705" spans="2:16" ht="14.25" customHeight="1" x14ac:dyDescent="0.4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c r="O7705" s="1" t="str">
        <f t="shared" si="240"/>
        <v>Jan</v>
      </c>
      <c r="P7705" s="1">
        <f t="shared" si="241"/>
        <v>2021</v>
      </c>
    </row>
    <row r="7706" spans="2:16" ht="14.25" customHeight="1" x14ac:dyDescent="0.4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c r="O7706" s="1" t="str">
        <f t="shared" si="240"/>
        <v>Jan</v>
      </c>
      <c r="P7706" s="1">
        <f t="shared" si="241"/>
        <v>2021</v>
      </c>
    </row>
    <row r="7707" spans="2:16" ht="14.25" customHeight="1" x14ac:dyDescent="0.4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c r="O7707" s="1" t="str">
        <f t="shared" si="240"/>
        <v>Feb</v>
      </c>
      <c r="P7707" s="1">
        <f t="shared" si="241"/>
        <v>2021</v>
      </c>
    </row>
    <row r="7708" spans="2:16" ht="14.25" customHeight="1" x14ac:dyDescent="0.4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c r="O7708" s="1" t="str">
        <f t="shared" si="240"/>
        <v>Feb</v>
      </c>
      <c r="P7708" s="1">
        <f t="shared" si="241"/>
        <v>2021</v>
      </c>
    </row>
    <row r="7709" spans="2:16" ht="14.25" customHeight="1" x14ac:dyDescent="0.4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c r="O7709" s="1" t="str">
        <f t="shared" si="240"/>
        <v>Feb</v>
      </c>
      <c r="P7709" s="1">
        <f t="shared" si="241"/>
        <v>2021</v>
      </c>
    </row>
    <row r="7710" spans="2:16" ht="14.25" customHeight="1" x14ac:dyDescent="0.4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c r="O7710" s="1" t="str">
        <f t="shared" si="240"/>
        <v>Feb</v>
      </c>
      <c r="P7710" s="1">
        <f t="shared" si="241"/>
        <v>2021</v>
      </c>
    </row>
    <row r="7711" spans="2:16" ht="14.25" customHeight="1" x14ac:dyDescent="0.4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c r="O7711" s="1" t="str">
        <f t="shared" si="240"/>
        <v>Feb</v>
      </c>
      <c r="P7711" s="1">
        <f t="shared" si="241"/>
        <v>2021</v>
      </c>
    </row>
    <row r="7712" spans="2:16" ht="14.25" customHeight="1" x14ac:dyDescent="0.4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c r="O7712" s="1" t="str">
        <f t="shared" si="240"/>
        <v>Feb</v>
      </c>
      <c r="P7712" s="1">
        <f t="shared" si="241"/>
        <v>2021</v>
      </c>
    </row>
    <row r="7713" spans="2:16" ht="14.25" customHeight="1" x14ac:dyDescent="0.4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c r="O7713" s="1" t="str">
        <f t="shared" si="240"/>
        <v>Mar</v>
      </c>
      <c r="P7713" s="1">
        <f t="shared" si="241"/>
        <v>2021</v>
      </c>
    </row>
    <row r="7714" spans="2:16" ht="14.25" customHeight="1" x14ac:dyDescent="0.4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c r="O7714" s="1" t="str">
        <f t="shared" si="240"/>
        <v>Mar</v>
      </c>
      <c r="P7714" s="1">
        <f t="shared" si="241"/>
        <v>2021</v>
      </c>
    </row>
    <row r="7715" spans="2:16" ht="14.25" customHeight="1" x14ac:dyDescent="0.4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c r="O7715" s="1" t="str">
        <f t="shared" si="240"/>
        <v>Mar</v>
      </c>
      <c r="P7715" s="1">
        <f t="shared" si="241"/>
        <v>2021</v>
      </c>
    </row>
    <row r="7716" spans="2:16" ht="14.25" customHeight="1" x14ac:dyDescent="0.4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c r="O7716" s="1" t="str">
        <f t="shared" si="240"/>
        <v>Mar</v>
      </c>
      <c r="P7716" s="1">
        <f t="shared" si="241"/>
        <v>2021</v>
      </c>
    </row>
    <row r="7717" spans="2:16" ht="14.25" customHeight="1" x14ac:dyDescent="0.4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c r="O7717" s="1" t="str">
        <f t="shared" si="240"/>
        <v>Mar</v>
      </c>
      <c r="P7717" s="1">
        <f t="shared" si="241"/>
        <v>2021</v>
      </c>
    </row>
    <row r="7718" spans="2:16" ht="14.25" customHeight="1" x14ac:dyDescent="0.4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c r="O7718" s="1" t="str">
        <f t="shared" si="240"/>
        <v>Mar</v>
      </c>
      <c r="P7718" s="1">
        <f t="shared" si="241"/>
        <v>2021</v>
      </c>
    </row>
    <row r="7719" spans="2:16" ht="14.25" customHeight="1" x14ac:dyDescent="0.4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c r="O7719" s="1" t="str">
        <f t="shared" si="240"/>
        <v>Apr</v>
      </c>
      <c r="P7719" s="1">
        <f t="shared" si="241"/>
        <v>2021</v>
      </c>
    </row>
    <row r="7720" spans="2:16" ht="14.25" customHeight="1" x14ac:dyDescent="0.4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c r="O7720" s="1" t="str">
        <f t="shared" si="240"/>
        <v>Apr</v>
      </c>
      <c r="P7720" s="1">
        <f t="shared" si="241"/>
        <v>2021</v>
      </c>
    </row>
    <row r="7721" spans="2:16" ht="14.25" customHeight="1" x14ac:dyDescent="0.4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c r="O7721" s="1" t="str">
        <f t="shared" si="240"/>
        <v>Apr</v>
      </c>
      <c r="P7721" s="1">
        <f t="shared" si="241"/>
        <v>2021</v>
      </c>
    </row>
    <row r="7722" spans="2:16" ht="14.25" customHeight="1" x14ac:dyDescent="0.4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c r="O7722" s="1" t="str">
        <f t="shared" si="240"/>
        <v>Apr</v>
      </c>
      <c r="P7722" s="1">
        <f t="shared" si="241"/>
        <v>2021</v>
      </c>
    </row>
    <row r="7723" spans="2:16" ht="14.25" customHeight="1" x14ac:dyDescent="0.4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c r="O7723" s="1" t="str">
        <f t="shared" si="240"/>
        <v>Apr</v>
      </c>
      <c r="P7723" s="1">
        <f t="shared" si="241"/>
        <v>2021</v>
      </c>
    </row>
    <row r="7724" spans="2:16" ht="14.25" customHeight="1" x14ac:dyDescent="0.4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c r="O7724" s="1" t="str">
        <f t="shared" si="240"/>
        <v>Apr</v>
      </c>
      <c r="P7724" s="1">
        <f t="shared" si="241"/>
        <v>2021</v>
      </c>
    </row>
    <row r="7725" spans="2:16" ht="14.25" customHeight="1" x14ac:dyDescent="0.4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c r="O7725" s="1" t="str">
        <f t="shared" si="240"/>
        <v>May</v>
      </c>
      <c r="P7725" s="1">
        <f t="shared" si="241"/>
        <v>2021</v>
      </c>
    </row>
    <row r="7726" spans="2:16" ht="14.25" customHeight="1" x14ac:dyDescent="0.4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c r="O7726" s="1" t="str">
        <f t="shared" si="240"/>
        <v>May</v>
      </c>
      <c r="P7726" s="1">
        <f t="shared" si="241"/>
        <v>2021</v>
      </c>
    </row>
    <row r="7727" spans="2:16" ht="14.25" customHeight="1" x14ac:dyDescent="0.4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c r="O7727" s="1" t="str">
        <f t="shared" si="240"/>
        <v>May</v>
      </c>
      <c r="P7727" s="1">
        <f t="shared" si="241"/>
        <v>2021</v>
      </c>
    </row>
    <row r="7728" spans="2:16" ht="14.25" customHeight="1" x14ac:dyDescent="0.4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c r="O7728" s="1" t="str">
        <f t="shared" si="240"/>
        <v>May</v>
      </c>
      <c r="P7728" s="1">
        <f t="shared" si="241"/>
        <v>2021</v>
      </c>
    </row>
    <row r="7729" spans="2:16" ht="14.25" customHeight="1" x14ac:dyDescent="0.4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c r="O7729" s="1" t="str">
        <f t="shared" si="240"/>
        <v>May</v>
      </c>
      <c r="P7729" s="1">
        <f t="shared" si="241"/>
        <v>2021</v>
      </c>
    </row>
    <row r="7730" spans="2:16" ht="14.25" customHeight="1" x14ac:dyDescent="0.4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c r="O7730" s="1" t="str">
        <f t="shared" si="240"/>
        <v>May</v>
      </c>
      <c r="P7730" s="1">
        <f t="shared" si="241"/>
        <v>2021</v>
      </c>
    </row>
    <row r="7731" spans="2:16" ht="14.25" customHeight="1" x14ac:dyDescent="0.4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c r="O7731" s="1" t="str">
        <f t="shared" si="240"/>
        <v>Jun</v>
      </c>
      <c r="P7731" s="1">
        <f t="shared" si="241"/>
        <v>2021</v>
      </c>
    </row>
    <row r="7732" spans="2:16" ht="14.25" customHeight="1" x14ac:dyDescent="0.4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c r="O7732" s="1" t="str">
        <f t="shared" si="240"/>
        <v>Jun</v>
      </c>
      <c r="P7732" s="1">
        <f t="shared" si="241"/>
        <v>2021</v>
      </c>
    </row>
    <row r="7733" spans="2:16" ht="14.25" customHeight="1" x14ac:dyDescent="0.4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c r="O7733" s="1" t="str">
        <f t="shared" si="240"/>
        <v>Jun</v>
      </c>
      <c r="P7733" s="1">
        <f t="shared" si="241"/>
        <v>2021</v>
      </c>
    </row>
    <row r="7734" spans="2:16" ht="14.25" customHeight="1" x14ac:dyDescent="0.4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c r="O7734" s="1" t="str">
        <f t="shared" si="240"/>
        <v>Jun</v>
      </c>
      <c r="P7734" s="1">
        <f t="shared" si="241"/>
        <v>2021</v>
      </c>
    </row>
    <row r="7735" spans="2:16" ht="14.25" customHeight="1" x14ac:dyDescent="0.4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c r="O7735" s="1" t="str">
        <f t="shared" si="240"/>
        <v>Jun</v>
      </c>
      <c r="P7735" s="1">
        <f t="shared" si="241"/>
        <v>2021</v>
      </c>
    </row>
    <row r="7736" spans="2:16" ht="14.25" customHeight="1" x14ac:dyDescent="0.4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c r="O7736" s="1" t="str">
        <f t="shared" si="240"/>
        <v>Jun</v>
      </c>
      <c r="P7736" s="1">
        <f t="shared" si="241"/>
        <v>2021</v>
      </c>
    </row>
    <row r="7737" spans="2:16" ht="14.25" customHeight="1" x14ac:dyDescent="0.4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c r="O7737" s="1" t="str">
        <f t="shared" si="240"/>
        <v>Jul</v>
      </c>
      <c r="P7737" s="1">
        <f t="shared" si="241"/>
        <v>2021</v>
      </c>
    </row>
    <row r="7738" spans="2:16" ht="14.25" customHeight="1" x14ac:dyDescent="0.4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c r="O7738" s="1" t="str">
        <f t="shared" si="240"/>
        <v>Jul</v>
      </c>
      <c r="P7738" s="1">
        <f t="shared" si="241"/>
        <v>2021</v>
      </c>
    </row>
    <row r="7739" spans="2:16" ht="14.25" customHeight="1" x14ac:dyDescent="0.4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c r="O7739" s="1" t="str">
        <f t="shared" si="240"/>
        <v>Jul</v>
      </c>
      <c r="P7739" s="1">
        <f t="shared" si="241"/>
        <v>2021</v>
      </c>
    </row>
    <row r="7740" spans="2:16" ht="14.25" customHeight="1" x14ac:dyDescent="0.4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c r="O7740" s="1" t="str">
        <f t="shared" si="240"/>
        <v>Jul</v>
      </c>
      <c r="P7740" s="1">
        <f t="shared" si="241"/>
        <v>2021</v>
      </c>
    </row>
    <row r="7741" spans="2:16" ht="14.25" customHeight="1" x14ac:dyDescent="0.4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c r="O7741" s="1" t="str">
        <f t="shared" si="240"/>
        <v>Jul</v>
      </c>
      <c r="P7741" s="1">
        <f t="shared" si="241"/>
        <v>2021</v>
      </c>
    </row>
    <row r="7742" spans="2:16" ht="14.25" customHeight="1" x14ac:dyDescent="0.4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c r="O7742" s="1" t="str">
        <f t="shared" si="240"/>
        <v>Jul</v>
      </c>
      <c r="P7742" s="1">
        <f t="shared" si="241"/>
        <v>2021</v>
      </c>
    </row>
    <row r="7743" spans="2:16" ht="14.25" customHeight="1" x14ac:dyDescent="0.4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c r="O7743" s="1" t="str">
        <f t="shared" si="240"/>
        <v>Aug</v>
      </c>
      <c r="P7743" s="1">
        <f t="shared" si="241"/>
        <v>2021</v>
      </c>
    </row>
    <row r="7744" spans="2:16" ht="14.25" customHeight="1" x14ac:dyDescent="0.4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c r="O7744" s="1" t="str">
        <f t="shared" si="240"/>
        <v>Aug</v>
      </c>
      <c r="P7744" s="1">
        <f t="shared" si="241"/>
        <v>2021</v>
      </c>
    </row>
    <row r="7745" spans="2:16" ht="14.25" customHeight="1" x14ac:dyDescent="0.4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c r="O7745" s="1" t="str">
        <f t="shared" si="240"/>
        <v>Aug</v>
      </c>
      <c r="P7745" s="1">
        <f t="shared" si="241"/>
        <v>2021</v>
      </c>
    </row>
    <row r="7746" spans="2:16" ht="14.25" customHeight="1" x14ac:dyDescent="0.4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c r="O7746" s="1" t="str">
        <f t="shared" si="240"/>
        <v>Aug</v>
      </c>
      <c r="P7746" s="1">
        <f t="shared" si="241"/>
        <v>2021</v>
      </c>
    </row>
    <row r="7747" spans="2:16" ht="14.25" customHeight="1" x14ac:dyDescent="0.4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c r="O7747" s="1" t="str">
        <f t="shared" si="240"/>
        <v>Aug</v>
      </c>
      <c r="P7747" s="1">
        <f t="shared" si="241"/>
        <v>2021</v>
      </c>
    </row>
    <row r="7748" spans="2:16" ht="14.25" customHeight="1" x14ac:dyDescent="0.4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c r="O7748" s="1" t="str">
        <f t="shared" si="240"/>
        <v>Aug</v>
      </c>
      <c r="P7748" s="1">
        <f t="shared" si="241"/>
        <v>2021</v>
      </c>
    </row>
    <row r="7749" spans="2:16" ht="14.25" customHeight="1" x14ac:dyDescent="0.4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c r="O7749" s="1" t="str">
        <f t="shared" si="240"/>
        <v>Sep</v>
      </c>
      <c r="P7749" s="1">
        <f t="shared" si="241"/>
        <v>2021</v>
      </c>
    </row>
    <row r="7750" spans="2:16" ht="14.25" customHeight="1" x14ac:dyDescent="0.4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c r="O7750" s="1" t="str">
        <f t="shared" si="240"/>
        <v>Sep</v>
      </c>
      <c r="P7750" s="1">
        <f t="shared" si="241"/>
        <v>2021</v>
      </c>
    </row>
    <row r="7751" spans="2:16" ht="14.25" customHeight="1" x14ac:dyDescent="0.4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c r="O7751" s="1" t="str">
        <f t="shared" ref="O7751:O7814" si="242">TEXT(D7751, "mmm")</f>
        <v>Sep</v>
      </c>
      <c r="P7751" s="1">
        <f t="shared" ref="P7751:P7814" si="243">YEAR(D7751)</f>
        <v>2021</v>
      </c>
    </row>
    <row r="7752" spans="2:16" ht="14.25" customHeight="1" x14ac:dyDescent="0.4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c r="O7752" s="1" t="str">
        <f t="shared" si="242"/>
        <v>Sep</v>
      </c>
      <c r="P7752" s="1">
        <f t="shared" si="243"/>
        <v>2021</v>
      </c>
    </row>
    <row r="7753" spans="2:16" ht="14.25" customHeight="1" x14ac:dyDescent="0.4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c r="O7753" s="1" t="str">
        <f t="shared" si="242"/>
        <v>Sep</v>
      </c>
      <c r="P7753" s="1">
        <f t="shared" si="243"/>
        <v>2021</v>
      </c>
    </row>
    <row r="7754" spans="2:16" ht="14.25" customHeight="1" x14ac:dyDescent="0.4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c r="O7754" s="1" t="str">
        <f t="shared" si="242"/>
        <v>Sep</v>
      </c>
      <c r="P7754" s="1">
        <f t="shared" si="243"/>
        <v>2021</v>
      </c>
    </row>
    <row r="7755" spans="2:16" ht="14.25" customHeight="1" x14ac:dyDescent="0.4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c r="O7755" s="1" t="str">
        <f t="shared" si="242"/>
        <v>Oct</v>
      </c>
      <c r="P7755" s="1">
        <f t="shared" si="243"/>
        <v>2021</v>
      </c>
    </row>
    <row r="7756" spans="2:16" ht="14.25" customHeight="1" x14ac:dyDescent="0.4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c r="O7756" s="1" t="str">
        <f t="shared" si="242"/>
        <v>Oct</v>
      </c>
      <c r="P7756" s="1">
        <f t="shared" si="243"/>
        <v>2021</v>
      </c>
    </row>
    <row r="7757" spans="2:16" ht="14.25" customHeight="1" x14ac:dyDescent="0.4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c r="O7757" s="1" t="str">
        <f t="shared" si="242"/>
        <v>Oct</v>
      </c>
      <c r="P7757" s="1">
        <f t="shared" si="243"/>
        <v>2021</v>
      </c>
    </row>
    <row r="7758" spans="2:16" ht="14.25" customHeight="1" x14ac:dyDescent="0.4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c r="O7758" s="1" t="str">
        <f t="shared" si="242"/>
        <v>Oct</v>
      </c>
      <c r="P7758" s="1">
        <f t="shared" si="243"/>
        <v>2021</v>
      </c>
    </row>
    <row r="7759" spans="2:16" ht="14.25" customHeight="1" x14ac:dyDescent="0.4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c r="O7759" s="1" t="str">
        <f t="shared" si="242"/>
        <v>Oct</v>
      </c>
      <c r="P7759" s="1">
        <f t="shared" si="243"/>
        <v>2021</v>
      </c>
    </row>
    <row r="7760" spans="2:16" ht="14.25" customHeight="1" x14ac:dyDescent="0.4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c r="O7760" s="1" t="str">
        <f t="shared" si="242"/>
        <v>Oct</v>
      </c>
      <c r="P7760" s="1">
        <f t="shared" si="243"/>
        <v>2021</v>
      </c>
    </row>
    <row r="7761" spans="2:16" ht="14.25" customHeight="1" x14ac:dyDescent="0.4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c r="O7761" s="1" t="str">
        <f t="shared" si="242"/>
        <v>Nov</v>
      </c>
      <c r="P7761" s="1">
        <f t="shared" si="243"/>
        <v>2021</v>
      </c>
    </row>
    <row r="7762" spans="2:16" ht="14.25" customHeight="1" x14ac:dyDescent="0.4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c r="O7762" s="1" t="str">
        <f t="shared" si="242"/>
        <v>Nov</v>
      </c>
      <c r="P7762" s="1">
        <f t="shared" si="243"/>
        <v>2021</v>
      </c>
    </row>
    <row r="7763" spans="2:16" ht="14.25" customHeight="1" x14ac:dyDescent="0.4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c r="O7763" s="1" t="str">
        <f t="shared" si="242"/>
        <v>Nov</v>
      </c>
      <c r="P7763" s="1">
        <f t="shared" si="243"/>
        <v>2021</v>
      </c>
    </row>
    <row r="7764" spans="2:16" ht="14.25" customHeight="1" x14ac:dyDescent="0.4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c r="O7764" s="1" t="str">
        <f t="shared" si="242"/>
        <v>Nov</v>
      </c>
      <c r="P7764" s="1">
        <f t="shared" si="243"/>
        <v>2021</v>
      </c>
    </row>
    <row r="7765" spans="2:16" ht="14.25" customHeight="1" x14ac:dyDescent="0.4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c r="O7765" s="1" t="str">
        <f t="shared" si="242"/>
        <v>Nov</v>
      </c>
      <c r="P7765" s="1">
        <f t="shared" si="243"/>
        <v>2021</v>
      </c>
    </row>
    <row r="7766" spans="2:16" ht="14.25" customHeight="1" x14ac:dyDescent="0.4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c r="O7766" s="1" t="str">
        <f t="shared" si="242"/>
        <v>Nov</v>
      </c>
      <c r="P7766" s="1">
        <f t="shared" si="243"/>
        <v>2021</v>
      </c>
    </row>
    <row r="7767" spans="2:16" ht="14.25" customHeight="1" x14ac:dyDescent="0.4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c r="O7767" s="1" t="str">
        <f t="shared" si="242"/>
        <v>Dec</v>
      </c>
      <c r="P7767" s="1">
        <f t="shared" si="243"/>
        <v>2021</v>
      </c>
    </row>
    <row r="7768" spans="2:16" ht="14.25" customHeight="1" x14ac:dyDescent="0.4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c r="O7768" s="1" t="str">
        <f t="shared" si="242"/>
        <v>Dec</v>
      </c>
      <c r="P7768" s="1">
        <f t="shared" si="243"/>
        <v>2021</v>
      </c>
    </row>
    <row r="7769" spans="2:16" ht="14.25" customHeight="1" x14ac:dyDescent="0.4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c r="O7769" s="1" t="str">
        <f t="shared" si="242"/>
        <v>Dec</v>
      </c>
      <c r="P7769" s="1">
        <f t="shared" si="243"/>
        <v>2021</v>
      </c>
    </row>
    <row r="7770" spans="2:16" ht="14.25" customHeight="1" x14ac:dyDescent="0.4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c r="O7770" s="1" t="str">
        <f t="shared" si="242"/>
        <v>Dec</v>
      </c>
      <c r="P7770" s="1">
        <f t="shared" si="243"/>
        <v>2021</v>
      </c>
    </row>
    <row r="7771" spans="2:16" ht="14.25" customHeight="1" x14ac:dyDescent="0.4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c r="O7771" s="1" t="str">
        <f t="shared" si="242"/>
        <v>Dec</v>
      </c>
      <c r="P7771" s="1">
        <f t="shared" si="243"/>
        <v>2021</v>
      </c>
    </row>
    <row r="7772" spans="2:16" ht="14.25" customHeight="1" x14ac:dyDescent="0.4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c r="O7772" s="1" t="str">
        <f t="shared" si="242"/>
        <v>Dec</v>
      </c>
      <c r="P7772" s="1">
        <f t="shared" si="243"/>
        <v>2021</v>
      </c>
    </row>
    <row r="7773" spans="2:16" ht="14.25" customHeight="1" x14ac:dyDescent="0.4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c r="O7773" s="1" t="str">
        <f t="shared" si="242"/>
        <v>Jan</v>
      </c>
      <c r="P7773" s="1">
        <f t="shared" si="243"/>
        <v>2021</v>
      </c>
    </row>
    <row r="7774" spans="2:16" ht="14.25" customHeight="1" x14ac:dyDescent="0.4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c r="O7774" s="1" t="str">
        <f t="shared" si="242"/>
        <v>Jan</v>
      </c>
      <c r="P7774" s="1">
        <f t="shared" si="243"/>
        <v>2021</v>
      </c>
    </row>
    <row r="7775" spans="2:16" ht="14.25" customHeight="1" x14ac:dyDescent="0.4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c r="O7775" s="1" t="str">
        <f t="shared" si="242"/>
        <v>Jan</v>
      </c>
      <c r="P7775" s="1">
        <f t="shared" si="243"/>
        <v>2021</v>
      </c>
    </row>
    <row r="7776" spans="2:16" ht="14.25" customHeight="1" x14ac:dyDescent="0.4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c r="O7776" s="1" t="str">
        <f t="shared" si="242"/>
        <v>Jan</v>
      </c>
      <c r="P7776" s="1">
        <f t="shared" si="243"/>
        <v>2021</v>
      </c>
    </row>
    <row r="7777" spans="2:16" ht="14.25" customHeight="1" x14ac:dyDescent="0.4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c r="O7777" s="1" t="str">
        <f t="shared" si="242"/>
        <v>Jan</v>
      </c>
      <c r="P7777" s="1">
        <f t="shared" si="243"/>
        <v>2021</v>
      </c>
    </row>
    <row r="7778" spans="2:16" ht="14.25" customHeight="1" x14ac:dyDescent="0.4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c r="O7778" s="1" t="str">
        <f t="shared" si="242"/>
        <v>Jan</v>
      </c>
      <c r="P7778" s="1">
        <f t="shared" si="243"/>
        <v>2021</v>
      </c>
    </row>
    <row r="7779" spans="2:16" ht="14.25" customHeight="1" x14ac:dyDescent="0.4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c r="O7779" s="1" t="str">
        <f t="shared" si="242"/>
        <v>Feb</v>
      </c>
      <c r="P7779" s="1">
        <f t="shared" si="243"/>
        <v>2021</v>
      </c>
    </row>
    <row r="7780" spans="2:16" ht="14.25" customHeight="1" x14ac:dyDescent="0.4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c r="O7780" s="1" t="str">
        <f t="shared" si="242"/>
        <v>Feb</v>
      </c>
      <c r="P7780" s="1">
        <f t="shared" si="243"/>
        <v>2021</v>
      </c>
    </row>
    <row r="7781" spans="2:16" ht="14.25" customHeight="1" x14ac:dyDescent="0.4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c r="O7781" s="1" t="str">
        <f t="shared" si="242"/>
        <v>Feb</v>
      </c>
      <c r="P7781" s="1">
        <f t="shared" si="243"/>
        <v>2021</v>
      </c>
    </row>
    <row r="7782" spans="2:16" ht="14.25" customHeight="1" x14ac:dyDescent="0.4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c r="O7782" s="1" t="str">
        <f t="shared" si="242"/>
        <v>Jan</v>
      </c>
      <c r="P7782" s="1">
        <f t="shared" si="243"/>
        <v>2020</v>
      </c>
    </row>
    <row r="7783" spans="2:16" ht="14.25" customHeight="1" x14ac:dyDescent="0.4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c r="O7783" s="1" t="str">
        <f t="shared" si="242"/>
        <v>Jan</v>
      </c>
      <c r="P7783" s="1">
        <f t="shared" si="243"/>
        <v>2020</v>
      </c>
    </row>
    <row r="7784" spans="2:16" ht="14.25" customHeight="1" x14ac:dyDescent="0.4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c r="O7784" s="1" t="str">
        <f t="shared" si="242"/>
        <v>Jan</v>
      </c>
      <c r="P7784" s="1">
        <f t="shared" si="243"/>
        <v>2020</v>
      </c>
    </row>
    <row r="7785" spans="2:16" ht="14.25" customHeight="1" x14ac:dyDescent="0.4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c r="O7785" s="1" t="str">
        <f t="shared" si="242"/>
        <v>Jan</v>
      </c>
      <c r="P7785" s="1">
        <f t="shared" si="243"/>
        <v>2020</v>
      </c>
    </row>
    <row r="7786" spans="2:16" ht="14.25" customHeight="1" x14ac:dyDescent="0.4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c r="O7786" s="1" t="str">
        <f t="shared" si="242"/>
        <v>Jan</v>
      </c>
      <c r="P7786" s="1">
        <f t="shared" si="243"/>
        <v>2020</v>
      </c>
    </row>
    <row r="7787" spans="2:16" ht="14.25" customHeight="1" x14ac:dyDescent="0.4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c r="O7787" s="1" t="str">
        <f t="shared" si="242"/>
        <v>Jan</v>
      </c>
      <c r="P7787" s="1">
        <f t="shared" si="243"/>
        <v>2020</v>
      </c>
    </row>
    <row r="7788" spans="2:16" ht="14.25" customHeight="1" x14ac:dyDescent="0.4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c r="O7788" s="1" t="str">
        <f t="shared" si="242"/>
        <v>Jan</v>
      </c>
      <c r="P7788" s="1">
        <f t="shared" si="243"/>
        <v>2020</v>
      </c>
    </row>
    <row r="7789" spans="2:16" ht="14.25" customHeight="1" x14ac:dyDescent="0.4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c r="O7789" s="1" t="str">
        <f t="shared" si="242"/>
        <v>Jan</v>
      </c>
      <c r="P7789" s="1">
        <f t="shared" si="243"/>
        <v>2020</v>
      </c>
    </row>
    <row r="7790" spans="2:16" ht="14.25" customHeight="1" x14ac:dyDescent="0.4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c r="O7790" s="1" t="str">
        <f t="shared" si="242"/>
        <v>Jan</v>
      </c>
      <c r="P7790" s="1">
        <f t="shared" si="243"/>
        <v>2020</v>
      </c>
    </row>
    <row r="7791" spans="2:16" ht="14.25" customHeight="1" x14ac:dyDescent="0.4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c r="O7791" s="1" t="str">
        <f t="shared" si="242"/>
        <v>Jan</v>
      </c>
      <c r="P7791" s="1">
        <f t="shared" si="243"/>
        <v>2020</v>
      </c>
    </row>
    <row r="7792" spans="2:16" ht="14.25" customHeight="1" x14ac:dyDescent="0.4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c r="O7792" s="1" t="str">
        <f t="shared" si="242"/>
        <v>Jan</v>
      </c>
      <c r="P7792" s="1">
        <f t="shared" si="243"/>
        <v>2020</v>
      </c>
    </row>
    <row r="7793" spans="2:16" ht="14.25" customHeight="1" x14ac:dyDescent="0.4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c r="O7793" s="1" t="str">
        <f t="shared" si="242"/>
        <v>Jan</v>
      </c>
      <c r="P7793" s="1">
        <f t="shared" si="243"/>
        <v>2020</v>
      </c>
    </row>
    <row r="7794" spans="2:16" ht="14.25" customHeight="1" x14ac:dyDescent="0.4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c r="O7794" s="1" t="str">
        <f t="shared" si="242"/>
        <v>Jan</v>
      </c>
      <c r="P7794" s="1">
        <f t="shared" si="243"/>
        <v>2020</v>
      </c>
    </row>
    <row r="7795" spans="2:16" ht="14.25" customHeight="1" x14ac:dyDescent="0.4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c r="O7795" s="1" t="str">
        <f t="shared" si="242"/>
        <v>Jan</v>
      </c>
      <c r="P7795" s="1">
        <f t="shared" si="243"/>
        <v>2020</v>
      </c>
    </row>
    <row r="7796" spans="2:16" ht="14.25" customHeight="1" x14ac:dyDescent="0.4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c r="O7796" s="1" t="str">
        <f t="shared" si="242"/>
        <v>Jan</v>
      </c>
      <c r="P7796" s="1">
        <f t="shared" si="243"/>
        <v>2020</v>
      </c>
    </row>
    <row r="7797" spans="2:16" ht="14.25" customHeight="1" x14ac:dyDescent="0.4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c r="O7797" s="1" t="str">
        <f t="shared" si="242"/>
        <v>Jan</v>
      </c>
      <c r="P7797" s="1">
        <f t="shared" si="243"/>
        <v>2020</v>
      </c>
    </row>
    <row r="7798" spans="2:16" ht="14.25" customHeight="1" x14ac:dyDescent="0.4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c r="O7798" s="1" t="str">
        <f t="shared" si="242"/>
        <v>Jan</v>
      </c>
      <c r="P7798" s="1">
        <f t="shared" si="243"/>
        <v>2020</v>
      </c>
    </row>
    <row r="7799" spans="2:16" ht="14.25" customHeight="1" x14ac:dyDescent="0.4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c r="O7799" s="1" t="str">
        <f t="shared" si="242"/>
        <v>Jan</v>
      </c>
      <c r="P7799" s="1">
        <f t="shared" si="243"/>
        <v>2020</v>
      </c>
    </row>
    <row r="7800" spans="2:16" ht="14.25" customHeight="1" x14ac:dyDescent="0.4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c r="O7800" s="1" t="str">
        <f t="shared" si="242"/>
        <v>Jan</v>
      </c>
      <c r="P7800" s="1">
        <f t="shared" si="243"/>
        <v>2020</v>
      </c>
    </row>
    <row r="7801" spans="2:16" ht="14.25" customHeight="1" x14ac:dyDescent="0.4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c r="O7801" s="1" t="str">
        <f t="shared" si="242"/>
        <v>Feb</v>
      </c>
      <c r="P7801" s="1">
        <f t="shared" si="243"/>
        <v>2020</v>
      </c>
    </row>
    <row r="7802" spans="2:16" ht="14.25" customHeight="1" x14ac:dyDescent="0.4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c r="O7802" s="1" t="str">
        <f t="shared" si="242"/>
        <v>Feb</v>
      </c>
      <c r="P7802" s="1">
        <f t="shared" si="243"/>
        <v>2020</v>
      </c>
    </row>
    <row r="7803" spans="2:16" ht="14.25" customHeight="1" x14ac:dyDescent="0.4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c r="O7803" s="1" t="str">
        <f t="shared" si="242"/>
        <v>Feb</v>
      </c>
      <c r="P7803" s="1">
        <f t="shared" si="243"/>
        <v>2020</v>
      </c>
    </row>
    <row r="7804" spans="2:16" ht="14.25" customHeight="1" x14ac:dyDescent="0.4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c r="O7804" s="1" t="str">
        <f t="shared" si="242"/>
        <v>Feb</v>
      </c>
      <c r="P7804" s="1">
        <f t="shared" si="243"/>
        <v>2020</v>
      </c>
    </row>
    <row r="7805" spans="2:16" ht="14.25" customHeight="1" x14ac:dyDescent="0.4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c r="O7805" s="1" t="str">
        <f t="shared" si="242"/>
        <v>Feb</v>
      </c>
      <c r="P7805" s="1">
        <f t="shared" si="243"/>
        <v>2020</v>
      </c>
    </row>
    <row r="7806" spans="2:16" ht="14.25" customHeight="1" x14ac:dyDescent="0.4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c r="O7806" s="1" t="str">
        <f t="shared" si="242"/>
        <v>Feb</v>
      </c>
      <c r="P7806" s="1">
        <f t="shared" si="243"/>
        <v>2020</v>
      </c>
    </row>
    <row r="7807" spans="2:16" ht="14.25" customHeight="1" x14ac:dyDescent="0.4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c r="O7807" s="1" t="str">
        <f t="shared" si="242"/>
        <v>Feb</v>
      </c>
      <c r="P7807" s="1">
        <f t="shared" si="243"/>
        <v>2020</v>
      </c>
    </row>
    <row r="7808" spans="2:16" ht="14.25" customHeight="1" x14ac:dyDescent="0.4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c r="O7808" s="1" t="str">
        <f t="shared" si="242"/>
        <v>Feb</v>
      </c>
      <c r="P7808" s="1">
        <f t="shared" si="243"/>
        <v>2020</v>
      </c>
    </row>
    <row r="7809" spans="2:16" ht="14.25" customHeight="1" x14ac:dyDescent="0.4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c r="O7809" s="1" t="str">
        <f t="shared" si="242"/>
        <v>Feb</v>
      </c>
      <c r="P7809" s="1">
        <f t="shared" si="243"/>
        <v>2020</v>
      </c>
    </row>
    <row r="7810" spans="2:16" ht="14.25" customHeight="1" x14ac:dyDescent="0.4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c r="O7810" s="1" t="str">
        <f t="shared" si="242"/>
        <v>Feb</v>
      </c>
      <c r="P7810" s="1">
        <f t="shared" si="243"/>
        <v>2020</v>
      </c>
    </row>
    <row r="7811" spans="2:16" ht="14.25" customHeight="1" x14ac:dyDescent="0.4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c r="O7811" s="1" t="str">
        <f t="shared" si="242"/>
        <v>Mar</v>
      </c>
      <c r="P7811" s="1">
        <f t="shared" si="243"/>
        <v>2020</v>
      </c>
    </row>
    <row r="7812" spans="2:16" ht="14.25" customHeight="1" x14ac:dyDescent="0.4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c r="O7812" s="1" t="str">
        <f t="shared" si="242"/>
        <v>Mar</v>
      </c>
      <c r="P7812" s="1">
        <f t="shared" si="243"/>
        <v>2020</v>
      </c>
    </row>
    <row r="7813" spans="2:16" ht="14.25" customHeight="1" x14ac:dyDescent="0.4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c r="O7813" s="1" t="str">
        <f t="shared" si="242"/>
        <v>Mar</v>
      </c>
      <c r="P7813" s="1">
        <f t="shared" si="243"/>
        <v>2020</v>
      </c>
    </row>
    <row r="7814" spans="2:16" ht="14.25" customHeight="1" x14ac:dyDescent="0.4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c r="O7814" s="1" t="str">
        <f t="shared" si="242"/>
        <v>Mar</v>
      </c>
      <c r="P7814" s="1">
        <f t="shared" si="243"/>
        <v>2020</v>
      </c>
    </row>
    <row r="7815" spans="2:16" ht="14.25" customHeight="1" x14ac:dyDescent="0.4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c r="O7815" s="1" t="str">
        <f t="shared" ref="O7815:O7878" si="244">TEXT(D7815, "mmm")</f>
        <v>Mar</v>
      </c>
      <c r="P7815" s="1">
        <f t="shared" ref="P7815:P7878" si="245">YEAR(D7815)</f>
        <v>2020</v>
      </c>
    </row>
    <row r="7816" spans="2:16" ht="14.25" customHeight="1" x14ac:dyDescent="0.4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c r="O7816" s="1" t="str">
        <f t="shared" si="244"/>
        <v>Mar</v>
      </c>
      <c r="P7816" s="1">
        <f t="shared" si="245"/>
        <v>2020</v>
      </c>
    </row>
    <row r="7817" spans="2:16" ht="14.25" customHeight="1" x14ac:dyDescent="0.4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c r="O7817" s="1" t="str">
        <f t="shared" si="244"/>
        <v>Mar</v>
      </c>
      <c r="P7817" s="1">
        <f t="shared" si="245"/>
        <v>2020</v>
      </c>
    </row>
    <row r="7818" spans="2:16" ht="14.25" customHeight="1" x14ac:dyDescent="0.4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c r="O7818" s="1" t="str">
        <f t="shared" si="244"/>
        <v>Mar</v>
      </c>
      <c r="P7818" s="1">
        <f t="shared" si="245"/>
        <v>2020</v>
      </c>
    </row>
    <row r="7819" spans="2:16" ht="14.25" customHeight="1" x14ac:dyDescent="0.4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c r="O7819" s="1" t="str">
        <f t="shared" si="244"/>
        <v>Mar</v>
      </c>
      <c r="P7819" s="1">
        <f t="shared" si="245"/>
        <v>2020</v>
      </c>
    </row>
    <row r="7820" spans="2:16" ht="14.25" customHeight="1" x14ac:dyDescent="0.4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c r="O7820" s="1" t="str">
        <f t="shared" si="244"/>
        <v>Mar</v>
      </c>
      <c r="P7820" s="1">
        <f t="shared" si="245"/>
        <v>2020</v>
      </c>
    </row>
    <row r="7821" spans="2:16" ht="14.25" customHeight="1" x14ac:dyDescent="0.4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c r="O7821" s="1" t="str">
        <f t="shared" si="244"/>
        <v>Mar</v>
      </c>
      <c r="P7821" s="1">
        <f t="shared" si="245"/>
        <v>2020</v>
      </c>
    </row>
    <row r="7822" spans="2:16" ht="14.25" customHeight="1" x14ac:dyDescent="0.4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c r="O7822" s="1" t="str">
        <f t="shared" si="244"/>
        <v>Mar</v>
      </c>
      <c r="P7822" s="1">
        <f t="shared" si="245"/>
        <v>2020</v>
      </c>
    </row>
    <row r="7823" spans="2:16" ht="14.25" customHeight="1" x14ac:dyDescent="0.4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c r="O7823" s="1" t="str">
        <f t="shared" si="244"/>
        <v>Mar</v>
      </c>
      <c r="P7823" s="1">
        <f t="shared" si="245"/>
        <v>2020</v>
      </c>
    </row>
    <row r="7824" spans="2:16" ht="14.25" customHeight="1" x14ac:dyDescent="0.4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c r="O7824" s="1" t="str">
        <f t="shared" si="244"/>
        <v>Mar</v>
      </c>
      <c r="P7824" s="1">
        <f t="shared" si="245"/>
        <v>2020</v>
      </c>
    </row>
    <row r="7825" spans="2:16" ht="14.25" customHeight="1" x14ac:dyDescent="0.4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c r="O7825" s="1" t="str">
        <f t="shared" si="244"/>
        <v>Mar</v>
      </c>
      <c r="P7825" s="1">
        <f t="shared" si="245"/>
        <v>2020</v>
      </c>
    </row>
    <row r="7826" spans="2:16" ht="14.25" customHeight="1" x14ac:dyDescent="0.4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c r="O7826" s="1" t="str">
        <f t="shared" si="244"/>
        <v>Mar</v>
      </c>
      <c r="P7826" s="1">
        <f t="shared" si="245"/>
        <v>2020</v>
      </c>
    </row>
    <row r="7827" spans="2:16" ht="14.25" customHeight="1" x14ac:dyDescent="0.4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c r="O7827" s="1" t="str">
        <f t="shared" si="244"/>
        <v>Mar</v>
      </c>
      <c r="P7827" s="1">
        <f t="shared" si="245"/>
        <v>2020</v>
      </c>
    </row>
    <row r="7828" spans="2:16" ht="14.25" customHeight="1" x14ac:dyDescent="0.4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c r="O7828" s="1" t="str">
        <f t="shared" si="244"/>
        <v>Apr</v>
      </c>
      <c r="P7828" s="1">
        <f t="shared" si="245"/>
        <v>2020</v>
      </c>
    </row>
    <row r="7829" spans="2:16" ht="14.25" customHeight="1" x14ac:dyDescent="0.4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c r="O7829" s="1" t="str">
        <f t="shared" si="244"/>
        <v>Apr</v>
      </c>
      <c r="P7829" s="1">
        <f t="shared" si="245"/>
        <v>2020</v>
      </c>
    </row>
    <row r="7830" spans="2:16" ht="14.25" customHeight="1" x14ac:dyDescent="0.4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c r="O7830" s="1" t="str">
        <f t="shared" si="244"/>
        <v>Apr</v>
      </c>
      <c r="P7830" s="1">
        <f t="shared" si="245"/>
        <v>2020</v>
      </c>
    </row>
    <row r="7831" spans="2:16" ht="14.25" customHeight="1" x14ac:dyDescent="0.4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c r="O7831" s="1" t="str">
        <f t="shared" si="244"/>
        <v>Apr</v>
      </c>
      <c r="P7831" s="1">
        <f t="shared" si="245"/>
        <v>2020</v>
      </c>
    </row>
    <row r="7832" spans="2:16" ht="14.25" customHeight="1" x14ac:dyDescent="0.4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c r="O7832" s="1" t="str">
        <f t="shared" si="244"/>
        <v>Apr</v>
      </c>
      <c r="P7832" s="1">
        <f t="shared" si="245"/>
        <v>2020</v>
      </c>
    </row>
    <row r="7833" spans="2:16" ht="14.25" customHeight="1" x14ac:dyDescent="0.4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c r="O7833" s="1" t="str">
        <f t="shared" si="244"/>
        <v>Apr</v>
      </c>
      <c r="P7833" s="1">
        <f t="shared" si="245"/>
        <v>2020</v>
      </c>
    </row>
    <row r="7834" spans="2:16" ht="14.25" customHeight="1" x14ac:dyDescent="0.4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c r="O7834" s="1" t="str">
        <f t="shared" si="244"/>
        <v>Apr</v>
      </c>
      <c r="P7834" s="1">
        <f t="shared" si="245"/>
        <v>2020</v>
      </c>
    </row>
    <row r="7835" spans="2:16" ht="14.25" customHeight="1" x14ac:dyDescent="0.4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c r="O7835" s="1" t="str">
        <f t="shared" si="244"/>
        <v>Apr</v>
      </c>
      <c r="P7835" s="1">
        <f t="shared" si="245"/>
        <v>2020</v>
      </c>
    </row>
    <row r="7836" spans="2:16" ht="14.25" customHeight="1" x14ac:dyDescent="0.4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c r="O7836" s="1" t="str">
        <f t="shared" si="244"/>
        <v>Apr</v>
      </c>
      <c r="P7836" s="1">
        <f t="shared" si="245"/>
        <v>2020</v>
      </c>
    </row>
    <row r="7837" spans="2:16" ht="14.25" customHeight="1" x14ac:dyDescent="0.4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c r="O7837" s="1" t="str">
        <f t="shared" si="244"/>
        <v>Apr</v>
      </c>
      <c r="P7837" s="1">
        <f t="shared" si="245"/>
        <v>2020</v>
      </c>
    </row>
    <row r="7838" spans="2:16" ht="14.25" customHeight="1" x14ac:dyDescent="0.4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c r="O7838" s="1" t="str">
        <f t="shared" si="244"/>
        <v>Apr</v>
      </c>
      <c r="P7838" s="1">
        <f t="shared" si="245"/>
        <v>2020</v>
      </c>
    </row>
    <row r="7839" spans="2:16" ht="14.25" customHeight="1" x14ac:dyDescent="0.4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c r="O7839" s="1" t="str">
        <f t="shared" si="244"/>
        <v>Apr</v>
      </c>
      <c r="P7839" s="1">
        <f t="shared" si="245"/>
        <v>2020</v>
      </c>
    </row>
    <row r="7840" spans="2:16" ht="14.25" customHeight="1" x14ac:dyDescent="0.4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c r="O7840" s="1" t="str">
        <f t="shared" si="244"/>
        <v>Apr</v>
      </c>
      <c r="P7840" s="1">
        <f t="shared" si="245"/>
        <v>2020</v>
      </c>
    </row>
    <row r="7841" spans="2:16" ht="14.25" customHeight="1" x14ac:dyDescent="0.4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c r="O7841" s="1" t="str">
        <f t="shared" si="244"/>
        <v>Apr</v>
      </c>
      <c r="P7841" s="1">
        <f t="shared" si="245"/>
        <v>2020</v>
      </c>
    </row>
    <row r="7842" spans="2:16" ht="14.25" customHeight="1" x14ac:dyDescent="0.4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c r="O7842" s="1" t="str">
        <f t="shared" si="244"/>
        <v>May</v>
      </c>
      <c r="P7842" s="1">
        <f t="shared" si="245"/>
        <v>2020</v>
      </c>
    </row>
    <row r="7843" spans="2:16" ht="14.25" customHeight="1" x14ac:dyDescent="0.4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c r="O7843" s="1" t="str">
        <f t="shared" si="244"/>
        <v>May</v>
      </c>
      <c r="P7843" s="1">
        <f t="shared" si="245"/>
        <v>2020</v>
      </c>
    </row>
    <row r="7844" spans="2:16" ht="14.25" customHeight="1" x14ac:dyDescent="0.4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c r="O7844" s="1" t="str">
        <f t="shared" si="244"/>
        <v>May</v>
      </c>
      <c r="P7844" s="1">
        <f t="shared" si="245"/>
        <v>2020</v>
      </c>
    </row>
    <row r="7845" spans="2:16" ht="14.25" customHeight="1" x14ac:dyDescent="0.4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c r="O7845" s="1" t="str">
        <f t="shared" si="244"/>
        <v>May</v>
      </c>
      <c r="P7845" s="1">
        <f t="shared" si="245"/>
        <v>2020</v>
      </c>
    </row>
    <row r="7846" spans="2:16" ht="14.25" customHeight="1" x14ac:dyDescent="0.4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c r="O7846" s="1" t="str">
        <f t="shared" si="244"/>
        <v>May</v>
      </c>
      <c r="P7846" s="1">
        <f t="shared" si="245"/>
        <v>2020</v>
      </c>
    </row>
    <row r="7847" spans="2:16" ht="14.25" customHeight="1" x14ac:dyDescent="0.4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c r="O7847" s="1" t="str">
        <f t="shared" si="244"/>
        <v>May</v>
      </c>
      <c r="P7847" s="1">
        <f t="shared" si="245"/>
        <v>2020</v>
      </c>
    </row>
    <row r="7848" spans="2:16" ht="14.25" customHeight="1" x14ac:dyDescent="0.4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c r="O7848" s="1" t="str">
        <f t="shared" si="244"/>
        <v>May</v>
      </c>
      <c r="P7848" s="1">
        <f t="shared" si="245"/>
        <v>2020</v>
      </c>
    </row>
    <row r="7849" spans="2:16" ht="14.25" customHeight="1" x14ac:dyDescent="0.4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c r="O7849" s="1" t="str">
        <f t="shared" si="244"/>
        <v>Jul</v>
      </c>
      <c r="P7849" s="1">
        <f t="shared" si="245"/>
        <v>2020</v>
      </c>
    </row>
    <row r="7850" spans="2:16" ht="14.25" customHeight="1" x14ac:dyDescent="0.4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c r="O7850" s="1" t="str">
        <f t="shared" si="244"/>
        <v>Jul</v>
      </c>
      <c r="P7850" s="1">
        <f t="shared" si="245"/>
        <v>2020</v>
      </c>
    </row>
    <row r="7851" spans="2:16" ht="14.25" customHeight="1" x14ac:dyDescent="0.4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c r="O7851" s="1" t="str">
        <f t="shared" si="244"/>
        <v>Jul</v>
      </c>
      <c r="P7851" s="1">
        <f t="shared" si="245"/>
        <v>2020</v>
      </c>
    </row>
    <row r="7852" spans="2:16" ht="14.25" customHeight="1" x14ac:dyDescent="0.4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c r="O7852" s="1" t="str">
        <f t="shared" si="244"/>
        <v>Jul</v>
      </c>
      <c r="P7852" s="1">
        <f t="shared" si="245"/>
        <v>2020</v>
      </c>
    </row>
    <row r="7853" spans="2:16" ht="14.25" customHeight="1" x14ac:dyDescent="0.4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c r="O7853" s="1" t="str">
        <f t="shared" si="244"/>
        <v>Jul</v>
      </c>
      <c r="P7853" s="1">
        <f t="shared" si="245"/>
        <v>2020</v>
      </c>
    </row>
    <row r="7854" spans="2:16" ht="14.25" customHeight="1" x14ac:dyDescent="0.4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c r="O7854" s="1" t="str">
        <f t="shared" si="244"/>
        <v>Jul</v>
      </c>
      <c r="P7854" s="1">
        <f t="shared" si="245"/>
        <v>2020</v>
      </c>
    </row>
    <row r="7855" spans="2:16" ht="14.25" customHeight="1" x14ac:dyDescent="0.4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c r="O7855" s="1" t="str">
        <f t="shared" si="244"/>
        <v>Jul</v>
      </c>
      <c r="P7855" s="1">
        <f t="shared" si="245"/>
        <v>2020</v>
      </c>
    </row>
    <row r="7856" spans="2:16" ht="14.25" customHeight="1" x14ac:dyDescent="0.4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c r="O7856" s="1" t="str">
        <f t="shared" si="244"/>
        <v>Jul</v>
      </c>
      <c r="P7856" s="1">
        <f t="shared" si="245"/>
        <v>2020</v>
      </c>
    </row>
    <row r="7857" spans="2:16" ht="14.25" customHeight="1" x14ac:dyDescent="0.4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c r="O7857" s="1" t="str">
        <f t="shared" si="244"/>
        <v>Jul</v>
      </c>
      <c r="P7857" s="1">
        <f t="shared" si="245"/>
        <v>2020</v>
      </c>
    </row>
    <row r="7858" spans="2:16" ht="14.25" customHeight="1" x14ac:dyDescent="0.4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c r="O7858" s="1" t="str">
        <f t="shared" si="244"/>
        <v>Jul</v>
      </c>
      <c r="P7858" s="1">
        <f t="shared" si="245"/>
        <v>2020</v>
      </c>
    </row>
    <row r="7859" spans="2:16" ht="14.25" customHeight="1" x14ac:dyDescent="0.4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c r="O7859" s="1" t="str">
        <f t="shared" si="244"/>
        <v>Jul</v>
      </c>
      <c r="P7859" s="1">
        <f t="shared" si="245"/>
        <v>2020</v>
      </c>
    </row>
    <row r="7860" spans="2:16" ht="14.25" customHeight="1" x14ac:dyDescent="0.4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c r="O7860" s="1" t="str">
        <f t="shared" si="244"/>
        <v>Jul</v>
      </c>
      <c r="P7860" s="1">
        <f t="shared" si="245"/>
        <v>2020</v>
      </c>
    </row>
    <row r="7861" spans="2:16" ht="14.25" customHeight="1" x14ac:dyDescent="0.4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c r="O7861" s="1" t="str">
        <f t="shared" si="244"/>
        <v>Jul</v>
      </c>
      <c r="P7861" s="1">
        <f t="shared" si="245"/>
        <v>2020</v>
      </c>
    </row>
    <row r="7862" spans="2:16" ht="14.25" customHeight="1" x14ac:dyDescent="0.4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c r="O7862" s="1" t="str">
        <f t="shared" si="244"/>
        <v>Jul</v>
      </c>
      <c r="P7862" s="1">
        <f t="shared" si="245"/>
        <v>2020</v>
      </c>
    </row>
    <row r="7863" spans="2:16" ht="14.25" customHeight="1" x14ac:dyDescent="0.4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c r="O7863" s="1" t="str">
        <f t="shared" si="244"/>
        <v>Aug</v>
      </c>
      <c r="P7863" s="1">
        <f t="shared" si="245"/>
        <v>2020</v>
      </c>
    </row>
    <row r="7864" spans="2:16" ht="14.25" customHeight="1" x14ac:dyDescent="0.4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c r="O7864" s="1" t="str">
        <f t="shared" si="244"/>
        <v>Aug</v>
      </c>
      <c r="P7864" s="1">
        <f t="shared" si="245"/>
        <v>2020</v>
      </c>
    </row>
    <row r="7865" spans="2:16" ht="14.25" customHeight="1" x14ac:dyDescent="0.4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c r="O7865" s="1" t="str">
        <f t="shared" si="244"/>
        <v>Aug</v>
      </c>
      <c r="P7865" s="1">
        <f t="shared" si="245"/>
        <v>2020</v>
      </c>
    </row>
    <row r="7866" spans="2:16" ht="14.25" customHeight="1" x14ac:dyDescent="0.4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c r="O7866" s="1" t="str">
        <f t="shared" si="244"/>
        <v>Aug</v>
      </c>
      <c r="P7866" s="1">
        <f t="shared" si="245"/>
        <v>2020</v>
      </c>
    </row>
    <row r="7867" spans="2:16" ht="14.25" customHeight="1" x14ac:dyDescent="0.4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c r="O7867" s="1" t="str">
        <f t="shared" si="244"/>
        <v>Aug</v>
      </c>
      <c r="P7867" s="1">
        <f t="shared" si="245"/>
        <v>2020</v>
      </c>
    </row>
    <row r="7868" spans="2:16" ht="14.25" customHeight="1" x14ac:dyDescent="0.4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c r="O7868" s="1" t="str">
        <f t="shared" si="244"/>
        <v>Aug</v>
      </c>
      <c r="P7868" s="1">
        <f t="shared" si="245"/>
        <v>2020</v>
      </c>
    </row>
    <row r="7869" spans="2:16" ht="14.25" customHeight="1" x14ac:dyDescent="0.4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c r="O7869" s="1" t="str">
        <f t="shared" si="244"/>
        <v>Aug</v>
      </c>
      <c r="P7869" s="1">
        <f t="shared" si="245"/>
        <v>2020</v>
      </c>
    </row>
    <row r="7870" spans="2:16" ht="14.25" customHeight="1" x14ac:dyDescent="0.4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c r="O7870" s="1" t="str">
        <f t="shared" si="244"/>
        <v>Aug</v>
      </c>
      <c r="P7870" s="1">
        <f t="shared" si="245"/>
        <v>2020</v>
      </c>
    </row>
    <row r="7871" spans="2:16" ht="14.25" customHeight="1" x14ac:dyDescent="0.4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c r="O7871" s="1" t="str">
        <f t="shared" si="244"/>
        <v>Aug</v>
      </c>
      <c r="P7871" s="1">
        <f t="shared" si="245"/>
        <v>2020</v>
      </c>
    </row>
    <row r="7872" spans="2:16" ht="14.25" customHeight="1" x14ac:dyDescent="0.4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c r="O7872" s="1" t="str">
        <f t="shared" si="244"/>
        <v>Aug</v>
      </c>
      <c r="P7872" s="1">
        <f t="shared" si="245"/>
        <v>2020</v>
      </c>
    </row>
    <row r="7873" spans="2:16" ht="14.25" customHeight="1" x14ac:dyDescent="0.4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c r="O7873" s="1" t="str">
        <f t="shared" si="244"/>
        <v>Aug</v>
      </c>
      <c r="P7873" s="1">
        <f t="shared" si="245"/>
        <v>2020</v>
      </c>
    </row>
    <row r="7874" spans="2:16" ht="14.25" customHeight="1" x14ac:dyDescent="0.4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c r="O7874" s="1" t="str">
        <f t="shared" si="244"/>
        <v>Aug</v>
      </c>
      <c r="P7874" s="1">
        <f t="shared" si="245"/>
        <v>2020</v>
      </c>
    </row>
    <row r="7875" spans="2:16" ht="14.25" customHeight="1" x14ac:dyDescent="0.4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c r="O7875" s="1" t="str">
        <f t="shared" si="244"/>
        <v>Aug</v>
      </c>
      <c r="P7875" s="1">
        <f t="shared" si="245"/>
        <v>2020</v>
      </c>
    </row>
    <row r="7876" spans="2:16" ht="14.25" customHeight="1" x14ac:dyDescent="0.4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c r="O7876" s="1" t="str">
        <f t="shared" si="244"/>
        <v>Aug</v>
      </c>
      <c r="P7876" s="1">
        <f t="shared" si="245"/>
        <v>2020</v>
      </c>
    </row>
    <row r="7877" spans="2:16" ht="14.25" customHeight="1" x14ac:dyDescent="0.4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c r="O7877" s="1" t="str">
        <f t="shared" si="244"/>
        <v>Aug</v>
      </c>
      <c r="P7877" s="1">
        <f t="shared" si="245"/>
        <v>2020</v>
      </c>
    </row>
    <row r="7878" spans="2:16" ht="14.25" customHeight="1" x14ac:dyDescent="0.4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c r="O7878" s="1" t="str">
        <f t="shared" si="244"/>
        <v>Aug</v>
      </c>
      <c r="P7878" s="1">
        <f t="shared" si="245"/>
        <v>2020</v>
      </c>
    </row>
    <row r="7879" spans="2:16" ht="14.25" customHeight="1" x14ac:dyDescent="0.4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c r="O7879" s="1" t="str">
        <f t="shared" ref="O7879:O7942" si="246">TEXT(D7879, "mmm")</f>
        <v>Aug</v>
      </c>
      <c r="P7879" s="1">
        <f t="shared" ref="P7879:P7942" si="247">YEAR(D7879)</f>
        <v>2020</v>
      </c>
    </row>
    <row r="7880" spans="2:16" ht="14.25" customHeight="1" x14ac:dyDescent="0.4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c r="O7880" s="1" t="str">
        <f t="shared" si="246"/>
        <v>Aug</v>
      </c>
      <c r="P7880" s="1">
        <f t="shared" si="247"/>
        <v>2020</v>
      </c>
    </row>
    <row r="7881" spans="2:16" ht="14.25" customHeight="1" x14ac:dyDescent="0.4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c r="O7881" s="1" t="str">
        <f t="shared" si="246"/>
        <v>Aug</v>
      </c>
      <c r="P7881" s="1">
        <f t="shared" si="247"/>
        <v>2020</v>
      </c>
    </row>
    <row r="7882" spans="2:16" ht="14.25" customHeight="1" x14ac:dyDescent="0.4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c r="O7882" s="1" t="str">
        <f t="shared" si="246"/>
        <v>Aug</v>
      </c>
      <c r="P7882" s="1">
        <f t="shared" si="247"/>
        <v>2020</v>
      </c>
    </row>
    <row r="7883" spans="2:16" ht="14.25" customHeight="1" x14ac:dyDescent="0.4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c r="O7883" s="1" t="str">
        <f t="shared" si="246"/>
        <v>Aug</v>
      </c>
      <c r="P7883" s="1">
        <f t="shared" si="247"/>
        <v>2020</v>
      </c>
    </row>
    <row r="7884" spans="2:16" ht="14.25" customHeight="1" x14ac:dyDescent="0.4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c r="O7884" s="1" t="str">
        <f t="shared" si="246"/>
        <v>Aug</v>
      </c>
      <c r="P7884" s="1">
        <f t="shared" si="247"/>
        <v>2020</v>
      </c>
    </row>
    <row r="7885" spans="2:16" ht="14.25" customHeight="1" x14ac:dyDescent="0.4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c r="O7885" s="1" t="str">
        <f t="shared" si="246"/>
        <v>Aug</v>
      </c>
      <c r="P7885" s="1">
        <f t="shared" si="247"/>
        <v>2020</v>
      </c>
    </row>
    <row r="7886" spans="2:16" ht="14.25" customHeight="1" x14ac:dyDescent="0.4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c r="O7886" s="1" t="str">
        <f t="shared" si="246"/>
        <v>Aug</v>
      </c>
      <c r="P7886" s="1">
        <f t="shared" si="247"/>
        <v>2020</v>
      </c>
    </row>
    <row r="7887" spans="2:16" ht="14.25" customHeight="1" x14ac:dyDescent="0.4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c r="O7887" s="1" t="str">
        <f t="shared" si="246"/>
        <v>Aug</v>
      </c>
      <c r="P7887" s="1">
        <f t="shared" si="247"/>
        <v>2020</v>
      </c>
    </row>
    <row r="7888" spans="2:16" ht="14.25" customHeight="1" x14ac:dyDescent="0.4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c r="O7888" s="1" t="str">
        <f t="shared" si="246"/>
        <v>Aug</v>
      </c>
      <c r="P7888" s="1">
        <f t="shared" si="247"/>
        <v>2020</v>
      </c>
    </row>
    <row r="7889" spans="2:16" ht="14.25" customHeight="1" x14ac:dyDescent="0.4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c r="O7889" s="1" t="str">
        <f t="shared" si="246"/>
        <v>Aug</v>
      </c>
      <c r="P7889" s="1">
        <f t="shared" si="247"/>
        <v>2020</v>
      </c>
    </row>
    <row r="7890" spans="2:16" ht="14.25" customHeight="1" x14ac:dyDescent="0.4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c r="O7890" s="1" t="str">
        <f t="shared" si="246"/>
        <v>Aug</v>
      </c>
      <c r="P7890" s="1">
        <f t="shared" si="247"/>
        <v>2020</v>
      </c>
    </row>
    <row r="7891" spans="2:16" ht="14.25" customHeight="1" x14ac:dyDescent="0.4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c r="O7891" s="1" t="str">
        <f t="shared" si="246"/>
        <v>Aug</v>
      </c>
      <c r="P7891" s="1">
        <f t="shared" si="247"/>
        <v>2020</v>
      </c>
    </row>
    <row r="7892" spans="2:16" ht="14.25" customHeight="1" x14ac:dyDescent="0.4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c r="O7892" s="1" t="str">
        <f t="shared" si="246"/>
        <v>Aug</v>
      </c>
      <c r="P7892" s="1">
        <f t="shared" si="247"/>
        <v>2020</v>
      </c>
    </row>
    <row r="7893" spans="2:16" ht="14.25" customHeight="1" x14ac:dyDescent="0.4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c r="O7893" s="1" t="str">
        <f t="shared" si="246"/>
        <v>Aug</v>
      </c>
      <c r="P7893" s="1">
        <f t="shared" si="247"/>
        <v>2020</v>
      </c>
    </row>
    <row r="7894" spans="2:16" ht="14.25" customHeight="1" x14ac:dyDescent="0.4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c r="O7894" s="1" t="str">
        <f t="shared" si="246"/>
        <v>Sep</v>
      </c>
      <c r="P7894" s="1">
        <f t="shared" si="247"/>
        <v>2020</v>
      </c>
    </row>
    <row r="7895" spans="2:16" ht="14.25" customHeight="1" x14ac:dyDescent="0.4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c r="O7895" s="1" t="str">
        <f t="shared" si="246"/>
        <v>Sep</v>
      </c>
      <c r="P7895" s="1">
        <f t="shared" si="247"/>
        <v>2020</v>
      </c>
    </row>
    <row r="7896" spans="2:16" ht="14.25" customHeight="1" x14ac:dyDescent="0.4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c r="O7896" s="1" t="str">
        <f t="shared" si="246"/>
        <v>Sep</v>
      </c>
      <c r="P7896" s="1">
        <f t="shared" si="247"/>
        <v>2020</v>
      </c>
    </row>
    <row r="7897" spans="2:16" ht="14.25" customHeight="1" x14ac:dyDescent="0.4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c r="O7897" s="1" t="str">
        <f t="shared" si="246"/>
        <v>Sep</v>
      </c>
      <c r="P7897" s="1">
        <f t="shared" si="247"/>
        <v>2020</v>
      </c>
    </row>
    <row r="7898" spans="2:16" ht="14.25" customHeight="1" x14ac:dyDescent="0.4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c r="O7898" s="1" t="str">
        <f t="shared" si="246"/>
        <v>Sep</v>
      </c>
      <c r="P7898" s="1">
        <f t="shared" si="247"/>
        <v>2020</v>
      </c>
    </row>
    <row r="7899" spans="2:16" ht="14.25" customHeight="1" x14ac:dyDescent="0.4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c r="O7899" s="1" t="str">
        <f t="shared" si="246"/>
        <v>Sep</v>
      </c>
      <c r="P7899" s="1">
        <f t="shared" si="247"/>
        <v>2020</v>
      </c>
    </row>
    <row r="7900" spans="2:16" ht="14.25" customHeight="1" x14ac:dyDescent="0.4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c r="O7900" s="1" t="str">
        <f t="shared" si="246"/>
        <v>Sep</v>
      </c>
      <c r="P7900" s="1">
        <f t="shared" si="247"/>
        <v>2020</v>
      </c>
    </row>
    <row r="7901" spans="2:16" ht="14.25" customHeight="1" x14ac:dyDescent="0.4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c r="O7901" s="1" t="str">
        <f t="shared" si="246"/>
        <v>Sep</v>
      </c>
      <c r="P7901" s="1">
        <f t="shared" si="247"/>
        <v>2020</v>
      </c>
    </row>
    <row r="7902" spans="2:16" ht="14.25" customHeight="1" x14ac:dyDescent="0.4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c r="O7902" s="1" t="str">
        <f t="shared" si="246"/>
        <v>Sep</v>
      </c>
      <c r="P7902" s="1">
        <f t="shared" si="247"/>
        <v>2020</v>
      </c>
    </row>
    <row r="7903" spans="2:16" ht="14.25" customHeight="1" x14ac:dyDescent="0.4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c r="O7903" s="1" t="str">
        <f t="shared" si="246"/>
        <v>Sep</v>
      </c>
      <c r="P7903" s="1">
        <f t="shared" si="247"/>
        <v>2020</v>
      </c>
    </row>
    <row r="7904" spans="2:16" ht="14.25" customHeight="1" x14ac:dyDescent="0.4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c r="O7904" s="1" t="str">
        <f t="shared" si="246"/>
        <v>Sep</v>
      </c>
      <c r="P7904" s="1">
        <f t="shared" si="247"/>
        <v>2020</v>
      </c>
    </row>
    <row r="7905" spans="2:16" ht="14.25" customHeight="1" x14ac:dyDescent="0.4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c r="O7905" s="1" t="str">
        <f t="shared" si="246"/>
        <v>Sep</v>
      </c>
      <c r="P7905" s="1">
        <f t="shared" si="247"/>
        <v>2020</v>
      </c>
    </row>
    <row r="7906" spans="2:16" ht="14.25" customHeight="1" x14ac:dyDescent="0.4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c r="O7906" s="1" t="str">
        <f t="shared" si="246"/>
        <v>Sep</v>
      </c>
      <c r="P7906" s="1">
        <f t="shared" si="247"/>
        <v>2020</v>
      </c>
    </row>
    <row r="7907" spans="2:16" ht="14.25" customHeight="1" x14ac:dyDescent="0.4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c r="O7907" s="1" t="str">
        <f t="shared" si="246"/>
        <v>Sep</v>
      </c>
      <c r="P7907" s="1">
        <f t="shared" si="247"/>
        <v>2020</v>
      </c>
    </row>
    <row r="7908" spans="2:16" ht="14.25" customHeight="1" x14ac:dyDescent="0.4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c r="O7908" s="1" t="str">
        <f t="shared" si="246"/>
        <v>Sep</v>
      </c>
      <c r="P7908" s="1">
        <f t="shared" si="247"/>
        <v>2020</v>
      </c>
    </row>
    <row r="7909" spans="2:16" ht="14.25" customHeight="1" x14ac:dyDescent="0.4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c r="O7909" s="1" t="str">
        <f t="shared" si="246"/>
        <v>Sep</v>
      </c>
      <c r="P7909" s="1">
        <f t="shared" si="247"/>
        <v>2020</v>
      </c>
    </row>
    <row r="7910" spans="2:16" ht="14.25" customHeight="1" x14ac:dyDescent="0.4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c r="O7910" s="1" t="str">
        <f t="shared" si="246"/>
        <v>Oct</v>
      </c>
      <c r="P7910" s="1">
        <f t="shared" si="247"/>
        <v>2020</v>
      </c>
    </row>
    <row r="7911" spans="2:16" ht="14.25" customHeight="1" x14ac:dyDescent="0.4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c r="O7911" s="1" t="str">
        <f t="shared" si="246"/>
        <v>Oct</v>
      </c>
      <c r="P7911" s="1">
        <f t="shared" si="247"/>
        <v>2020</v>
      </c>
    </row>
    <row r="7912" spans="2:16" ht="14.25" customHeight="1" x14ac:dyDescent="0.4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c r="O7912" s="1" t="str">
        <f t="shared" si="246"/>
        <v>Oct</v>
      </c>
      <c r="P7912" s="1">
        <f t="shared" si="247"/>
        <v>2020</v>
      </c>
    </row>
    <row r="7913" spans="2:16" ht="14.25" customHeight="1" x14ac:dyDescent="0.4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c r="O7913" s="1" t="str">
        <f t="shared" si="246"/>
        <v>Oct</v>
      </c>
      <c r="P7913" s="1">
        <f t="shared" si="247"/>
        <v>2020</v>
      </c>
    </row>
    <row r="7914" spans="2:16" ht="14.25" customHeight="1" x14ac:dyDescent="0.4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c r="O7914" s="1" t="str">
        <f t="shared" si="246"/>
        <v>Oct</v>
      </c>
      <c r="P7914" s="1">
        <f t="shared" si="247"/>
        <v>2020</v>
      </c>
    </row>
    <row r="7915" spans="2:16" ht="14.25" customHeight="1" x14ac:dyDescent="0.4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c r="O7915" s="1" t="str">
        <f t="shared" si="246"/>
        <v>Oct</v>
      </c>
      <c r="P7915" s="1">
        <f t="shared" si="247"/>
        <v>2020</v>
      </c>
    </row>
    <row r="7916" spans="2:16" ht="14.25" customHeight="1" x14ac:dyDescent="0.4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c r="O7916" s="1" t="str">
        <f t="shared" si="246"/>
        <v>Oct</v>
      </c>
      <c r="P7916" s="1">
        <f t="shared" si="247"/>
        <v>2020</v>
      </c>
    </row>
    <row r="7917" spans="2:16" ht="14.25" customHeight="1" x14ac:dyDescent="0.4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c r="O7917" s="1" t="str">
        <f t="shared" si="246"/>
        <v>Oct</v>
      </c>
      <c r="P7917" s="1">
        <f t="shared" si="247"/>
        <v>2020</v>
      </c>
    </row>
    <row r="7918" spans="2:16" ht="14.25" customHeight="1" x14ac:dyDescent="0.4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c r="O7918" s="1" t="str">
        <f t="shared" si="246"/>
        <v>Oct</v>
      </c>
      <c r="P7918" s="1">
        <f t="shared" si="247"/>
        <v>2020</v>
      </c>
    </row>
    <row r="7919" spans="2:16" ht="14.25" customHeight="1" x14ac:dyDescent="0.4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c r="O7919" s="1" t="str">
        <f t="shared" si="246"/>
        <v>Oct</v>
      </c>
      <c r="P7919" s="1">
        <f t="shared" si="247"/>
        <v>2020</v>
      </c>
    </row>
    <row r="7920" spans="2:16" ht="14.25" customHeight="1" x14ac:dyDescent="0.4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c r="O7920" s="1" t="str">
        <f t="shared" si="246"/>
        <v>Oct</v>
      </c>
      <c r="P7920" s="1">
        <f t="shared" si="247"/>
        <v>2020</v>
      </c>
    </row>
    <row r="7921" spans="2:16" ht="14.25" customHeight="1" x14ac:dyDescent="0.4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c r="O7921" s="1" t="str">
        <f t="shared" si="246"/>
        <v>Oct</v>
      </c>
      <c r="P7921" s="1">
        <f t="shared" si="247"/>
        <v>2020</v>
      </c>
    </row>
    <row r="7922" spans="2:16" ht="14.25" customHeight="1" x14ac:dyDescent="0.4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c r="O7922" s="1" t="str">
        <f t="shared" si="246"/>
        <v>Nov</v>
      </c>
      <c r="P7922" s="1">
        <f t="shared" si="247"/>
        <v>2020</v>
      </c>
    </row>
    <row r="7923" spans="2:16" ht="14.25" customHeight="1" x14ac:dyDescent="0.4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c r="O7923" s="1" t="str">
        <f t="shared" si="246"/>
        <v>Nov</v>
      </c>
      <c r="P7923" s="1">
        <f t="shared" si="247"/>
        <v>2020</v>
      </c>
    </row>
    <row r="7924" spans="2:16" ht="14.25" customHeight="1" x14ac:dyDescent="0.4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c r="O7924" s="1" t="str">
        <f t="shared" si="246"/>
        <v>Nov</v>
      </c>
      <c r="P7924" s="1">
        <f t="shared" si="247"/>
        <v>2020</v>
      </c>
    </row>
    <row r="7925" spans="2:16" ht="14.25" customHeight="1" x14ac:dyDescent="0.4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c r="O7925" s="1" t="str">
        <f t="shared" si="246"/>
        <v>Nov</v>
      </c>
      <c r="P7925" s="1">
        <f t="shared" si="247"/>
        <v>2020</v>
      </c>
    </row>
    <row r="7926" spans="2:16" ht="14.25" customHeight="1" x14ac:dyDescent="0.4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c r="O7926" s="1" t="str">
        <f t="shared" si="246"/>
        <v>Nov</v>
      </c>
      <c r="P7926" s="1">
        <f t="shared" si="247"/>
        <v>2020</v>
      </c>
    </row>
    <row r="7927" spans="2:16" ht="14.25" customHeight="1" x14ac:dyDescent="0.4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c r="O7927" s="1" t="str">
        <f t="shared" si="246"/>
        <v>Nov</v>
      </c>
      <c r="P7927" s="1">
        <f t="shared" si="247"/>
        <v>2020</v>
      </c>
    </row>
    <row r="7928" spans="2:16" ht="14.25" customHeight="1" x14ac:dyDescent="0.4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c r="O7928" s="1" t="str">
        <f t="shared" si="246"/>
        <v>Nov</v>
      </c>
      <c r="P7928" s="1">
        <f t="shared" si="247"/>
        <v>2020</v>
      </c>
    </row>
    <row r="7929" spans="2:16" ht="14.25" customHeight="1" x14ac:dyDescent="0.4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c r="O7929" s="1" t="str">
        <f t="shared" si="246"/>
        <v>Nov</v>
      </c>
      <c r="P7929" s="1">
        <f t="shared" si="247"/>
        <v>2020</v>
      </c>
    </row>
    <row r="7930" spans="2:16" ht="14.25" customHeight="1" x14ac:dyDescent="0.4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c r="O7930" s="1" t="str">
        <f t="shared" si="246"/>
        <v>Nov</v>
      </c>
      <c r="P7930" s="1">
        <f t="shared" si="247"/>
        <v>2020</v>
      </c>
    </row>
    <row r="7931" spans="2:16" ht="14.25" customHeight="1" x14ac:dyDescent="0.4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c r="O7931" s="1" t="str">
        <f t="shared" si="246"/>
        <v>Nov</v>
      </c>
      <c r="P7931" s="1">
        <f t="shared" si="247"/>
        <v>2020</v>
      </c>
    </row>
    <row r="7932" spans="2:16" ht="14.25" customHeight="1" x14ac:dyDescent="0.4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c r="O7932" s="1" t="str">
        <f t="shared" si="246"/>
        <v>Nov</v>
      </c>
      <c r="P7932" s="1">
        <f t="shared" si="247"/>
        <v>2020</v>
      </c>
    </row>
    <row r="7933" spans="2:16" ht="14.25" customHeight="1" x14ac:dyDescent="0.4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c r="O7933" s="1" t="str">
        <f t="shared" si="246"/>
        <v>Nov</v>
      </c>
      <c r="P7933" s="1">
        <f t="shared" si="247"/>
        <v>2020</v>
      </c>
    </row>
    <row r="7934" spans="2:16" ht="14.25" customHeight="1" x14ac:dyDescent="0.4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c r="O7934" s="1" t="str">
        <f t="shared" si="246"/>
        <v>Nov</v>
      </c>
      <c r="P7934" s="1">
        <f t="shared" si="247"/>
        <v>2020</v>
      </c>
    </row>
    <row r="7935" spans="2:16" ht="14.25" customHeight="1" x14ac:dyDescent="0.4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c r="O7935" s="1" t="str">
        <f t="shared" si="246"/>
        <v>Nov</v>
      </c>
      <c r="P7935" s="1">
        <f t="shared" si="247"/>
        <v>2020</v>
      </c>
    </row>
    <row r="7936" spans="2:16" ht="14.25" customHeight="1" x14ac:dyDescent="0.4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c r="O7936" s="1" t="str">
        <f t="shared" si="246"/>
        <v>Nov</v>
      </c>
      <c r="P7936" s="1">
        <f t="shared" si="247"/>
        <v>2020</v>
      </c>
    </row>
    <row r="7937" spans="2:16" ht="14.25" customHeight="1" x14ac:dyDescent="0.4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c r="O7937" s="1" t="str">
        <f t="shared" si="246"/>
        <v>Dec</v>
      </c>
      <c r="P7937" s="1">
        <f t="shared" si="247"/>
        <v>2020</v>
      </c>
    </row>
    <row r="7938" spans="2:16" ht="14.25" customHeight="1" x14ac:dyDescent="0.4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c r="O7938" s="1" t="str">
        <f t="shared" si="246"/>
        <v>Dec</v>
      </c>
      <c r="P7938" s="1">
        <f t="shared" si="247"/>
        <v>2020</v>
      </c>
    </row>
    <row r="7939" spans="2:16" ht="14.25" customHeight="1" x14ac:dyDescent="0.4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c r="O7939" s="1" t="str">
        <f t="shared" si="246"/>
        <v>Dec</v>
      </c>
      <c r="P7939" s="1">
        <f t="shared" si="247"/>
        <v>2020</v>
      </c>
    </row>
    <row r="7940" spans="2:16" ht="14.25" customHeight="1" x14ac:dyDescent="0.4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c r="O7940" s="1" t="str">
        <f t="shared" si="246"/>
        <v>Dec</v>
      </c>
      <c r="P7940" s="1">
        <f t="shared" si="247"/>
        <v>2020</v>
      </c>
    </row>
    <row r="7941" spans="2:16" ht="14.25" customHeight="1" x14ac:dyDescent="0.4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c r="O7941" s="1" t="str">
        <f t="shared" si="246"/>
        <v>Dec</v>
      </c>
      <c r="P7941" s="1">
        <f t="shared" si="247"/>
        <v>2020</v>
      </c>
    </row>
    <row r="7942" spans="2:16" ht="14.25" customHeight="1" x14ac:dyDescent="0.4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c r="O7942" s="1" t="str">
        <f t="shared" si="246"/>
        <v>Dec</v>
      </c>
      <c r="P7942" s="1">
        <f t="shared" si="247"/>
        <v>2020</v>
      </c>
    </row>
    <row r="7943" spans="2:16" ht="14.25" customHeight="1" x14ac:dyDescent="0.4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c r="O7943" s="1" t="str">
        <f t="shared" ref="O7943:O8006" si="248">TEXT(D7943, "mmm")</f>
        <v>Dec</v>
      </c>
      <c r="P7943" s="1">
        <f t="shared" ref="P7943:P8006" si="249">YEAR(D7943)</f>
        <v>2020</v>
      </c>
    </row>
    <row r="7944" spans="2:16" ht="14.25" customHeight="1" x14ac:dyDescent="0.4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c r="O7944" s="1" t="str">
        <f t="shared" si="248"/>
        <v>Dec</v>
      </c>
      <c r="P7944" s="1">
        <f t="shared" si="249"/>
        <v>2020</v>
      </c>
    </row>
    <row r="7945" spans="2:16" ht="14.25" customHeight="1" x14ac:dyDescent="0.4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c r="O7945" s="1" t="str">
        <f t="shared" si="248"/>
        <v>Dec</v>
      </c>
      <c r="P7945" s="1">
        <f t="shared" si="249"/>
        <v>2020</v>
      </c>
    </row>
    <row r="7946" spans="2:16" ht="14.25" customHeight="1" x14ac:dyDescent="0.4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c r="O7946" s="1" t="str">
        <f t="shared" si="248"/>
        <v>Dec</v>
      </c>
      <c r="P7946" s="1">
        <f t="shared" si="249"/>
        <v>2020</v>
      </c>
    </row>
    <row r="7947" spans="2:16" ht="14.25" customHeight="1" x14ac:dyDescent="0.4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c r="O7947" s="1" t="str">
        <f t="shared" si="248"/>
        <v>Jan</v>
      </c>
      <c r="P7947" s="1">
        <f t="shared" si="249"/>
        <v>2021</v>
      </c>
    </row>
    <row r="7948" spans="2:16" ht="14.25" customHeight="1" x14ac:dyDescent="0.4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c r="O7948" s="1" t="str">
        <f t="shared" si="248"/>
        <v>Jan</v>
      </c>
      <c r="P7948" s="1">
        <f t="shared" si="249"/>
        <v>2021</v>
      </c>
    </row>
    <row r="7949" spans="2:16" ht="14.25" customHeight="1" x14ac:dyDescent="0.4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c r="O7949" s="1" t="str">
        <f t="shared" si="248"/>
        <v>Jan</v>
      </c>
      <c r="P7949" s="1">
        <f t="shared" si="249"/>
        <v>2021</v>
      </c>
    </row>
    <row r="7950" spans="2:16" ht="14.25" customHeight="1" x14ac:dyDescent="0.4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c r="O7950" s="1" t="str">
        <f t="shared" si="248"/>
        <v>Jan</v>
      </c>
      <c r="P7950" s="1">
        <f t="shared" si="249"/>
        <v>2021</v>
      </c>
    </row>
    <row r="7951" spans="2:16" ht="14.25" customHeight="1" x14ac:dyDescent="0.4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c r="O7951" s="1" t="str">
        <f t="shared" si="248"/>
        <v>Jan</v>
      </c>
      <c r="P7951" s="1">
        <f t="shared" si="249"/>
        <v>2021</v>
      </c>
    </row>
    <row r="7952" spans="2:16" ht="14.25" customHeight="1" x14ac:dyDescent="0.4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c r="O7952" s="1" t="str">
        <f t="shared" si="248"/>
        <v>Jan</v>
      </c>
      <c r="P7952" s="1">
        <f t="shared" si="249"/>
        <v>2021</v>
      </c>
    </row>
    <row r="7953" spans="2:16" ht="14.25" customHeight="1" x14ac:dyDescent="0.4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c r="O7953" s="1" t="str">
        <f t="shared" si="248"/>
        <v>Jan</v>
      </c>
      <c r="P7953" s="1">
        <f t="shared" si="249"/>
        <v>2021</v>
      </c>
    </row>
    <row r="7954" spans="2:16" ht="14.25" customHeight="1" x14ac:dyDescent="0.4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c r="O7954" s="1" t="str">
        <f t="shared" si="248"/>
        <v>Jan</v>
      </c>
      <c r="P7954" s="1">
        <f t="shared" si="249"/>
        <v>2021</v>
      </c>
    </row>
    <row r="7955" spans="2:16" ht="14.25" customHeight="1" x14ac:dyDescent="0.4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c r="O7955" s="1" t="str">
        <f t="shared" si="248"/>
        <v>Jan</v>
      </c>
      <c r="P7955" s="1">
        <f t="shared" si="249"/>
        <v>2021</v>
      </c>
    </row>
    <row r="7956" spans="2:16" ht="14.25" customHeight="1" x14ac:dyDescent="0.4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c r="O7956" s="1" t="str">
        <f t="shared" si="248"/>
        <v>Jan</v>
      </c>
      <c r="P7956" s="1">
        <f t="shared" si="249"/>
        <v>2021</v>
      </c>
    </row>
    <row r="7957" spans="2:16" ht="14.25" customHeight="1" x14ac:dyDescent="0.4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c r="O7957" s="1" t="str">
        <f t="shared" si="248"/>
        <v>Jan</v>
      </c>
      <c r="P7957" s="1">
        <f t="shared" si="249"/>
        <v>2021</v>
      </c>
    </row>
    <row r="7958" spans="2:16" ht="14.25" customHeight="1" x14ac:dyDescent="0.4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c r="O7958" s="1" t="str">
        <f t="shared" si="248"/>
        <v>Jan</v>
      </c>
      <c r="P7958" s="1">
        <f t="shared" si="249"/>
        <v>2021</v>
      </c>
    </row>
    <row r="7959" spans="2:16" ht="14.25" customHeight="1" x14ac:dyDescent="0.4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c r="O7959" s="1" t="str">
        <f t="shared" si="248"/>
        <v>Jan</v>
      </c>
      <c r="P7959" s="1">
        <f t="shared" si="249"/>
        <v>2021</v>
      </c>
    </row>
    <row r="7960" spans="2:16" ht="14.25" customHeight="1" x14ac:dyDescent="0.4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c r="O7960" s="1" t="str">
        <f t="shared" si="248"/>
        <v>Jan</v>
      </c>
      <c r="P7960" s="1">
        <f t="shared" si="249"/>
        <v>2021</v>
      </c>
    </row>
    <row r="7961" spans="2:16" ht="14.25" customHeight="1" x14ac:dyDescent="0.4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c r="O7961" s="1" t="str">
        <f t="shared" si="248"/>
        <v>Jan</v>
      </c>
      <c r="P7961" s="1">
        <f t="shared" si="249"/>
        <v>2021</v>
      </c>
    </row>
    <row r="7962" spans="2:16" ht="14.25" customHeight="1" x14ac:dyDescent="0.4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c r="O7962" s="1" t="str">
        <f t="shared" si="248"/>
        <v>Jan</v>
      </c>
      <c r="P7962" s="1">
        <f t="shared" si="249"/>
        <v>2021</v>
      </c>
    </row>
    <row r="7963" spans="2:16" ht="14.25" customHeight="1" x14ac:dyDescent="0.4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c r="O7963" s="1" t="str">
        <f t="shared" si="248"/>
        <v>Jan</v>
      </c>
      <c r="P7963" s="1">
        <f t="shared" si="249"/>
        <v>2021</v>
      </c>
    </row>
    <row r="7964" spans="2:16" ht="14.25" customHeight="1" x14ac:dyDescent="0.4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c r="O7964" s="1" t="str">
        <f t="shared" si="248"/>
        <v>Jan</v>
      </c>
      <c r="P7964" s="1">
        <f t="shared" si="249"/>
        <v>2021</v>
      </c>
    </row>
    <row r="7965" spans="2:16" ht="14.25" customHeight="1" x14ac:dyDescent="0.4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c r="O7965" s="1" t="str">
        <f t="shared" si="248"/>
        <v>Jan</v>
      </c>
      <c r="P7965" s="1">
        <f t="shared" si="249"/>
        <v>2021</v>
      </c>
    </row>
    <row r="7966" spans="2:16" ht="14.25" customHeight="1" x14ac:dyDescent="0.4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c r="O7966" s="1" t="str">
        <f t="shared" si="248"/>
        <v>Jan</v>
      </c>
      <c r="P7966" s="1">
        <f t="shared" si="249"/>
        <v>2021</v>
      </c>
    </row>
    <row r="7967" spans="2:16" ht="14.25" customHeight="1" x14ac:dyDescent="0.4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c r="O7967" s="1" t="str">
        <f t="shared" si="248"/>
        <v>Jan</v>
      </c>
      <c r="P7967" s="1">
        <f t="shared" si="249"/>
        <v>2021</v>
      </c>
    </row>
    <row r="7968" spans="2:16" ht="14.25" customHeight="1" x14ac:dyDescent="0.4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c r="O7968" s="1" t="str">
        <f t="shared" si="248"/>
        <v>Jan</v>
      </c>
      <c r="P7968" s="1">
        <f t="shared" si="249"/>
        <v>2021</v>
      </c>
    </row>
    <row r="7969" spans="2:16" ht="14.25" customHeight="1" x14ac:dyDescent="0.4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c r="O7969" s="1" t="str">
        <f t="shared" si="248"/>
        <v>Jan</v>
      </c>
      <c r="P7969" s="1">
        <f t="shared" si="249"/>
        <v>2021</v>
      </c>
    </row>
    <row r="7970" spans="2:16" ht="14.25" customHeight="1" x14ac:dyDescent="0.4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c r="O7970" s="1" t="str">
        <f t="shared" si="248"/>
        <v>Jan</v>
      </c>
      <c r="P7970" s="1">
        <f t="shared" si="249"/>
        <v>2021</v>
      </c>
    </row>
    <row r="7971" spans="2:16" ht="14.25" customHeight="1" x14ac:dyDescent="0.4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c r="O7971" s="1" t="str">
        <f t="shared" si="248"/>
        <v>Jan</v>
      </c>
      <c r="P7971" s="1">
        <f t="shared" si="249"/>
        <v>2021</v>
      </c>
    </row>
    <row r="7972" spans="2:16" ht="14.25" customHeight="1" x14ac:dyDescent="0.4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c r="O7972" s="1" t="str">
        <f t="shared" si="248"/>
        <v>Jan</v>
      </c>
      <c r="P7972" s="1">
        <f t="shared" si="249"/>
        <v>2021</v>
      </c>
    </row>
    <row r="7973" spans="2:16" ht="14.25" customHeight="1" x14ac:dyDescent="0.4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c r="O7973" s="1" t="str">
        <f t="shared" si="248"/>
        <v>Jan</v>
      </c>
      <c r="P7973" s="1">
        <f t="shared" si="249"/>
        <v>2021</v>
      </c>
    </row>
    <row r="7974" spans="2:16" ht="14.25" customHeight="1" x14ac:dyDescent="0.4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c r="O7974" s="1" t="str">
        <f t="shared" si="248"/>
        <v>Jan</v>
      </c>
      <c r="P7974" s="1">
        <f t="shared" si="249"/>
        <v>2021</v>
      </c>
    </row>
    <row r="7975" spans="2:16" ht="14.25" customHeight="1" x14ac:dyDescent="0.4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c r="O7975" s="1" t="str">
        <f t="shared" si="248"/>
        <v>Jan</v>
      </c>
      <c r="P7975" s="1">
        <f t="shared" si="249"/>
        <v>2021</v>
      </c>
    </row>
    <row r="7976" spans="2:16" ht="14.25" customHeight="1" x14ac:dyDescent="0.4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c r="O7976" s="1" t="str">
        <f t="shared" si="248"/>
        <v>Jan</v>
      </c>
      <c r="P7976" s="1">
        <f t="shared" si="249"/>
        <v>2021</v>
      </c>
    </row>
    <row r="7977" spans="2:16" ht="14.25" customHeight="1" x14ac:dyDescent="0.4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c r="O7977" s="1" t="str">
        <f t="shared" si="248"/>
        <v>Jan</v>
      </c>
      <c r="P7977" s="1">
        <f t="shared" si="249"/>
        <v>2021</v>
      </c>
    </row>
    <row r="7978" spans="2:16" ht="14.25" customHeight="1" x14ac:dyDescent="0.4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c r="O7978" s="1" t="str">
        <f t="shared" si="248"/>
        <v>Feb</v>
      </c>
      <c r="P7978" s="1">
        <f t="shared" si="249"/>
        <v>2021</v>
      </c>
    </row>
    <row r="7979" spans="2:16" ht="14.25" customHeight="1" x14ac:dyDescent="0.4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c r="O7979" s="1" t="str">
        <f t="shared" si="248"/>
        <v>Feb</v>
      </c>
      <c r="P7979" s="1">
        <f t="shared" si="249"/>
        <v>2021</v>
      </c>
    </row>
    <row r="7980" spans="2:16" ht="14.25" customHeight="1" x14ac:dyDescent="0.4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c r="O7980" s="1" t="str">
        <f t="shared" si="248"/>
        <v>Feb</v>
      </c>
      <c r="P7980" s="1">
        <f t="shared" si="249"/>
        <v>2021</v>
      </c>
    </row>
    <row r="7981" spans="2:16" ht="14.25" customHeight="1" x14ac:dyDescent="0.4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c r="O7981" s="1" t="str">
        <f t="shared" si="248"/>
        <v>Feb</v>
      </c>
      <c r="P7981" s="1">
        <f t="shared" si="249"/>
        <v>2021</v>
      </c>
    </row>
    <row r="7982" spans="2:16" ht="14.25" customHeight="1" x14ac:dyDescent="0.4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c r="O7982" s="1" t="str">
        <f t="shared" si="248"/>
        <v>Feb</v>
      </c>
      <c r="P7982" s="1">
        <f t="shared" si="249"/>
        <v>2021</v>
      </c>
    </row>
    <row r="7983" spans="2:16" ht="14.25" customHeight="1" x14ac:dyDescent="0.4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c r="O7983" s="1" t="str">
        <f t="shared" si="248"/>
        <v>Feb</v>
      </c>
      <c r="P7983" s="1">
        <f t="shared" si="249"/>
        <v>2021</v>
      </c>
    </row>
    <row r="7984" spans="2:16" ht="14.25" customHeight="1" x14ac:dyDescent="0.4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c r="O7984" s="1" t="str">
        <f t="shared" si="248"/>
        <v>Feb</v>
      </c>
      <c r="P7984" s="1">
        <f t="shared" si="249"/>
        <v>2021</v>
      </c>
    </row>
    <row r="7985" spans="2:16" ht="14.25" customHeight="1" x14ac:dyDescent="0.4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c r="O7985" s="1" t="str">
        <f t="shared" si="248"/>
        <v>Feb</v>
      </c>
      <c r="P7985" s="1">
        <f t="shared" si="249"/>
        <v>2021</v>
      </c>
    </row>
    <row r="7986" spans="2:16" ht="14.25" customHeight="1" x14ac:dyDescent="0.4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c r="O7986" s="1" t="str">
        <f t="shared" si="248"/>
        <v>Feb</v>
      </c>
      <c r="P7986" s="1">
        <f t="shared" si="249"/>
        <v>2021</v>
      </c>
    </row>
    <row r="7987" spans="2:16" ht="14.25" customHeight="1" x14ac:dyDescent="0.4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c r="O7987" s="1" t="str">
        <f t="shared" si="248"/>
        <v>Feb</v>
      </c>
      <c r="P7987" s="1">
        <f t="shared" si="249"/>
        <v>2021</v>
      </c>
    </row>
    <row r="7988" spans="2:16" ht="14.25" customHeight="1" x14ac:dyDescent="0.4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c r="O7988" s="1" t="str">
        <f t="shared" si="248"/>
        <v>Feb</v>
      </c>
      <c r="P7988" s="1">
        <f t="shared" si="249"/>
        <v>2021</v>
      </c>
    </row>
    <row r="7989" spans="2:16" ht="14.25" customHeight="1" x14ac:dyDescent="0.4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c r="O7989" s="1" t="str">
        <f t="shared" si="248"/>
        <v>Feb</v>
      </c>
      <c r="P7989" s="1">
        <f t="shared" si="249"/>
        <v>2021</v>
      </c>
    </row>
    <row r="7990" spans="2:16" ht="14.25" customHeight="1" x14ac:dyDescent="0.4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c r="O7990" s="1" t="str">
        <f t="shared" si="248"/>
        <v>Feb</v>
      </c>
      <c r="P7990" s="1">
        <f t="shared" si="249"/>
        <v>2021</v>
      </c>
    </row>
    <row r="7991" spans="2:16" ht="14.25" customHeight="1" x14ac:dyDescent="0.4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c r="O7991" s="1" t="str">
        <f t="shared" si="248"/>
        <v>Feb</v>
      </c>
      <c r="P7991" s="1">
        <f t="shared" si="249"/>
        <v>2021</v>
      </c>
    </row>
    <row r="7992" spans="2:16" ht="14.25" customHeight="1" x14ac:dyDescent="0.4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c r="O7992" s="1" t="str">
        <f t="shared" si="248"/>
        <v>Feb</v>
      </c>
      <c r="P7992" s="1">
        <f t="shared" si="249"/>
        <v>2021</v>
      </c>
    </row>
    <row r="7993" spans="2:16" ht="14.25" customHeight="1" x14ac:dyDescent="0.4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c r="O7993" s="1" t="str">
        <f t="shared" si="248"/>
        <v>Feb</v>
      </c>
      <c r="P7993" s="1">
        <f t="shared" si="249"/>
        <v>2021</v>
      </c>
    </row>
    <row r="7994" spans="2:16" ht="14.25" customHeight="1" x14ac:dyDescent="0.4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c r="O7994" s="1" t="str">
        <f t="shared" si="248"/>
        <v>Feb</v>
      </c>
      <c r="P7994" s="1">
        <f t="shared" si="249"/>
        <v>2021</v>
      </c>
    </row>
    <row r="7995" spans="2:16" ht="14.25" customHeight="1" x14ac:dyDescent="0.4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c r="O7995" s="1" t="str">
        <f t="shared" si="248"/>
        <v>Feb</v>
      </c>
      <c r="P7995" s="1">
        <f t="shared" si="249"/>
        <v>2021</v>
      </c>
    </row>
    <row r="7996" spans="2:16" ht="14.25" customHeight="1" x14ac:dyDescent="0.4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c r="O7996" s="1" t="str">
        <f t="shared" si="248"/>
        <v>Mar</v>
      </c>
      <c r="P7996" s="1">
        <f t="shared" si="249"/>
        <v>2021</v>
      </c>
    </row>
    <row r="7997" spans="2:16" ht="14.25" customHeight="1" x14ac:dyDescent="0.4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c r="O7997" s="1" t="str">
        <f t="shared" si="248"/>
        <v>Mar</v>
      </c>
      <c r="P7997" s="1">
        <f t="shared" si="249"/>
        <v>2021</v>
      </c>
    </row>
    <row r="7998" spans="2:16" ht="14.25" customHeight="1" x14ac:dyDescent="0.4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c r="O7998" s="1" t="str">
        <f t="shared" si="248"/>
        <v>Mar</v>
      </c>
      <c r="P7998" s="1">
        <f t="shared" si="249"/>
        <v>2021</v>
      </c>
    </row>
    <row r="7999" spans="2:16" ht="14.25" customHeight="1" x14ac:dyDescent="0.4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c r="O7999" s="1" t="str">
        <f t="shared" si="248"/>
        <v>Mar</v>
      </c>
      <c r="P7999" s="1">
        <f t="shared" si="249"/>
        <v>2021</v>
      </c>
    </row>
    <row r="8000" spans="2:16" ht="14.25" customHeight="1" x14ac:dyDescent="0.4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c r="O8000" s="1" t="str">
        <f t="shared" si="248"/>
        <v>Mar</v>
      </c>
      <c r="P8000" s="1">
        <f t="shared" si="249"/>
        <v>2021</v>
      </c>
    </row>
    <row r="8001" spans="2:16" ht="14.25" customHeight="1" x14ac:dyDescent="0.4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c r="O8001" s="1" t="str">
        <f t="shared" si="248"/>
        <v>Mar</v>
      </c>
      <c r="P8001" s="1">
        <f t="shared" si="249"/>
        <v>2021</v>
      </c>
    </row>
    <row r="8002" spans="2:16" ht="14.25" customHeight="1" x14ac:dyDescent="0.4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c r="O8002" s="1" t="str">
        <f t="shared" si="248"/>
        <v>Mar</v>
      </c>
      <c r="P8002" s="1">
        <f t="shared" si="249"/>
        <v>2021</v>
      </c>
    </row>
    <row r="8003" spans="2:16" ht="14.25" customHeight="1" x14ac:dyDescent="0.4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c r="O8003" s="1" t="str">
        <f t="shared" si="248"/>
        <v>Mar</v>
      </c>
      <c r="P8003" s="1">
        <f t="shared" si="249"/>
        <v>2021</v>
      </c>
    </row>
    <row r="8004" spans="2:16" ht="14.25" customHeight="1" x14ac:dyDescent="0.4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c r="O8004" s="1" t="str">
        <f t="shared" si="248"/>
        <v>Mar</v>
      </c>
      <c r="P8004" s="1">
        <f t="shared" si="249"/>
        <v>2021</v>
      </c>
    </row>
    <row r="8005" spans="2:16" ht="14.25" customHeight="1" x14ac:dyDescent="0.4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c r="O8005" s="1" t="str">
        <f t="shared" si="248"/>
        <v>Mar</v>
      </c>
      <c r="P8005" s="1">
        <f t="shared" si="249"/>
        <v>2021</v>
      </c>
    </row>
    <row r="8006" spans="2:16" ht="14.25" customHeight="1" x14ac:dyDescent="0.4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c r="O8006" s="1" t="str">
        <f t="shared" si="248"/>
        <v>Mar</v>
      </c>
      <c r="P8006" s="1">
        <f t="shared" si="249"/>
        <v>2021</v>
      </c>
    </row>
    <row r="8007" spans="2:16" ht="14.25" customHeight="1" x14ac:dyDescent="0.4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c r="O8007" s="1" t="str">
        <f t="shared" ref="O8007:O8070" si="250">TEXT(D8007, "mmm")</f>
        <v>Mar</v>
      </c>
      <c r="P8007" s="1">
        <f t="shared" ref="P8007:P8070" si="251">YEAR(D8007)</f>
        <v>2021</v>
      </c>
    </row>
    <row r="8008" spans="2:16" ht="14.25" customHeight="1" x14ac:dyDescent="0.4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c r="O8008" s="1" t="str">
        <f t="shared" si="250"/>
        <v>Mar</v>
      </c>
      <c r="P8008" s="1">
        <f t="shared" si="251"/>
        <v>2021</v>
      </c>
    </row>
    <row r="8009" spans="2:16" ht="14.25" customHeight="1" x14ac:dyDescent="0.4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c r="O8009" s="1" t="str">
        <f t="shared" si="250"/>
        <v>Mar</v>
      </c>
      <c r="P8009" s="1">
        <f t="shared" si="251"/>
        <v>2021</v>
      </c>
    </row>
    <row r="8010" spans="2:16" ht="14.25" customHeight="1" x14ac:dyDescent="0.4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c r="O8010" s="1" t="str">
        <f t="shared" si="250"/>
        <v>Mar</v>
      </c>
      <c r="P8010" s="1">
        <f t="shared" si="251"/>
        <v>2021</v>
      </c>
    </row>
    <row r="8011" spans="2:16" ht="14.25" customHeight="1" x14ac:dyDescent="0.4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c r="O8011" s="1" t="str">
        <f t="shared" si="250"/>
        <v>Apr</v>
      </c>
      <c r="P8011" s="1">
        <f t="shared" si="251"/>
        <v>2021</v>
      </c>
    </row>
    <row r="8012" spans="2:16" ht="14.25" customHeight="1" x14ac:dyDescent="0.4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c r="O8012" s="1" t="str">
        <f t="shared" si="250"/>
        <v>Apr</v>
      </c>
      <c r="P8012" s="1">
        <f t="shared" si="251"/>
        <v>2021</v>
      </c>
    </row>
    <row r="8013" spans="2:16" ht="14.25" customHeight="1" x14ac:dyDescent="0.4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c r="O8013" s="1" t="str">
        <f t="shared" si="250"/>
        <v>Apr</v>
      </c>
      <c r="P8013" s="1">
        <f t="shared" si="251"/>
        <v>2021</v>
      </c>
    </row>
    <row r="8014" spans="2:16" ht="14.25" customHeight="1" x14ac:dyDescent="0.4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c r="O8014" s="1" t="str">
        <f t="shared" si="250"/>
        <v>Apr</v>
      </c>
      <c r="P8014" s="1">
        <f t="shared" si="251"/>
        <v>2021</v>
      </c>
    </row>
    <row r="8015" spans="2:16" ht="14.25" customHeight="1" x14ac:dyDescent="0.4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c r="O8015" s="1" t="str">
        <f t="shared" si="250"/>
        <v>Apr</v>
      </c>
      <c r="P8015" s="1">
        <f t="shared" si="251"/>
        <v>2021</v>
      </c>
    </row>
    <row r="8016" spans="2:16" ht="14.25" customHeight="1" x14ac:dyDescent="0.4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c r="O8016" s="1" t="str">
        <f t="shared" si="250"/>
        <v>Apr</v>
      </c>
      <c r="P8016" s="1">
        <f t="shared" si="251"/>
        <v>2021</v>
      </c>
    </row>
    <row r="8017" spans="2:16" ht="14.25" customHeight="1" x14ac:dyDescent="0.4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c r="O8017" s="1" t="str">
        <f t="shared" si="250"/>
        <v>Apr</v>
      </c>
      <c r="P8017" s="1">
        <f t="shared" si="251"/>
        <v>2021</v>
      </c>
    </row>
    <row r="8018" spans="2:16" ht="14.25" customHeight="1" x14ac:dyDescent="0.4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c r="O8018" s="1" t="str">
        <f t="shared" si="250"/>
        <v>Apr</v>
      </c>
      <c r="P8018" s="1">
        <f t="shared" si="251"/>
        <v>2021</v>
      </c>
    </row>
    <row r="8019" spans="2:16" ht="14.25" customHeight="1" x14ac:dyDescent="0.4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c r="O8019" s="1" t="str">
        <f t="shared" si="250"/>
        <v>Apr</v>
      </c>
      <c r="P8019" s="1">
        <f t="shared" si="251"/>
        <v>2021</v>
      </c>
    </row>
    <row r="8020" spans="2:16" ht="14.25" customHeight="1" x14ac:dyDescent="0.4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c r="O8020" s="1" t="str">
        <f t="shared" si="250"/>
        <v>Apr</v>
      </c>
      <c r="P8020" s="1">
        <f t="shared" si="251"/>
        <v>2021</v>
      </c>
    </row>
    <row r="8021" spans="2:16" ht="14.25" customHeight="1" x14ac:dyDescent="0.4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c r="O8021" s="1" t="str">
        <f t="shared" si="250"/>
        <v>Apr</v>
      </c>
      <c r="P8021" s="1">
        <f t="shared" si="251"/>
        <v>2021</v>
      </c>
    </row>
    <row r="8022" spans="2:16" ht="14.25" customHeight="1" x14ac:dyDescent="0.4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c r="O8022" s="1" t="str">
        <f t="shared" si="250"/>
        <v>Apr</v>
      </c>
      <c r="P8022" s="1">
        <f t="shared" si="251"/>
        <v>2021</v>
      </c>
    </row>
    <row r="8023" spans="2:16" ht="14.25" customHeight="1" x14ac:dyDescent="0.4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c r="O8023" s="1" t="str">
        <f t="shared" si="250"/>
        <v>Apr</v>
      </c>
      <c r="P8023" s="1">
        <f t="shared" si="251"/>
        <v>2021</v>
      </c>
    </row>
    <row r="8024" spans="2:16" ht="14.25" customHeight="1" x14ac:dyDescent="0.4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c r="O8024" s="1" t="str">
        <f t="shared" si="250"/>
        <v>Apr</v>
      </c>
      <c r="P8024" s="1">
        <f t="shared" si="251"/>
        <v>2021</v>
      </c>
    </row>
    <row r="8025" spans="2:16" ht="14.25" customHeight="1" x14ac:dyDescent="0.4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c r="O8025" s="1" t="str">
        <f t="shared" si="250"/>
        <v>Apr</v>
      </c>
      <c r="P8025" s="1">
        <f t="shared" si="251"/>
        <v>2021</v>
      </c>
    </row>
    <row r="8026" spans="2:16" ht="14.25" customHeight="1" x14ac:dyDescent="0.4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c r="O8026" s="1" t="str">
        <f t="shared" si="250"/>
        <v>Apr</v>
      </c>
      <c r="P8026" s="1">
        <f t="shared" si="251"/>
        <v>2021</v>
      </c>
    </row>
    <row r="8027" spans="2:16" ht="14.25" customHeight="1" x14ac:dyDescent="0.4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c r="O8027" s="1" t="str">
        <f t="shared" si="250"/>
        <v>Apr</v>
      </c>
      <c r="P8027" s="1">
        <f t="shared" si="251"/>
        <v>2021</v>
      </c>
    </row>
    <row r="8028" spans="2:16" ht="14.25" customHeight="1" x14ac:dyDescent="0.4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c r="O8028" s="1" t="str">
        <f t="shared" si="250"/>
        <v>Apr</v>
      </c>
      <c r="P8028" s="1">
        <f t="shared" si="251"/>
        <v>2021</v>
      </c>
    </row>
    <row r="8029" spans="2:16" ht="14.25" customHeight="1" x14ac:dyDescent="0.4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c r="O8029" s="1" t="str">
        <f t="shared" si="250"/>
        <v>Apr</v>
      </c>
      <c r="P8029" s="1">
        <f t="shared" si="251"/>
        <v>2021</v>
      </c>
    </row>
    <row r="8030" spans="2:16" ht="14.25" customHeight="1" x14ac:dyDescent="0.4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c r="O8030" s="1" t="str">
        <f t="shared" si="250"/>
        <v>Apr</v>
      </c>
      <c r="P8030" s="1">
        <f t="shared" si="251"/>
        <v>2021</v>
      </c>
    </row>
    <row r="8031" spans="2:16" ht="14.25" customHeight="1" x14ac:dyDescent="0.4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c r="O8031" s="1" t="str">
        <f t="shared" si="250"/>
        <v>Apr</v>
      </c>
      <c r="P8031" s="1">
        <f t="shared" si="251"/>
        <v>2021</v>
      </c>
    </row>
    <row r="8032" spans="2:16" ht="14.25" customHeight="1" x14ac:dyDescent="0.4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c r="O8032" s="1" t="str">
        <f t="shared" si="250"/>
        <v>Apr</v>
      </c>
      <c r="P8032" s="1">
        <f t="shared" si="251"/>
        <v>2021</v>
      </c>
    </row>
    <row r="8033" spans="2:16" ht="14.25" customHeight="1" x14ac:dyDescent="0.4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c r="O8033" s="1" t="str">
        <f t="shared" si="250"/>
        <v>Apr</v>
      </c>
      <c r="P8033" s="1">
        <f t="shared" si="251"/>
        <v>2021</v>
      </c>
    </row>
    <row r="8034" spans="2:16" ht="14.25" customHeight="1" x14ac:dyDescent="0.4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c r="O8034" s="1" t="str">
        <f t="shared" si="250"/>
        <v>Apr</v>
      </c>
      <c r="P8034" s="1">
        <f t="shared" si="251"/>
        <v>2021</v>
      </c>
    </row>
    <row r="8035" spans="2:16" ht="14.25" customHeight="1" x14ac:dyDescent="0.4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c r="O8035" s="1" t="str">
        <f t="shared" si="250"/>
        <v>Apr</v>
      </c>
      <c r="P8035" s="1">
        <f t="shared" si="251"/>
        <v>2021</v>
      </c>
    </row>
    <row r="8036" spans="2:16" ht="14.25" customHeight="1" x14ac:dyDescent="0.4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c r="O8036" s="1" t="str">
        <f t="shared" si="250"/>
        <v>May</v>
      </c>
      <c r="P8036" s="1">
        <f t="shared" si="251"/>
        <v>2021</v>
      </c>
    </row>
    <row r="8037" spans="2:16" ht="14.25" customHeight="1" x14ac:dyDescent="0.4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c r="O8037" s="1" t="str">
        <f t="shared" si="250"/>
        <v>May</v>
      </c>
      <c r="P8037" s="1">
        <f t="shared" si="251"/>
        <v>2021</v>
      </c>
    </row>
    <row r="8038" spans="2:16" ht="14.25" customHeight="1" x14ac:dyDescent="0.4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c r="O8038" s="1" t="str">
        <f t="shared" si="250"/>
        <v>May</v>
      </c>
      <c r="P8038" s="1">
        <f t="shared" si="251"/>
        <v>2021</v>
      </c>
    </row>
    <row r="8039" spans="2:16" ht="14.25" customHeight="1" x14ac:dyDescent="0.4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c r="O8039" s="1" t="str">
        <f t="shared" si="250"/>
        <v>May</v>
      </c>
      <c r="P8039" s="1">
        <f t="shared" si="251"/>
        <v>2021</v>
      </c>
    </row>
    <row r="8040" spans="2:16" ht="14.25" customHeight="1" x14ac:dyDescent="0.4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c r="O8040" s="1" t="str">
        <f t="shared" si="250"/>
        <v>May</v>
      </c>
      <c r="P8040" s="1">
        <f t="shared" si="251"/>
        <v>2021</v>
      </c>
    </row>
    <row r="8041" spans="2:16" ht="14.25" customHeight="1" x14ac:dyDescent="0.4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c r="O8041" s="1" t="str">
        <f t="shared" si="250"/>
        <v>May</v>
      </c>
      <c r="P8041" s="1">
        <f t="shared" si="251"/>
        <v>2021</v>
      </c>
    </row>
    <row r="8042" spans="2:16" ht="14.25" customHeight="1" x14ac:dyDescent="0.4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c r="O8042" s="1" t="str">
        <f t="shared" si="250"/>
        <v>May</v>
      </c>
      <c r="P8042" s="1">
        <f t="shared" si="251"/>
        <v>2021</v>
      </c>
    </row>
    <row r="8043" spans="2:16" ht="14.25" customHeight="1" x14ac:dyDescent="0.4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c r="O8043" s="1" t="str">
        <f t="shared" si="250"/>
        <v>May</v>
      </c>
      <c r="P8043" s="1">
        <f t="shared" si="251"/>
        <v>2021</v>
      </c>
    </row>
    <row r="8044" spans="2:16" ht="14.25" customHeight="1" x14ac:dyDescent="0.4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c r="O8044" s="1" t="str">
        <f t="shared" si="250"/>
        <v>May</v>
      </c>
      <c r="P8044" s="1">
        <f t="shared" si="251"/>
        <v>2021</v>
      </c>
    </row>
    <row r="8045" spans="2:16" ht="14.25" customHeight="1" x14ac:dyDescent="0.4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c r="O8045" s="1" t="str">
        <f t="shared" si="250"/>
        <v>May</v>
      </c>
      <c r="P8045" s="1">
        <f t="shared" si="251"/>
        <v>2021</v>
      </c>
    </row>
    <row r="8046" spans="2:16" ht="14.25" customHeight="1" x14ac:dyDescent="0.4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c r="O8046" s="1" t="str">
        <f t="shared" si="250"/>
        <v>May</v>
      </c>
      <c r="P8046" s="1">
        <f t="shared" si="251"/>
        <v>2021</v>
      </c>
    </row>
    <row r="8047" spans="2:16" ht="14.25" customHeight="1" x14ac:dyDescent="0.4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c r="O8047" s="1" t="str">
        <f t="shared" si="250"/>
        <v>May</v>
      </c>
      <c r="P8047" s="1">
        <f t="shared" si="251"/>
        <v>2021</v>
      </c>
    </row>
    <row r="8048" spans="2:16" ht="14.25" customHeight="1" x14ac:dyDescent="0.4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c r="O8048" s="1" t="str">
        <f t="shared" si="250"/>
        <v>May</v>
      </c>
      <c r="P8048" s="1">
        <f t="shared" si="251"/>
        <v>2021</v>
      </c>
    </row>
    <row r="8049" spans="2:16" ht="14.25" customHeight="1" x14ac:dyDescent="0.4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c r="O8049" s="1" t="str">
        <f t="shared" si="250"/>
        <v>May</v>
      </c>
      <c r="P8049" s="1">
        <f t="shared" si="251"/>
        <v>2021</v>
      </c>
    </row>
    <row r="8050" spans="2:16" ht="14.25" customHeight="1" x14ac:dyDescent="0.4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c r="O8050" s="1" t="str">
        <f t="shared" si="250"/>
        <v>May</v>
      </c>
      <c r="P8050" s="1">
        <f t="shared" si="251"/>
        <v>2021</v>
      </c>
    </row>
    <row r="8051" spans="2:16" ht="14.25" customHeight="1" x14ac:dyDescent="0.4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c r="O8051" s="1" t="str">
        <f t="shared" si="250"/>
        <v>May</v>
      </c>
      <c r="P8051" s="1">
        <f t="shared" si="251"/>
        <v>2021</v>
      </c>
    </row>
    <row r="8052" spans="2:16" ht="14.25" customHeight="1" x14ac:dyDescent="0.4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c r="O8052" s="1" t="str">
        <f t="shared" si="250"/>
        <v>May</v>
      </c>
      <c r="P8052" s="1">
        <f t="shared" si="251"/>
        <v>2021</v>
      </c>
    </row>
    <row r="8053" spans="2:16" ht="14.25" customHeight="1" x14ac:dyDescent="0.4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c r="O8053" s="1" t="str">
        <f t="shared" si="250"/>
        <v>May</v>
      </c>
      <c r="P8053" s="1">
        <f t="shared" si="251"/>
        <v>2021</v>
      </c>
    </row>
    <row r="8054" spans="2:16" ht="14.25" customHeight="1" x14ac:dyDescent="0.4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c r="O8054" s="1" t="str">
        <f t="shared" si="250"/>
        <v>May</v>
      </c>
      <c r="P8054" s="1">
        <f t="shared" si="251"/>
        <v>2021</v>
      </c>
    </row>
    <row r="8055" spans="2:16" ht="14.25" customHeight="1" x14ac:dyDescent="0.4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c r="O8055" s="1" t="str">
        <f t="shared" si="250"/>
        <v>May</v>
      </c>
      <c r="P8055" s="1">
        <f t="shared" si="251"/>
        <v>2021</v>
      </c>
    </row>
    <row r="8056" spans="2:16" ht="14.25" customHeight="1" x14ac:dyDescent="0.4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c r="O8056" s="1" t="str">
        <f t="shared" si="250"/>
        <v>May</v>
      </c>
      <c r="P8056" s="1">
        <f t="shared" si="251"/>
        <v>2021</v>
      </c>
    </row>
    <row r="8057" spans="2:16" ht="14.25" customHeight="1" x14ac:dyDescent="0.4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c r="O8057" s="1" t="str">
        <f t="shared" si="250"/>
        <v>May</v>
      </c>
      <c r="P8057" s="1">
        <f t="shared" si="251"/>
        <v>2021</v>
      </c>
    </row>
    <row r="8058" spans="2:16" ht="14.25" customHeight="1" x14ac:dyDescent="0.4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c r="O8058" s="1" t="str">
        <f t="shared" si="250"/>
        <v>May</v>
      </c>
      <c r="P8058" s="1">
        <f t="shared" si="251"/>
        <v>2021</v>
      </c>
    </row>
    <row r="8059" spans="2:16" ht="14.25" customHeight="1" x14ac:dyDescent="0.4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c r="O8059" s="1" t="str">
        <f t="shared" si="250"/>
        <v>May</v>
      </c>
      <c r="P8059" s="1">
        <f t="shared" si="251"/>
        <v>2021</v>
      </c>
    </row>
    <row r="8060" spans="2:16" ht="14.25" customHeight="1" x14ac:dyDescent="0.4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c r="O8060" s="1" t="str">
        <f t="shared" si="250"/>
        <v>May</v>
      </c>
      <c r="P8060" s="1">
        <f t="shared" si="251"/>
        <v>2021</v>
      </c>
    </row>
    <row r="8061" spans="2:16" ht="14.25" customHeight="1" x14ac:dyDescent="0.4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c r="O8061" s="1" t="str">
        <f t="shared" si="250"/>
        <v>May</v>
      </c>
      <c r="P8061" s="1">
        <f t="shared" si="251"/>
        <v>2021</v>
      </c>
    </row>
    <row r="8062" spans="2:16" ht="14.25" customHeight="1" x14ac:dyDescent="0.4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c r="O8062" s="1" t="str">
        <f t="shared" si="250"/>
        <v>May</v>
      </c>
      <c r="P8062" s="1">
        <f t="shared" si="251"/>
        <v>2021</v>
      </c>
    </row>
    <row r="8063" spans="2:16" ht="14.25" customHeight="1" x14ac:dyDescent="0.4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c r="O8063" s="1" t="str">
        <f t="shared" si="250"/>
        <v>May</v>
      </c>
      <c r="P8063" s="1">
        <f t="shared" si="251"/>
        <v>2021</v>
      </c>
    </row>
    <row r="8064" spans="2:16" ht="14.25" customHeight="1" x14ac:dyDescent="0.4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c r="O8064" s="1" t="str">
        <f t="shared" si="250"/>
        <v>May</v>
      </c>
      <c r="P8064" s="1">
        <f t="shared" si="251"/>
        <v>2021</v>
      </c>
    </row>
    <row r="8065" spans="2:16" ht="14.25" customHeight="1" x14ac:dyDescent="0.4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c r="O8065" s="1" t="str">
        <f t="shared" si="250"/>
        <v>May</v>
      </c>
      <c r="P8065" s="1">
        <f t="shared" si="251"/>
        <v>2021</v>
      </c>
    </row>
    <row r="8066" spans="2:16" ht="14.25" customHeight="1" x14ac:dyDescent="0.4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c r="O8066" s="1" t="str">
        <f t="shared" si="250"/>
        <v>May</v>
      </c>
      <c r="P8066" s="1">
        <f t="shared" si="251"/>
        <v>2021</v>
      </c>
    </row>
    <row r="8067" spans="2:16" ht="14.25" customHeight="1" x14ac:dyDescent="0.4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c r="O8067" s="1" t="str">
        <f t="shared" si="250"/>
        <v>Jun</v>
      </c>
      <c r="P8067" s="1">
        <f t="shared" si="251"/>
        <v>2021</v>
      </c>
    </row>
    <row r="8068" spans="2:16" ht="14.25" customHeight="1" x14ac:dyDescent="0.4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c r="O8068" s="1" t="str">
        <f t="shared" si="250"/>
        <v>Jun</v>
      </c>
      <c r="P8068" s="1">
        <f t="shared" si="251"/>
        <v>2021</v>
      </c>
    </row>
    <row r="8069" spans="2:16" ht="14.25" customHeight="1" x14ac:dyDescent="0.4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c r="O8069" s="1" t="str">
        <f t="shared" si="250"/>
        <v>Jun</v>
      </c>
      <c r="P8069" s="1">
        <f t="shared" si="251"/>
        <v>2021</v>
      </c>
    </row>
    <row r="8070" spans="2:16" ht="14.25" customHeight="1" x14ac:dyDescent="0.4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c r="O8070" s="1" t="str">
        <f t="shared" si="250"/>
        <v>Aug</v>
      </c>
      <c r="P8070" s="1">
        <f t="shared" si="251"/>
        <v>2021</v>
      </c>
    </row>
    <row r="8071" spans="2:16" ht="14.25" customHeight="1" x14ac:dyDescent="0.4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c r="O8071" s="1" t="str">
        <f t="shared" ref="O8071:O8134" si="252">TEXT(D8071, "mmm")</f>
        <v>Aug</v>
      </c>
      <c r="P8071" s="1">
        <f t="shared" ref="P8071:P8134" si="253">YEAR(D8071)</f>
        <v>2021</v>
      </c>
    </row>
    <row r="8072" spans="2:16" ht="14.25" customHeight="1" x14ac:dyDescent="0.4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c r="O8072" s="1" t="str">
        <f t="shared" si="252"/>
        <v>Aug</v>
      </c>
      <c r="P8072" s="1">
        <f t="shared" si="253"/>
        <v>2021</v>
      </c>
    </row>
    <row r="8073" spans="2:16" ht="14.25" customHeight="1" x14ac:dyDescent="0.4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c r="O8073" s="1" t="str">
        <f t="shared" si="252"/>
        <v>Aug</v>
      </c>
      <c r="P8073" s="1">
        <f t="shared" si="253"/>
        <v>2021</v>
      </c>
    </row>
    <row r="8074" spans="2:16" ht="14.25" customHeight="1" x14ac:dyDescent="0.4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c r="O8074" s="1" t="str">
        <f t="shared" si="252"/>
        <v>Aug</v>
      </c>
      <c r="P8074" s="1">
        <f t="shared" si="253"/>
        <v>2021</v>
      </c>
    </row>
    <row r="8075" spans="2:16" ht="14.25" customHeight="1" x14ac:dyDescent="0.4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c r="O8075" s="1" t="str">
        <f t="shared" si="252"/>
        <v>Aug</v>
      </c>
      <c r="P8075" s="1">
        <f t="shared" si="253"/>
        <v>2021</v>
      </c>
    </row>
    <row r="8076" spans="2:16" ht="14.25" customHeight="1" x14ac:dyDescent="0.4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c r="O8076" s="1" t="str">
        <f t="shared" si="252"/>
        <v>Aug</v>
      </c>
      <c r="P8076" s="1">
        <f t="shared" si="253"/>
        <v>2021</v>
      </c>
    </row>
    <row r="8077" spans="2:16" ht="14.25" customHeight="1" x14ac:dyDescent="0.4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c r="O8077" s="1" t="str">
        <f t="shared" si="252"/>
        <v>Aug</v>
      </c>
      <c r="P8077" s="1">
        <f t="shared" si="253"/>
        <v>2021</v>
      </c>
    </row>
    <row r="8078" spans="2:16" ht="14.25" customHeight="1" x14ac:dyDescent="0.4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c r="O8078" s="1" t="str">
        <f t="shared" si="252"/>
        <v>Aug</v>
      </c>
      <c r="P8078" s="1">
        <f t="shared" si="253"/>
        <v>2021</v>
      </c>
    </row>
    <row r="8079" spans="2:16" ht="14.25" customHeight="1" x14ac:dyDescent="0.4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c r="O8079" s="1" t="str">
        <f t="shared" si="252"/>
        <v>Aug</v>
      </c>
      <c r="P8079" s="1">
        <f t="shared" si="253"/>
        <v>2021</v>
      </c>
    </row>
    <row r="8080" spans="2:16" ht="14.25" customHeight="1" x14ac:dyDescent="0.4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c r="O8080" s="1" t="str">
        <f t="shared" si="252"/>
        <v>Aug</v>
      </c>
      <c r="P8080" s="1">
        <f t="shared" si="253"/>
        <v>2021</v>
      </c>
    </row>
    <row r="8081" spans="2:16" ht="14.25" customHeight="1" x14ac:dyDescent="0.4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c r="O8081" s="1" t="str">
        <f t="shared" si="252"/>
        <v>Aug</v>
      </c>
      <c r="P8081" s="1">
        <f t="shared" si="253"/>
        <v>2021</v>
      </c>
    </row>
    <row r="8082" spans="2:16" ht="14.25" customHeight="1" x14ac:dyDescent="0.4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c r="O8082" s="1" t="str">
        <f t="shared" si="252"/>
        <v>Aug</v>
      </c>
      <c r="P8082" s="1">
        <f t="shared" si="253"/>
        <v>2021</v>
      </c>
    </row>
    <row r="8083" spans="2:16" ht="14.25" customHeight="1" x14ac:dyDescent="0.4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c r="O8083" s="1" t="str">
        <f t="shared" si="252"/>
        <v>Aug</v>
      </c>
      <c r="P8083" s="1">
        <f t="shared" si="253"/>
        <v>2021</v>
      </c>
    </row>
    <row r="8084" spans="2:16" ht="14.25" customHeight="1" x14ac:dyDescent="0.4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c r="O8084" s="1" t="str">
        <f t="shared" si="252"/>
        <v>Aug</v>
      </c>
      <c r="P8084" s="1">
        <f t="shared" si="253"/>
        <v>2021</v>
      </c>
    </row>
    <row r="8085" spans="2:16" ht="14.25" customHeight="1" x14ac:dyDescent="0.4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c r="O8085" s="1" t="str">
        <f t="shared" si="252"/>
        <v>Aug</v>
      </c>
      <c r="P8085" s="1">
        <f t="shared" si="253"/>
        <v>2021</v>
      </c>
    </row>
    <row r="8086" spans="2:16" ht="14.25" customHeight="1" x14ac:dyDescent="0.4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c r="O8086" s="1" t="str">
        <f t="shared" si="252"/>
        <v>Aug</v>
      </c>
      <c r="P8086" s="1">
        <f t="shared" si="253"/>
        <v>2021</v>
      </c>
    </row>
    <row r="8087" spans="2:16" ht="14.25" customHeight="1" x14ac:dyDescent="0.4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c r="O8087" s="1" t="str">
        <f t="shared" si="252"/>
        <v>Sep</v>
      </c>
      <c r="P8087" s="1">
        <f t="shared" si="253"/>
        <v>2021</v>
      </c>
    </row>
    <row r="8088" spans="2:16" ht="14.25" customHeight="1" x14ac:dyDescent="0.4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c r="O8088" s="1" t="str">
        <f t="shared" si="252"/>
        <v>Sep</v>
      </c>
      <c r="P8088" s="1">
        <f t="shared" si="253"/>
        <v>2021</v>
      </c>
    </row>
    <row r="8089" spans="2:16" ht="14.25" customHeight="1" x14ac:dyDescent="0.4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c r="O8089" s="1" t="str">
        <f t="shared" si="252"/>
        <v>Sep</v>
      </c>
      <c r="P8089" s="1">
        <f t="shared" si="253"/>
        <v>2021</v>
      </c>
    </row>
    <row r="8090" spans="2:16" ht="14.25" customHeight="1" x14ac:dyDescent="0.4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c r="O8090" s="1" t="str">
        <f t="shared" si="252"/>
        <v>Sep</v>
      </c>
      <c r="P8090" s="1">
        <f t="shared" si="253"/>
        <v>2021</v>
      </c>
    </row>
    <row r="8091" spans="2:16" ht="14.25" customHeight="1" x14ac:dyDescent="0.4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c r="O8091" s="1" t="str">
        <f t="shared" si="252"/>
        <v>Sep</v>
      </c>
      <c r="P8091" s="1">
        <f t="shared" si="253"/>
        <v>2021</v>
      </c>
    </row>
    <row r="8092" spans="2:16" ht="14.25" customHeight="1" x14ac:dyDescent="0.4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c r="O8092" s="1" t="str">
        <f t="shared" si="252"/>
        <v>Sep</v>
      </c>
      <c r="P8092" s="1">
        <f t="shared" si="253"/>
        <v>2021</v>
      </c>
    </row>
    <row r="8093" spans="2:16" ht="14.25" customHeight="1" x14ac:dyDescent="0.4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c r="O8093" s="1" t="str">
        <f t="shared" si="252"/>
        <v>Sep</v>
      </c>
      <c r="P8093" s="1">
        <f t="shared" si="253"/>
        <v>2021</v>
      </c>
    </row>
    <row r="8094" spans="2:16" ht="14.25" customHeight="1" x14ac:dyDescent="0.4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c r="O8094" s="1" t="str">
        <f t="shared" si="252"/>
        <v>Sep</v>
      </c>
      <c r="P8094" s="1">
        <f t="shared" si="253"/>
        <v>2021</v>
      </c>
    </row>
    <row r="8095" spans="2:16" ht="14.25" customHeight="1" x14ac:dyDescent="0.4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c r="O8095" s="1" t="str">
        <f t="shared" si="252"/>
        <v>Sep</v>
      </c>
      <c r="P8095" s="1">
        <f t="shared" si="253"/>
        <v>2021</v>
      </c>
    </row>
    <row r="8096" spans="2:16" ht="14.25" customHeight="1" x14ac:dyDescent="0.4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c r="O8096" s="1" t="str">
        <f t="shared" si="252"/>
        <v>Sep</v>
      </c>
      <c r="P8096" s="1">
        <f t="shared" si="253"/>
        <v>2021</v>
      </c>
    </row>
    <row r="8097" spans="2:16" ht="14.25" customHeight="1" x14ac:dyDescent="0.4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c r="O8097" s="1" t="str">
        <f t="shared" si="252"/>
        <v>Sep</v>
      </c>
      <c r="P8097" s="1">
        <f t="shared" si="253"/>
        <v>2021</v>
      </c>
    </row>
    <row r="8098" spans="2:16" ht="14.25" customHeight="1" x14ac:dyDescent="0.4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c r="O8098" s="1" t="str">
        <f t="shared" si="252"/>
        <v>Sep</v>
      </c>
      <c r="P8098" s="1">
        <f t="shared" si="253"/>
        <v>2021</v>
      </c>
    </row>
    <row r="8099" spans="2:16" ht="14.25" customHeight="1" x14ac:dyDescent="0.4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c r="O8099" s="1" t="str">
        <f t="shared" si="252"/>
        <v>Sep</v>
      </c>
      <c r="P8099" s="1">
        <f t="shared" si="253"/>
        <v>2021</v>
      </c>
    </row>
    <row r="8100" spans="2:16" ht="14.25" customHeight="1" x14ac:dyDescent="0.4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c r="O8100" s="1" t="str">
        <f t="shared" si="252"/>
        <v>Sep</v>
      </c>
      <c r="P8100" s="1">
        <f t="shared" si="253"/>
        <v>2021</v>
      </c>
    </row>
    <row r="8101" spans="2:16" ht="14.25" customHeight="1" x14ac:dyDescent="0.4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c r="O8101" s="1" t="str">
        <f t="shared" si="252"/>
        <v>Sep</v>
      </c>
      <c r="P8101" s="1">
        <f t="shared" si="253"/>
        <v>2021</v>
      </c>
    </row>
    <row r="8102" spans="2:16" ht="14.25" customHeight="1" x14ac:dyDescent="0.4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c r="O8102" s="1" t="str">
        <f t="shared" si="252"/>
        <v>Sep</v>
      </c>
      <c r="P8102" s="1">
        <f t="shared" si="253"/>
        <v>2021</v>
      </c>
    </row>
    <row r="8103" spans="2:16" ht="14.25" customHeight="1" x14ac:dyDescent="0.4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c r="O8103" s="1" t="str">
        <f t="shared" si="252"/>
        <v>Sep</v>
      </c>
      <c r="P8103" s="1">
        <f t="shared" si="253"/>
        <v>2021</v>
      </c>
    </row>
    <row r="8104" spans="2:16" ht="14.25" customHeight="1" x14ac:dyDescent="0.4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c r="O8104" s="1" t="str">
        <f t="shared" si="252"/>
        <v>Sep</v>
      </c>
      <c r="P8104" s="1">
        <f t="shared" si="253"/>
        <v>2021</v>
      </c>
    </row>
    <row r="8105" spans="2:16" ht="14.25" customHeight="1" x14ac:dyDescent="0.4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c r="O8105" s="1" t="str">
        <f t="shared" si="252"/>
        <v>Sep</v>
      </c>
      <c r="P8105" s="1">
        <f t="shared" si="253"/>
        <v>2021</v>
      </c>
    </row>
    <row r="8106" spans="2:16" ht="14.25" customHeight="1" x14ac:dyDescent="0.4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c r="O8106" s="1" t="str">
        <f t="shared" si="252"/>
        <v>Sep</v>
      </c>
      <c r="P8106" s="1">
        <f t="shared" si="253"/>
        <v>2021</v>
      </c>
    </row>
    <row r="8107" spans="2:16" ht="14.25" customHeight="1" x14ac:dyDescent="0.4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c r="O8107" s="1" t="str">
        <f t="shared" si="252"/>
        <v>Sep</v>
      </c>
      <c r="P8107" s="1">
        <f t="shared" si="253"/>
        <v>2021</v>
      </c>
    </row>
    <row r="8108" spans="2:16" ht="14.25" customHeight="1" x14ac:dyDescent="0.4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c r="O8108" s="1" t="str">
        <f t="shared" si="252"/>
        <v>Sep</v>
      </c>
      <c r="P8108" s="1">
        <f t="shared" si="253"/>
        <v>2021</v>
      </c>
    </row>
    <row r="8109" spans="2:16" ht="14.25" customHeight="1" x14ac:dyDescent="0.4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c r="O8109" s="1" t="str">
        <f t="shared" si="252"/>
        <v>Sep</v>
      </c>
      <c r="P8109" s="1">
        <f t="shared" si="253"/>
        <v>2021</v>
      </c>
    </row>
    <row r="8110" spans="2:16" ht="14.25" customHeight="1" x14ac:dyDescent="0.4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c r="O8110" s="1" t="str">
        <f t="shared" si="252"/>
        <v>Sep</v>
      </c>
      <c r="P8110" s="1">
        <f t="shared" si="253"/>
        <v>2021</v>
      </c>
    </row>
    <row r="8111" spans="2:16" ht="14.25" customHeight="1" x14ac:dyDescent="0.4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c r="O8111" s="1" t="str">
        <f t="shared" si="252"/>
        <v>Sep</v>
      </c>
      <c r="P8111" s="1">
        <f t="shared" si="253"/>
        <v>2021</v>
      </c>
    </row>
    <row r="8112" spans="2:16" ht="14.25" customHeight="1" x14ac:dyDescent="0.4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c r="O8112" s="1" t="str">
        <f t="shared" si="252"/>
        <v>Sep</v>
      </c>
      <c r="P8112" s="1">
        <f t="shared" si="253"/>
        <v>2021</v>
      </c>
    </row>
    <row r="8113" spans="2:16" ht="14.25" customHeight="1" x14ac:dyDescent="0.4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c r="O8113" s="1" t="str">
        <f t="shared" si="252"/>
        <v>Sep</v>
      </c>
      <c r="P8113" s="1">
        <f t="shared" si="253"/>
        <v>2021</v>
      </c>
    </row>
    <row r="8114" spans="2:16" ht="14.25" customHeight="1" x14ac:dyDescent="0.4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c r="O8114" s="1" t="str">
        <f t="shared" si="252"/>
        <v>Sep</v>
      </c>
      <c r="P8114" s="1">
        <f t="shared" si="253"/>
        <v>2021</v>
      </c>
    </row>
    <row r="8115" spans="2:16" ht="14.25" customHeight="1" x14ac:dyDescent="0.4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c r="O8115" s="1" t="str">
        <f t="shared" si="252"/>
        <v>Sep</v>
      </c>
      <c r="P8115" s="1">
        <f t="shared" si="253"/>
        <v>2021</v>
      </c>
    </row>
    <row r="8116" spans="2:16" ht="14.25" customHeight="1" x14ac:dyDescent="0.4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c r="O8116" s="1" t="str">
        <f t="shared" si="252"/>
        <v>Sep</v>
      </c>
      <c r="P8116" s="1">
        <f t="shared" si="253"/>
        <v>2021</v>
      </c>
    </row>
    <row r="8117" spans="2:16" ht="14.25" customHeight="1" x14ac:dyDescent="0.4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c r="O8117" s="1" t="str">
        <f t="shared" si="252"/>
        <v>Oct</v>
      </c>
      <c r="P8117" s="1">
        <f t="shared" si="253"/>
        <v>2021</v>
      </c>
    </row>
    <row r="8118" spans="2:16" ht="14.25" customHeight="1" x14ac:dyDescent="0.4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c r="O8118" s="1" t="str">
        <f t="shared" si="252"/>
        <v>Oct</v>
      </c>
      <c r="P8118" s="1">
        <f t="shared" si="253"/>
        <v>2021</v>
      </c>
    </row>
    <row r="8119" spans="2:16" ht="14.25" customHeight="1" x14ac:dyDescent="0.4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c r="O8119" s="1" t="str">
        <f t="shared" si="252"/>
        <v>Oct</v>
      </c>
      <c r="P8119" s="1">
        <f t="shared" si="253"/>
        <v>2021</v>
      </c>
    </row>
    <row r="8120" spans="2:16" ht="14.25" customHeight="1" x14ac:dyDescent="0.4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c r="O8120" s="1" t="str">
        <f t="shared" si="252"/>
        <v>Oct</v>
      </c>
      <c r="P8120" s="1">
        <f t="shared" si="253"/>
        <v>2021</v>
      </c>
    </row>
    <row r="8121" spans="2:16" ht="14.25" customHeight="1" x14ac:dyDescent="0.4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c r="O8121" s="1" t="str">
        <f t="shared" si="252"/>
        <v>Oct</v>
      </c>
      <c r="P8121" s="1">
        <f t="shared" si="253"/>
        <v>2021</v>
      </c>
    </row>
    <row r="8122" spans="2:16" ht="14.25" customHeight="1" x14ac:dyDescent="0.4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c r="O8122" s="1" t="str">
        <f t="shared" si="252"/>
        <v>Oct</v>
      </c>
      <c r="P8122" s="1">
        <f t="shared" si="253"/>
        <v>2021</v>
      </c>
    </row>
    <row r="8123" spans="2:16" ht="14.25" customHeight="1" x14ac:dyDescent="0.4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c r="O8123" s="1" t="str">
        <f t="shared" si="252"/>
        <v>Oct</v>
      </c>
      <c r="P8123" s="1">
        <f t="shared" si="253"/>
        <v>2021</v>
      </c>
    </row>
    <row r="8124" spans="2:16" ht="14.25" customHeight="1" x14ac:dyDescent="0.4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c r="O8124" s="1" t="str">
        <f t="shared" si="252"/>
        <v>Oct</v>
      </c>
      <c r="P8124" s="1">
        <f t="shared" si="253"/>
        <v>2021</v>
      </c>
    </row>
    <row r="8125" spans="2:16" ht="14.25" customHeight="1" x14ac:dyDescent="0.4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c r="O8125" s="1" t="str">
        <f t="shared" si="252"/>
        <v>Oct</v>
      </c>
      <c r="P8125" s="1">
        <f t="shared" si="253"/>
        <v>2021</v>
      </c>
    </row>
    <row r="8126" spans="2:16" ht="14.25" customHeight="1" x14ac:dyDescent="0.4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c r="O8126" s="1" t="str">
        <f t="shared" si="252"/>
        <v>Oct</v>
      </c>
      <c r="P8126" s="1">
        <f t="shared" si="253"/>
        <v>2021</v>
      </c>
    </row>
    <row r="8127" spans="2:16" ht="14.25" customHeight="1" x14ac:dyDescent="0.4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c r="O8127" s="1" t="str">
        <f t="shared" si="252"/>
        <v>Oct</v>
      </c>
      <c r="P8127" s="1">
        <f t="shared" si="253"/>
        <v>2021</v>
      </c>
    </row>
    <row r="8128" spans="2:16" ht="14.25" customHeight="1" x14ac:dyDescent="0.4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c r="O8128" s="1" t="str">
        <f t="shared" si="252"/>
        <v>Oct</v>
      </c>
      <c r="P8128" s="1">
        <f t="shared" si="253"/>
        <v>2021</v>
      </c>
    </row>
    <row r="8129" spans="2:16" ht="14.25" customHeight="1" x14ac:dyDescent="0.4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c r="O8129" s="1" t="str">
        <f t="shared" si="252"/>
        <v>Oct</v>
      </c>
      <c r="P8129" s="1">
        <f t="shared" si="253"/>
        <v>2021</v>
      </c>
    </row>
    <row r="8130" spans="2:16" ht="14.25" customHeight="1" x14ac:dyDescent="0.4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c r="O8130" s="1" t="str">
        <f t="shared" si="252"/>
        <v>Oct</v>
      </c>
      <c r="P8130" s="1">
        <f t="shared" si="253"/>
        <v>2021</v>
      </c>
    </row>
    <row r="8131" spans="2:16" ht="14.25" customHeight="1" x14ac:dyDescent="0.4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c r="O8131" s="1" t="str">
        <f t="shared" si="252"/>
        <v>Oct</v>
      </c>
      <c r="P8131" s="1">
        <f t="shared" si="253"/>
        <v>2021</v>
      </c>
    </row>
    <row r="8132" spans="2:16" ht="14.25" customHeight="1" x14ac:dyDescent="0.4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c r="O8132" s="1" t="str">
        <f t="shared" si="252"/>
        <v>Oct</v>
      </c>
      <c r="P8132" s="1">
        <f t="shared" si="253"/>
        <v>2021</v>
      </c>
    </row>
    <row r="8133" spans="2:16" ht="14.25" customHeight="1" x14ac:dyDescent="0.4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c r="O8133" s="1" t="str">
        <f t="shared" si="252"/>
        <v>Oct</v>
      </c>
      <c r="P8133" s="1">
        <f t="shared" si="253"/>
        <v>2021</v>
      </c>
    </row>
    <row r="8134" spans="2:16" ht="14.25" customHeight="1" x14ac:dyDescent="0.4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c r="O8134" s="1" t="str">
        <f t="shared" si="252"/>
        <v>Oct</v>
      </c>
      <c r="P8134" s="1">
        <f t="shared" si="253"/>
        <v>2021</v>
      </c>
    </row>
    <row r="8135" spans="2:16" ht="14.25" customHeight="1" x14ac:dyDescent="0.4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c r="O8135" s="1" t="str">
        <f t="shared" ref="O8135:O8198" si="254">TEXT(D8135, "mmm")</f>
        <v>Oct</v>
      </c>
      <c r="P8135" s="1">
        <f t="shared" ref="P8135:P8198" si="255">YEAR(D8135)</f>
        <v>2021</v>
      </c>
    </row>
    <row r="8136" spans="2:16" ht="14.25" customHeight="1" x14ac:dyDescent="0.4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c r="O8136" s="1" t="str">
        <f t="shared" si="254"/>
        <v>Oct</v>
      </c>
      <c r="P8136" s="1">
        <f t="shared" si="255"/>
        <v>2021</v>
      </c>
    </row>
    <row r="8137" spans="2:16" ht="14.25" customHeight="1" x14ac:dyDescent="0.4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c r="O8137" s="1" t="str">
        <f t="shared" si="254"/>
        <v>Oct</v>
      </c>
      <c r="P8137" s="1">
        <f t="shared" si="255"/>
        <v>2021</v>
      </c>
    </row>
    <row r="8138" spans="2:16" ht="14.25" customHeight="1" x14ac:dyDescent="0.4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c r="O8138" s="1" t="str">
        <f t="shared" si="254"/>
        <v>Oct</v>
      </c>
      <c r="P8138" s="1">
        <f t="shared" si="255"/>
        <v>2021</v>
      </c>
    </row>
    <row r="8139" spans="2:16" ht="14.25" customHeight="1" x14ac:dyDescent="0.4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c r="O8139" s="1" t="str">
        <f t="shared" si="254"/>
        <v>Oct</v>
      </c>
      <c r="P8139" s="1">
        <f t="shared" si="255"/>
        <v>2021</v>
      </c>
    </row>
    <row r="8140" spans="2:16" ht="14.25" customHeight="1" x14ac:dyDescent="0.4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c r="O8140" s="1" t="str">
        <f t="shared" si="254"/>
        <v>Oct</v>
      </c>
      <c r="P8140" s="1">
        <f t="shared" si="255"/>
        <v>2021</v>
      </c>
    </row>
    <row r="8141" spans="2:16" ht="14.25" customHeight="1" x14ac:dyDescent="0.4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c r="O8141" s="1" t="str">
        <f t="shared" si="254"/>
        <v>Oct</v>
      </c>
      <c r="P8141" s="1">
        <f t="shared" si="255"/>
        <v>2021</v>
      </c>
    </row>
    <row r="8142" spans="2:16" ht="14.25" customHeight="1" x14ac:dyDescent="0.4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c r="O8142" s="1" t="str">
        <f t="shared" si="254"/>
        <v>Oct</v>
      </c>
      <c r="P8142" s="1">
        <f t="shared" si="255"/>
        <v>2021</v>
      </c>
    </row>
    <row r="8143" spans="2:16" ht="14.25" customHeight="1" x14ac:dyDescent="0.4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c r="O8143" s="1" t="str">
        <f t="shared" si="254"/>
        <v>Oct</v>
      </c>
      <c r="P8143" s="1">
        <f t="shared" si="255"/>
        <v>2021</v>
      </c>
    </row>
    <row r="8144" spans="2:16" ht="14.25" customHeight="1" x14ac:dyDescent="0.4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c r="O8144" s="1" t="str">
        <f t="shared" si="254"/>
        <v>Oct</v>
      </c>
      <c r="P8144" s="1">
        <f t="shared" si="255"/>
        <v>2021</v>
      </c>
    </row>
    <row r="8145" spans="2:16" ht="14.25" customHeight="1" x14ac:dyDescent="0.4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c r="O8145" s="1" t="str">
        <f t="shared" si="254"/>
        <v>Oct</v>
      </c>
      <c r="P8145" s="1">
        <f t="shared" si="255"/>
        <v>2021</v>
      </c>
    </row>
    <row r="8146" spans="2:16" ht="14.25" customHeight="1" x14ac:dyDescent="0.4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c r="O8146" s="1" t="str">
        <f t="shared" si="254"/>
        <v>Oct</v>
      </c>
      <c r="P8146" s="1">
        <f t="shared" si="255"/>
        <v>2021</v>
      </c>
    </row>
    <row r="8147" spans="2:16" ht="14.25" customHeight="1" x14ac:dyDescent="0.4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c r="O8147" s="1" t="str">
        <f t="shared" si="254"/>
        <v>Oct</v>
      </c>
      <c r="P8147" s="1">
        <f t="shared" si="255"/>
        <v>2021</v>
      </c>
    </row>
    <row r="8148" spans="2:16" ht="14.25" customHeight="1" x14ac:dyDescent="0.4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c r="O8148" s="1" t="str">
        <f t="shared" si="254"/>
        <v>Nov</v>
      </c>
      <c r="P8148" s="1">
        <f t="shared" si="255"/>
        <v>2021</v>
      </c>
    </row>
    <row r="8149" spans="2:16" ht="14.25" customHeight="1" x14ac:dyDescent="0.4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c r="O8149" s="1" t="str">
        <f t="shared" si="254"/>
        <v>Nov</v>
      </c>
      <c r="P8149" s="1">
        <f t="shared" si="255"/>
        <v>2021</v>
      </c>
    </row>
    <row r="8150" spans="2:16" ht="14.25" customHeight="1" x14ac:dyDescent="0.4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c r="O8150" s="1" t="str">
        <f t="shared" si="254"/>
        <v>Nov</v>
      </c>
      <c r="P8150" s="1">
        <f t="shared" si="255"/>
        <v>2021</v>
      </c>
    </row>
    <row r="8151" spans="2:16" ht="14.25" customHeight="1" x14ac:dyDescent="0.4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c r="O8151" s="1" t="str">
        <f t="shared" si="254"/>
        <v>Nov</v>
      </c>
      <c r="P8151" s="1">
        <f t="shared" si="255"/>
        <v>2021</v>
      </c>
    </row>
    <row r="8152" spans="2:16" ht="14.25" customHeight="1" x14ac:dyDescent="0.4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c r="O8152" s="1" t="str">
        <f t="shared" si="254"/>
        <v>Nov</v>
      </c>
      <c r="P8152" s="1">
        <f t="shared" si="255"/>
        <v>2021</v>
      </c>
    </row>
    <row r="8153" spans="2:16" ht="14.25" customHeight="1" x14ac:dyDescent="0.4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c r="O8153" s="1" t="str">
        <f t="shared" si="254"/>
        <v>Nov</v>
      </c>
      <c r="P8153" s="1">
        <f t="shared" si="255"/>
        <v>2021</v>
      </c>
    </row>
    <row r="8154" spans="2:16" ht="14.25" customHeight="1" x14ac:dyDescent="0.4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c r="O8154" s="1" t="str">
        <f t="shared" si="254"/>
        <v>Nov</v>
      </c>
      <c r="P8154" s="1">
        <f t="shared" si="255"/>
        <v>2021</v>
      </c>
    </row>
    <row r="8155" spans="2:16" ht="14.25" customHeight="1" x14ac:dyDescent="0.4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c r="O8155" s="1" t="str">
        <f t="shared" si="254"/>
        <v>Nov</v>
      </c>
      <c r="P8155" s="1">
        <f t="shared" si="255"/>
        <v>2021</v>
      </c>
    </row>
    <row r="8156" spans="2:16" ht="14.25" customHeight="1" x14ac:dyDescent="0.4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c r="O8156" s="1" t="str">
        <f t="shared" si="254"/>
        <v>Nov</v>
      </c>
      <c r="P8156" s="1">
        <f t="shared" si="255"/>
        <v>2021</v>
      </c>
    </row>
    <row r="8157" spans="2:16" ht="14.25" customHeight="1" x14ac:dyDescent="0.4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c r="O8157" s="1" t="str">
        <f t="shared" si="254"/>
        <v>Nov</v>
      </c>
      <c r="P8157" s="1">
        <f t="shared" si="255"/>
        <v>2021</v>
      </c>
    </row>
    <row r="8158" spans="2:16" ht="14.25" customHeight="1" x14ac:dyDescent="0.4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c r="O8158" s="1" t="str">
        <f t="shared" si="254"/>
        <v>Nov</v>
      </c>
      <c r="P8158" s="1">
        <f t="shared" si="255"/>
        <v>2021</v>
      </c>
    </row>
    <row r="8159" spans="2:16" ht="14.25" customHeight="1" x14ac:dyDescent="0.4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c r="O8159" s="1" t="str">
        <f t="shared" si="254"/>
        <v>Nov</v>
      </c>
      <c r="P8159" s="1">
        <f t="shared" si="255"/>
        <v>2021</v>
      </c>
    </row>
    <row r="8160" spans="2:16" ht="14.25" customHeight="1" x14ac:dyDescent="0.4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c r="O8160" s="1" t="str">
        <f t="shared" si="254"/>
        <v>Nov</v>
      </c>
      <c r="P8160" s="1">
        <f t="shared" si="255"/>
        <v>2021</v>
      </c>
    </row>
    <row r="8161" spans="2:16" ht="14.25" customHeight="1" x14ac:dyDescent="0.4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c r="O8161" s="1" t="str">
        <f t="shared" si="254"/>
        <v>Nov</v>
      </c>
      <c r="P8161" s="1">
        <f t="shared" si="255"/>
        <v>2021</v>
      </c>
    </row>
    <row r="8162" spans="2:16" ht="14.25" customHeight="1" x14ac:dyDescent="0.4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c r="O8162" s="1" t="str">
        <f t="shared" si="254"/>
        <v>Nov</v>
      </c>
      <c r="P8162" s="1">
        <f t="shared" si="255"/>
        <v>2021</v>
      </c>
    </row>
    <row r="8163" spans="2:16" ht="14.25" customHeight="1" x14ac:dyDescent="0.4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c r="O8163" s="1" t="str">
        <f t="shared" si="254"/>
        <v>Nov</v>
      </c>
      <c r="P8163" s="1">
        <f t="shared" si="255"/>
        <v>2021</v>
      </c>
    </row>
    <row r="8164" spans="2:16" ht="14.25" customHeight="1" x14ac:dyDescent="0.4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c r="O8164" s="1" t="str">
        <f t="shared" si="254"/>
        <v>Nov</v>
      </c>
      <c r="P8164" s="1">
        <f t="shared" si="255"/>
        <v>2021</v>
      </c>
    </row>
    <row r="8165" spans="2:16" ht="14.25" customHeight="1" x14ac:dyDescent="0.4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c r="O8165" s="1" t="str">
        <f t="shared" si="254"/>
        <v>Nov</v>
      </c>
      <c r="P8165" s="1">
        <f t="shared" si="255"/>
        <v>2021</v>
      </c>
    </row>
    <row r="8166" spans="2:16" ht="14.25" customHeight="1" x14ac:dyDescent="0.4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c r="O8166" s="1" t="str">
        <f t="shared" si="254"/>
        <v>Nov</v>
      </c>
      <c r="P8166" s="1">
        <f t="shared" si="255"/>
        <v>2021</v>
      </c>
    </row>
    <row r="8167" spans="2:16" ht="14.25" customHeight="1" x14ac:dyDescent="0.4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c r="O8167" s="1" t="str">
        <f t="shared" si="254"/>
        <v>Nov</v>
      </c>
      <c r="P8167" s="1">
        <f t="shared" si="255"/>
        <v>2021</v>
      </c>
    </row>
    <row r="8168" spans="2:16" ht="14.25" customHeight="1" x14ac:dyDescent="0.4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c r="O8168" s="1" t="str">
        <f t="shared" si="254"/>
        <v>Nov</v>
      </c>
      <c r="P8168" s="1">
        <f t="shared" si="255"/>
        <v>2021</v>
      </c>
    </row>
    <row r="8169" spans="2:16" ht="14.25" customHeight="1" x14ac:dyDescent="0.4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c r="O8169" s="1" t="str">
        <f t="shared" si="254"/>
        <v>Nov</v>
      </c>
      <c r="P8169" s="1">
        <f t="shared" si="255"/>
        <v>2021</v>
      </c>
    </row>
    <row r="8170" spans="2:16" ht="14.25" customHeight="1" x14ac:dyDescent="0.4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c r="O8170" s="1" t="str">
        <f t="shared" si="254"/>
        <v>Nov</v>
      </c>
      <c r="P8170" s="1">
        <f t="shared" si="255"/>
        <v>2021</v>
      </c>
    </row>
    <row r="8171" spans="2:16" ht="14.25" customHeight="1" x14ac:dyDescent="0.4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c r="O8171" s="1" t="str">
        <f t="shared" si="254"/>
        <v>Nov</v>
      </c>
      <c r="P8171" s="1">
        <f t="shared" si="255"/>
        <v>2021</v>
      </c>
    </row>
    <row r="8172" spans="2:16" ht="14.25" customHeight="1" x14ac:dyDescent="0.4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c r="O8172" s="1" t="str">
        <f t="shared" si="254"/>
        <v>Nov</v>
      </c>
      <c r="P8172" s="1">
        <f t="shared" si="255"/>
        <v>2021</v>
      </c>
    </row>
    <row r="8173" spans="2:16" ht="14.25" customHeight="1" x14ac:dyDescent="0.4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c r="O8173" s="1" t="str">
        <f t="shared" si="254"/>
        <v>Nov</v>
      </c>
      <c r="P8173" s="1">
        <f t="shared" si="255"/>
        <v>2021</v>
      </c>
    </row>
    <row r="8174" spans="2:16" ht="14.25" customHeight="1" x14ac:dyDescent="0.4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c r="O8174" s="1" t="str">
        <f t="shared" si="254"/>
        <v>Nov</v>
      </c>
      <c r="P8174" s="1">
        <f t="shared" si="255"/>
        <v>2021</v>
      </c>
    </row>
    <row r="8175" spans="2:16" ht="14.25" customHeight="1" x14ac:dyDescent="0.4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c r="O8175" s="1" t="str">
        <f t="shared" si="254"/>
        <v>Nov</v>
      </c>
      <c r="P8175" s="1">
        <f t="shared" si="255"/>
        <v>2021</v>
      </c>
    </row>
    <row r="8176" spans="2:16" ht="14.25" customHeight="1" x14ac:dyDescent="0.4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c r="O8176" s="1" t="str">
        <f t="shared" si="254"/>
        <v>Nov</v>
      </c>
      <c r="P8176" s="1">
        <f t="shared" si="255"/>
        <v>2021</v>
      </c>
    </row>
    <row r="8177" spans="2:16" ht="14.25" customHeight="1" x14ac:dyDescent="0.4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c r="O8177" s="1" t="str">
        <f t="shared" si="254"/>
        <v>Nov</v>
      </c>
      <c r="P8177" s="1">
        <f t="shared" si="255"/>
        <v>2021</v>
      </c>
    </row>
    <row r="8178" spans="2:16" ht="14.25" customHeight="1" x14ac:dyDescent="0.4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c r="O8178" s="1" t="str">
        <f t="shared" si="254"/>
        <v>Dec</v>
      </c>
      <c r="P8178" s="1">
        <f t="shared" si="255"/>
        <v>2021</v>
      </c>
    </row>
    <row r="8179" spans="2:16" ht="14.25" customHeight="1" x14ac:dyDescent="0.4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c r="O8179" s="1" t="str">
        <f t="shared" si="254"/>
        <v>Dec</v>
      </c>
      <c r="P8179" s="1">
        <f t="shared" si="255"/>
        <v>2021</v>
      </c>
    </row>
    <row r="8180" spans="2:16" ht="14.25" customHeight="1" x14ac:dyDescent="0.4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c r="O8180" s="1" t="str">
        <f t="shared" si="254"/>
        <v>Dec</v>
      </c>
      <c r="P8180" s="1">
        <f t="shared" si="255"/>
        <v>2021</v>
      </c>
    </row>
    <row r="8181" spans="2:16" ht="14.25" customHeight="1" x14ac:dyDescent="0.4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c r="O8181" s="1" t="str">
        <f t="shared" si="254"/>
        <v>Dec</v>
      </c>
      <c r="P8181" s="1">
        <f t="shared" si="255"/>
        <v>2021</v>
      </c>
    </row>
    <row r="8182" spans="2:16" ht="14.25" customHeight="1" x14ac:dyDescent="0.4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c r="O8182" s="1" t="str">
        <f t="shared" si="254"/>
        <v>Dec</v>
      </c>
      <c r="P8182" s="1">
        <f t="shared" si="255"/>
        <v>2021</v>
      </c>
    </row>
    <row r="8183" spans="2:16" ht="14.25" customHeight="1" x14ac:dyDescent="0.4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c r="O8183" s="1" t="str">
        <f t="shared" si="254"/>
        <v>Dec</v>
      </c>
      <c r="P8183" s="1">
        <f t="shared" si="255"/>
        <v>2021</v>
      </c>
    </row>
    <row r="8184" spans="2:16" ht="14.25" customHeight="1" x14ac:dyDescent="0.4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c r="O8184" s="1" t="str">
        <f t="shared" si="254"/>
        <v>Dec</v>
      </c>
      <c r="P8184" s="1">
        <f t="shared" si="255"/>
        <v>2021</v>
      </c>
    </row>
    <row r="8185" spans="2:16" ht="14.25" customHeight="1" x14ac:dyDescent="0.4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c r="O8185" s="1" t="str">
        <f t="shared" si="254"/>
        <v>Dec</v>
      </c>
      <c r="P8185" s="1">
        <f t="shared" si="255"/>
        <v>2021</v>
      </c>
    </row>
    <row r="8186" spans="2:16" ht="14.25" customHeight="1" x14ac:dyDescent="0.4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c r="O8186" s="1" t="str">
        <f t="shared" si="254"/>
        <v>Dec</v>
      </c>
      <c r="P8186" s="1">
        <f t="shared" si="255"/>
        <v>2021</v>
      </c>
    </row>
    <row r="8187" spans="2:16" ht="14.25" customHeight="1" x14ac:dyDescent="0.4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c r="O8187" s="1" t="str">
        <f t="shared" si="254"/>
        <v>Dec</v>
      </c>
      <c r="P8187" s="1">
        <f t="shared" si="255"/>
        <v>2021</v>
      </c>
    </row>
    <row r="8188" spans="2:16" ht="14.25" customHeight="1" x14ac:dyDescent="0.4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c r="O8188" s="1" t="str">
        <f t="shared" si="254"/>
        <v>Dec</v>
      </c>
      <c r="P8188" s="1">
        <f t="shared" si="255"/>
        <v>2021</v>
      </c>
    </row>
    <row r="8189" spans="2:16" ht="14.25" customHeight="1" x14ac:dyDescent="0.4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c r="O8189" s="1" t="str">
        <f t="shared" si="254"/>
        <v>Dec</v>
      </c>
      <c r="P8189" s="1">
        <f t="shared" si="255"/>
        <v>2021</v>
      </c>
    </row>
    <row r="8190" spans="2:16" ht="14.25" customHeight="1" x14ac:dyDescent="0.4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c r="O8190" s="1" t="str">
        <f t="shared" si="254"/>
        <v>Dec</v>
      </c>
      <c r="P8190" s="1">
        <f t="shared" si="255"/>
        <v>2021</v>
      </c>
    </row>
    <row r="8191" spans="2:16" ht="14.25" customHeight="1" x14ac:dyDescent="0.4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c r="O8191" s="1" t="str">
        <f t="shared" si="254"/>
        <v>Dec</v>
      </c>
      <c r="P8191" s="1">
        <f t="shared" si="255"/>
        <v>2021</v>
      </c>
    </row>
    <row r="8192" spans="2:16" ht="14.25" customHeight="1" x14ac:dyDescent="0.4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c r="O8192" s="1" t="str">
        <f t="shared" si="254"/>
        <v>Dec</v>
      </c>
      <c r="P8192" s="1">
        <f t="shared" si="255"/>
        <v>2021</v>
      </c>
    </row>
    <row r="8193" spans="2:16" ht="14.25" customHeight="1" x14ac:dyDescent="0.4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c r="O8193" s="1" t="str">
        <f t="shared" si="254"/>
        <v>Dec</v>
      </c>
      <c r="P8193" s="1">
        <f t="shared" si="255"/>
        <v>2021</v>
      </c>
    </row>
    <row r="8194" spans="2:16" ht="14.25" customHeight="1" x14ac:dyDescent="0.4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c r="O8194" s="1" t="str">
        <f t="shared" si="254"/>
        <v>Dec</v>
      </c>
      <c r="P8194" s="1">
        <f t="shared" si="255"/>
        <v>2021</v>
      </c>
    </row>
    <row r="8195" spans="2:16" ht="14.25" customHeight="1" x14ac:dyDescent="0.4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c r="O8195" s="1" t="str">
        <f t="shared" si="254"/>
        <v>Dec</v>
      </c>
      <c r="P8195" s="1">
        <f t="shared" si="255"/>
        <v>2021</v>
      </c>
    </row>
    <row r="8196" spans="2:16" ht="14.25" customHeight="1" x14ac:dyDescent="0.4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c r="O8196" s="1" t="str">
        <f t="shared" si="254"/>
        <v>Dec</v>
      </c>
      <c r="P8196" s="1">
        <f t="shared" si="255"/>
        <v>2021</v>
      </c>
    </row>
    <row r="8197" spans="2:16" ht="14.25" customHeight="1" x14ac:dyDescent="0.4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c r="O8197" s="1" t="str">
        <f t="shared" si="254"/>
        <v>Dec</v>
      </c>
      <c r="P8197" s="1">
        <f t="shared" si="255"/>
        <v>2021</v>
      </c>
    </row>
    <row r="8198" spans="2:16" ht="14.25" customHeight="1" x14ac:dyDescent="0.4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c r="O8198" s="1" t="str">
        <f t="shared" si="254"/>
        <v>Dec</v>
      </c>
      <c r="P8198" s="1">
        <f t="shared" si="255"/>
        <v>2021</v>
      </c>
    </row>
    <row r="8199" spans="2:16" ht="14.25" customHeight="1" x14ac:dyDescent="0.4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c r="O8199" s="1" t="str">
        <f t="shared" ref="O8199:O8262" si="256">TEXT(D8199, "mmm")</f>
        <v>Dec</v>
      </c>
      <c r="P8199" s="1">
        <f t="shared" ref="P8199:P8262" si="257">YEAR(D8199)</f>
        <v>2021</v>
      </c>
    </row>
    <row r="8200" spans="2:16" ht="14.25" customHeight="1" x14ac:dyDescent="0.4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c r="O8200" s="1" t="str">
        <f t="shared" si="256"/>
        <v>Dec</v>
      </c>
      <c r="P8200" s="1">
        <f t="shared" si="257"/>
        <v>2021</v>
      </c>
    </row>
    <row r="8201" spans="2:16" ht="14.25" customHeight="1" x14ac:dyDescent="0.4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c r="O8201" s="1" t="str">
        <f t="shared" si="256"/>
        <v>Dec</v>
      </c>
      <c r="P8201" s="1">
        <f t="shared" si="257"/>
        <v>2021</v>
      </c>
    </row>
    <row r="8202" spans="2:16" ht="14.25" customHeight="1" x14ac:dyDescent="0.4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c r="O8202" s="1" t="str">
        <f t="shared" si="256"/>
        <v>Dec</v>
      </c>
      <c r="P8202" s="1">
        <f t="shared" si="257"/>
        <v>2021</v>
      </c>
    </row>
    <row r="8203" spans="2:16" ht="14.25" customHeight="1" x14ac:dyDescent="0.4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c r="O8203" s="1" t="str">
        <f t="shared" si="256"/>
        <v>Dec</v>
      </c>
      <c r="P8203" s="1">
        <f t="shared" si="257"/>
        <v>2021</v>
      </c>
    </row>
    <row r="8204" spans="2:16" ht="14.25" customHeight="1" x14ac:dyDescent="0.4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c r="O8204" s="1" t="str">
        <f t="shared" si="256"/>
        <v>Dec</v>
      </c>
      <c r="P8204" s="1">
        <f t="shared" si="257"/>
        <v>2021</v>
      </c>
    </row>
    <row r="8205" spans="2:16" ht="14.25" customHeight="1" x14ac:dyDescent="0.4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c r="O8205" s="1" t="str">
        <f t="shared" si="256"/>
        <v>Dec</v>
      </c>
      <c r="P8205" s="1">
        <f t="shared" si="257"/>
        <v>2021</v>
      </c>
    </row>
    <row r="8206" spans="2:16" ht="14.25" customHeight="1" x14ac:dyDescent="0.4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c r="O8206" s="1" t="str">
        <f t="shared" si="256"/>
        <v>Dec</v>
      </c>
      <c r="P8206" s="1">
        <f t="shared" si="257"/>
        <v>2021</v>
      </c>
    </row>
    <row r="8207" spans="2:16" ht="14.25" customHeight="1" x14ac:dyDescent="0.4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c r="O8207" s="1" t="str">
        <f t="shared" si="256"/>
        <v>Dec</v>
      </c>
      <c r="P8207" s="1">
        <f t="shared" si="257"/>
        <v>2021</v>
      </c>
    </row>
    <row r="8208" spans="2:16" ht="14.25" customHeight="1" x14ac:dyDescent="0.4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c r="O8208" s="1" t="str">
        <f t="shared" si="256"/>
        <v>Dec</v>
      </c>
      <c r="P8208" s="1">
        <f t="shared" si="257"/>
        <v>2021</v>
      </c>
    </row>
    <row r="8209" spans="2:16" ht="14.25" customHeight="1" x14ac:dyDescent="0.4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c r="O8209" s="1" t="str">
        <f t="shared" si="256"/>
        <v>Jan</v>
      </c>
      <c r="P8209" s="1">
        <f t="shared" si="257"/>
        <v>2020</v>
      </c>
    </row>
    <row r="8210" spans="2:16" ht="14.25" customHeight="1" x14ac:dyDescent="0.4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c r="O8210" s="1" t="str">
        <f t="shared" si="256"/>
        <v>Jan</v>
      </c>
      <c r="P8210" s="1">
        <f t="shared" si="257"/>
        <v>2020</v>
      </c>
    </row>
    <row r="8211" spans="2:16" ht="14.25" customHeight="1" x14ac:dyDescent="0.4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c r="O8211" s="1" t="str">
        <f t="shared" si="256"/>
        <v>Jan</v>
      </c>
      <c r="P8211" s="1">
        <f t="shared" si="257"/>
        <v>2020</v>
      </c>
    </row>
    <row r="8212" spans="2:16" ht="14.25" customHeight="1" x14ac:dyDescent="0.4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c r="O8212" s="1" t="str">
        <f t="shared" si="256"/>
        <v>Jan</v>
      </c>
      <c r="P8212" s="1">
        <f t="shared" si="257"/>
        <v>2020</v>
      </c>
    </row>
    <row r="8213" spans="2:16" ht="14.25" customHeight="1" x14ac:dyDescent="0.4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c r="O8213" s="1" t="str">
        <f t="shared" si="256"/>
        <v>Jan</v>
      </c>
      <c r="P8213" s="1">
        <f t="shared" si="257"/>
        <v>2020</v>
      </c>
    </row>
    <row r="8214" spans="2:16" ht="14.25" customHeight="1" x14ac:dyDescent="0.4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c r="O8214" s="1" t="str">
        <f t="shared" si="256"/>
        <v>Jan</v>
      </c>
      <c r="P8214" s="1">
        <f t="shared" si="257"/>
        <v>2020</v>
      </c>
    </row>
    <row r="8215" spans="2:16" ht="14.25" customHeight="1" x14ac:dyDescent="0.4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c r="O8215" s="1" t="str">
        <f t="shared" si="256"/>
        <v>Jan</v>
      </c>
      <c r="P8215" s="1">
        <f t="shared" si="257"/>
        <v>2020</v>
      </c>
    </row>
    <row r="8216" spans="2:16" ht="14.25" customHeight="1" x14ac:dyDescent="0.4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c r="O8216" s="1" t="str">
        <f t="shared" si="256"/>
        <v>Jan</v>
      </c>
      <c r="P8216" s="1">
        <f t="shared" si="257"/>
        <v>2020</v>
      </c>
    </row>
    <row r="8217" spans="2:16" ht="14.25" customHeight="1" x14ac:dyDescent="0.4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c r="O8217" s="1" t="str">
        <f t="shared" si="256"/>
        <v>Jan</v>
      </c>
      <c r="P8217" s="1">
        <f t="shared" si="257"/>
        <v>2020</v>
      </c>
    </row>
    <row r="8218" spans="2:16" ht="14.25" customHeight="1" x14ac:dyDescent="0.4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c r="O8218" s="1" t="str">
        <f t="shared" si="256"/>
        <v>Jan</v>
      </c>
      <c r="P8218" s="1">
        <f t="shared" si="257"/>
        <v>2020</v>
      </c>
    </row>
    <row r="8219" spans="2:16" ht="14.25" customHeight="1" x14ac:dyDescent="0.4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c r="O8219" s="1" t="str">
        <f t="shared" si="256"/>
        <v>Jan</v>
      </c>
      <c r="P8219" s="1">
        <f t="shared" si="257"/>
        <v>2020</v>
      </c>
    </row>
    <row r="8220" spans="2:16" ht="14.25" customHeight="1" x14ac:dyDescent="0.4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c r="O8220" s="1" t="str">
        <f t="shared" si="256"/>
        <v>Jan</v>
      </c>
      <c r="P8220" s="1">
        <f t="shared" si="257"/>
        <v>2020</v>
      </c>
    </row>
    <row r="8221" spans="2:16" ht="14.25" customHeight="1" x14ac:dyDescent="0.4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c r="O8221" s="1" t="str">
        <f t="shared" si="256"/>
        <v>Jan</v>
      </c>
      <c r="P8221" s="1">
        <f t="shared" si="257"/>
        <v>2020</v>
      </c>
    </row>
    <row r="8222" spans="2:16" ht="14.25" customHeight="1" x14ac:dyDescent="0.4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c r="O8222" s="1" t="str">
        <f t="shared" si="256"/>
        <v>Jan</v>
      </c>
      <c r="P8222" s="1">
        <f t="shared" si="257"/>
        <v>2020</v>
      </c>
    </row>
    <row r="8223" spans="2:16" ht="14.25" customHeight="1" x14ac:dyDescent="0.4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c r="O8223" s="1" t="str">
        <f t="shared" si="256"/>
        <v>Jan</v>
      </c>
      <c r="P8223" s="1">
        <f t="shared" si="257"/>
        <v>2020</v>
      </c>
    </row>
    <row r="8224" spans="2:16" ht="14.25" customHeight="1" x14ac:dyDescent="0.4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c r="O8224" s="1" t="str">
        <f t="shared" si="256"/>
        <v>Jan</v>
      </c>
      <c r="P8224" s="1">
        <f t="shared" si="257"/>
        <v>2020</v>
      </c>
    </row>
    <row r="8225" spans="2:16" ht="14.25" customHeight="1" x14ac:dyDescent="0.4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c r="O8225" s="1" t="str">
        <f t="shared" si="256"/>
        <v>Jan</v>
      </c>
      <c r="P8225" s="1">
        <f t="shared" si="257"/>
        <v>2020</v>
      </c>
    </row>
    <row r="8226" spans="2:16" ht="14.25" customHeight="1" x14ac:dyDescent="0.4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c r="O8226" s="1" t="str">
        <f t="shared" si="256"/>
        <v>Jan</v>
      </c>
      <c r="P8226" s="1">
        <f t="shared" si="257"/>
        <v>2020</v>
      </c>
    </row>
    <row r="8227" spans="2:16" ht="14.25" customHeight="1" x14ac:dyDescent="0.4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c r="O8227" s="1" t="str">
        <f t="shared" si="256"/>
        <v>Jan</v>
      </c>
      <c r="P8227" s="1">
        <f t="shared" si="257"/>
        <v>2020</v>
      </c>
    </row>
    <row r="8228" spans="2:16" ht="14.25" customHeight="1" x14ac:dyDescent="0.4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c r="O8228" s="1" t="str">
        <f t="shared" si="256"/>
        <v>Jan</v>
      </c>
      <c r="P8228" s="1">
        <f t="shared" si="257"/>
        <v>2020</v>
      </c>
    </row>
    <row r="8229" spans="2:16" ht="14.25" customHeight="1" x14ac:dyDescent="0.4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c r="O8229" s="1" t="str">
        <f t="shared" si="256"/>
        <v>Jan</v>
      </c>
      <c r="P8229" s="1">
        <f t="shared" si="257"/>
        <v>2020</v>
      </c>
    </row>
    <row r="8230" spans="2:16" ht="14.25" customHeight="1" x14ac:dyDescent="0.4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c r="O8230" s="1" t="str">
        <f t="shared" si="256"/>
        <v>Jan</v>
      </c>
      <c r="P8230" s="1">
        <f t="shared" si="257"/>
        <v>2020</v>
      </c>
    </row>
    <row r="8231" spans="2:16" ht="14.25" customHeight="1" x14ac:dyDescent="0.4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c r="O8231" s="1" t="str">
        <f t="shared" si="256"/>
        <v>Jan</v>
      </c>
      <c r="P8231" s="1">
        <f t="shared" si="257"/>
        <v>2020</v>
      </c>
    </row>
    <row r="8232" spans="2:16" ht="14.25" customHeight="1" x14ac:dyDescent="0.4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c r="O8232" s="1" t="str">
        <f t="shared" si="256"/>
        <v>Jan</v>
      </c>
      <c r="P8232" s="1">
        <f t="shared" si="257"/>
        <v>2020</v>
      </c>
    </row>
    <row r="8233" spans="2:16" ht="14.25" customHeight="1" x14ac:dyDescent="0.4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c r="O8233" s="1" t="str">
        <f t="shared" si="256"/>
        <v>Jan</v>
      </c>
      <c r="P8233" s="1">
        <f t="shared" si="257"/>
        <v>2020</v>
      </c>
    </row>
    <row r="8234" spans="2:16" ht="14.25" customHeight="1" x14ac:dyDescent="0.4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c r="O8234" s="1" t="str">
        <f t="shared" si="256"/>
        <v>Jan</v>
      </c>
      <c r="P8234" s="1">
        <f t="shared" si="257"/>
        <v>2020</v>
      </c>
    </row>
    <row r="8235" spans="2:16" ht="14.25" customHeight="1" x14ac:dyDescent="0.4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c r="O8235" s="1" t="str">
        <f t="shared" si="256"/>
        <v>Jan</v>
      </c>
      <c r="P8235" s="1">
        <f t="shared" si="257"/>
        <v>2020</v>
      </c>
    </row>
    <row r="8236" spans="2:16" ht="14.25" customHeight="1" x14ac:dyDescent="0.4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c r="O8236" s="1" t="str">
        <f t="shared" si="256"/>
        <v>Jan</v>
      </c>
      <c r="P8236" s="1">
        <f t="shared" si="257"/>
        <v>2020</v>
      </c>
    </row>
    <row r="8237" spans="2:16" ht="14.25" customHeight="1" x14ac:dyDescent="0.4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c r="O8237" s="1" t="str">
        <f t="shared" si="256"/>
        <v>Jan</v>
      </c>
      <c r="P8237" s="1">
        <f t="shared" si="257"/>
        <v>2020</v>
      </c>
    </row>
    <row r="8238" spans="2:16" ht="14.25" customHeight="1" x14ac:dyDescent="0.4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c r="O8238" s="1" t="str">
        <f t="shared" si="256"/>
        <v>Jan</v>
      </c>
      <c r="P8238" s="1">
        <f t="shared" si="257"/>
        <v>2020</v>
      </c>
    </row>
    <row r="8239" spans="2:16" ht="14.25" customHeight="1" x14ac:dyDescent="0.4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c r="O8239" s="1" t="str">
        <f t="shared" si="256"/>
        <v>Jan</v>
      </c>
      <c r="P8239" s="1">
        <f t="shared" si="257"/>
        <v>2020</v>
      </c>
    </row>
    <row r="8240" spans="2:16" ht="14.25" customHeight="1" x14ac:dyDescent="0.4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c r="O8240" s="1" t="str">
        <f t="shared" si="256"/>
        <v>Feb</v>
      </c>
      <c r="P8240" s="1">
        <f t="shared" si="257"/>
        <v>2020</v>
      </c>
    </row>
    <row r="8241" spans="2:16" ht="14.25" customHeight="1" x14ac:dyDescent="0.4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c r="O8241" s="1" t="str">
        <f t="shared" si="256"/>
        <v>Feb</v>
      </c>
      <c r="P8241" s="1">
        <f t="shared" si="257"/>
        <v>2020</v>
      </c>
    </row>
    <row r="8242" spans="2:16" ht="14.25" customHeight="1" x14ac:dyDescent="0.4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c r="O8242" s="1" t="str">
        <f t="shared" si="256"/>
        <v>Feb</v>
      </c>
      <c r="P8242" s="1">
        <f t="shared" si="257"/>
        <v>2020</v>
      </c>
    </row>
    <row r="8243" spans="2:16" ht="14.25" customHeight="1" x14ac:dyDescent="0.4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c r="O8243" s="1" t="str">
        <f t="shared" si="256"/>
        <v>Feb</v>
      </c>
      <c r="P8243" s="1">
        <f t="shared" si="257"/>
        <v>2020</v>
      </c>
    </row>
    <row r="8244" spans="2:16" ht="14.25" customHeight="1" x14ac:dyDescent="0.4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c r="O8244" s="1" t="str">
        <f t="shared" si="256"/>
        <v>Feb</v>
      </c>
      <c r="P8244" s="1">
        <f t="shared" si="257"/>
        <v>2020</v>
      </c>
    </row>
    <row r="8245" spans="2:16" ht="14.25" customHeight="1" x14ac:dyDescent="0.4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c r="O8245" s="1" t="str">
        <f t="shared" si="256"/>
        <v>Feb</v>
      </c>
      <c r="P8245" s="1">
        <f t="shared" si="257"/>
        <v>2020</v>
      </c>
    </row>
    <row r="8246" spans="2:16" ht="14.25" customHeight="1" x14ac:dyDescent="0.4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c r="O8246" s="1" t="str">
        <f t="shared" si="256"/>
        <v>Feb</v>
      </c>
      <c r="P8246" s="1">
        <f t="shared" si="257"/>
        <v>2020</v>
      </c>
    </row>
    <row r="8247" spans="2:16" ht="14.25" customHeight="1" x14ac:dyDescent="0.4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c r="O8247" s="1" t="str">
        <f t="shared" si="256"/>
        <v>Feb</v>
      </c>
      <c r="P8247" s="1">
        <f t="shared" si="257"/>
        <v>2020</v>
      </c>
    </row>
    <row r="8248" spans="2:16" ht="14.25" customHeight="1" x14ac:dyDescent="0.4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c r="O8248" s="1" t="str">
        <f t="shared" si="256"/>
        <v>Feb</v>
      </c>
      <c r="P8248" s="1">
        <f t="shared" si="257"/>
        <v>2020</v>
      </c>
    </row>
    <row r="8249" spans="2:16" ht="14.25" customHeight="1" x14ac:dyDescent="0.4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c r="O8249" s="1" t="str">
        <f t="shared" si="256"/>
        <v>Feb</v>
      </c>
      <c r="P8249" s="1">
        <f t="shared" si="257"/>
        <v>2020</v>
      </c>
    </row>
    <row r="8250" spans="2:16" ht="14.25" customHeight="1" x14ac:dyDescent="0.4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c r="O8250" s="1" t="str">
        <f t="shared" si="256"/>
        <v>Feb</v>
      </c>
      <c r="P8250" s="1">
        <f t="shared" si="257"/>
        <v>2020</v>
      </c>
    </row>
    <row r="8251" spans="2:16" ht="14.25" customHeight="1" x14ac:dyDescent="0.4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c r="O8251" s="1" t="str">
        <f t="shared" si="256"/>
        <v>Feb</v>
      </c>
      <c r="P8251" s="1">
        <f t="shared" si="257"/>
        <v>2020</v>
      </c>
    </row>
    <row r="8252" spans="2:16" ht="14.25" customHeight="1" x14ac:dyDescent="0.4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c r="O8252" s="1" t="str">
        <f t="shared" si="256"/>
        <v>Feb</v>
      </c>
      <c r="P8252" s="1">
        <f t="shared" si="257"/>
        <v>2020</v>
      </c>
    </row>
    <row r="8253" spans="2:16" ht="14.25" customHeight="1" x14ac:dyDescent="0.4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c r="O8253" s="1" t="str">
        <f t="shared" si="256"/>
        <v>Feb</v>
      </c>
      <c r="P8253" s="1">
        <f t="shared" si="257"/>
        <v>2020</v>
      </c>
    </row>
    <row r="8254" spans="2:16" ht="14.25" customHeight="1" x14ac:dyDescent="0.4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c r="O8254" s="1" t="str">
        <f t="shared" si="256"/>
        <v>Feb</v>
      </c>
      <c r="P8254" s="1">
        <f t="shared" si="257"/>
        <v>2020</v>
      </c>
    </row>
    <row r="8255" spans="2:16" ht="14.25" customHeight="1" x14ac:dyDescent="0.4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c r="O8255" s="1" t="str">
        <f t="shared" si="256"/>
        <v>Feb</v>
      </c>
      <c r="P8255" s="1">
        <f t="shared" si="257"/>
        <v>2020</v>
      </c>
    </row>
    <row r="8256" spans="2:16" ht="14.25" customHeight="1" x14ac:dyDescent="0.4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c r="O8256" s="1" t="str">
        <f t="shared" si="256"/>
        <v>Feb</v>
      </c>
      <c r="P8256" s="1">
        <f t="shared" si="257"/>
        <v>2020</v>
      </c>
    </row>
    <row r="8257" spans="2:16" ht="14.25" customHeight="1" x14ac:dyDescent="0.4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c r="O8257" s="1" t="str">
        <f t="shared" si="256"/>
        <v>Feb</v>
      </c>
      <c r="P8257" s="1">
        <f t="shared" si="257"/>
        <v>2020</v>
      </c>
    </row>
    <row r="8258" spans="2:16" ht="14.25" customHeight="1" x14ac:dyDescent="0.4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c r="O8258" s="1" t="str">
        <f t="shared" si="256"/>
        <v>Feb</v>
      </c>
      <c r="P8258" s="1">
        <f t="shared" si="257"/>
        <v>2020</v>
      </c>
    </row>
    <row r="8259" spans="2:16" ht="14.25" customHeight="1" x14ac:dyDescent="0.4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c r="O8259" s="1" t="str">
        <f t="shared" si="256"/>
        <v>Feb</v>
      </c>
      <c r="P8259" s="1">
        <f t="shared" si="257"/>
        <v>2020</v>
      </c>
    </row>
    <row r="8260" spans="2:16" ht="14.25" customHeight="1" x14ac:dyDescent="0.4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c r="O8260" s="1" t="str">
        <f t="shared" si="256"/>
        <v>Feb</v>
      </c>
      <c r="P8260" s="1">
        <f t="shared" si="257"/>
        <v>2020</v>
      </c>
    </row>
    <row r="8261" spans="2:16" ht="14.25" customHeight="1" x14ac:dyDescent="0.4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c r="O8261" s="1" t="str">
        <f t="shared" si="256"/>
        <v>Feb</v>
      </c>
      <c r="P8261" s="1">
        <f t="shared" si="257"/>
        <v>2020</v>
      </c>
    </row>
    <row r="8262" spans="2:16" ht="14.25" customHeight="1" x14ac:dyDescent="0.4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c r="O8262" s="1" t="str">
        <f t="shared" si="256"/>
        <v>Feb</v>
      </c>
      <c r="P8262" s="1">
        <f t="shared" si="257"/>
        <v>2020</v>
      </c>
    </row>
    <row r="8263" spans="2:16" ht="14.25" customHeight="1" x14ac:dyDescent="0.4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c r="O8263" s="1" t="str">
        <f t="shared" ref="O8263:O8326" si="258">TEXT(D8263, "mmm")</f>
        <v>Feb</v>
      </c>
      <c r="P8263" s="1">
        <f t="shared" ref="P8263:P8326" si="259">YEAR(D8263)</f>
        <v>2020</v>
      </c>
    </row>
    <row r="8264" spans="2:16" ht="14.25" customHeight="1" x14ac:dyDescent="0.4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c r="O8264" s="1" t="str">
        <f t="shared" si="258"/>
        <v>Feb</v>
      </c>
      <c r="P8264" s="1">
        <f t="shared" si="259"/>
        <v>2020</v>
      </c>
    </row>
    <row r="8265" spans="2:16" ht="14.25" customHeight="1" x14ac:dyDescent="0.4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c r="O8265" s="1" t="str">
        <f t="shared" si="258"/>
        <v>Feb</v>
      </c>
      <c r="P8265" s="1">
        <f t="shared" si="259"/>
        <v>2020</v>
      </c>
    </row>
    <row r="8266" spans="2:16" ht="14.25" customHeight="1" x14ac:dyDescent="0.4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c r="O8266" s="1" t="str">
        <f t="shared" si="258"/>
        <v>Feb</v>
      </c>
      <c r="P8266" s="1">
        <f t="shared" si="259"/>
        <v>2020</v>
      </c>
    </row>
    <row r="8267" spans="2:16" ht="14.25" customHeight="1" x14ac:dyDescent="0.4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c r="O8267" s="1" t="str">
        <f t="shared" si="258"/>
        <v>Feb</v>
      </c>
      <c r="P8267" s="1">
        <f t="shared" si="259"/>
        <v>2020</v>
      </c>
    </row>
    <row r="8268" spans="2:16" ht="14.25" customHeight="1" x14ac:dyDescent="0.4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c r="O8268" s="1" t="str">
        <f t="shared" si="258"/>
        <v>Mar</v>
      </c>
      <c r="P8268" s="1">
        <f t="shared" si="259"/>
        <v>2020</v>
      </c>
    </row>
    <row r="8269" spans="2:16" ht="14.25" customHeight="1" x14ac:dyDescent="0.4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c r="O8269" s="1" t="str">
        <f t="shared" si="258"/>
        <v>Mar</v>
      </c>
      <c r="P8269" s="1">
        <f t="shared" si="259"/>
        <v>2020</v>
      </c>
    </row>
    <row r="8270" spans="2:16" ht="14.25" customHeight="1" x14ac:dyDescent="0.4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c r="O8270" s="1" t="str">
        <f t="shared" si="258"/>
        <v>Mar</v>
      </c>
      <c r="P8270" s="1">
        <f t="shared" si="259"/>
        <v>2020</v>
      </c>
    </row>
    <row r="8271" spans="2:16" ht="14.25" customHeight="1" x14ac:dyDescent="0.4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c r="O8271" s="1" t="str">
        <f t="shared" si="258"/>
        <v>Mar</v>
      </c>
      <c r="P8271" s="1">
        <f t="shared" si="259"/>
        <v>2020</v>
      </c>
    </row>
    <row r="8272" spans="2:16" ht="14.25" customHeight="1" x14ac:dyDescent="0.4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c r="O8272" s="1" t="str">
        <f t="shared" si="258"/>
        <v>Mar</v>
      </c>
      <c r="P8272" s="1">
        <f t="shared" si="259"/>
        <v>2020</v>
      </c>
    </row>
    <row r="8273" spans="2:16" ht="14.25" customHeight="1" x14ac:dyDescent="0.4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c r="O8273" s="1" t="str">
        <f t="shared" si="258"/>
        <v>Mar</v>
      </c>
      <c r="P8273" s="1">
        <f t="shared" si="259"/>
        <v>2020</v>
      </c>
    </row>
    <row r="8274" spans="2:16" ht="14.25" customHeight="1" x14ac:dyDescent="0.4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c r="O8274" s="1" t="str">
        <f t="shared" si="258"/>
        <v>Mar</v>
      </c>
      <c r="P8274" s="1">
        <f t="shared" si="259"/>
        <v>2020</v>
      </c>
    </row>
    <row r="8275" spans="2:16" ht="14.25" customHeight="1" x14ac:dyDescent="0.4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c r="O8275" s="1" t="str">
        <f t="shared" si="258"/>
        <v>Mar</v>
      </c>
      <c r="P8275" s="1">
        <f t="shared" si="259"/>
        <v>2020</v>
      </c>
    </row>
    <row r="8276" spans="2:16" ht="14.25" customHeight="1" x14ac:dyDescent="0.4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c r="O8276" s="1" t="str">
        <f t="shared" si="258"/>
        <v>Mar</v>
      </c>
      <c r="P8276" s="1">
        <f t="shared" si="259"/>
        <v>2020</v>
      </c>
    </row>
    <row r="8277" spans="2:16" ht="14.25" customHeight="1" x14ac:dyDescent="0.4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c r="O8277" s="1" t="str">
        <f t="shared" si="258"/>
        <v>Mar</v>
      </c>
      <c r="P8277" s="1">
        <f t="shared" si="259"/>
        <v>2020</v>
      </c>
    </row>
    <row r="8278" spans="2:16" ht="14.25" customHeight="1" x14ac:dyDescent="0.4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c r="O8278" s="1" t="str">
        <f t="shared" si="258"/>
        <v>Mar</v>
      </c>
      <c r="P8278" s="1">
        <f t="shared" si="259"/>
        <v>2020</v>
      </c>
    </row>
    <row r="8279" spans="2:16" ht="14.25" customHeight="1" x14ac:dyDescent="0.4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c r="O8279" s="1" t="str">
        <f t="shared" si="258"/>
        <v>Mar</v>
      </c>
      <c r="P8279" s="1">
        <f t="shared" si="259"/>
        <v>2020</v>
      </c>
    </row>
    <row r="8280" spans="2:16" ht="14.25" customHeight="1" x14ac:dyDescent="0.4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c r="O8280" s="1" t="str">
        <f t="shared" si="258"/>
        <v>Mar</v>
      </c>
      <c r="P8280" s="1">
        <f t="shared" si="259"/>
        <v>2020</v>
      </c>
    </row>
    <row r="8281" spans="2:16" ht="14.25" customHeight="1" x14ac:dyDescent="0.4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c r="O8281" s="1" t="str">
        <f t="shared" si="258"/>
        <v>Mar</v>
      </c>
      <c r="P8281" s="1">
        <f t="shared" si="259"/>
        <v>2020</v>
      </c>
    </row>
    <row r="8282" spans="2:16" ht="14.25" customHeight="1" x14ac:dyDescent="0.4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c r="O8282" s="1" t="str">
        <f t="shared" si="258"/>
        <v>Mar</v>
      </c>
      <c r="P8282" s="1">
        <f t="shared" si="259"/>
        <v>2020</v>
      </c>
    </row>
    <row r="8283" spans="2:16" ht="14.25" customHeight="1" x14ac:dyDescent="0.4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c r="O8283" s="1" t="str">
        <f t="shared" si="258"/>
        <v>Mar</v>
      </c>
      <c r="P8283" s="1">
        <f t="shared" si="259"/>
        <v>2020</v>
      </c>
    </row>
    <row r="8284" spans="2:16" ht="14.25" customHeight="1" x14ac:dyDescent="0.4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c r="O8284" s="1" t="str">
        <f t="shared" si="258"/>
        <v>Mar</v>
      </c>
      <c r="P8284" s="1">
        <f t="shared" si="259"/>
        <v>2020</v>
      </c>
    </row>
    <row r="8285" spans="2:16" ht="14.25" customHeight="1" x14ac:dyDescent="0.4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c r="O8285" s="1" t="str">
        <f t="shared" si="258"/>
        <v>Mar</v>
      </c>
      <c r="P8285" s="1">
        <f t="shared" si="259"/>
        <v>2020</v>
      </c>
    </row>
    <row r="8286" spans="2:16" ht="14.25" customHeight="1" x14ac:dyDescent="0.4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c r="O8286" s="1" t="str">
        <f t="shared" si="258"/>
        <v>Mar</v>
      </c>
      <c r="P8286" s="1">
        <f t="shared" si="259"/>
        <v>2021</v>
      </c>
    </row>
    <row r="8287" spans="2:16" ht="14.25" customHeight="1" x14ac:dyDescent="0.4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c r="O8287" s="1" t="str">
        <f t="shared" si="258"/>
        <v>Mar</v>
      </c>
      <c r="P8287" s="1">
        <f t="shared" si="259"/>
        <v>2021</v>
      </c>
    </row>
    <row r="8288" spans="2:16" ht="14.25" customHeight="1" x14ac:dyDescent="0.4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c r="O8288" s="1" t="str">
        <f t="shared" si="258"/>
        <v>Mar</v>
      </c>
      <c r="P8288" s="1">
        <f t="shared" si="259"/>
        <v>2021</v>
      </c>
    </row>
    <row r="8289" spans="2:16" ht="14.25" customHeight="1" x14ac:dyDescent="0.4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c r="O8289" s="1" t="str">
        <f t="shared" si="258"/>
        <v>Mar</v>
      </c>
      <c r="P8289" s="1">
        <f t="shared" si="259"/>
        <v>2021</v>
      </c>
    </row>
    <row r="8290" spans="2:16" ht="14.25" customHeight="1" x14ac:dyDescent="0.4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c r="O8290" s="1" t="str">
        <f t="shared" si="258"/>
        <v>Mar</v>
      </c>
      <c r="P8290" s="1">
        <f t="shared" si="259"/>
        <v>2021</v>
      </c>
    </row>
    <row r="8291" spans="2:16" ht="14.25" customHeight="1" x14ac:dyDescent="0.4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c r="O8291" s="1" t="str">
        <f t="shared" si="258"/>
        <v>Mar</v>
      </c>
      <c r="P8291" s="1">
        <f t="shared" si="259"/>
        <v>2021</v>
      </c>
    </row>
    <row r="8292" spans="2:16" ht="14.25" customHeight="1" x14ac:dyDescent="0.4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c r="O8292" s="1" t="str">
        <f t="shared" si="258"/>
        <v>Mar</v>
      </c>
      <c r="P8292" s="1">
        <f t="shared" si="259"/>
        <v>2021</v>
      </c>
    </row>
    <row r="8293" spans="2:16" ht="14.25" customHeight="1" x14ac:dyDescent="0.4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c r="O8293" s="1" t="str">
        <f t="shared" si="258"/>
        <v>Mar</v>
      </c>
      <c r="P8293" s="1">
        <f t="shared" si="259"/>
        <v>2021</v>
      </c>
    </row>
    <row r="8294" spans="2:16" ht="14.25" customHeight="1" x14ac:dyDescent="0.4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c r="O8294" s="1" t="str">
        <f t="shared" si="258"/>
        <v>Mar</v>
      </c>
      <c r="P8294" s="1">
        <f t="shared" si="259"/>
        <v>2021</v>
      </c>
    </row>
    <row r="8295" spans="2:16" ht="14.25" customHeight="1" x14ac:dyDescent="0.4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c r="O8295" s="1" t="str">
        <f t="shared" si="258"/>
        <v>Mar</v>
      </c>
      <c r="P8295" s="1">
        <f t="shared" si="259"/>
        <v>2021</v>
      </c>
    </row>
    <row r="8296" spans="2:16" ht="14.25" customHeight="1" x14ac:dyDescent="0.4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c r="O8296" s="1" t="str">
        <f t="shared" si="258"/>
        <v>Mar</v>
      </c>
      <c r="P8296" s="1">
        <f t="shared" si="259"/>
        <v>2021</v>
      </c>
    </row>
    <row r="8297" spans="2:16" ht="14.25" customHeight="1" x14ac:dyDescent="0.4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c r="O8297" s="1" t="str">
        <f t="shared" si="258"/>
        <v>Mar</v>
      </c>
      <c r="P8297" s="1">
        <f t="shared" si="259"/>
        <v>2021</v>
      </c>
    </row>
    <row r="8298" spans="2:16" ht="14.25" customHeight="1" x14ac:dyDescent="0.4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c r="O8298" s="1" t="str">
        <f t="shared" si="258"/>
        <v>Mar</v>
      </c>
      <c r="P8298" s="1">
        <f t="shared" si="259"/>
        <v>2021</v>
      </c>
    </row>
    <row r="8299" spans="2:16" ht="14.25" customHeight="1" x14ac:dyDescent="0.4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c r="O8299" s="1" t="str">
        <f t="shared" si="258"/>
        <v>Mar</v>
      </c>
      <c r="P8299" s="1">
        <f t="shared" si="259"/>
        <v>2021</v>
      </c>
    </row>
    <row r="8300" spans="2:16" ht="14.25" customHeight="1" x14ac:dyDescent="0.4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c r="O8300" s="1" t="str">
        <f t="shared" si="258"/>
        <v>Mar</v>
      </c>
      <c r="P8300" s="1">
        <f t="shared" si="259"/>
        <v>2021</v>
      </c>
    </row>
    <row r="8301" spans="2:16" ht="14.25" customHeight="1" x14ac:dyDescent="0.4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c r="O8301" s="1" t="str">
        <f t="shared" si="258"/>
        <v>Mar</v>
      </c>
      <c r="P8301" s="1">
        <f t="shared" si="259"/>
        <v>2021</v>
      </c>
    </row>
    <row r="8302" spans="2:16" ht="14.25" customHeight="1" x14ac:dyDescent="0.4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c r="O8302" s="1" t="str">
        <f t="shared" si="258"/>
        <v>Mar</v>
      </c>
      <c r="P8302" s="1">
        <f t="shared" si="259"/>
        <v>2021</v>
      </c>
    </row>
    <row r="8303" spans="2:16" ht="14.25" customHeight="1" x14ac:dyDescent="0.4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c r="O8303" s="1" t="str">
        <f t="shared" si="258"/>
        <v>Mar</v>
      </c>
      <c r="P8303" s="1">
        <f t="shared" si="259"/>
        <v>2021</v>
      </c>
    </row>
    <row r="8304" spans="2:16" ht="14.25" customHeight="1" x14ac:dyDescent="0.4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c r="O8304" s="1" t="str">
        <f t="shared" si="258"/>
        <v>Apr</v>
      </c>
      <c r="P8304" s="1">
        <f t="shared" si="259"/>
        <v>2021</v>
      </c>
    </row>
    <row r="8305" spans="2:16" ht="14.25" customHeight="1" x14ac:dyDescent="0.4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c r="O8305" s="1" t="str">
        <f t="shared" si="258"/>
        <v>Apr</v>
      </c>
      <c r="P8305" s="1">
        <f t="shared" si="259"/>
        <v>2021</v>
      </c>
    </row>
    <row r="8306" spans="2:16" ht="14.25" customHeight="1" x14ac:dyDescent="0.4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c r="O8306" s="1" t="str">
        <f t="shared" si="258"/>
        <v>Apr</v>
      </c>
      <c r="P8306" s="1">
        <f t="shared" si="259"/>
        <v>2021</v>
      </c>
    </row>
    <row r="8307" spans="2:16" ht="14.25" customHeight="1" x14ac:dyDescent="0.4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c r="O8307" s="1" t="str">
        <f t="shared" si="258"/>
        <v>Apr</v>
      </c>
      <c r="P8307" s="1">
        <f t="shared" si="259"/>
        <v>2021</v>
      </c>
    </row>
    <row r="8308" spans="2:16" ht="14.25" customHeight="1" x14ac:dyDescent="0.4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c r="O8308" s="1" t="str">
        <f t="shared" si="258"/>
        <v>Apr</v>
      </c>
      <c r="P8308" s="1">
        <f t="shared" si="259"/>
        <v>2021</v>
      </c>
    </row>
    <row r="8309" spans="2:16" ht="14.25" customHeight="1" x14ac:dyDescent="0.4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c r="O8309" s="1" t="str">
        <f t="shared" si="258"/>
        <v>Apr</v>
      </c>
      <c r="P8309" s="1">
        <f t="shared" si="259"/>
        <v>2021</v>
      </c>
    </row>
    <row r="8310" spans="2:16" ht="14.25" customHeight="1" x14ac:dyDescent="0.4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c r="O8310" s="1" t="str">
        <f t="shared" si="258"/>
        <v>Apr</v>
      </c>
      <c r="P8310" s="1">
        <f t="shared" si="259"/>
        <v>2021</v>
      </c>
    </row>
    <row r="8311" spans="2:16" ht="14.25" customHeight="1" x14ac:dyDescent="0.4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c r="O8311" s="1" t="str">
        <f t="shared" si="258"/>
        <v>Apr</v>
      </c>
      <c r="P8311" s="1">
        <f t="shared" si="259"/>
        <v>2021</v>
      </c>
    </row>
    <row r="8312" spans="2:16" ht="14.25" customHeight="1" x14ac:dyDescent="0.4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c r="O8312" s="1" t="str">
        <f t="shared" si="258"/>
        <v>Apr</v>
      </c>
      <c r="P8312" s="1">
        <f t="shared" si="259"/>
        <v>2021</v>
      </c>
    </row>
    <row r="8313" spans="2:16" ht="14.25" customHeight="1" x14ac:dyDescent="0.4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c r="O8313" s="1" t="str">
        <f t="shared" si="258"/>
        <v>Apr</v>
      </c>
      <c r="P8313" s="1">
        <f t="shared" si="259"/>
        <v>2021</v>
      </c>
    </row>
    <row r="8314" spans="2:16" ht="14.25" customHeight="1" x14ac:dyDescent="0.4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c r="O8314" s="1" t="str">
        <f t="shared" si="258"/>
        <v>Apr</v>
      </c>
      <c r="P8314" s="1">
        <f t="shared" si="259"/>
        <v>2021</v>
      </c>
    </row>
    <row r="8315" spans="2:16" ht="14.25" customHeight="1" x14ac:dyDescent="0.4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c r="O8315" s="1" t="str">
        <f t="shared" si="258"/>
        <v>Apr</v>
      </c>
      <c r="P8315" s="1">
        <f t="shared" si="259"/>
        <v>2021</v>
      </c>
    </row>
    <row r="8316" spans="2:16" ht="14.25" customHeight="1" x14ac:dyDescent="0.4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c r="O8316" s="1" t="str">
        <f t="shared" si="258"/>
        <v>Apr</v>
      </c>
      <c r="P8316" s="1">
        <f t="shared" si="259"/>
        <v>2021</v>
      </c>
    </row>
    <row r="8317" spans="2:16" ht="14.25" customHeight="1" x14ac:dyDescent="0.4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c r="O8317" s="1" t="str">
        <f t="shared" si="258"/>
        <v>Apr</v>
      </c>
      <c r="P8317" s="1">
        <f t="shared" si="259"/>
        <v>2021</v>
      </c>
    </row>
    <row r="8318" spans="2:16" ht="14.25" customHeight="1" x14ac:dyDescent="0.4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c r="O8318" s="1" t="str">
        <f t="shared" si="258"/>
        <v>Apr</v>
      </c>
      <c r="P8318" s="1">
        <f t="shared" si="259"/>
        <v>2021</v>
      </c>
    </row>
    <row r="8319" spans="2:16" ht="14.25" customHeight="1" x14ac:dyDescent="0.4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c r="O8319" s="1" t="str">
        <f t="shared" si="258"/>
        <v>Apr</v>
      </c>
      <c r="P8319" s="1">
        <f t="shared" si="259"/>
        <v>2021</v>
      </c>
    </row>
    <row r="8320" spans="2:16" ht="14.25" customHeight="1" x14ac:dyDescent="0.4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c r="O8320" s="1" t="str">
        <f t="shared" si="258"/>
        <v>Apr</v>
      </c>
      <c r="P8320" s="1">
        <f t="shared" si="259"/>
        <v>2021</v>
      </c>
    </row>
    <row r="8321" spans="2:16" ht="14.25" customHeight="1" x14ac:dyDescent="0.4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c r="O8321" s="1" t="str">
        <f t="shared" si="258"/>
        <v>Apr</v>
      </c>
      <c r="P8321" s="1">
        <f t="shared" si="259"/>
        <v>2021</v>
      </c>
    </row>
    <row r="8322" spans="2:16" ht="14.25" customHeight="1" x14ac:dyDescent="0.4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c r="O8322" s="1" t="str">
        <f t="shared" si="258"/>
        <v>Apr</v>
      </c>
      <c r="P8322" s="1">
        <f t="shared" si="259"/>
        <v>2021</v>
      </c>
    </row>
    <row r="8323" spans="2:16" ht="14.25" customHeight="1" x14ac:dyDescent="0.4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c r="O8323" s="1" t="str">
        <f t="shared" si="258"/>
        <v>Apr</v>
      </c>
      <c r="P8323" s="1">
        <f t="shared" si="259"/>
        <v>2021</v>
      </c>
    </row>
    <row r="8324" spans="2:16" ht="14.25" customHeight="1" x14ac:dyDescent="0.4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c r="O8324" s="1" t="str">
        <f t="shared" si="258"/>
        <v>Apr</v>
      </c>
      <c r="P8324" s="1">
        <f t="shared" si="259"/>
        <v>2021</v>
      </c>
    </row>
    <row r="8325" spans="2:16" ht="14.25" customHeight="1" x14ac:dyDescent="0.4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c r="O8325" s="1" t="str">
        <f t="shared" si="258"/>
        <v>Apr</v>
      </c>
      <c r="P8325" s="1">
        <f t="shared" si="259"/>
        <v>2021</v>
      </c>
    </row>
    <row r="8326" spans="2:16" ht="14.25" customHeight="1" x14ac:dyDescent="0.4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c r="O8326" s="1" t="str">
        <f t="shared" si="258"/>
        <v>Apr</v>
      </c>
      <c r="P8326" s="1">
        <f t="shared" si="259"/>
        <v>2021</v>
      </c>
    </row>
    <row r="8327" spans="2:16" ht="14.25" customHeight="1" x14ac:dyDescent="0.4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c r="O8327" s="1" t="str">
        <f t="shared" ref="O8327:O8390" si="260">TEXT(D8327, "mmm")</f>
        <v>Apr</v>
      </c>
      <c r="P8327" s="1">
        <f t="shared" ref="P8327:P8390" si="261">YEAR(D8327)</f>
        <v>2021</v>
      </c>
    </row>
    <row r="8328" spans="2:16" ht="14.25" customHeight="1" x14ac:dyDescent="0.4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c r="O8328" s="1" t="str">
        <f t="shared" si="260"/>
        <v>Apr</v>
      </c>
      <c r="P8328" s="1">
        <f t="shared" si="261"/>
        <v>2021</v>
      </c>
    </row>
    <row r="8329" spans="2:16" ht="14.25" customHeight="1" x14ac:dyDescent="0.4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c r="O8329" s="1" t="str">
        <f t="shared" si="260"/>
        <v>Apr</v>
      </c>
      <c r="P8329" s="1">
        <f t="shared" si="261"/>
        <v>2021</v>
      </c>
    </row>
    <row r="8330" spans="2:16" ht="14.25" customHeight="1" x14ac:dyDescent="0.4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c r="O8330" s="1" t="str">
        <f t="shared" si="260"/>
        <v>Apr</v>
      </c>
      <c r="P8330" s="1">
        <f t="shared" si="261"/>
        <v>2021</v>
      </c>
    </row>
    <row r="8331" spans="2:16" ht="14.25" customHeight="1" x14ac:dyDescent="0.4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c r="O8331" s="1" t="str">
        <f t="shared" si="260"/>
        <v>Apr</v>
      </c>
      <c r="P8331" s="1">
        <f t="shared" si="261"/>
        <v>2021</v>
      </c>
    </row>
    <row r="8332" spans="2:16" ht="14.25" customHeight="1" x14ac:dyDescent="0.4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c r="O8332" s="1" t="str">
        <f t="shared" si="260"/>
        <v>Apr</v>
      </c>
      <c r="P8332" s="1">
        <f t="shared" si="261"/>
        <v>2021</v>
      </c>
    </row>
    <row r="8333" spans="2:16" ht="14.25" customHeight="1" x14ac:dyDescent="0.4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c r="O8333" s="1" t="str">
        <f t="shared" si="260"/>
        <v>Apr</v>
      </c>
      <c r="P8333" s="1">
        <f t="shared" si="261"/>
        <v>2021</v>
      </c>
    </row>
    <row r="8334" spans="2:16" ht="14.25" customHeight="1" x14ac:dyDescent="0.4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c r="O8334" s="1" t="str">
        <f t="shared" si="260"/>
        <v>May</v>
      </c>
      <c r="P8334" s="1">
        <f t="shared" si="261"/>
        <v>2021</v>
      </c>
    </row>
    <row r="8335" spans="2:16" ht="14.25" customHeight="1" x14ac:dyDescent="0.4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c r="O8335" s="1" t="str">
        <f t="shared" si="260"/>
        <v>May</v>
      </c>
      <c r="P8335" s="1">
        <f t="shared" si="261"/>
        <v>2021</v>
      </c>
    </row>
    <row r="8336" spans="2:16" ht="14.25" customHeight="1" x14ac:dyDescent="0.4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c r="O8336" s="1" t="str">
        <f t="shared" si="260"/>
        <v>May</v>
      </c>
      <c r="P8336" s="1">
        <f t="shared" si="261"/>
        <v>2021</v>
      </c>
    </row>
    <row r="8337" spans="2:16" ht="14.25" customHeight="1" x14ac:dyDescent="0.4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c r="O8337" s="1" t="str">
        <f t="shared" si="260"/>
        <v>May</v>
      </c>
      <c r="P8337" s="1">
        <f t="shared" si="261"/>
        <v>2021</v>
      </c>
    </row>
    <row r="8338" spans="2:16" ht="14.25" customHeight="1" x14ac:dyDescent="0.4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c r="O8338" s="1" t="str">
        <f t="shared" si="260"/>
        <v>May</v>
      </c>
      <c r="P8338" s="1">
        <f t="shared" si="261"/>
        <v>2021</v>
      </c>
    </row>
    <row r="8339" spans="2:16" ht="14.25" customHeight="1" x14ac:dyDescent="0.4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c r="O8339" s="1" t="str">
        <f t="shared" si="260"/>
        <v>May</v>
      </c>
      <c r="P8339" s="1">
        <f t="shared" si="261"/>
        <v>2021</v>
      </c>
    </row>
    <row r="8340" spans="2:16" ht="14.25" customHeight="1" x14ac:dyDescent="0.4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c r="O8340" s="1" t="str">
        <f t="shared" si="260"/>
        <v>May</v>
      </c>
      <c r="P8340" s="1">
        <f t="shared" si="261"/>
        <v>2021</v>
      </c>
    </row>
    <row r="8341" spans="2:16" ht="14.25" customHeight="1" x14ac:dyDescent="0.4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c r="O8341" s="1" t="str">
        <f t="shared" si="260"/>
        <v>May</v>
      </c>
      <c r="P8341" s="1">
        <f t="shared" si="261"/>
        <v>2021</v>
      </c>
    </row>
    <row r="8342" spans="2:16" ht="14.25" customHeight="1" x14ac:dyDescent="0.4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c r="O8342" s="1" t="str">
        <f t="shared" si="260"/>
        <v>May</v>
      </c>
      <c r="P8342" s="1">
        <f t="shared" si="261"/>
        <v>2021</v>
      </c>
    </row>
    <row r="8343" spans="2:16" ht="14.25" customHeight="1" x14ac:dyDescent="0.4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c r="O8343" s="1" t="str">
        <f t="shared" si="260"/>
        <v>May</v>
      </c>
      <c r="P8343" s="1">
        <f t="shared" si="261"/>
        <v>2021</v>
      </c>
    </row>
    <row r="8344" spans="2:16" ht="14.25" customHeight="1" x14ac:dyDescent="0.4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c r="O8344" s="1" t="str">
        <f t="shared" si="260"/>
        <v>May</v>
      </c>
      <c r="P8344" s="1">
        <f t="shared" si="261"/>
        <v>2021</v>
      </c>
    </row>
    <row r="8345" spans="2:16" ht="14.25" customHeight="1" x14ac:dyDescent="0.4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c r="O8345" s="1" t="str">
        <f t="shared" si="260"/>
        <v>May</v>
      </c>
      <c r="P8345" s="1">
        <f t="shared" si="261"/>
        <v>2021</v>
      </c>
    </row>
    <row r="8346" spans="2:16" ht="14.25" customHeight="1" x14ac:dyDescent="0.4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c r="O8346" s="1" t="str">
        <f t="shared" si="260"/>
        <v>May</v>
      </c>
      <c r="P8346" s="1">
        <f t="shared" si="261"/>
        <v>2021</v>
      </c>
    </row>
    <row r="8347" spans="2:16" ht="14.25" customHeight="1" x14ac:dyDescent="0.4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c r="O8347" s="1" t="str">
        <f t="shared" si="260"/>
        <v>May</v>
      </c>
      <c r="P8347" s="1">
        <f t="shared" si="261"/>
        <v>2021</v>
      </c>
    </row>
    <row r="8348" spans="2:16" ht="14.25" customHeight="1" x14ac:dyDescent="0.4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c r="O8348" s="1" t="str">
        <f t="shared" si="260"/>
        <v>May</v>
      </c>
      <c r="P8348" s="1">
        <f t="shared" si="261"/>
        <v>2021</v>
      </c>
    </row>
    <row r="8349" spans="2:16" ht="14.25" customHeight="1" x14ac:dyDescent="0.4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c r="O8349" s="1" t="str">
        <f t="shared" si="260"/>
        <v>May</v>
      </c>
      <c r="P8349" s="1">
        <f t="shared" si="261"/>
        <v>2021</v>
      </c>
    </row>
    <row r="8350" spans="2:16" ht="14.25" customHeight="1" x14ac:dyDescent="0.4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c r="O8350" s="1" t="str">
        <f t="shared" si="260"/>
        <v>May</v>
      </c>
      <c r="P8350" s="1">
        <f t="shared" si="261"/>
        <v>2021</v>
      </c>
    </row>
    <row r="8351" spans="2:16" ht="14.25" customHeight="1" x14ac:dyDescent="0.4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c r="O8351" s="1" t="str">
        <f t="shared" si="260"/>
        <v>May</v>
      </c>
      <c r="P8351" s="1">
        <f t="shared" si="261"/>
        <v>2021</v>
      </c>
    </row>
    <row r="8352" spans="2:16" ht="14.25" customHeight="1" x14ac:dyDescent="0.4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c r="O8352" s="1" t="str">
        <f t="shared" si="260"/>
        <v>May</v>
      </c>
      <c r="P8352" s="1">
        <f t="shared" si="261"/>
        <v>2021</v>
      </c>
    </row>
    <row r="8353" spans="2:16" ht="14.25" customHeight="1" x14ac:dyDescent="0.4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c r="O8353" s="1" t="str">
        <f t="shared" si="260"/>
        <v>May</v>
      </c>
      <c r="P8353" s="1">
        <f t="shared" si="261"/>
        <v>2021</v>
      </c>
    </row>
    <row r="8354" spans="2:16" ht="14.25" customHeight="1" x14ac:dyDescent="0.4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c r="O8354" s="1" t="str">
        <f t="shared" si="260"/>
        <v>May</v>
      </c>
      <c r="P8354" s="1">
        <f t="shared" si="261"/>
        <v>2021</v>
      </c>
    </row>
    <row r="8355" spans="2:16" ht="14.25" customHeight="1" x14ac:dyDescent="0.4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c r="O8355" s="1" t="str">
        <f t="shared" si="260"/>
        <v>May</v>
      </c>
      <c r="P8355" s="1">
        <f t="shared" si="261"/>
        <v>2021</v>
      </c>
    </row>
    <row r="8356" spans="2:16" ht="14.25" customHeight="1" x14ac:dyDescent="0.4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c r="O8356" s="1" t="str">
        <f t="shared" si="260"/>
        <v>May</v>
      </c>
      <c r="P8356" s="1">
        <f t="shared" si="261"/>
        <v>2021</v>
      </c>
    </row>
    <row r="8357" spans="2:16" ht="14.25" customHeight="1" x14ac:dyDescent="0.4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c r="O8357" s="1" t="str">
        <f t="shared" si="260"/>
        <v>May</v>
      </c>
      <c r="P8357" s="1">
        <f t="shared" si="261"/>
        <v>2021</v>
      </c>
    </row>
    <row r="8358" spans="2:16" ht="14.25" customHeight="1" x14ac:dyDescent="0.4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c r="O8358" s="1" t="str">
        <f t="shared" si="260"/>
        <v>Aug</v>
      </c>
      <c r="P8358" s="1">
        <f t="shared" si="261"/>
        <v>2021</v>
      </c>
    </row>
    <row r="8359" spans="2:16" ht="14.25" customHeight="1" x14ac:dyDescent="0.4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c r="O8359" s="1" t="str">
        <f t="shared" si="260"/>
        <v>Aug</v>
      </c>
      <c r="P8359" s="1">
        <f t="shared" si="261"/>
        <v>2021</v>
      </c>
    </row>
    <row r="8360" spans="2:16" ht="14.25" customHeight="1" x14ac:dyDescent="0.4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c r="O8360" s="1" t="str">
        <f t="shared" si="260"/>
        <v>Aug</v>
      </c>
      <c r="P8360" s="1">
        <f t="shared" si="261"/>
        <v>2021</v>
      </c>
    </row>
    <row r="8361" spans="2:16" ht="14.25" customHeight="1" x14ac:dyDescent="0.4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c r="O8361" s="1" t="str">
        <f t="shared" si="260"/>
        <v>Aug</v>
      </c>
      <c r="P8361" s="1">
        <f t="shared" si="261"/>
        <v>2021</v>
      </c>
    </row>
    <row r="8362" spans="2:16" ht="14.25" customHeight="1" x14ac:dyDescent="0.4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c r="O8362" s="1" t="str">
        <f t="shared" si="260"/>
        <v>Aug</v>
      </c>
      <c r="P8362" s="1">
        <f t="shared" si="261"/>
        <v>2021</v>
      </c>
    </row>
    <row r="8363" spans="2:16" ht="14.25" customHeight="1" x14ac:dyDescent="0.4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c r="O8363" s="1" t="str">
        <f t="shared" si="260"/>
        <v>Aug</v>
      </c>
      <c r="P8363" s="1">
        <f t="shared" si="261"/>
        <v>2021</v>
      </c>
    </row>
    <row r="8364" spans="2:16" ht="14.25" customHeight="1" x14ac:dyDescent="0.4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c r="O8364" s="1" t="str">
        <f t="shared" si="260"/>
        <v>Aug</v>
      </c>
      <c r="P8364" s="1">
        <f t="shared" si="261"/>
        <v>2021</v>
      </c>
    </row>
    <row r="8365" spans="2:16" ht="14.25" customHeight="1" x14ac:dyDescent="0.4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c r="O8365" s="1" t="str">
        <f t="shared" si="260"/>
        <v>Aug</v>
      </c>
      <c r="P8365" s="1">
        <f t="shared" si="261"/>
        <v>2021</v>
      </c>
    </row>
    <row r="8366" spans="2:16" ht="14.25" customHeight="1" x14ac:dyDescent="0.4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c r="O8366" s="1" t="str">
        <f t="shared" si="260"/>
        <v>Aug</v>
      </c>
      <c r="P8366" s="1">
        <f t="shared" si="261"/>
        <v>2021</v>
      </c>
    </row>
    <row r="8367" spans="2:16" ht="14.25" customHeight="1" x14ac:dyDescent="0.4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c r="O8367" s="1" t="str">
        <f t="shared" si="260"/>
        <v>Aug</v>
      </c>
      <c r="P8367" s="1">
        <f t="shared" si="261"/>
        <v>2021</v>
      </c>
    </row>
    <row r="8368" spans="2:16" ht="14.25" customHeight="1" x14ac:dyDescent="0.4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c r="O8368" s="1" t="str">
        <f t="shared" si="260"/>
        <v>Aug</v>
      </c>
      <c r="P8368" s="1">
        <f t="shared" si="261"/>
        <v>2021</v>
      </c>
    </row>
    <row r="8369" spans="2:16" ht="14.25" customHeight="1" x14ac:dyDescent="0.4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c r="O8369" s="1" t="str">
        <f t="shared" si="260"/>
        <v>Aug</v>
      </c>
      <c r="P8369" s="1">
        <f t="shared" si="261"/>
        <v>2021</v>
      </c>
    </row>
    <row r="8370" spans="2:16" ht="14.25" customHeight="1" x14ac:dyDescent="0.4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c r="O8370" s="1" t="str">
        <f t="shared" si="260"/>
        <v>Aug</v>
      </c>
      <c r="P8370" s="1">
        <f t="shared" si="261"/>
        <v>2021</v>
      </c>
    </row>
    <row r="8371" spans="2:16" ht="14.25" customHeight="1" x14ac:dyDescent="0.4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c r="O8371" s="1" t="str">
        <f t="shared" si="260"/>
        <v>Aug</v>
      </c>
      <c r="P8371" s="1">
        <f t="shared" si="261"/>
        <v>2021</v>
      </c>
    </row>
    <row r="8372" spans="2:16" ht="14.25" customHeight="1" x14ac:dyDescent="0.4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c r="O8372" s="1" t="str">
        <f t="shared" si="260"/>
        <v>Aug</v>
      </c>
      <c r="P8372" s="1">
        <f t="shared" si="261"/>
        <v>2021</v>
      </c>
    </row>
    <row r="8373" spans="2:16" ht="14.25" customHeight="1" x14ac:dyDescent="0.4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c r="O8373" s="1" t="str">
        <f t="shared" si="260"/>
        <v>Aug</v>
      </c>
      <c r="P8373" s="1">
        <f t="shared" si="261"/>
        <v>2021</v>
      </c>
    </row>
    <row r="8374" spans="2:16" ht="14.25" customHeight="1" x14ac:dyDescent="0.4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c r="O8374" s="1" t="str">
        <f t="shared" si="260"/>
        <v>Aug</v>
      </c>
      <c r="P8374" s="1">
        <f t="shared" si="261"/>
        <v>2021</v>
      </c>
    </row>
    <row r="8375" spans="2:16" ht="14.25" customHeight="1" x14ac:dyDescent="0.4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c r="O8375" s="1" t="str">
        <f t="shared" si="260"/>
        <v>Aug</v>
      </c>
      <c r="P8375" s="1">
        <f t="shared" si="261"/>
        <v>2021</v>
      </c>
    </row>
    <row r="8376" spans="2:16" ht="14.25" customHeight="1" x14ac:dyDescent="0.4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c r="O8376" s="1" t="str">
        <f t="shared" si="260"/>
        <v>Aug</v>
      </c>
      <c r="P8376" s="1">
        <f t="shared" si="261"/>
        <v>2021</v>
      </c>
    </row>
    <row r="8377" spans="2:16" ht="14.25" customHeight="1" x14ac:dyDescent="0.4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c r="O8377" s="1" t="str">
        <f t="shared" si="260"/>
        <v>Aug</v>
      </c>
      <c r="P8377" s="1">
        <f t="shared" si="261"/>
        <v>2021</v>
      </c>
    </row>
    <row r="8378" spans="2:16" ht="14.25" customHeight="1" x14ac:dyDescent="0.4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c r="O8378" s="1" t="str">
        <f t="shared" si="260"/>
        <v>Aug</v>
      </c>
      <c r="P8378" s="1">
        <f t="shared" si="261"/>
        <v>2021</v>
      </c>
    </row>
    <row r="8379" spans="2:16" ht="14.25" customHeight="1" x14ac:dyDescent="0.4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c r="O8379" s="1" t="str">
        <f t="shared" si="260"/>
        <v>Aug</v>
      </c>
      <c r="P8379" s="1">
        <f t="shared" si="261"/>
        <v>2021</v>
      </c>
    </row>
    <row r="8380" spans="2:16" ht="14.25" customHeight="1" x14ac:dyDescent="0.4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c r="O8380" s="1" t="str">
        <f t="shared" si="260"/>
        <v>Aug</v>
      </c>
      <c r="P8380" s="1">
        <f t="shared" si="261"/>
        <v>2021</v>
      </c>
    </row>
    <row r="8381" spans="2:16" ht="14.25" customHeight="1" x14ac:dyDescent="0.4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c r="O8381" s="1" t="str">
        <f t="shared" si="260"/>
        <v>Aug</v>
      </c>
      <c r="P8381" s="1">
        <f t="shared" si="261"/>
        <v>2021</v>
      </c>
    </row>
    <row r="8382" spans="2:16" ht="14.25" customHeight="1" x14ac:dyDescent="0.4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c r="O8382" s="1" t="str">
        <f t="shared" si="260"/>
        <v>Aug</v>
      </c>
      <c r="P8382" s="1">
        <f t="shared" si="261"/>
        <v>2021</v>
      </c>
    </row>
    <row r="8383" spans="2:16" ht="14.25" customHeight="1" x14ac:dyDescent="0.4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c r="O8383" s="1" t="str">
        <f t="shared" si="260"/>
        <v>Aug</v>
      </c>
      <c r="P8383" s="1">
        <f t="shared" si="261"/>
        <v>2021</v>
      </c>
    </row>
    <row r="8384" spans="2:16" ht="14.25" customHeight="1" x14ac:dyDescent="0.4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c r="O8384" s="1" t="str">
        <f t="shared" si="260"/>
        <v>Aug</v>
      </c>
      <c r="P8384" s="1">
        <f t="shared" si="261"/>
        <v>2021</v>
      </c>
    </row>
    <row r="8385" spans="2:16" ht="14.25" customHeight="1" x14ac:dyDescent="0.4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c r="O8385" s="1" t="str">
        <f t="shared" si="260"/>
        <v>Sep</v>
      </c>
      <c r="P8385" s="1">
        <f t="shared" si="261"/>
        <v>2021</v>
      </c>
    </row>
    <row r="8386" spans="2:16" ht="14.25" customHeight="1" x14ac:dyDescent="0.4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c r="O8386" s="1" t="str">
        <f t="shared" si="260"/>
        <v>Sep</v>
      </c>
      <c r="P8386" s="1">
        <f t="shared" si="261"/>
        <v>2021</v>
      </c>
    </row>
    <row r="8387" spans="2:16" ht="14.25" customHeight="1" x14ac:dyDescent="0.4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c r="O8387" s="1" t="str">
        <f t="shared" si="260"/>
        <v>Sep</v>
      </c>
      <c r="P8387" s="1">
        <f t="shared" si="261"/>
        <v>2021</v>
      </c>
    </row>
    <row r="8388" spans="2:16" ht="14.25" customHeight="1" x14ac:dyDescent="0.4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c r="O8388" s="1" t="str">
        <f t="shared" si="260"/>
        <v>Sep</v>
      </c>
      <c r="P8388" s="1">
        <f t="shared" si="261"/>
        <v>2021</v>
      </c>
    </row>
    <row r="8389" spans="2:16" ht="14.25" customHeight="1" x14ac:dyDescent="0.4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c r="O8389" s="1" t="str">
        <f t="shared" si="260"/>
        <v>Sep</v>
      </c>
      <c r="P8389" s="1">
        <f t="shared" si="261"/>
        <v>2021</v>
      </c>
    </row>
    <row r="8390" spans="2:16" ht="14.25" customHeight="1" x14ac:dyDescent="0.4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c r="O8390" s="1" t="str">
        <f t="shared" si="260"/>
        <v>Sep</v>
      </c>
      <c r="P8390" s="1">
        <f t="shared" si="261"/>
        <v>2021</v>
      </c>
    </row>
    <row r="8391" spans="2:16" ht="14.25" customHeight="1" x14ac:dyDescent="0.4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c r="O8391" s="1" t="str">
        <f t="shared" ref="O8391:O8454" si="262">TEXT(D8391, "mmm")</f>
        <v>Sep</v>
      </c>
      <c r="P8391" s="1">
        <f t="shared" ref="P8391:P8454" si="263">YEAR(D8391)</f>
        <v>2021</v>
      </c>
    </row>
    <row r="8392" spans="2:16" ht="14.25" customHeight="1" x14ac:dyDescent="0.4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c r="O8392" s="1" t="str">
        <f t="shared" si="262"/>
        <v>Sep</v>
      </c>
      <c r="P8392" s="1">
        <f t="shared" si="263"/>
        <v>2021</v>
      </c>
    </row>
    <row r="8393" spans="2:16" ht="14.25" customHeight="1" x14ac:dyDescent="0.4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c r="O8393" s="1" t="str">
        <f t="shared" si="262"/>
        <v>Sep</v>
      </c>
      <c r="P8393" s="1">
        <f t="shared" si="263"/>
        <v>2021</v>
      </c>
    </row>
    <row r="8394" spans="2:16" ht="14.25" customHeight="1" x14ac:dyDescent="0.4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c r="O8394" s="1" t="str">
        <f t="shared" si="262"/>
        <v>Sep</v>
      </c>
      <c r="P8394" s="1">
        <f t="shared" si="263"/>
        <v>2021</v>
      </c>
    </row>
    <row r="8395" spans="2:16" ht="14.25" customHeight="1" x14ac:dyDescent="0.4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c r="O8395" s="1" t="str">
        <f t="shared" si="262"/>
        <v>Sep</v>
      </c>
      <c r="P8395" s="1">
        <f t="shared" si="263"/>
        <v>2021</v>
      </c>
    </row>
    <row r="8396" spans="2:16" ht="14.25" customHeight="1" x14ac:dyDescent="0.4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c r="O8396" s="1" t="str">
        <f t="shared" si="262"/>
        <v>Sep</v>
      </c>
      <c r="P8396" s="1">
        <f t="shared" si="263"/>
        <v>2021</v>
      </c>
    </row>
    <row r="8397" spans="2:16" ht="14.25" customHeight="1" x14ac:dyDescent="0.4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c r="O8397" s="1" t="str">
        <f t="shared" si="262"/>
        <v>Sep</v>
      </c>
      <c r="P8397" s="1">
        <f t="shared" si="263"/>
        <v>2021</v>
      </c>
    </row>
    <row r="8398" spans="2:16" ht="14.25" customHeight="1" x14ac:dyDescent="0.4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c r="O8398" s="1" t="str">
        <f t="shared" si="262"/>
        <v>Sep</v>
      </c>
      <c r="P8398" s="1">
        <f t="shared" si="263"/>
        <v>2021</v>
      </c>
    </row>
    <row r="8399" spans="2:16" ht="14.25" customHeight="1" x14ac:dyDescent="0.4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c r="O8399" s="1" t="str">
        <f t="shared" si="262"/>
        <v>Sep</v>
      </c>
      <c r="P8399" s="1">
        <f t="shared" si="263"/>
        <v>2021</v>
      </c>
    </row>
    <row r="8400" spans="2:16" ht="14.25" customHeight="1" x14ac:dyDescent="0.4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c r="O8400" s="1" t="str">
        <f t="shared" si="262"/>
        <v>Sep</v>
      </c>
      <c r="P8400" s="1">
        <f t="shared" si="263"/>
        <v>2021</v>
      </c>
    </row>
    <row r="8401" spans="2:16" ht="14.25" customHeight="1" x14ac:dyDescent="0.4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c r="O8401" s="1" t="str">
        <f t="shared" si="262"/>
        <v>Sep</v>
      </c>
      <c r="P8401" s="1">
        <f t="shared" si="263"/>
        <v>2021</v>
      </c>
    </row>
    <row r="8402" spans="2:16" ht="14.25" customHeight="1" x14ac:dyDescent="0.4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c r="O8402" s="1" t="str">
        <f t="shared" si="262"/>
        <v>Sep</v>
      </c>
      <c r="P8402" s="1">
        <f t="shared" si="263"/>
        <v>2021</v>
      </c>
    </row>
    <row r="8403" spans="2:16" ht="14.25" customHeight="1" x14ac:dyDescent="0.4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c r="O8403" s="1" t="str">
        <f t="shared" si="262"/>
        <v>Sep</v>
      </c>
      <c r="P8403" s="1">
        <f t="shared" si="263"/>
        <v>2021</v>
      </c>
    </row>
    <row r="8404" spans="2:16" ht="14.25" customHeight="1" x14ac:dyDescent="0.4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c r="O8404" s="1" t="str">
        <f t="shared" si="262"/>
        <v>Sep</v>
      </c>
      <c r="P8404" s="1">
        <f t="shared" si="263"/>
        <v>2021</v>
      </c>
    </row>
    <row r="8405" spans="2:16" ht="14.25" customHeight="1" x14ac:dyDescent="0.4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c r="O8405" s="1" t="str">
        <f t="shared" si="262"/>
        <v>Sep</v>
      </c>
      <c r="P8405" s="1">
        <f t="shared" si="263"/>
        <v>2021</v>
      </c>
    </row>
    <row r="8406" spans="2:16" ht="14.25" customHeight="1" x14ac:dyDescent="0.4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c r="O8406" s="1" t="str">
        <f t="shared" si="262"/>
        <v>Sep</v>
      </c>
      <c r="P8406" s="1">
        <f t="shared" si="263"/>
        <v>2021</v>
      </c>
    </row>
    <row r="8407" spans="2:16" ht="14.25" customHeight="1" x14ac:dyDescent="0.4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c r="O8407" s="1" t="str">
        <f t="shared" si="262"/>
        <v>Sep</v>
      </c>
      <c r="P8407" s="1">
        <f t="shared" si="263"/>
        <v>2021</v>
      </c>
    </row>
    <row r="8408" spans="2:16" ht="14.25" customHeight="1" x14ac:dyDescent="0.4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c r="O8408" s="1" t="str">
        <f t="shared" si="262"/>
        <v>Sep</v>
      </c>
      <c r="P8408" s="1">
        <f t="shared" si="263"/>
        <v>2021</v>
      </c>
    </row>
    <row r="8409" spans="2:16" ht="14.25" customHeight="1" x14ac:dyDescent="0.4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c r="O8409" s="1" t="str">
        <f t="shared" si="262"/>
        <v>Sep</v>
      </c>
      <c r="P8409" s="1">
        <f t="shared" si="263"/>
        <v>2021</v>
      </c>
    </row>
    <row r="8410" spans="2:16" ht="14.25" customHeight="1" x14ac:dyDescent="0.4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c r="O8410" s="1" t="str">
        <f t="shared" si="262"/>
        <v>Sep</v>
      </c>
      <c r="P8410" s="1">
        <f t="shared" si="263"/>
        <v>2021</v>
      </c>
    </row>
    <row r="8411" spans="2:16" ht="14.25" customHeight="1" x14ac:dyDescent="0.4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c r="O8411" s="1" t="str">
        <f t="shared" si="262"/>
        <v>Sep</v>
      </c>
      <c r="P8411" s="1">
        <f t="shared" si="263"/>
        <v>2021</v>
      </c>
    </row>
    <row r="8412" spans="2:16" ht="14.25" customHeight="1" x14ac:dyDescent="0.4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c r="O8412" s="1" t="str">
        <f t="shared" si="262"/>
        <v>Sep</v>
      </c>
      <c r="P8412" s="1">
        <f t="shared" si="263"/>
        <v>2021</v>
      </c>
    </row>
    <row r="8413" spans="2:16" ht="14.25" customHeight="1" x14ac:dyDescent="0.4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c r="O8413" s="1" t="str">
        <f t="shared" si="262"/>
        <v>Sep</v>
      </c>
      <c r="P8413" s="1">
        <f t="shared" si="263"/>
        <v>2021</v>
      </c>
    </row>
    <row r="8414" spans="2:16" ht="14.25" customHeight="1" x14ac:dyDescent="0.4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c r="O8414" s="1" t="str">
        <f t="shared" si="262"/>
        <v>Sep</v>
      </c>
      <c r="P8414" s="1">
        <f t="shared" si="263"/>
        <v>2021</v>
      </c>
    </row>
    <row r="8415" spans="2:16" ht="14.25" customHeight="1" x14ac:dyDescent="0.4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c r="O8415" s="1" t="str">
        <f t="shared" si="262"/>
        <v>Oct</v>
      </c>
      <c r="P8415" s="1">
        <f t="shared" si="263"/>
        <v>2021</v>
      </c>
    </row>
    <row r="8416" spans="2:16" ht="14.25" customHeight="1" x14ac:dyDescent="0.4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c r="O8416" s="1" t="str">
        <f t="shared" si="262"/>
        <v>Oct</v>
      </c>
      <c r="P8416" s="1">
        <f t="shared" si="263"/>
        <v>2021</v>
      </c>
    </row>
    <row r="8417" spans="2:16" ht="14.25" customHeight="1" x14ac:dyDescent="0.4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c r="O8417" s="1" t="str">
        <f t="shared" si="262"/>
        <v>Oct</v>
      </c>
      <c r="P8417" s="1">
        <f t="shared" si="263"/>
        <v>2021</v>
      </c>
    </row>
    <row r="8418" spans="2:16" ht="14.25" customHeight="1" x14ac:dyDescent="0.4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c r="O8418" s="1" t="str">
        <f t="shared" si="262"/>
        <v>Oct</v>
      </c>
      <c r="P8418" s="1">
        <f t="shared" si="263"/>
        <v>2021</v>
      </c>
    </row>
    <row r="8419" spans="2:16" ht="14.25" customHeight="1" x14ac:dyDescent="0.4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c r="O8419" s="1" t="str">
        <f t="shared" si="262"/>
        <v>Oct</v>
      </c>
      <c r="P8419" s="1">
        <f t="shared" si="263"/>
        <v>2021</v>
      </c>
    </row>
    <row r="8420" spans="2:16" ht="14.25" customHeight="1" x14ac:dyDescent="0.4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c r="O8420" s="1" t="str">
        <f t="shared" si="262"/>
        <v>Oct</v>
      </c>
      <c r="P8420" s="1">
        <f t="shared" si="263"/>
        <v>2021</v>
      </c>
    </row>
    <row r="8421" spans="2:16" ht="14.25" customHeight="1" x14ac:dyDescent="0.4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c r="O8421" s="1" t="str">
        <f t="shared" si="262"/>
        <v>Oct</v>
      </c>
      <c r="P8421" s="1">
        <f t="shared" si="263"/>
        <v>2021</v>
      </c>
    </row>
    <row r="8422" spans="2:16" ht="14.25" customHeight="1" x14ac:dyDescent="0.4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c r="O8422" s="1" t="str">
        <f t="shared" si="262"/>
        <v>Oct</v>
      </c>
      <c r="P8422" s="1">
        <f t="shared" si="263"/>
        <v>2021</v>
      </c>
    </row>
    <row r="8423" spans="2:16" ht="14.25" customHeight="1" x14ac:dyDescent="0.4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c r="O8423" s="1" t="str">
        <f t="shared" si="262"/>
        <v>Oct</v>
      </c>
      <c r="P8423" s="1">
        <f t="shared" si="263"/>
        <v>2021</v>
      </c>
    </row>
    <row r="8424" spans="2:16" ht="14.25" customHeight="1" x14ac:dyDescent="0.4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c r="O8424" s="1" t="str">
        <f t="shared" si="262"/>
        <v>Oct</v>
      </c>
      <c r="P8424" s="1">
        <f t="shared" si="263"/>
        <v>2021</v>
      </c>
    </row>
    <row r="8425" spans="2:16" ht="14.25" customHeight="1" x14ac:dyDescent="0.4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c r="O8425" s="1" t="str">
        <f t="shared" si="262"/>
        <v>Oct</v>
      </c>
      <c r="P8425" s="1">
        <f t="shared" si="263"/>
        <v>2021</v>
      </c>
    </row>
    <row r="8426" spans="2:16" ht="14.25" customHeight="1" x14ac:dyDescent="0.4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c r="O8426" s="1" t="str">
        <f t="shared" si="262"/>
        <v>Oct</v>
      </c>
      <c r="P8426" s="1">
        <f t="shared" si="263"/>
        <v>2021</v>
      </c>
    </row>
    <row r="8427" spans="2:16" ht="14.25" customHeight="1" x14ac:dyDescent="0.4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c r="O8427" s="1" t="str">
        <f t="shared" si="262"/>
        <v>Oct</v>
      </c>
      <c r="P8427" s="1">
        <f t="shared" si="263"/>
        <v>2021</v>
      </c>
    </row>
    <row r="8428" spans="2:16" ht="14.25" customHeight="1" x14ac:dyDescent="0.4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c r="O8428" s="1" t="str">
        <f t="shared" si="262"/>
        <v>Oct</v>
      </c>
      <c r="P8428" s="1">
        <f t="shared" si="263"/>
        <v>2021</v>
      </c>
    </row>
    <row r="8429" spans="2:16" ht="14.25" customHeight="1" x14ac:dyDescent="0.4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c r="O8429" s="1" t="str">
        <f t="shared" si="262"/>
        <v>Oct</v>
      </c>
      <c r="P8429" s="1">
        <f t="shared" si="263"/>
        <v>2021</v>
      </c>
    </row>
    <row r="8430" spans="2:16" ht="14.25" customHeight="1" x14ac:dyDescent="0.4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c r="O8430" s="1" t="str">
        <f t="shared" si="262"/>
        <v>Feb</v>
      </c>
      <c r="P8430" s="1">
        <f t="shared" si="263"/>
        <v>2021</v>
      </c>
    </row>
    <row r="8431" spans="2:16" ht="14.25" customHeight="1" x14ac:dyDescent="0.4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c r="O8431" s="1" t="str">
        <f t="shared" si="262"/>
        <v>Feb</v>
      </c>
      <c r="P8431" s="1">
        <f t="shared" si="263"/>
        <v>2021</v>
      </c>
    </row>
    <row r="8432" spans="2:16" ht="14.25" customHeight="1" x14ac:dyDescent="0.4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c r="O8432" s="1" t="str">
        <f t="shared" si="262"/>
        <v>Feb</v>
      </c>
      <c r="P8432" s="1">
        <f t="shared" si="263"/>
        <v>2021</v>
      </c>
    </row>
    <row r="8433" spans="2:16" ht="14.25" customHeight="1" x14ac:dyDescent="0.4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c r="O8433" s="1" t="str">
        <f t="shared" si="262"/>
        <v>Mar</v>
      </c>
      <c r="P8433" s="1">
        <f t="shared" si="263"/>
        <v>2021</v>
      </c>
    </row>
    <row r="8434" spans="2:16" ht="14.25" customHeight="1" x14ac:dyDescent="0.4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c r="O8434" s="1" t="str">
        <f t="shared" si="262"/>
        <v>Mar</v>
      </c>
      <c r="P8434" s="1">
        <f t="shared" si="263"/>
        <v>2021</v>
      </c>
    </row>
    <row r="8435" spans="2:16" ht="14.25" customHeight="1" x14ac:dyDescent="0.4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c r="O8435" s="1" t="str">
        <f t="shared" si="262"/>
        <v>Mar</v>
      </c>
      <c r="P8435" s="1">
        <f t="shared" si="263"/>
        <v>2021</v>
      </c>
    </row>
    <row r="8436" spans="2:16" ht="14.25" customHeight="1" x14ac:dyDescent="0.4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c r="O8436" s="1" t="str">
        <f t="shared" si="262"/>
        <v>Mar</v>
      </c>
      <c r="P8436" s="1">
        <f t="shared" si="263"/>
        <v>2021</v>
      </c>
    </row>
    <row r="8437" spans="2:16" ht="14.25" customHeight="1" x14ac:dyDescent="0.4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c r="O8437" s="1" t="str">
        <f t="shared" si="262"/>
        <v>Mar</v>
      </c>
      <c r="P8437" s="1">
        <f t="shared" si="263"/>
        <v>2021</v>
      </c>
    </row>
    <row r="8438" spans="2:16" ht="14.25" customHeight="1" x14ac:dyDescent="0.4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c r="O8438" s="1" t="str">
        <f t="shared" si="262"/>
        <v>Mar</v>
      </c>
      <c r="P8438" s="1">
        <f t="shared" si="263"/>
        <v>2021</v>
      </c>
    </row>
    <row r="8439" spans="2:16" ht="14.25" customHeight="1" x14ac:dyDescent="0.4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c r="O8439" s="1" t="str">
        <f t="shared" si="262"/>
        <v>Apr</v>
      </c>
      <c r="P8439" s="1">
        <f t="shared" si="263"/>
        <v>2021</v>
      </c>
    </row>
    <row r="8440" spans="2:16" ht="14.25" customHeight="1" x14ac:dyDescent="0.4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c r="O8440" s="1" t="str">
        <f t="shared" si="262"/>
        <v>Apr</v>
      </c>
      <c r="P8440" s="1">
        <f t="shared" si="263"/>
        <v>2021</v>
      </c>
    </row>
    <row r="8441" spans="2:16" ht="14.25" customHeight="1" x14ac:dyDescent="0.4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c r="O8441" s="1" t="str">
        <f t="shared" si="262"/>
        <v>Apr</v>
      </c>
      <c r="P8441" s="1">
        <f t="shared" si="263"/>
        <v>2021</v>
      </c>
    </row>
    <row r="8442" spans="2:16" ht="14.25" customHeight="1" x14ac:dyDescent="0.4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c r="O8442" s="1" t="str">
        <f t="shared" si="262"/>
        <v>Apr</v>
      </c>
      <c r="P8442" s="1">
        <f t="shared" si="263"/>
        <v>2021</v>
      </c>
    </row>
    <row r="8443" spans="2:16" ht="14.25" customHeight="1" x14ac:dyDescent="0.4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c r="O8443" s="1" t="str">
        <f t="shared" si="262"/>
        <v>Apr</v>
      </c>
      <c r="P8443" s="1">
        <f t="shared" si="263"/>
        <v>2021</v>
      </c>
    </row>
    <row r="8444" spans="2:16" ht="14.25" customHeight="1" x14ac:dyDescent="0.4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c r="O8444" s="1" t="str">
        <f t="shared" si="262"/>
        <v>Apr</v>
      </c>
      <c r="P8444" s="1">
        <f t="shared" si="263"/>
        <v>2021</v>
      </c>
    </row>
    <row r="8445" spans="2:16" ht="14.25" customHeight="1" x14ac:dyDescent="0.4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c r="O8445" s="1" t="str">
        <f t="shared" si="262"/>
        <v>May</v>
      </c>
      <c r="P8445" s="1">
        <f t="shared" si="263"/>
        <v>2021</v>
      </c>
    </row>
    <row r="8446" spans="2:16" ht="14.25" customHeight="1" x14ac:dyDescent="0.4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c r="O8446" s="1" t="str">
        <f t="shared" si="262"/>
        <v>May</v>
      </c>
      <c r="P8446" s="1">
        <f t="shared" si="263"/>
        <v>2021</v>
      </c>
    </row>
    <row r="8447" spans="2:16" ht="14.25" customHeight="1" x14ac:dyDescent="0.4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c r="O8447" s="1" t="str">
        <f t="shared" si="262"/>
        <v>May</v>
      </c>
      <c r="P8447" s="1">
        <f t="shared" si="263"/>
        <v>2021</v>
      </c>
    </row>
    <row r="8448" spans="2:16" ht="14.25" customHeight="1" x14ac:dyDescent="0.4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c r="O8448" s="1" t="str">
        <f t="shared" si="262"/>
        <v>May</v>
      </c>
      <c r="P8448" s="1">
        <f t="shared" si="263"/>
        <v>2021</v>
      </c>
    </row>
    <row r="8449" spans="2:16" ht="14.25" customHeight="1" x14ac:dyDescent="0.4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c r="O8449" s="1" t="str">
        <f t="shared" si="262"/>
        <v>May</v>
      </c>
      <c r="P8449" s="1">
        <f t="shared" si="263"/>
        <v>2021</v>
      </c>
    </row>
    <row r="8450" spans="2:16" ht="14.25" customHeight="1" x14ac:dyDescent="0.4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c r="O8450" s="1" t="str">
        <f t="shared" si="262"/>
        <v>May</v>
      </c>
      <c r="P8450" s="1">
        <f t="shared" si="263"/>
        <v>2021</v>
      </c>
    </row>
    <row r="8451" spans="2:16" ht="14.25" customHeight="1" x14ac:dyDescent="0.4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c r="O8451" s="1" t="str">
        <f t="shared" si="262"/>
        <v>Jun</v>
      </c>
      <c r="P8451" s="1">
        <f t="shared" si="263"/>
        <v>2021</v>
      </c>
    </row>
    <row r="8452" spans="2:16" ht="14.25" customHeight="1" x14ac:dyDescent="0.4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c r="O8452" s="1" t="str">
        <f t="shared" si="262"/>
        <v>Jun</v>
      </c>
      <c r="P8452" s="1">
        <f t="shared" si="263"/>
        <v>2021</v>
      </c>
    </row>
    <row r="8453" spans="2:16" ht="14.25" customHeight="1" x14ac:dyDescent="0.4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c r="O8453" s="1" t="str">
        <f t="shared" si="262"/>
        <v>Jun</v>
      </c>
      <c r="P8453" s="1">
        <f t="shared" si="263"/>
        <v>2021</v>
      </c>
    </row>
    <row r="8454" spans="2:16" ht="14.25" customHeight="1" x14ac:dyDescent="0.4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c r="O8454" s="1" t="str">
        <f t="shared" si="262"/>
        <v>Jun</v>
      </c>
      <c r="P8454" s="1">
        <f t="shared" si="263"/>
        <v>2021</v>
      </c>
    </row>
    <row r="8455" spans="2:16" ht="14.25" customHeight="1" x14ac:dyDescent="0.4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c r="O8455" s="1" t="str">
        <f t="shared" ref="O8455:O8518" si="264">TEXT(D8455, "mmm")</f>
        <v>Jun</v>
      </c>
      <c r="P8455" s="1">
        <f t="shared" ref="P8455:P8518" si="265">YEAR(D8455)</f>
        <v>2021</v>
      </c>
    </row>
    <row r="8456" spans="2:16" ht="14.25" customHeight="1" x14ac:dyDescent="0.4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c r="O8456" s="1" t="str">
        <f t="shared" si="264"/>
        <v>Jun</v>
      </c>
      <c r="P8456" s="1">
        <f t="shared" si="265"/>
        <v>2021</v>
      </c>
    </row>
    <row r="8457" spans="2:16" ht="14.25" customHeight="1" x14ac:dyDescent="0.4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c r="O8457" s="1" t="str">
        <f t="shared" si="264"/>
        <v>Jul</v>
      </c>
      <c r="P8457" s="1">
        <f t="shared" si="265"/>
        <v>2021</v>
      </c>
    </row>
    <row r="8458" spans="2:16" ht="14.25" customHeight="1" x14ac:dyDescent="0.4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c r="O8458" s="1" t="str">
        <f t="shared" si="264"/>
        <v>Jul</v>
      </c>
      <c r="P8458" s="1">
        <f t="shared" si="265"/>
        <v>2021</v>
      </c>
    </row>
    <row r="8459" spans="2:16" ht="14.25" customHeight="1" x14ac:dyDescent="0.4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c r="O8459" s="1" t="str">
        <f t="shared" si="264"/>
        <v>Jul</v>
      </c>
      <c r="P8459" s="1">
        <f t="shared" si="265"/>
        <v>2021</v>
      </c>
    </row>
    <row r="8460" spans="2:16" ht="14.25" customHeight="1" x14ac:dyDescent="0.4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c r="O8460" s="1" t="str">
        <f t="shared" si="264"/>
        <v>Jul</v>
      </c>
      <c r="P8460" s="1">
        <f t="shared" si="265"/>
        <v>2021</v>
      </c>
    </row>
    <row r="8461" spans="2:16" ht="14.25" customHeight="1" x14ac:dyDescent="0.4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c r="O8461" s="1" t="str">
        <f t="shared" si="264"/>
        <v>Jul</v>
      </c>
      <c r="P8461" s="1">
        <f t="shared" si="265"/>
        <v>2021</v>
      </c>
    </row>
    <row r="8462" spans="2:16" ht="14.25" customHeight="1" x14ac:dyDescent="0.4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c r="O8462" s="1" t="str">
        <f t="shared" si="264"/>
        <v>Jul</v>
      </c>
      <c r="P8462" s="1">
        <f t="shared" si="265"/>
        <v>2021</v>
      </c>
    </row>
    <row r="8463" spans="2:16" ht="14.25" customHeight="1" x14ac:dyDescent="0.4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c r="O8463" s="1" t="str">
        <f t="shared" si="264"/>
        <v>Aug</v>
      </c>
      <c r="P8463" s="1">
        <f t="shared" si="265"/>
        <v>2021</v>
      </c>
    </row>
    <row r="8464" spans="2:16" ht="14.25" customHeight="1" x14ac:dyDescent="0.4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c r="O8464" s="1" t="str">
        <f t="shared" si="264"/>
        <v>Aug</v>
      </c>
      <c r="P8464" s="1">
        <f t="shared" si="265"/>
        <v>2021</v>
      </c>
    </row>
    <row r="8465" spans="2:16" ht="14.25" customHeight="1" x14ac:dyDescent="0.4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c r="O8465" s="1" t="str">
        <f t="shared" si="264"/>
        <v>Aug</v>
      </c>
      <c r="P8465" s="1">
        <f t="shared" si="265"/>
        <v>2021</v>
      </c>
    </row>
    <row r="8466" spans="2:16" ht="14.25" customHeight="1" x14ac:dyDescent="0.4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c r="O8466" s="1" t="str">
        <f t="shared" si="264"/>
        <v>Aug</v>
      </c>
      <c r="P8466" s="1">
        <f t="shared" si="265"/>
        <v>2021</v>
      </c>
    </row>
    <row r="8467" spans="2:16" ht="14.25" customHeight="1" x14ac:dyDescent="0.4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c r="O8467" s="1" t="str">
        <f t="shared" si="264"/>
        <v>Aug</v>
      </c>
      <c r="P8467" s="1">
        <f t="shared" si="265"/>
        <v>2021</v>
      </c>
    </row>
    <row r="8468" spans="2:16" ht="14.25" customHeight="1" x14ac:dyDescent="0.4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c r="O8468" s="1" t="str">
        <f t="shared" si="264"/>
        <v>Aug</v>
      </c>
      <c r="P8468" s="1">
        <f t="shared" si="265"/>
        <v>2021</v>
      </c>
    </row>
    <row r="8469" spans="2:16" ht="14.25" customHeight="1" x14ac:dyDescent="0.4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c r="O8469" s="1" t="str">
        <f t="shared" si="264"/>
        <v>Sep</v>
      </c>
      <c r="P8469" s="1">
        <f t="shared" si="265"/>
        <v>2021</v>
      </c>
    </row>
    <row r="8470" spans="2:16" ht="14.25" customHeight="1" x14ac:dyDescent="0.4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c r="O8470" s="1" t="str">
        <f t="shared" si="264"/>
        <v>Sep</v>
      </c>
      <c r="P8470" s="1">
        <f t="shared" si="265"/>
        <v>2021</v>
      </c>
    </row>
    <row r="8471" spans="2:16" ht="14.25" customHeight="1" x14ac:dyDescent="0.4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c r="O8471" s="1" t="str">
        <f t="shared" si="264"/>
        <v>Sep</v>
      </c>
      <c r="P8471" s="1">
        <f t="shared" si="265"/>
        <v>2021</v>
      </c>
    </row>
    <row r="8472" spans="2:16" ht="14.25" customHeight="1" x14ac:dyDescent="0.4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c r="O8472" s="1" t="str">
        <f t="shared" si="264"/>
        <v>Sep</v>
      </c>
      <c r="P8472" s="1">
        <f t="shared" si="265"/>
        <v>2021</v>
      </c>
    </row>
    <row r="8473" spans="2:16" ht="14.25" customHeight="1" x14ac:dyDescent="0.4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c r="O8473" s="1" t="str">
        <f t="shared" si="264"/>
        <v>Sep</v>
      </c>
      <c r="P8473" s="1">
        <f t="shared" si="265"/>
        <v>2021</v>
      </c>
    </row>
    <row r="8474" spans="2:16" ht="14.25" customHeight="1" x14ac:dyDescent="0.4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c r="O8474" s="1" t="str">
        <f t="shared" si="264"/>
        <v>Sep</v>
      </c>
      <c r="P8474" s="1">
        <f t="shared" si="265"/>
        <v>2021</v>
      </c>
    </row>
    <row r="8475" spans="2:16" ht="14.25" customHeight="1" x14ac:dyDescent="0.4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c r="O8475" s="1" t="str">
        <f t="shared" si="264"/>
        <v>Oct</v>
      </c>
      <c r="P8475" s="1">
        <f t="shared" si="265"/>
        <v>2021</v>
      </c>
    </row>
    <row r="8476" spans="2:16" ht="14.25" customHeight="1" x14ac:dyDescent="0.4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c r="O8476" s="1" t="str">
        <f t="shared" si="264"/>
        <v>Oct</v>
      </c>
      <c r="P8476" s="1">
        <f t="shared" si="265"/>
        <v>2021</v>
      </c>
    </row>
    <row r="8477" spans="2:16" ht="14.25" customHeight="1" x14ac:dyDescent="0.4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c r="O8477" s="1" t="str">
        <f t="shared" si="264"/>
        <v>Oct</v>
      </c>
      <c r="P8477" s="1">
        <f t="shared" si="265"/>
        <v>2021</v>
      </c>
    </row>
    <row r="8478" spans="2:16" ht="14.25" customHeight="1" x14ac:dyDescent="0.4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c r="O8478" s="1" t="str">
        <f t="shared" si="264"/>
        <v>Oct</v>
      </c>
      <c r="P8478" s="1">
        <f t="shared" si="265"/>
        <v>2021</v>
      </c>
    </row>
    <row r="8479" spans="2:16" ht="14.25" customHeight="1" x14ac:dyDescent="0.4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c r="O8479" s="1" t="str">
        <f t="shared" si="264"/>
        <v>Oct</v>
      </c>
      <c r="P8479" s="1">
        <f t="shared" si="265"/>
        <v>2021</v>
      </c>
    </row>
    <row r="8480" spans="2:16" ht="14.25" customHeight="1" x14ac:dyDescent="0.4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c r="O8480" s="1" t="str">
        <f t="shared" si="264"/>
        <v>Oct</v>
      </c>
      <c r="P8480" s="1">
        <f t="shared" si="265"/>
        <v>2021</v>
      </c>
    </row>
    <row r="8481" spans="2:16" ht="14.25" customHeight="1" x14ac:dyDescent="0.4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c r="O8481" s="1" t="str">
        <f t="shared" si="264"/>
        <v>Nov</v>
      </c>
      <c r="P8481" s="1">
        <f t="shared" si="265"/>
        <v>2021</v>
      </c>
    </row>
    <row r="8482" spans="2:16" ht="14.25" customHeight="1" x14ac:dyDescent="0.4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c r="O8482" s="1" t="str">
        <f t="shared" si="264"/>
        <v>Nov</v>
      </c>
      <c r="P8482" s="1">
        <f t="shared" si="265"/>
        <v>2021</v>
      </c>
    </row>
    <row r="8483" spans="2:16" ht="14.25" customHeight="1" x14ac:dyDescent="0.4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c r="O8483" s="1" t="str">
        <f t="shared" si="264"/>
        <v>Nov</v>
      </c>
      <c r="P8483" s="1">
        <f t="shared" si="265"/>
        <v>2021</v>
      </c>
    </row>
    <row r="8484" spans="2:16" ht="14.25" customHeight="1" x14ac:dyDescent="0.4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c r="O8484" s="1" t="str">
        <f t="shared" si="264"/>
        <v>Nov</v>
      </c>
      <c r="P8484" s="1">
        <f t="shared" si="265"/>
        <v>2021</v>
      </c>
    </row>
    <row r="8485" spans="2:16" ht="14.25" customHeight="1" x14ac:dyDescent="0.4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c r="O8485" s="1" t="str">
        <f t="shared" si="264"/>
        <v>Nov</v>
      </c>
      <c r="P8485" s="1">
        <f t="shared" si="265"/>
        <v>2021</v>
      </c>
    </row>
    <row r="8486" spans="2:16" ht="14.25" customHeight="1" x14ac:dyDescent="0.4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c r="O8486" s="1" t="str">
        <f t="shared" si="264"/>
        <v>Nov</v>
      </c>
      <c r="P8486" s="1">
        <f t="shared" si="265"/>
        <v>2021</v>
      </c>
    </row>
    <row r="8487" spans="2:16" ht="14.25" customHeight="1" x14ac:dyDescent="0.4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c r="O8487" s="1" t="str">
        <f t="shared" si="264"/>
        <v>Dec</v>
      </c>
      <c r="P8487" s="1">
        <f t="shared" si="265"/>
        <v>2021</v>
      </c>
    </row>
    <row r="8488" spans="2:16" ht="14.25" customHeight="1" x14ac:dyDescent="0.4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c r="O8488" s="1" t="str">
        <f t="shared" si="264"/>
        <v>Dec</v>
      </c>
      <c r="P8488" s="1">
        <f t="shared" si="265"/>
        <v>2021</v>
      </c>
    </row>
    <row r="8489" spans="2:16" ht="14.25" customHeight="1" x14ac:dyDescent="0.4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c r="O8489" s="1" t="str">
        <f t="shared" si="264"/>
        <v>Dec</v>
      </c>
      <c r="P8489" s="1">
        <f t="shared" si="265"/>
        <v>2021</v>
      </c>
    </row>
    <row r="8490" spans="2:16" ht="14.25" customHeight="1" x14ac:dyDescent="0.4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c r="O8490" s="1" t="str">
        <f t="shared" si="264"/>
        <v>Dec</v>
      </c>
      <c r="P8490" s="1">
        <f t="shared" si="265"/>
        <v>2021</v>
      </c>
    </row>
    <row r="8491" spans="2:16" ht="14.25" customHeight="1" x14ac:dyDescent="0.4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c r="O8491" s="1" t="str">
        <f t="shared" si="264"/>
        <v>Dec</v>
      </c>
      <c r="P8491" s="1">
        <f t="shared" si="265"/>
        <v>2021</v>
      </c>
    </row>
    <row r="8492" spans="2:16" ht="14.25" customHeight="1" x14ac:dyDescent="0.4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c r="O8492" s="1" t="str">
        <f t="shared" si="264"/>
        <v>Dec</v>
      </c>
      <c r="P8492" s="1">
        <f t="shared" si="265"/>
        <v>2021</v>
      </c>
    </row>
    <row r="8493" spans="2:16" ht="14.25" customHeight="1" x14ac:dyDescent="0.4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c r="O8493" s="1" t="str">
        <f t="shared" si="264"/>
        <v>Jan</v>
      </c>
      <c r="P8493" s="1">
        <f t="shared" si="265"/>
        <v>2021</v>
      </c>
    </row>
    <row r="8494" spans="2:16" ht="14.25" customHeight="1" x14ac:dyDescent="0.4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c r="O8494" s="1" t="str">
        <f t="shared" si="264"/>
        <v>Jan</v>
      </c>
      <c r="P8494" s="1">
        <f t="shared" si="265"/>
        <v>2021</v>
      </c>
    </row>
    <row r="8495" spans="2:16" ht="14.25" customHeight="1" x14ac:dyDescent="0.4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c r="O8495" s="1" t="str">
        <f t="shared" si="264"/>
        <v>Jan</v>
      </c>
      <c r="P8495" s="1">
        <f t="shared" si="265"/>
        <v>2021</v>
      </c>
    </row>
    <row r="8496" spans="2:16" ht="14.25" customHeight="1" x14ac:dyDescent="0.4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c r="O8496" s="1" t="str">
        <f t="shared" si="264"/>
        <v>Jan</v>
      </c>
      <c r="P8496" s="1">
        <f t="shared" si="265"/>
        <v>2021</v>
      </c>
    </row>
    <row r="8497" spans="2:16" ht="14.25" customHeight="1" x14ac:dyDescent="0.4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c r="O8497" s="1" t="str">
        <f t="shared" si="264"/>
        <v>Jan</v>
      </c>
      <c r="P8497" s="1">
        <f t="shared" si="265"/>
        <v>2021</v>
      </c>
    </row>
    <row r="8498" spans="2:16" ht="14.25" customHeight="1" x14ac:dyDescent="0.4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c r="O8498" s="1" t="str">
        <f t="shared" si="264"/>
        <v>Jan</v>
      </c>
      <c r="P8498" s="1">
        <f t="shared" si="265"/>
        <v>2021</v>
      </c>
    </row>
    <row r="8499" spans="2:16" ht="14.25" customHeight="1" x14ac:dyDescent="0.4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c r="O8499" s="1" t="str">
        <f t="shared" si="264"/>
        <v>Feb</v>
      </c>
      <c r="P8499" s="1">
        <f t="shared" si="265"/>
        <v>2021</v>
      </c>
    </row>
    <row r="8500" spans="2:16" ht="14.25" customHeight="1" x14ac:dyDescent="0.4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c r="O8500" s="1" t="str">
        <f t="shared" si="264"/>
        <v>Feb</v>
      </c>
      <c r="P8500" s="1">
        <f t="shared" si="265"/>
        <v>2021</v>
      </c>
    </row>
    <row r="8501" spans="2:16" ht="14.25" customHeight="1" x14ac:dyDescent="0.4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c r="O8501" s="1" t="str">
        <f t="shared" si="264"/>
        <v>Feb</v>
      </c>
      <c r="P8501" s="1">
        <f t="shared" si="265"/>
        <v>2021</v>
      </c>
    </row>
    <row r="8502" spans="2:16" ht="14.25" customHeight="1" x14ac:dyDescent="0.4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c r="O8502" s="1" t="str">
        <f t="shared" si="264"/>
        <v>Feb</v>
      </c>
      <c r="P8502" s="1">
        <f t="shared" si="265"/>
        <v>2021</v>
      </c>
    </row>
    <row r="8503" spans="2:16" ht="14.25" customHeight="1" x14ac:dyDescent="0.4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c r="O8503" s="1" t="str">
        <f t="shared" si="264"/>
        <v>Feb</v>
      </c>
      <c r="P8503" s="1">
        <f t="shared" si="265"/>
        <v>2021</v>
      </c>
    </row>
    <row r="8504" spans="2:16" ht="14.25" customHeight="1" x14ac:dyDescent="0.4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c r="O8504" s="1" t="str">
        <f t="shared" si="264"/>
        <v>Feb</v>
      </c>
      <c r="P8504" s="1">
        <f t="shared" si="265"/>
        <v>2021</v>
      </c>
    </row>
    <row r="8505" spans="2:16" ht="14.25" customHeight="1" x14ac:dyDescent="0.4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c r="O8505" s="1" t="str">
        <f t="shared" si="264"/>
        <v>Mar</v>
      </c>
      <c r="P8505" s="1">
        <f t="shared" si="265"/>
        <v>2021</v>
      </c>
    </row>
    <row r="8506" spans="2:16" ht="14.25" customHeight="1" x14ac:dyDescent="0.4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c r="O8506" s="1" t="str">
        <f t="shared" si="264"/>
        <v>Mar</v>
      </c>
      <c r="P8506" s="1">
        <f t="shared" si="265"/>
        <v>2021</v>
      </c>
    </row>
    <row r="8507" spans="2:16" ht="14.25" customHeight="1" x14ac:dyDescent="0.4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c r="O8507" s="1" t="str">
        <f t="shared" si="264"/>
        <v>Mar</v>
      </c>
      <c r="P8507" s="1">
        <f t="shared" si="265"/>
        <v>2021</v>
      </c>
    </row>
    <row r="8508" spans="2:16" ht="14.25" customHeight="1" x14ac:dyDescent="0.4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c r="O8508" s="1" t="str">
        <f t="shared" si="264"/>
        <v>Mar</v>
      </c>
      <c r="P8508" s="1">
        <f t="shared" si="265"/>
        <v>2021</v>
      </c>
    </row>
    <row r="8509" spans="2:16" ht="14.25" customHeight="1" x14ac:dyDescent="0.4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c r="O8509" s="1" t="str">
        <f t="shared" si="264"/>
        <v>Mar</v>
      </c>
      <c r="P8509" s="1">
        <f t="shared" si="265"/>
        <v>2021</v>
      </c>
    </row>
    <row r="8510" spans="2:16" ht="14.25" customHeight="1" x14ac:dyDescent="0.4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c r="O8510" s="1" t="str">
        <f t="shared" si="264"/>
        <v>Mar</v>
      </c>
      <c r="P8510" s="1">
        <f t="shared" si="265"/>
        <v>2021</v>
      </c>
    </row>
    <row r="8511" spans="2:16" ht="14.25" customHeight="1" x14ac:dyDescent="0.4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c r="O8511" s="1" t="str">
        <f t="shared" si="264"/>
        <v>Apr</v>
      </c>
      <c r="P8511" s="1">
        <f t="shared" si="265"/>
        <v>2021</v>
      </c>
    </row>
    <row r="8512" spans="2:16" ht="14.25" customHeight="1" x14ac:dyDescent="0.4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c r="O8512" s="1" t="str">
        <f t="shared" si="264"/>
        <v>Apr</v>
      </c>
      <c r="P8512" s="1">
        <f t="shared" si="265"/>
        <v>2021</v>
      </c>
    </row>
    <row r="8513" spans="2:16" ht="14.25" customHeight="1" x14ac:dyDescent="0.4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c r="O8513" s="1" t="str">
        <f t="shared" si="264"/>
        <v>Apr</v>
      </c>
      <c r="P8513" s="1">
        <f t="shared" si="265"/>
        <v>2021</v>
      </c>
    </row>
    <row r="8514" spans="2:16" ht="14.25" customHeight="1" x14ac:dyDescent="0.4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c r="O8514" s="1" t="str">
        <f t="shared" si="264"/>
        <v>Apr</v>
      </c>
      <c r="P8514" s="1">
        <f t="shared" si="265"/>
        <v>2021</v>
      </c>
    </row>
    <row r="8515" spans="2:16" ht="14.25" customHeight="1" x14ac:dyDescent="0.4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c r="O8515" s="1" t="str">
        <f t="shared" si="264"/>
        <v>Apr</v>
      </c>
      <c r="P8515" s="1">
        <f t="shared" si="265"/>
        <v>2021</v>
      </c>
    </row>
    <row r="8516" spans="2:16" ht="14.25" customHeight="1" x14ac:dyDescent="0.4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c r="O8516" s="1" t="str">
        <f t="shared" si="264"/>
        <v>Apr</v>
      </c>
      <c r="P8516" s="1">
        <f t="shared" si="265"/>
        <v>2021</v>
      </c>
    </row>
    <row r="8517" spans="2:16" ht="14.25" customHeight="1" x14ac:dyDescent="0.4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c r="O8517" s="1" t="str">
        <f t="shared" si="264"/>
        <v>May</v>
      </c>
      <c r="P8517" s="1">
        <f t="shared" si="265"/>
        <v>2021</v>
      </c>
    </row>
    <row r="8518" spans="2:16" ht="14.25" customHeight="1" x14ac:dyDescent="0.4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c r="O8518" s="1" t="str">
        <f t="shared" si="264"/>
        <v>May</v>
      </c>
      <c r="P8518" s="1">
        <f t="shared" si="265"/>
        <v>2021</v>
      </c>
    </row>
    <row r="8519" spans="2:16" ht="14.25" customHeight="1" x14ac:dyDescent="0.4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c r="O8519" s="1" t="str">
        <f t="shared" ref="O8519:O8582" si="266">TEXT(D8519, "mmm")</f>
        <v>May</v>
      </c>
      <c r="P8519" s="1">
        <f t="shared" ref="P8519:P8582" si="267">YEAR(D8519)</f>
        <v>2021</v>
      </c>
    </row>
    <row r="8520" spans="2:16" ht="14.25" customHeight="1" x14ac:dyDescent="0.4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c r="O8520" s="1" t="str">
        <f t="shared" si="266"/>
        <v>May</v>
      </c>
      <c r="P8520" s="1">
        <f t="shared" si="267"/>
        <v>2021</v>
      </c>
    </row>
    <row r="8521" spans="2:16" ht="14.25" customHeight="1" x14ac:dyDescent="0.4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c r="O8521" s="1" t="str">
        <f t="shared" si="266"/>
        <v>May</v>
      </c>
      <c r="P8521" s="1">
        <f t="shared" si="267"/>
        <v>2021</v>
      </c>
    </row>
    <row r="8522" spans="2:16" ht="14.25" customHeight="1" x14ac:dyDescent="0.4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c r="O8522" s="1" t="str">
        <f t="shared" si="266"/>
        <v>May</v>
      </c>
      <c r="P8522" s="1">
        <f t="shared" si="267"/>
        <v>2021</v>
      </c>
    </row>
    <row r="8523" spans="2:16" ht="14.25" customHeight="1" x14ac:dyDescent="0.4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c r="O8523" s="1" t="str">
        <f t="shared" si="266"/>
        <v>Jun</v>
      </c>
      <c r="P8523" s="1">
        <f t="shared" si="267"/>
        <v>2021</v>
      </c>
    </row>
    <row r="8524" spans="2:16" ht="14.25" customHeight="1" x14ac:dyDescent="0.4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c r="O8524" s="1" t="str">
        <f t="shared" si="266"/>
        <v>Jun</v>
      </c>
      <c r="P8524" s="1">
        <f t="shared" si="267"/>
        <v>2021</v>
      </c>
    </row>
    <row r="8525" spans="2:16" ht="14.25" customHeight="1" x14ac:dyDescent="0.4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c r="O8525" s="1" t="str">
        <f t="shared" si="266"/>
        <v>Jun</v>
      </c>
      <c r="P8525" s="1">
        <f t="shared" si="267"/>
        <v>2021</v>
      </c>
    </row>
    <row r="8526" spans="2:16" ht="14.25" customHeight="1" x14ac:dyDescent="0.4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c r="O8526" s="1" t="str">
        <f t="shared" si="266"/>
        <v>Jun</v>
      </c>
      <c r="P8526" s="1">
        <f t="shared" si="267"/>
        <v>2021</v>
      </c>
    </row>
    <row r="8527" spans="2:16" ht="14.25" customHeight="1" x14ac:dyDescent="0.4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c r="O8527" s="1" t="str">
        <f t="shared" si="266"/>
        <v>Jun</v>
      </c>
      <c r="P8527" s="1">
        <f t="shared" si="267"/>
        <v>2021</v>
      </c>
    </row>
    <row r="8528" spans="2:16" ht="14.25" customHeight="1" x14ac:dyDescent="0.4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c r="O8528" s="1" t="str">
        <f t="shared" si="266"/>
        <v>Jun</v>
      </c>
      <c r="P8528" s="1">
        <f t="shared" si="267"/>
        <v>2021</v>
      </c>
    </row>
    <row r="8529" spans="2:16" ht="14.25" customHeight="1" x14ac:dyDescent="0.4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c r="O8529" s="1" t="str">
        <f t="shared" si="266"/>
        <v>Jul</v>
      </c>
      <c r="P8529" s="1">
        <f t="shared" si="267"/>
        <v>2021</v>
      </c>
    </row>
    <row r="8530" spans="2:16" ht="14.25" customHeight="1" x14ac:dyDescent="0.4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c r="O8530" s="1" t="str">
        <f t="shared" si="266"/>
        <v>Jul</v>
      </c>
      <c r="P8530" s="1">
        <f t="shared" si="267"/>
        <v>2021</v>
      </c>
    </row>
    <row r="8531" spans="2:16" ht="14.25" customHeight="1" x14ac:dyDescent="0.4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c r="O8531" s="1" t="str">
        <f t="shared" si="266"/>
        <v>Jul</v>
      </c>
      <c r="P8531" s="1">
        <f t="shared" si="267"/>
        <v>2021</v>
      </c>
    </row>
    <row r="8532" spans="2:16" ht="14.25" customHeight="1" x14ac:dyDescent="0.4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c r="O8532" s="1" t="str">
        <f t="shared" si="266"/>
        <v>Jul</v>
      </c>
      <c r="P8532" s="1">
        <f t="shared" si="267"/>
        <v>2021</v>
      </c>
    </row>
    <row r="8533" spans="2:16" ht="14.25" customHeight="1" x14ac:dyDescent="0.4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c r="O8533" s="1" t="str">
        <f t="shared" si="266"/>
        <v>Jul</v>
      </c>
      <c r="P8533" s="1">
        <f t="shared" si="267"/>
        <v>2021</v>
      </c>
    </row>
    <row r="8534" spans="2:16" ht="14.25" customHeight="1" x14ac:dyDescent="0.4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c r="O8534" s="1" t="str">
        <f t="shared" si="266"/>
        <v>Jul</v>
      </c>
      <c r="P8534" s="1">
        <f t="shared" si="267"/>
        <v>2021</v>
      </c>
    </row>
    <row r="8535" spans="2:16" ht="14.25" customHeight="1" x14ac:dyDescent="0.4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c r="O8535" s="1" t="str">
        <f t="shared" si="266"/>
        <v>Aug</v>
      </c>
      <c r="P8535" s="1">
        <f t="shared" si="267"/>
        <v>2021</v>
      </c>
    </row>
    <row r="8536" spans="2:16" ht="14.25" customHeight="1" x14ac:dyDescent="0.4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c r="O8536" s="1" t="str">
        <f t="shared" si="266"/>
        <v>Aug</v>
      </c>
      <c r="P8536" s="1">
        <f t="shared" si="267"/>
        <v>2021</v>
      </c>
    </row>
    <row r="8537" spans="2:16" ht="14.25" customHeight="1" x14ac:dyDescent="0.4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c r="O8537" s="1" t="str">
        <f t="shared" si="266"/>
        <v>Aug</v>
      </c>
      <c r="P8537" s="1">
        <f t="shared" si="267"/>
        <v>2021</v>
      </c>
    </row>
    <row r="8538" spans="2:16" ht="14.25" customHeight="1" x14ac:dyDescent="0.4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c r="O8538" s="1" t="str">
        <f t="shared" si="266"/>
        <v>Aug</v>
      </c>
      <c r="P8538" s="1">
        <f t="shared" si="267"/>
        <v>2021</v>
      </c>
    </row>
    <row r="8539" spans="2:16" ht="14.25" customHeight="1" x14ac:dyDescent="0.4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c r="O8539" s="1" t="str">
        <f t="shared" si="266"/>
        <v>Aug</v>
      </c>
      <c r="P8539" s="1">
        <f t="shared" si="267"/>
        <v>2021</v>
      </c>
    </row>
    <row r="8540" spans="2:16" ht="14.25" customHeight="1" x14ac:dyDescent="0.4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c r="O8540" s="1" t="str">
        <f t="shared" si="266"/>
        <v>Aug</v>
      </c>
      <c r="P8540" s="1">
        <f t="shared" si="267"/>
        <v>2021</v>
      </c>
    </row>
    <row r="8541" spans="2:16" ht="14.25" customHeight="1" x14ac:dyDescent="0.4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c r="O8541" s="1" t="str">
        <f t="shared" si="266"/>
        <v>Sep</v>
      </c>
      <c r="P8541" s="1">
        <f t="shared" si="267"/>
        <v>2021</v>
      </c>
    </row>
    <row r="8542" spans="2:16" ht="14.25" customHeight="1" x14ac:dyDescent="0.4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c r="O8542" s="1" t="str">
        <f t="shared" si="266"/>
        <v>Sep</v>
      </c>
      <c r="P8542" s="1">
        <f t="shared" si="267"/>
        <v>2021</v>
      </c>
    </row>
    <row r="8543" spans="2:16" ht="14.25" customHeight="1" x14ac:dyDescent="0.4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c r="O8543" s="1" t="str">
        <f t="shared" si="266"/>
        <v>Sep</v>
      </c>
      <c r="P8543" s="1">
        <f t="shared" si="267"/>
        <v>2021</v>
      </c>
    </row>
    <row r="8544" spans="2:16" ht="14.25" customHeight="1" x14ac:dyDescent="0.4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c r="O8544" s="1" t="str">
        <f t="shared" si="266"/>
        <v>Sep</v>
      </c>
      <c r="P8544" s="1">
        <f t="shared" si="267"/>
        <v>2021</v>
      </c>
    </row>
    <row r="8545" spans="2:16" ht="14.25" customHeight="1" x14ac:dyDescent="0.4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c r="O8545" s="1" t="str">
        <f t="shared" si="266"/>
        <v>Sep</v>
      </c>
      <c r="P8545" s="1">
        <f t="shared" si="267"/>
        <v>2021</v>
      </c>
    </row>
    <row r="8546" spans="2:16" ht="14.25" customHeight="1" x14ac:dyDescent="0.4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c r="O8546" s="1" t="str">
        <f t="shared" si="266"/>
        <v>Sep</v>
      </c>
      <c r="P8546" s="1">
        <f t="shared" si="267"/>
        <v>2021</v>
      </c>
    </row>
    <row r="8547" spans="2:16" ht="14.25" customHeight="1" x14ac:dyDescent="0.4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c r="O8547" s="1" t="str">
        <f t="shared" si="266"/>
        <v>Oct</v>
      </c>
      <c r="P8547" s="1">
        <f t="shared" si="267"/>
        <v>2021</v>
      </c>
    </row>
    <row r="8548" spans="2:16" ht="14.25" customHeight="1" x14ac:dyDescent="0.4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c r="O8548" s="1" t="str">
        <f t="shared" si="266"/>
        <v>Oct</v>
      </c>
      <c r="P8548" s="1">
        <f t="shared" si="267"/>
        <v>2021</v>
      </c>
    </row>
    <row r="8549" spans="2:16" ht="14.25" customHeight="1" x14ac:dyDescent="0.4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c r="O8549" s="1" t="str">
        <f t="shared" si="266"/>
        <v>Oct</v>
      </c>
      <c r="P8549" s="1">
        <f t="shared" si="267"/>
        <v>2021</v>
      </c>
    </row>
    <row r="8550" spans="2:16" ht="14.25" customHeight="1" x14ac:dyDescent="0.4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c r="O8550" s="1" t="str">
        <f t="shared" si="266"/>
        <v>Oct</v>
      </c>
      <c r="P8550" s="1">
        <f t="shared" si="267"/>
        <v>2021</v>
      </c>
    </row>
    <row r="8551" spans="2:16" ht="14.25" customHeight="1" x14ac:dyDescent="0.4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c r="O8551" s="1" t="str">
        <f t="shared" si="266"/>
        <v>Oct</v>
      </c>
      <c r="P8551" s="1">
        <f t="shared" si="267"/>
        <v>2021</v>
      </c>
    </row>
    <row r="8552" spans="2:16" ht="14.25" customHeight="1" x14ac:dyDescent="0.4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c r="O8552" s="1" t="str">
        <f t="shared" si="266"/>
        <v>Oct</v>
      </c>
      <c r="P8552" s="1">
        <f t="shared" si="267"/>
        <v>2021</v>
      </c>
    </row>
    <row r="8553" spans="2:16" ht="14.25" customHeight="1" x14ac:dyDescent="0.4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c r="O8553" s="1" t="str">
        <f t="shared" si="266"/>
        <v>Nov</v>
      </c>
      <c r="P8553" s="1">
        <f t="shared" si="267"/>
        <v>2021</v>
      </c>
    </row>
    <row r="8554" spans="2:16" ht="14.25" customHeight="1" x14ac:dyDescent="0.4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c r="O8554" s="1" t="str">
        <f t="shared" si="266"/>
        <v>Nov</v>
      </c>
      <c r="P8554" s="1">
        <f t="shared" si="267"/>
        <v>2021</v>
      </c>
    </row>
    <row r="8555" spans="2:16" ht="14.25" customHeight="1" x14ac:dyDescent="0.4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c r="O8555" s="1" t="str">
        <f t="shared" si="266"/>
        <v>Nov</v>
      </c>
      <c r="P8555" s="1">
        <f t="shared" si="267"/>
        <v>2021</v>
      </c>
    </row>
    <row r="8556" spans="2:16" ht="14.25" customHeight="1" x14ac:dyDescent="0.4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c r="O8556" s="1" t="str">
        <f t="shared" si="266"/>
        <v>Nov</v>
      </c>
      <c r="P8556" s="1">
        <f t="shared" si="267"/>
        <v>2021</v>
      </c>
    </row>
    <row r="8557" spans="2:16" ht="14.25" customHeight="1" x14ac:dyDescent="0.4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c r="O8557" s="1" t="str">
        <f t="shared" si="266"/>
        <v>Nov</v>
      </c>
      <c r="P8557" s="1">
        <f t="shared" si="267"/>
        <v>2021</v>
      </c>
    </row>
    <row r="8558" spans="2:16" ht="14.25" customHeight="1" x14ac:dyDescent="0.4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c r="O8558" s="1" t="str">
        <f t="shared" si="266"/>
        <v>Nov</v>
      </c>
      <c r="P8558" s="1">
        <f t="shared" si="267"/>
        <v>2021</v>
      </c>
    </row>
    <row r="8559" spans="2:16" ht="14.25" customHeight="1" x14ac:dyDescent="0.4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c r="O8559" s="1" t="str">
        <f t="shared" si="266"/>
        <v>Dec</v>
      </c>
      <c r="P8559" s="1">
        <f t="shared" si="267"/>
        <v>2021</v>
      </c>
    </row>
    <row r="8560" spans="2:16" ht="14.25" customHeight="1" x14ac:dyDescent="0.4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c r="O8560" s="1" t="str">
        <f t="shared" si="266"/>
        <v>Dec</v>
      </c>
      <c r="P8560" s="1">
        <f t="shared" si="267"/>
        <v>2021</v>
      </c>
    </row>
    <row r="8561" spans="2:16" ht="14.25" customHeight="1" x14ac:dyDescent="0.4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c r="O8561" s="1" t="str">
        <f t="shared" si="266"/>
        <v>Dec</v>
      </c>
      <c r="P8561" s="1">
        <f t="shared" si="267"/>
        <v>2021</v>
      </c>
    </row>
    <row r="8562" spans="2:16" ht="14.25" customHeight="1" x14ac:dyDescent="0.4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c r="O8562" s="1" t="str">
        <f t="shared" si="266"/>
        <v>Dec</v>
      </c>
      <c r="P8562" s="1">
        <f t="shared" si="267"/>
        <v>2021</v>
      </c>
    </row>
    <row r="8563" spans="2:16" ht="14.25" customHeight="1" x14ac:dyDescent="0.4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c r="O8563" s="1" t="str">
        <f t="shared" si="266"/>
        <v>Dec</v>
      </c>
      <c r="P8563" s="1">
        <f t="shared" si="267"/>
        <v>2021</v>
      </c>
    </row>
    <row r="8564" spans="2:16" ht="14.25" customHeight="1" x14ac:dyDescent="0.4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c r="O8564" s="1" t="str">
        <f t="shared" si="266"/>
        <v>Dec</v>
      </c>
      <c r="P8564" s="1">
        <f t="shared" si="267"/>
        <v>2021</v>
      </c>
    </row>
    <row r="8565" spans="2:16" ht="14.25" customHeight="1" x14ac:dyDescent="0.4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c r="O8565" s="1" t="str">
        <f t="shared" si="266"/>
        <v>Jan</v>
      </c>
      <c r="P8565" s="1">
        <f t="shared" si="267"/>
        <v>2021</v>
      </c>
    </row>
    <row r="8566" spans="2:16" ht="14.25" customHeight="1" x14ac:dyDescent="0.4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c r="O8566" s="1" t="str">
        <f t="shared" si="266"/>
        <v>Jan</v>
      </c>
      <c r="P8566" s="1">
        <f t="shared" si="267"/>
        <v>2021</v>
      </c>
    </row>
    <row r="8567" spans="2:16" ht="14.25" customHeight="1" x14ac:dyDescent="0.4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c r="O8567" s="1" t="str">
        <f t="shared" si="266"/>
        <v>Jan</v>
      </c>
      <c r="P8567" s="1">
        <f t="shared" si="267"/>
        <v>2021</v>
      </c>
    </row>
    <row r="8568" spans="2:16" ht="14.25" customHeight="1" x14ac:dyDescent="0.4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c r="O8568" s="1" t="str">
        <f t="shared" si="266"/>
        <v>Jan</v>
      </c>
      <c r="P8568" s="1">
        <f t="shared" si="267"/>
        <v>2021</v>
      </c>
    </row>
    <row r="8569" spans="2:16" ht="14.25" customHeight="1" x14ac:dyDescent="0.4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c r="O8569" s="1" t="str">
        <f t="shared" si="266"/>
        <v>Jan</v>
      </c>
      <c r="P8569" s="1">
        <f t="shared" si="267"/>
        <v>2021</v>
      </c>
    </row>
    <row r="8570" spans="2:16" ht="14.25" customHeight="1" x14ac:dyDescent="0.4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c r="O8570" s="1" t="str">
        <f t="shared" si="266"/>
        <v>Jan</v>
      </c>
      <c r="P8570" s="1">
        <f t="shared" si="267"/>
        <v>2021</v>
      </c>
    </row>
    <row r="8571" spans="2:16" ht="14.25" customHeight="1" x14ac:dyDescent="0.4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c r="O8571" s="1" t="str">
        <f t="shared" si="266"/>
        <v>Feb</v>
      </c>
      <c r="P8571" s="1">
        <f t="shared" si="267"/>
        <v>2021</v>
      </c>
    </row>
    <row r="8572" spans="2:16" ht="14.25" customHeight="1" x14ac:dyDescent="0.4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c r="O8572" s="1" t="str">
        <f t="shared" si="266"/>
        <v>Feb</v>
      </c>
      <c r="P8572" s="1">
        <f t="shared" si="267"/>
        <v>2021</v>
      </c>
    </row>
    <row r="8573" spans="2:16" ht="14.25" customHeight="1" x14ac:dyDescent="0.4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c r="O8573" s="1" t="str">
        <f t="shared" si="266"/>
        <v>Feb</v>
      </c>
      <c r="P8573" s="1">
        <f t="shared" si="267"/>
        <v>2021</v>
      </c>
    </row>
    <row r="8574" spans="2:16" ht="14.25" customHeight="1" x14ac:dyDescent="0.4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c r="O8574" s="1" t="str">
        <f t="shared" si="266"/>
        <v>Feb</v>
      </c>
      <c r="P8574" s="1">
        <f t="shared" si="267"/>
        <v>2021</v>
      </c>
    </row>
    <row r="8575" spans="2:16" ht="14.25" customHeight="1" x14ac:dyDescent="0.4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c r="O8575" s="1" t="str">
        <f t="shared" si="266"/>
        <v>Feb</v>
      </c>
      <c r="P8575" s="1">
        <f t="shared" si="267"/>
        <v>2021</v>
      </c>
    </row>
    <row r="8576" spans="2:16" ht="14.25" customHeight="1" x14ac:dyDescent="0.4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c r="O8576" s="1" t="str">
        <f t="shared" si="266"/>
        <v>Feb</v>
      </c>
      <c r="P8576" s="1">
        <f t="shared" si="267"/>
        <v>2021</v>
      </c>
    </row>
    <row r="8577" spans="2:16" ht="14.25" customHeight="1" x14ac:dyDescent="0.4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c r="O8577" s="1" t="str">
        <f t="shared" si="266"/>
        <v>Mar</v>
      </c>
      <c r="P8577" s="1">
        <f t="shared" si="267"/>
        <v>2021</v>
      </c>
    </row>
    <row r="8578" spans="2:16" ht="14.25" customHeight="1" x14ac:dyDescent="0.4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c r="O8578" s="1" t="str">
        <f t="shared" si="266"/>
        <v>Mar</v>
      </c>
      <c r="P8578" s="1">
        <f t="shared" si="267"/>
        <v>2021</v>
      </c>
    </row>
    <row r="8579" spans="2:16" ht="14.25" customHeight="1" x14ac:dyDescent="0.4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c r="O8579" s="1" t="str">
        <f t="shared" si="266"/>
        <v>Mar</v>
      </c>
      <c r="P8579" s="1">
        <f t="shared" si="267"/>
        <v>2021</v>
      </c>
    </row>
    <row r="8580" spans="2:16" ht="14.25" customHeight="1" x14ac:dyDescent="0.4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c r="O8580" s="1" t="str">
        <f t="shared" si="266"/>
        <v>Mar</v>
      </c>
      <c r="P8580" s="1">
        <f t="shared" si="267"/>
        <v>2021</v>
      </c>
    </row>
    <row r="8581" spans="2:16" ht="14.25" customHeight="1" x14ac:dyDescent="0.4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c r="O8581" s="1" t="str">
        <f t="shared" si="266"/>
        <v>Mar</v>
      </c>
      <c r="P8581" s="1">
        <f t="shared" si="267"/>
        <v>2021</v>
      </c>
    </row>
    <row r="8582" spans="2:16" ht="14.25" customHeight="1" x14ac:dyDescent="0.4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c r="O8582" s="1" t="str">
        <f t="shared" si="266"/>
        <v>Mar</v>
      </c>
      <c r="P8582" s="1">
        <f t="shared" si="267"/>
        <v>2021</v>
      </c>
    </row>
    <row r="8583" spans="2:16" ht="14.25" customHeight="1" x14ac:dyDescent="0.4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c r="O8583" s="1" t="str">
        <f t="shared" ref="O8583:O8646" si="268">TEXT(D8583, "mmm")</f>
        <v>Apr</v>
      </c>
      <c r="P8583" s="1">
        <f t="shared" ref="P8583:P8646" si="269">YEAR(D8583)</f>
        <v>2021</v>
      </c>
    </row>
    <row r="8584" spans="2:16" ht="14.25" customHeight="1" x14ac:dyDescent="0.4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c r="O8584" s="1" t="str">
        <f t="shared" si="268"/>
        <v>Apr</v>
      </c>
      <c r="P8584" s="1">
        <f t="shared" si="269"/>
        <v>2021</v>
      </c>
    </row>
    <row r="8585" spans="2:16" ht="14.25" customHeight="1" x14ac:dyDescent="0.4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c r="O8585" s="1" t="str">
        <f t="shared" si="268"/>
        <v>Apr</v>
      </c>
      <c r="P8585" s="1">
        <f t="shared" si="269"/>
        <v>2021</v>
      </c>
    </row>
    <row r="8586" spans="2:16" ht="14.25" customHeight="1" x14ac:dyDescent="0.4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c r="O8586" s="1" t="str">
        <f t="shared" si="268"/>
        <v>Apr</v>
      </c>
      <c r="P8586" s="1">
        <f t="shared" si="269"/>
        <v>2021</v>
      </c>
    </row>
    <row r="8587" spans="2:16" ht="14.25" customHeight="1" x14ac:dyDescent="0.4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c r="O8587" s="1" t="str">
        <f t="shared" si="268"/>
        <v>Apr</v>
      </c>
      <c r="P8587" s="1">
        <f t="shared" si="269"/>
        <v>2021</v>
      </c>
    </row>
    <row r="8588" spans="2:16" ht="14.25" customHeight="1" x14ac:dyDescent="0.4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c r="O8588" s="1" t="str">
        <f t="shared" si="268"/>
        <v>Apr</v>
      </c>
      <c r="P8588" s="1">
        <f t="shared" si="269"/>
        <v>2021</v>
      </c>
    </row>
    <row r="8589" spans="2:16" ht="14.25" customHeight="1" x14ac:dyDescent="0.4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c r="O8589" s="1" t="str">
        <f t="shared" si="268"/>
        <v>May</v>
      </c>
      <c r="P8589" s="1">
        <f t="shared" si="269"/>
        <v>2021</v>
      </c>
    </row>
    <row r="8590" spans="2:16" ht="14.25" customHeight="1" x14ac:dyDescent="0.4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c r="O8590" s="1" t="str">
        <f t="shared" si="268"/>
        <v>May</v>
      </c>
      <c r="P8590" s="1">
        <f t="shared" si="269"/>
        <v>2021</v>
      </c>
    </row>
    <row r="8591" spans="2:16" ht="14.25" customHeight="1" x14ac:dyDescent="0.4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c r="O8591" s="1" t="str">
        <f t="shared" si="268"/>
        <v>May</v>
      </c>
      <c r="P8591" s="1">
        <f t="shared" si="269"/>
        <v>2021</v>
      </c>
    </row>
    <row r="8592" spans="2:16" ht="14.25" customHeight="1" x14ac:dyDescent="0.4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c r="O8592" s="1" t="str">
        <f t="shared" si="268"/>
        <v>May</v>
      </c>
      <c r="P8592" s="1">
        <f t="shared" si="269"/>
        <v>2021</v>
      </c>
    </row>
    <row r="8593" spans="2:16" ht="14.25" customHeight="1" x14ac:dyDescent="0.4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c r="O8593" s="1" t="str">
        <f t="shared" si="268"/>
        <v>May</v>
      </c>
      <c r="P8593" s="1">
        <f t="shared" si="269"/>
        <v>2021</v>
      </c>
    </row>
    <row r="8594" spans="2:16" ht="14.25" customHeight="1" x14ac:dyDescent="0.4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c r="O8594" s="1" t="str">
        <f t="shared" si="268"/>
        <v>May</v>
      </c>
      <c r="P8594" s="1">
        <f t="shared" si="269"/>
        <v>2021</v>
      </c>
    </row>
    <row r="8595" spans="2:16" ht="14.25" customHeight="1" x14ac:dyDescent="0.4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c r="O8595" s="1" t="str">
        <f t="shared" si="268"/>
        <v>Jun</v>
      </c>
      <c r="P8595" s="1">
        <f t="shared" si="269"/>
        <v>2021</v>
      </c>
    </row>
    <row r="8596" spans="2:16" ht="14.25" customHeight="1" x14ac:dyDescent="0.4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c r="O8596" s="1" t="str">
        <f t="shared" si="268"/>
        <v>Jun</v>
      </c>
      <c r="P8596" s="1">
        <f t="shared" si="269"/>
        <v>2021</v>
      </c>
    </row>
    <row r="8597" spans="2:16" ht="14.25" customHeight="1" x14ac:dyDescent="0.4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c r="O8597" s="1" t="str">
        <f t="shared" si="268"/>
        <v>Jun</v>
      </c>
      <c r="P8597" s="1">
        <f t="shared" si="269"/>
        <v>2021</v>
      </c>
    </row>
    <row r="8598" spans="2:16" ht="14.25" customHeight="1" x14ac:dyDescent="0.4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c r="O8598" s="1" t="str">
        <f t="shared" si="268"/>
        <v>Jun</v>
      </c>
      <c r="P8598" s="1">
        <f t="shared" si="269"/>
        <v>2021</v>
      </c>
    </row>
    <row r="8599" spans="2:16" ht="14.25" customHeight="1" x14ac:dyDescent="0.4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c r="O8599" s="1" t="str">
        <f t="shared" si="268"/>
        <v>Jun</v>
      </c>
      <c r="P8599" s="1">
        <f t="shared" si="269"/>
        <v>2021</v>
      </c>
    </row>
    <row r="8600" spans="2:16" ht="14.25" customHeight="1" x14ac:dyDescent="0.4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c r="O8600" s="1" t="str">
        <f t="shared" si="268"/>
        <v>Jun</v>
      </c>
      <c r="P8600" s="1">
        <f t="shared" si="269"/>
        <v>2021</v>
      </c>
    </row>
    <row r="8601" spans="2:16" ht="14.25" customHeight="1" x14ac:dyDescent="0.4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c r="O8601" s="1" t="str">
        <f t="shared" si="268"/>
        <v>Jul</v>
      </c>
      <c r="P8601" s="1">
        <f t="shared" si="269"/>
        <v>2021</v>
      </c>
    </row>
    <row r="8602" spans="2:16" ht="14.25" customHeight="1" x14ac:dyDescent="0.4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c r="O8602" s="1" t="str">
        <f t="shared" si="268"/>
        <v>Jul</v>
      </c>
      <c r="P8602" s="1">
        <f t="shared" si="269"/>
        <v>2021</v>
      </c>
    </row>
    <row r="8603" spans="2:16" ht="14.25" customHeight="1" x14ac:dyDescent="0.4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c r="O8603" s="1" t="str">
        <f t="shared" si="268"/>
        <v>Jul</v>
      </c>
      <c r="P8603" s="1">
        <f t="shared" si="269"/>
        <v>2021</v>
      </c>
    </row>
    <row r="8604" spans="2:16" ht="14.25" customHeight="1" x14ac:dyDescent="0.4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c r="O8604" s="1" t="str">
        <f t="shared" si="268"/>
        <v>Jul</v>
      </c>
      <c r="P8604" s="1">
        <f t="shared" si="269"/>
        <v>2021</v>
      </c>
    </row>
    <row r="8605" spans="2:16" ht="14.25" customHeight="1" x14ac:dyDescent="0.4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c r="O8605" s="1" t="str">
        <f t="shared" si="268"/>
        <v>Jul</v>
      </c>
      <c r="P8605" s="1">
        <f t="shared" si="269"/>
        <v>2021</v>
      </c>
    </row>
    <row r="8606" spans="2:16" ht="14.25" customHeight="1" x14ac:dyDescent="0.4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c r="O8606" s="1" t="str">
        <f t="shared" si="268"/>
        <v>Jul</v>
      </c>
      <c r="P8606" s="1">
        <f t="shared" si="269"/>
        <v>2021</v>
      </c>
    </row>
    <row r="8607" spans="2:16" ht="14.25" customHeight="1" x14ac:dyDescent="0.4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c r="O8607" s="1" t="str">
        <f t="shared" si="268"/>
        <v>Aug</v>
      </c>
      <c r="P8607" s="1">
        <f t="shared" si="269"/>
        <v>2021</v>
      </c>
    </row>
    <row r="8608" spans="2:16" ht="14.25" customHeight="1" x14ac:dyDescent="0.4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c r="O8608" s="1" t="str">
        <f t="shared" si="268"/>
        <v>Aug</v>
      </c>
      <c r="P8608" s="1">
        <f t="shared" si="269"/>
        <v>2021</v>
      </c>
    </row>
    <row r="8609" spans="2:16" ht="14.25" customHeight="1" x14ac:dyDescent="0.4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c r="O8609" s="1" t="str">
        <f t="shared" si="268"/>
        <v>Aug</v>
      </c>
      <c r="P8609" s="1">
        <f t="shared" si="269"/>
        <v>2021</v>
      </c>
    </row>
    <row r="8610" spans="2:16" ht="14.25" customHeight="1" x14ac:dyDescent="0.4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c r="O8610" s="1" t="str">
        <f t="shared" si="268"/>
        <v>Aug</v>
      </c>
      <c r="P8610" s="1">
        <f t="shared" si="269"/>
        <v>2021</v>
      </c>
    </row>
    <row r="8611" spans="2:16" ht="14.25" customHeight="1" x14ac:dyDescent="0.4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c r="O8611" s="1" t="str">
        <f t="shared" si="268"/>
        <v>Aug</v>
      </c>
      <c r="P8611" s="1">
        <f t="shared" si="269"/>
        <v>2021</v>
      </c>
    </row>
    <row r="8612" spans="2:16" ht="14.25" customHeight="1" x14ac:dyDescent="0.4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c r="O8612" s="1" t="str">
        <f t="shared" si="268"/>
        <v>Aug</v>
      </c>
      <c r="P8612" s="1">
        <f t="shared" si="269"/>
        <v>2021</v>
      </c>
    </row>
    <row r="8613" spans="2:16" ht="14.25" customHeight="1" x14ac:dyDescent="0.4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c r="O8613" s="1" t="str">
        <f t="shared" si="268"/>
        <v>Sep</v>
      </c>
      <c r="P8613" s="1">
        <f t="shared" si="269"/>
        <v>2021</v>
      </c>
    </row>
    <row r="8614" spans="2:16" ht="14.25" customHeight="1" x14ac:dyDescent="0.4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c r="O8614" s="1" t="str">
        <f t="shared" si="268"/>
        <v>Sep</v>
      </c>
      <c r="P8614" s="1">
        <f t="shared" si="269"/>
        <v>2021</v>
      </c>
    </row>
    <row r="8615" spans="2:16" ht="14.25" customHeight="1" x14ac:dyDescent="0.4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c r="O8615" s="1" t="str">
        <f t="shared" si="268"/>
        <v>Sep</v>
      </c>
      <c r="P8615" s="1">
        <f t="shared" si="269"/>
        <v>2021</v>
      </c>
    </row>
    <row r="8616" spans="2:16" ht="14.25" customHeight="1" x14ac:dyDescent="0.4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c r="O8616" s="1" t="str">
        <f t="shared" si="268"/>
        <v>Sep</v>
      </c>
      <c r="P8616" s="1">
        <f t="shared" si="269"/>
        <v>2021</v>
      </c>
    </row>
    <row r="8617" spans="2:16" ht="14.25" customHeight="1" x14ac:dyDescent="0.4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c r="O8617" s="1" t="str">
        <f t="shared" si="268"/>
        <v>Sep</v>
      </c>
      <c r="P8617" s="1">
        <f t="shared" si="269"/>
        <v>2021</v>
      </c>
    </row>
    <row r="8618" spans="2:16" ht="14.25" customHeight="1" x14ac:dyDescent="0.4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c r="O8618" s="1" t="str">
        <f t="shared" si="268"/>
        <v>Sep</v>
      </c>
      <c r="P8618" s="1">
        <f t="shared" si="269"/>
        <v>2021</v>
      </c>
    </row>
    <row r="8619" spans="2:16" ht="14.25" customHeight="1" x14ac:dyDescent="0.4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c r="O8619" s="1" t="str">
        <f t="shared" si="268"/>
        <v>Oct</v>
      </c>
      <c r="P8619" s="1">
        <f t="shared" si="269"/>
        <v>2021</v>
      </c>
    </row>
    <row r="8620" spans="2:16" ht="14.25" customHeight="1" x14ac:dyDescent="0.4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c r="O8620" s="1" t="str">
        <f t="shared" si="268"/>
        <v>Oct</v>
      </c>
      <c r="P8620" s="1">
        <f t="shared" si="269"/>
        <v>2021</v>
      </c>
    </row>
    <row r="8621" spans="2:16" ht="14.25" customHeight="1" x14ac:dyDescent="0.4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c r="O8621" s="1" t="str">
        <f t="shared" si="268"/>
        <v>Oct</v>
      </c>
      <c r="P8621" s="1">
        <f t="shared" si="269"/>
        <v>2021</v>
      </c>
    </row>
    <row r="8622" spans="2:16" ht="14.25" customHeight="1" x14ac:dyDescent="0.4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c r="O8622" s="1" t="str">
        <f t="shared" si="268"/>
        <v>Oct</v>
      </c>
      <c r="P8622" s="1">
        <f t="shared" si="269"/>
        <v>2021</v>
      </c>
    </row>
    <row r="8623" spans="2:16" ht="14.25" customHeight="1" x14ac:dyDescent="0.4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c r="O8623" s="1" t="str">
        <f t="shared" si="268"/>
        <v>Oct</v>
      </c>
      <c r="P8623" s="1">
        <f t="shared" si="269"/>
        <v>2021</v>
      </c>
    </row>
    <row r="8624" spans="2:16" ht="14.25" customHeight="1" x14ac:dyDescent="0.4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c r="O8624" s="1" t="str">
        <f t="shared" si="268"/>
        <v>Oct</v>
      </c>
      <c r="P8624" s="1">
        <f t="shared" si="269"/>
        <v>2021</v>
      </c>
    </row>
    <row r="8625" spans="2:16" ht="14.25" customHeight="1" x14ac:dyDescent="0.4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c r="O8625" s="1" t="str">
        <f t="shared" si="268"/>
        <v>Nov</v>
      </c>
      <c r="P8625" s="1">
        <f t="shared" si="269"/>
        <v>2021</v>
      </c>
    </row>
    <row r="8626" spans="2:16" ht="14.25" customHeight="1" x14ac:dyDescent="0.4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c r="O8626" s="1" t="str">
        <f t="shared" si="268"/>
        <v>Nov</v>
      </c>
      <c r="P8626" s="1">
        <f t="shared" si="269"/>
        <v>2021</v>
      </c>
    </row>
    <row r="8627" spans="2:16" ht="14.25" customHeight="1" x14ac:dyDescent="0.4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c r="O8627" s="1" t="str">
        <f t="shared" si="268"/>
        <v>Nov</v>
      </c>
      <c r="P8627" s="1">
        <f t="shared" si="269"/>
        <v>2021</v>
      </c>
    </row>
    <row r="8628" spans="2:16" ht="14.25" customHeight="1" x14ac:dyDescent="0.4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c r="O8628" s="1" t="str">
        <f t="shared" si="268"/>
        <v>Nov</v>
      </c>
      <c r="P8628" s="1">
        <f t="shared" si="269"/>
        <v>2021</v>
      </c>
    </row>
    <row r="8629" spans="2:16" ht="14.25" customHeight="1" x14ac:dyDescent="0.4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c r="O8629" s="1" t="str">
        <f t="shared" si="268"/>
        <v>Nov</v>
      </c>
      <c r="P8629" s="1">
        <f t="shared" si="269"/>
        <v>2021</v>
      </c>
    </row>
    <row r="8630" spans="2:16" ht="14.25" customHeight="1" x14ac:dyDescent="0.4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c r="O8630" s="1" t="str">
        <f t="shared" si="268"/>
        <v>Nov</v>
      </c>
      <c r="P8630" s="1">
        <f t="shared" si="269"/>
        <v>2021</v>
      </c>
    </row>
    <row r="8631" spans="2:16" ht="14.25" customHeight="1" x14ac:dyDescent="0.4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c r="O8631" s="1" t="str">
        <f t="shared" si="268"/>
        <v>Dec</v>
      </c>
      <c r="P8631" s="1">
        <f t="shared" si="269"/>
        <v>2021</v>
      </c>
    </row>
    <row r="8632" spans="2:16" ht="14.25" customHeight="1" x14ac:dyDescent="0.4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c r="O8632" s="1" t="str">
        <f t="shared" si="268"/>
        <v>Dec</v>
      </c>
      <c r="P8632" s="1">
        <f t="shared" si="269"/>
        <v>2021</v>
      </c>
    </row>
    <row r="8633" spans="2:16" ht="14.25" customHeight="1" x14ac:dyDescent="0.4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c r="O8633" s="1" t="str">
        <f t="shared" si="268"/>
        <v>Dec</v>
      </c>
      <c r="P8633" s="1">
        <f t="shared" si="269"/>
        <v>2021</v>
      </c>
    </row>
    <row r="8634" spans="2:16" ht="14.25" customHeight="1" x14ac:dyDescent="0.4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c r="O8634" s="1" t="str">
        <f t="shared" si="268"/>
        <v>Dec</v>
      </c>
      <c r="P8634" s="1">
        <f t="shared" si="269"/>
        <v>2021</v>
      </c>
    </row>
    <row r="8635" spans="2:16" ht="14.25" customHeight="1" x14ac:dyDescent="0.4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c r="O8635" s="1" t="str">
        <f t="shared" si="268"/>
        <v>Dec</v>
      </c>
      <c r="P8635" s="1">
        <f t="shared" si="269"/>
        <v>2021</v>
      </c>
    </row>
    <row r="8636" spans="2:16" ht="14.25" customHeight="1" x14ac:dyDescent="0.4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c r="O8636" s="1" t="str">
        <f t="shared" si="268"/>
        <v>Dec</v>
      </c>
      <c r="P8636" s="1">
        <f t="shared" si="269"/>
        <v>2021</v>
      </c>
    </row>
    <row r="8637" spans="2:16" ht="14.25" customHeight="1" x14ac:dyDescent="0.4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c r="O8637" s="1" t="str">
        <f t="shared" si="268"/>
        <v>Jan</v>
      </c>
      <c r="P8637" s="1">
        <f t="shared" si="269"/>
        <v>2021</v>
      </c>
    </row>
    <row r="8638" spans="2:16" ht="14.25" customHeight="1" x14ac:dyDescent="0.4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c r="O8638" s="1" t="str">
        <f t="shared" si="268"/>
        <v>Jan</v>
      </c>
      <c r="P8638" s="1">
        <f t="shared" si="269"/>
        <v>2021</v>
      </c>
    </row>
    <row r="8639" spans="2:16" ht="14.25" customHeight="1" x14ac:dyDescent="0.4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c r="O8639" s="1" t="str">
        <f t="shared" si="268"/>
        <v>Jan</v>
      </c>
      <c r="P8639" s="1">
        <f t="shared" si="269"/>
        <v>2021</v>
      </c>
    </row>
    <row r="8640" spans="2:16" ht="14.25" customHeight="1" x14ac:dyDescent="0.4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c r="O8640" s="1" t="str">
        <f t="shared" si="268"/>
        <v>Jan</v>
      </c>
      <c r="P8640" s="1">
        <f t="shared" si="269"/>
        <v>2021</v>
      </c>
    </row>
    <row r="8641" spans="2:16" ht="14.25" customHeight="1" x14ac:dyDescent="0.4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c r="O8641" s="1" t="str">
        <f t="shared" si="268"/>
        <v>Jan</v>
      </c>
      <c r="P8641" s="1">
        <f t="shared" si="269"/>
        <v>2021</v>
      </c>
    </row>
    <row r="8642" spans="2:16" ht="14.25" customHeight="1" x14ac:dyDescent="0.4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c r="O8642" s="1" t="str">
        <f t="shared" si="268"/>
        <v>Jan</v>
      </c>
      <c r="P8642" s="1">
        <f t="shared" si="269"/>
        <v>2021</v>
      </c>
    </row>
    <row r="8643" spans="2:16" ht="14.25" customHeight="1" x14ac:dyDescent="0.4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c r="O8643" s="1" t="str">
        <f t="shared" si="268"/>
        <v>Feb</v>
      </c>
      <c r="P8643" s="1">
        <f t="shared" si="269"/>
        <v>2021</v>
      </c>
    </row>
    <row r="8644" spans="2:16" ht="14.25" customHeight="1" x14ac:dyDescent="0.4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c r="O8644" s="1" t="str">
        <f t="shared" si="268"/>
        <v>Feb</v>
      </c>
      <c r="P8644" s="1">
        <f t="shared" si="269"/>
        <v>2021</v>
      </c>
    </row>
    <row r="8645" spans="2:16" ht="14.25" customHeight="1" x14ac:dyDescent="0.4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c r="O8645" s="1" t="str">
        <f t="shared" si="268"/>
        <v>Feb</v>
      </c>
      <c r="P8645" s="1">
        <f t="shared" si="269"/>
        <v>2021</v>
      </c>
    </row>
    <row r="8646" spans="2:16" ht="14.25" customHeight="1" x14ac:dyDescent="0.4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c r="O8646" s="1" t="str">
        <f t="shared" si="268"/>
        <v>Feb</v>
      </c>
      <c r="P8646" s="1">
        <f t="shared" si="269"/>
        <v>2021</v>
      </c>
    </row>
    <row r="8647" spans="2:16" ht="14.25" customHeight="1" x14ac:dyDescent="0.4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c r="O8647" s="1" t="str">
        <f t="shared" ref="O8647:O8710" si="270">TEXT(D8647, "mmm")</f>
        <v>Feb</v>
      </c>
      <c r="P8647" s="1">
        <f t="shared" ref="P8647:P8710" si="271">YEAR(D8647)</f>
        <v>2021</v>
      </c>
    </row>
    <row r="8648" spans="2:16" ht="14.25" customHeight="1" x14ac:dyDescent="0.4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c r="O8648" s="1" t="str">
        <f t="shared" si="270"/>
        <v>Feb</v>
      </c>
      <c r="P8648" s="1">
        <f t="shared" si="271"/>
        <v>2021</v>
      </c>
    </row>
    <row r="8649" spans="2:16" ht="14.25" customHeight="1" x14ac:dyDescent="0.4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c r="O8649" s="1" t="str">
        <f t="shared" si="270"/>
        <v>Mar</v>
      </c>
      <c r="P8649" s="1">
        <f t="shared" si="271"/>
        <v>2021</v>
      </c>
    </row>
    <row r="8650" spans="2:16" ht="14.25" customHeight="1" x14ac:dyDescent="0.4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c r="O8650" s="1" t="str">
        <f t="shared" si="270"/>
        <v>Mar</v>
      </c>
      <c r="P8650" s="1">
        <f t="shared" si="271"/>
        <v>2021</v>
      </c>
    </row>
    <row r="8651" spans="2:16" ht="14.25" customHeight="1" x14ac:dyDescent="0.4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c r="O8651" s="1" t="str">
        <f t="shared" si="270"/>
        <v>Mar</v>
      </c>
      <c r="P8651" s="1">
        <f t="shared" si="271"/>
        <v>2021</v>
      </c>
    </row>
    <row r="8652" spans="2:16" ht="14.25" customHeight="1" x14ac:dyDescent="0.4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c r="O8652" s="1" t="str">
        <f t="shared" si="270"/>
        <v>Mar</v>
      </c>
      <c r="P8652" s="1">
        <f t="shared" si="271"/>
        <v>2021</v>
      </c>
    </row>
    <row r="8653" spans="2:16" ht="14.25" customHeight="1" x14ac:dyDescent="0.4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c r="O8653" s="1" t="str">
        <f t="shared" si="270"/>
        <v>Mar</v>
      </c>
      <c r="P8653" s="1">
        <f t="shared" si="271"/>
        <v>2021</v>
      </c>
    </row>
    <row r="8654" spans="2:16" ht="14.25" customHeight="1" x14ac:dyDescent="0.4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c r="O8654" s="1" t="str">
        <f t="shared" si="270"/>
        <v>Mar</v>
      </c>
      <c r="P8654" s="1">
        <f t="shared" si="271"/>
        <v>2021</v>
      </c>
    </row>
    <row r="8655" spans="2:16" ht="14.25" customHeight="1" x14ac:dyDescent="0.4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c r="O8655" s="1" t="str">
        <f t="shared" si="270"/>
        <v>Apr</v>
      </c>
      <c r="P8655" s="1">
        <f t="shared" si="271"/>
        <v>2021</v>
      </c>
    </row>
    <row r="8656" spans="2:16" ht="14.25" customHeight="1" x14ac:dyDescent="0.4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c r="O8656" s="1" t="str">
        <f t="shared" si="270"/>
        <v>Apr</v>
      </c>
      <c r="P8656" s="1">
        <f t="shared" si="271"/>
        <v>2021</v>
      </c>
    </row>
    <row r="8657" spans="2:16" ht="14.25" customHeight="1" x14ac:dyDescent="0.4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c r="O8657" s="1" t="str">
        <f t="shared" si="270"/>
        <v>Apr</v>
      </c>
      <c r="P8657" s="1">
        <f t="shared" si="271"/>
        <v>2021</v>
      </c>
    </row>
    <row r="8658" spans="2:16" ht="14.25" customHeight="1" x14ac:dyDescent="0.4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c r="O8658" s="1" t="str">
        <f t="shared" si="270"/>
        <v>Apr</v>
      </c>
      <c r="P8658" s="1">
        <f t="shared" si="271"/>
        <v>2021</v>
      </c>
    </row>
    <row r="8659" spans="2:16" ht="14.25" customHeight="1" x14ac:dyDescent="0.4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c r="O8659" s="1" t="str">
        <f t="shared" si="270"/>
        <v>Apr</v>
      </c>
      <c r="P8659" s="1">
        <f t="shared" si="271"/>
        <v>2021</v>
      </c>
    </row>
    <row r="8660" spans="2:16" ht="14.25" customHeight="1" x14ac:dyDescent="0.4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c r="O8660" s="1" t="str">
        <f t="shared" si="270"/>
        <v>Apr</v>
      </c>
      <c r="P8660" s="1">
        <f t="shared" si="271"/>
        <v>2021</v>
      </c>
    </row>
    <row r="8661" spans="2:16" ht="14.25" customHeight="1" x14ac:dyDescent="0.4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c r="O8661" s="1" t="str">
        <f t="shared" si="270"/>
        <v>May</v>
      </c>
      <c r="P8661" s="1">
        <f t="shared" si="271"/>
        <v>2021</v>
      </c>
    </row>
    <row r="8662" spans="2:16" ht="14.25" customHeight="1" x14ac:dyDescent="0.4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c r="O8662" s="1" t="str">
        <f t="shared" si="270"/>
        <v>May</v>
      </c>
      <c r="P8662" s="1">
        <f t="shared" si="271"/>
        <v>2021</v>
      </c>
    </row>
    <row r="8663" spans="2:16" ht="14.25" customHeight="1" x14ac:dyDescent="0.4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c r="O8663" s="1" t="str">
        <f t="shared" si="270"/>
        <v>May</v>
      </c>
      <c r="P8663" s="1">
        <f t="shared" si="271"/>
        <v>2021</v>
      </c>
    </row>
    <row r="8664" spans="2:16" ht="14.25" customHeight="1" x14ac:dyDescent="0.4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c r="O8664" s="1" t="str">
        <f t="shared" si="270"/>
        <v>May</v>
      </c>
      <c r="P8664" s="1">
        <f t="shared" si="271"/>
        <v>2021</v>
      </c>
    </row>
    <row r="8665" spans="2:16" ht="14.25" customHeight="1" x14ac:dyDescent="0.4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c r="O8665" s="1" t="str">
        <f t="shared" si="270"/>
        <v>May</v>
      </c>
      <c r="P8665" s="1">
        <f t="shared" si="271"/>
        <v>2021</v>
      </c>
    </row>
    <row r="8666" spans="2:16" ht="14.25" customHeight="1" x14ac:dyDescent="0.4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c r="O8666" s="1" t="str">
        <f t="shared" si="270"/>
        <v>May</v>
      </c>
      <c r="P8666" s="1">
        <f t="shared" si="271"/>
        <v>2021</v>
      </c>
    </row>
    <row r="8667" spans="2:16" ht="14.25" customHeight="1" x14ac:dyDescent="0.4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c r="O8667" s="1" t="str">
        <f t="shared" si="270"/>
        <v>Jun</v>
      </c>
      <c r="P8667" s="1">
        <f t="shared" si="271"/>
        <v>2021</v>
      </c>
    </row>
    <row r="8668" spans="2:16" ht="14.25" customHeight="1" x14ac:dyDescent="0.4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c r="O8668" s="1" t="str">
        <f t="shared" si="270"/>
        <v>Jun</v>
      </c>
      <c r="P8668" s="1">
        <f t="shared" si="271"/>
        <v>2021</v>
      </c>
    </row>
    <row r="8669" spans="2:16" ht="14.25" customHeight="1" x14ac:dyDescent="0.4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c r="O8669" s="1" t="str">
        <f t="shared" si="270"/>
        <v>Jun</v>
      </c>
      <c r="P8669" s="1">
        <f t="shared" si="271"/>
        <v>2021</v>
      </c>
    </row>
    <row r="8670" spans="2:16" ht="14.25" customHeight="1" x14ac:dyDescent="0.4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c r="O8670" s="1" t="str">
        <f t="shared" si="270"/>
        <v>Jun</v>
      </c>
      <c r="P8670" s="1">
        <f t="shared" si="271"/>
        <v>2021</v>
      </c>
    </row>
    <row r="8671" spans="2:16" ht="14.25" customHeight="1" x14ac:dyDescent="0.4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c r="O8671" s="1" t="str">
        <f t="shared" si="270"/>
        <v>Jun</v>
      </c>
      <c r="P8671" s="1">
        <f t="shared" si="271"/>
        <v>2021</v>
      </c>
    </row>
    <row r="8672" spans="2:16" ht="14.25" customHeight="1" x14ac:dyDescent="0.4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c r="O8672" s="1" t="str">
        <f t="shared" si="270"/>
        <v>Jun</v>
      </c>
      <c r="P8672" s="1">
        <f t="shared" si="271"/>
        <v>2021</v>
      </c>
    </row>
    <row r="8673" spans="2:16" ht="14.25" customHeight="1" x14ac:dyDescent="0.4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c r="O8673" s="1" t="str">
        <f t="shared" si="270"/>
        <v>Jul</v>
      </c>
      <c r="P8673" s="1">
        <f t="shared" si="271"/>
        <v>2021</v>
      </c>
    </row>
    <row r="8674" spans="2:16" ht="14.25" customHeight="1" x14ac:dyDescent="0.4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c r="O8674" s="1" t="str">
        <f t="shared" si="270"/>
        <v>Jul</v>
      </c>
      <c r="P8674" s="1">
        <f t="shared" si="271"/>
        <v>2021</v>
      </c>
    </row>
    <row r="8675" spans="2:16" ht="14.25" customHeight="1" x14ac:dyDescent="0.4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c r="O8675" s="1" t="str">
        <f t="shared" si="270"/>
        <v>Jul</v>
      </c>
      <c r="P8675" s="1">
        <f t="shared" si="271"/>
        <v>2021</v>
      </c>
    </row>
    <row r="8676" spans="2:16" ht="14.25" customHeight="1" x14ac:dyDescent="0.4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c r="O8676" s="1" t="str">
        <f t="shared" si="270"/>
        <v>Jul</v>
      </c>
      <c r="P8676" s="1">
        <f t="shared" si="271"/>
        <v>2021</v>
      </c>
    </row>
    <row r="8677" spans="2:16" ht="14.25" customHeight="1" x14ac:dyDescent="0.4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c r="O8677" s="1" t="str">
        <f t="shared" si="270"/>
        <v>Jul</v>
      </c>
      <c r="P8677" s="1">
        <f t="shared" si="271"/>
        <v>2021</v>
      </c>
    </row>
    <row r="8678" spans="2:16" ht="14.25" customHeight="1" x14ac:dyDescent="0.4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c r="O8678" s="1" t="str">
        <f t="shared" si="270"/>
        <v>Jul</v>
      </c>
      <c r="P8678" s="1">
        <f t="shared" si="271"/>
        <v>2021</v>
      </c>
    </row>
    <row r="8679" spans="2:16" ht="14.25" customHeight="1" x14ac:dyDescent="0.4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c r="O8679" s="1" t="str">
        <f t="shared" si="270"/>
        <v>Aug</v>
      </c>
      <c r="P8679" s="1">
        <f t="shared" si="271"/>
        <v>2021</v>
      </c>
    </row>
    <row r="8680" spans="2:16" ht="14.25" customHeight="1" x14ac:dyDescent="0.4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c r="O8680" s="1" t="str">
        <f t="shared" si="270"/>
        <v>Aug</v>
      </c>
      <c r="P8680" s="1">
        <f t="shared" si="271"/>
        <v>2021</v>
      </c>
    </row>
    <row r="8681" spans="2:16" ht="14.25" customHeight="1" x14ac:dyDescent="0.4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c r="O8681" s="1" t="str">
        <f t="shared" si="270"/>
        <v>Aug</v>
      </c>
      <c r="P8681" s="1">
        <f t="shared" si="271"/>
        <v>2021</v>
      </c>
    </row>
    <row r="8682" spans="2:16" ht="14.25" customHeight="1" x14ac:dyDescent="0.4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c r="O8682" s="1" t="str">
        <f t="shared" si="270"/>
        <v>Aug</v>
      </c>
      <c r="P8682" s="1">
        <f t="shared" si="271"/>
        <v>2021</v>
      </c>
    </row>
    <row r="8683" spans="2:16" ht="14.25" customHeight="1" x14ac:dyDescent="0.4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c r="O8683" s="1" t="str">
        <f t="shared" si="270"/>
        <v>Aug</v>
      </c>
      <c r="P8683" s="1">
        <f t="shared" si="271"/>
        <v>2021</v>
      </c>
    </row>
    <row r="8684" spans="2:16" ht="14.25" customHeight="1" x14ac:dyDescent="0.4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c r="O8684" s="1" t="str">
        <f t="shared" si="270"/>
        <v>Aug</v>
      </c>
      <c r="P8684" s="1">
        <f t="shared" si="271"/>
        <v>2021</v>
      </c>
    </row>
    <row r="8685" spans="2:16" ht="14.25" customHeight="1" x14ac:dyDescent="0.4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c r="O8685" s="1" t="str">
        <f t="shared" si="270"/>
        <v>Sep</v>
      </c>
      <c r="P8685" s="1">
        <f t="shared" si="271"/>
        <v>2021</v>
      </c>
    </row>
    <row r="8686" spans="2:16" ht="14.25" customHeight="1" x14ac:dyDescent="0.4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c r="O8686" s="1" t="str">
        <f t="shared" si="270"/>
        <v>Sep</v>
      </c>
      <c r="P8686" s="1">
        <f t="shared" si="271"/>
        <v>2021</v>
      </c>
    </row>
    <row r="8687" spans="2:16" ht="14.25" customHeight="1" x14ac:dyDescent="0.4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c r="O8687" s="1" t="str">
        <f t="shared" si="270"/>
        <v>Sep</v>
      </c>
      <c r="P8687" s="1">
        <f t="shared" si="271"/>
        <v>2021</v>
      </c>
    </row>
    <row r="8688" spans="2:16" ht="14.25" customHeight="1" x14ac:dyDescent="0.4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c r="O8688" s="1" t="str">
        <f t="shared" si="270"/>
        <v>Sep</v>
      </c>
      <c r="P8688" s="1">
        <f t="shared" si="271"/>
        <v>2021</v>
      </c>
    </row>
    <row r="8689" spans="2:16" ht="14.25" customHeight="1" x14ac:dyDescent="0.4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c r="O8689" s="1" t="str">
        <f t="shared" si="270"/>
        <v>Sep</v>
      </c>
      <c r="P8689" s="1">
        <f t="shared" si="271"/>
        <v>2021</v>
      </c>
    </row>
    <row r="8690" spans="2:16" ht="14.25" customHeight="1" x14ac:dyDescent="0.4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c r="O8690" s="1" t="str">
        <f t="shared" si="270"/>
        <v>Sep</v>
      </c>
      <c r="P8690" s="1">
        <f t="shared" si="271"/>
        <v>2021</v>
      </c>
    </row>
    <row r="8691" spans="2:16" ht="14.25" customHeight="1" x14ac:dyDescent="0.4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c r="O8691" s="1" t="str">
        <f t="shared" si="270"/>
        <v>Oct</v>
      </c>
      <c r="P8691" s="1">
        <f t="shared" si="271"/>
        <v>2021</v>
      </c>
    </row>
    <row r="8692" spans="2:16" ht="14.25" customHeight="1" x14ac:dyDescent="0.4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c r="O8692" s="1" t="str">
        <f t="shared" si="270"/>
        <v>Oct</v>
      </c>
      <c r="P8692" s="1">
        <f t="shared" si="271"/>
        <v>2021</v>
      </c>
    </row>
    <row r="8693" spans="2:16" ht="14.25" customHeight="1" x14ac:dyDescent="0.4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c r="O8693" s="1" t="str">
        <f t="shared" si="270"/>
        <v>Oct</v>
      </c>
      <c r="P8693" s="1">
        <f t="shared" si="271"/>
        <v>2021</v>
      </c>
    </row>
    <row r="8694" spans="2:16" ht="14.25" customHeight="1" x14ac:dyDescent="0.4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c r="O8694" s="1" t="str">
        <f t="shared" si="270"/>
        <v>Oct</v>
      </c>
      <c r="P8694" s="1">
        <f t="shared" si="271"/>
        <v>2021</v>
      </c>
    </row>
    <row r="8695" spans="2:16" ht="14.25" customHeight="1" x14ac:dyDescent="0.4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c r="O8695" s="1" t="str">
        <f t="shared" si="270"/>
        <v>Oct</v>
      </c>
      <c r="P8695" s="1">
        <f t="shared" si="271"/>
        <v>2021</v>
      </c>
    </row>
    <row r="8696" spans="2:16" ht="14.25" customHeight="1" x14ac:dyDescent="0.4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c r="O8696" s="1" t="str">
        <f t="shared" si="270"/>
        <v>Oct</v>
      </c>
      <c r="P8696" s="1">
        <f t="shared" si="271"/>
        <v>2021</v>
      </c>
    </row>
    <row r="8697" spans="2:16" ht="14.25" customHeight="1" x14ac:dyDescent="0.4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c r="O8697" s="1" t="str">
        <f t="shared" si="270"/>
        <v>Nov</v>
      </c>
      <c r="P8697" s="1">
        <f t="shared" si="271"/>
        <v>2021</v>
      </c>
    </row>
    <row r="8698" spans="2:16" ht="14.25" customHeight="1" x14ac:dyDescent="0.4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c r="O8698" s="1" t="str">
        <f t="shared" si="270"/>
        <v>Nov</v>
      </c>
      <c r="P8698" s="1">
        <f t="shared" si="271"/>
        <v>2021</v>
      </c>
    </row>
    <row r="8699" spans="2:16" ht="14.25" customHeight="1" x14ac:dyDescent="0.4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c r="O8699" s="1" t="str">
        <f t="shared" si="270"/>
        <v>Nov</v>
      </c>
      <c r="P8699" s="1">
        <f t="shared" si="271"/>
        <v>2021</v>
      </c>
    </row>
    <row r="8700" spans="2:16" ht="14.25" customHeight="1" x14ac:dyDescent="0.4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c r="O8700" s="1" t="str">
        <f t="shared" si="270"/>
        <v>Nov</v>
      </c>
      <c r="P8700" s="1">
        <f t="shared" si="271"/>
        <v>2021</v>
      </c>
    </row>
    <row r="8701" spans="2:16" ht="14.25" customHeight="1" x14ac:dyDescent="0.4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c r="O8701" s="1" t="str">
        <f t="shared" si="270"/>
        <v>Nov</v>
      </c>
      <c r="P8701" s="1">
        <f t="shared" si="271"/>
        <v>2021</v>
      </c>
    </row>
    <row r="8702" spans="2:16" ht="14.25" customHeight="1" x14ac:dyDescent="0.4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c r="O8702" s="1" t="str">
        <f t="shared" si="270"/>
        <v>Nov</v>
      </c>
      <c r="P8702" s="1">
        <f t="shared" si="271"/>
        <v>2021</v>
      </c>
    </row>
    <row r="8703" spans="2:16" ht="14.25" customHeight="1" x14ac:dyDescent="0.4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c r="O8703" s="1" t="str">
        <f t="shared" si="270"/>
        <v>Dec</v>
      </c>
      <c r="P8703" s="1">
        <f t="shared" si="271"/>
        <v>2021</v>
      </c>
    </row>
    <row r="8704" spans="2:16" ht="14.25" customHeight="1" x14ac:dyDescent="0.4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c r="O8704" s="1" t="str">
        <f t="shared" si="270"/>
        <v>Dec</v>
      </c>
      <c r="P8704" s="1">
        <f t="shared" si="271"/>
        <v>2021</v>
      </c>
    </row>
    <row r="8705" spans="2:16" ht="14.25" customHeight="1" x14ac:dyDescent="0.4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c r="O8705" s="1" t="str">
        <f t="shared" si="270"/>
        <v>Dec</v>
      </c>
      <c r="P8705" s="1">
        <f t="shared" si="271"/>
        <v>2021</v>
      </c>
    </row>
    <row r="8706" spans="2:16" ht="14.25" customHeight="1" x14ac:dyDescent="0.4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c r="O8706" s="1" t="str">
        <f t="shared" si="270"/>
        <v>Dec</v>
      </c>
      <c r="P8706" s="1">
        <f t="shared" si="271"/>
        <v>2021</v>
      </c>
    </row>
    <row r="8707" spans="2:16" ht="14.25" customHeight="1" x14ac:dyDescent="0.4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c r="O8707" s="1" t="str">
        <f t="shared" si="270"/>
        <v>Dec</v>
      </c>
      <c r="P8707" s="1">
        <f t="shared" si="271"/>
        <v>2021</v>
      </c>
    </row>
    <row r="8708" spans="2:16" ht="14.25" customHeight="1" x14ac:dyDescent="0.4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c r="O8708" s="1" t="str">
        <f t="shared" si="270"/>
        <v>Dec</v>
      </c>
      <c r="P8708" s="1">
        <f t="shared" si="271"/>
        <v>2021</v>
      </c>
    </row>
    <row r="8709" spans="2:16" ht="14.25" customHeight="1" x14ac:dyDescent="0.4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c r="O8709" s="1" t="str">
        <f t="shared" si="270"/>
        <v>Jan</v>
      </c>
      <c r="P8709" s="1">
        <f t="shared" si="271"/>
        <v>2021</v>
      </c>
    </row>
    <row r="8710" spans="2:16" ht="14.25" customHeight="1" x14ac:dyDescent="0.4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c r="O8710" s="1" t="str">
        <f t="shared" si="270"/>
        <v>Jan</v>
      </c>
      <c r="P8710" s="1">
        <f t="shared" si="271"/>
        <v>2021</v>
      </c>
    </row>
    <row r="8711" spans="2:16" ht="14.25" customHeight="1" x14ac:dyDescent="0.4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c r="O8711" s="1" t="str">
        <f t="shared" ref="O8711:O8774" si="272">TEXT(D8711, "mmm")</f>
        <v>Jan</v>
      </c>
      <c r="P8711" s="1">
        <f t="shared" ref="P8711:P8774" si="273">YEAR(D8711)</f>
        <v>2021</v>
      </c>
    </row>
    <row r="8712" spans="2:16" ht="14.25" customHeight="1" x14ac:dyDescent="0.4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c r="O8712" s="1" t="str">
        <f t="shared" si="272"/>
        <v>Jan</v>
      </c>
      <c r="P8712" s="1">
        <f t="shared" si="273"/>
        <v>2021</v>
      </c>
    </row>
    <row r="8713" spans="2:16" ht="14.25" customHeight="1" x14ac:dyDescent="0.4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c r="O8713" s="1" t="str">
        <f t="shared" si="272"/>
        <v>Jan</v>
      </c>
      <c r="P8713" s="1">
        <f t="shared" si="273"/>
        <v>2021</v>
      </c>
    </row>
    <row r="8714" spans="2:16" ht="14.25" customHeight="1" x14ac:dyDescent="0.4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c r="O8714" s="1" t="str">
        <f t="shared" si="272"/>
        <v>Jan</v>
      </c>
      <c r="P8714" s="1">
        <f t="shared" si="273"/>
        <v>2021</v>
      </c>
    </row>
    <row r="8715" spans="2:16" ht="14.25" customHeight="1" x14ac:dyDescent="0.4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c r="O8715" s="1" t="str">
        <f t="shared" si="272"/>
        <v>Feb</v>
      </c>
      <c r="P8715" s="1">
        <f t="shared" si="273"/>
        <v>2021</v>
      </c>
    </row>
    <row r="8716" spans="2:16" ht="14.25" customHeight="1" x14ac:dyDescent="0.4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c r="O8716" s="1" t="str">
        <f t="shared" si="272"/>
        <v>Feb</v>
      </c>
      <c r="P8716" s="1">
        <f t="shared" si="273"/>
        <v>2021</v>
      </c>
    </row>
    <row r="8717" spans="2:16" ht="14.25" customHeight="1" x14ac:dyDescent="0.4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c r="O8717" s="1" t="str">
        <f t="shared" si="272"/>
        <v>Feb</v>
      </c>
      <c r="P8717" s="1">
        <f t="shared" si="273"/>
        <v>2021</v>
      </c>
    </row>
    <row r="8718" spans="2:16" ht="14.25" customHeight="1" x14ac:dyDescent="0.4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c r="O8718" s="1" t="str">
        <f t="shared" si="272"/>
        <v>Feb</v>
      </c>
      <c r="P8718" s="1">
        <f t="shared" si="273"/>
        <v>2021</v>
      </c>
    </row>
    <row r="8719" spans="2:16" ht="14.25" customHeight="1" x14ac:dyDescent="0.4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c r="O8719" s="1" t="str">
        <f t="shared" si="272"/>
        <v>Feb</v>
      </c>
      <c r="P8719" s="1">
        <f t="shared" si="273"/>
        <v>2021</v>
      </c>
    </row>
    <row r="8720" spans="2:16" ht="14.25" customHeight="1" x14ac:dyDescent="0.4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c r="O8720" s="1" t="str">
        <f t="shared" si="272"/>
        <v>Feb</v>
      </c>
      <c r="P8720" s="1">
        <f t="shared" si="273"/>
        <v>2021</v>
      </c>
    </row>
    <row r="8721" spans="2:16" ht="14.25" customHeight="1" x14ac:dyDescent="0.4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c r="O8721" s="1" t="str">
        <f t="shared" si="272"/>
        <v>Mar</v>
      </c>
      <c r="P8721" s="1">
        <f t="shared" si="273"/>
        <v>2021</v>
      </c>
    </row>
    <row r="8722" spans="2:16" ht="14.25" customHeight="1" x14ac:dyDescent="0.4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c r="O8722" s="1" t="str">
        <f t="shared" si="272"/>
        <v>Mar</v>
      </c>
      <c r="P8722" s="1">
        <f t="shared" si="273"/>
        <v>2021</v>
      </c>
    </row>
    <row r="8723" spans="2:16" ht="14.25" customHeight="1" x14ac:dyDescent="0.4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c r="O8723" s="1" t="str">
        <f t="shared" si="272"/>
        <v>Mar</v>
      </c>
      <c r="P8723" s="1">
        <f t="shared" si="273"/>
        <v>2021</v>
      </c>
    </row>
    <row r="8724" spans="2:16" ht="14.25" customHeight="1" x14ac:dyDescent="0.4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c r="O8724" s="1" t="str">
        <f t="shared" si="272"/>
        <v>Mar</v>
      </c>
      <c r="P8724" s="1">
        <f t="shared" si="273"/>
        <v>2021</v>
      </c>
    </row>
    <row r="8725" spans="2:16" ht="14.25" customHeight="1" x14ac:dyDescent="0.4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c r="O8725" s="1" t="str">
        <f t="shared" si="272"/>
        <v>Mar</v>
      </c>
      <c r="P8725" s="1">
        <f t="shared" si="273"/>
        <v>2021</v>
      </c>
    </row>
    <row r="8726" spans="2:16" ht="14.25" customHeight="1" x14ac:dyDescent="0.4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c r="O8726" s="1" t="str">
        <f t="shared" si="272"/>
        <v>Mar</v>
      </c>
      <c r="P8726" s="1">
        <f t="shared" si="273"/>
        <v>2021</v>
      </c>
    </row>
    <row r="8727" spans="2:16" ht="14.25" customHeight="1" x14ac:dyDescent="0.4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c r="O8727" s="1" t="str">
        <f t="shared" si="272"/>
        <v>Apr</v>
      </c>
      <c r="P8727" s="1">
        <f t="shared" si="273"/>
        <v>2021</v>
      </c>
    </row>
    <row r="8728" spans="2:16" ht="14.25" customHeight="1" x14ac:dyDescent="0.4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c r="O8728" s="1" t="str">
        <f t="shared" si="272"/>
        <v>Apr</v>
      </c>
      <c r="P8728" s="1">
        <f t="shared" si="273"/>
        <v>2021</v>
      </c>
    </row>
    <row r="8729" spans="2:16" ht="14.25" customHeight="1" x14ac:dyDescent="0.4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c r="O8729" s="1" t="str">
        <f t="shared" si="272"/>
        <v>Apr</v>
      </c>
      <c r="P8729" s="1">
        <f t="shared" si="273"/>
        <v>2021</v>
      </c>
    </row>
    <row r="8730" spans="2:16" ht="14.25" customHeight="1" x14ac:dyDescent="0.4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c r="O8730" s="1" t="str">
        <f t="shared" si="272"/>
        <v>Apr</v>
      </c>
      <c r="P8730" s="1">
        <f t="shared" si="273"/>
        <v>2021</v>
      </c>
    </row>
    <row r="8731" spans="2:16" ht="14.25" customHeight="1" x14ac:dyDescent="0.4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c r="O8731" s="1" t="str">
        <f t="shared" si="272"/>
        <v>Apr</v>
      </c>
      <c r="P8731" s="1">
        <f t="shared" si="273"/>
        <v>2021</v>
      </c>
    </row>
    <row r="8732" spans="2:16" ht="14.25" customHeight="1" x14ac:dyDescent="0.4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c r="O8732" s="1" t="str">
        <f t="shared" si="272"/>
        <v>Apr</v>
      </c>
      <c r="P8732" s="1">
        <f t="shared" si="273"/>
        <v>2021</v>
      </c>
    </row>
    <row r="8733" spans="2:16" ht="14.25" customHeight="1" x14ac:dyDescent="0.4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c r="O8733" s="1" t="str">
        <f t="shared" si="272"/>
        <v>May</v>
      </c>
      <c r="P8733" s="1">
        <f t="shared" si="273"/>
        <v>2021</v>
      </c>
    </row>
    <row r="8734" spans="2:16" ht="14.25" customHeight="1" x14ac:dyDescent="0.4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c r="O8734" s="1" t="str">
        <f t="shared" si="272"/>
        <v>May</v>
      </c>
      <c r="P8734" s="1">
        <f t="shared" si="273"/>
        <v>2021</v>
      </c>
    </row>
    <row r="8735" spans="2:16" ht="14.25" customHeight="1" x14ac:dyDescent="0.4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c r="O8735" s="1" t="str">
        <f t="shared" si="272"/>
        <v>May</v>
      </c>
      <c r="P8735" s="1">
        <f t="shared" si="273"/>
        <v>2021</v>
      </c>
    </row>
    <row r="8736" spans="2:16" ht="14.25" customHeight="1" x14ac:dyDescent="0.4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c r="O8736" s="1" t="str">
        <f t="shared" si="272"/>
        <v>May</v>
      </c>
      <c r="P8736" s="1">
        <f t="shared" si="273"/>
        <v>2021</v>
      </c>
    </row>
    <row r="8737" spans="2:16" ht="14.25" customHeight="1" x14ac:dyDescent="0.4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c r="O8737" s="1" t="str">
        <f t="shared" si="272"/>
        <v>May</v>
      </c>
      <c r="P8737" s="1">
        <f t="shared" si="273"/>
        <v>2021</v>
      </c>
    </row>
    <row r="8738" spans="2:16" ht="14.25" customHeight="1" x14ac:dyDescent="0.4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c r="O8738" s="1" t="str">
        <f t="shared" si="272"/>
        <v>May</v>
      </c>
      <c r="P8738" s="1">
        <f t="shared" si="273"/>
        <v>2021</v>
      </c>
    </row>
    <row r="8739" spans="2:16" ht="14.25" customHeight="1" x14ac:dyDescent="0.4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c r="O8739" s="1" t="str">
        <f t="shared" si="272"/>
        <v>Jun</v>
      </c>
      <c r="P8739" s="1">
        <f t="shared" si="273"/>
        <v>2021</v>
      </c>
    </row>
    <row r="8740" spans="2:16" ht="14.25" customHeight="1" x14ac:dyDescent="0.4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c r="O8740" s="1" t="str">
        <f t="shared" si="272"/>
        <v>Jun</v>
      </c>
      <c r="P8740" s="1">
        <f t="shared" si="273"/>
        <v>2021</v>
      </c>
    </row>
    <row r="8741" spans="2:16" ht="14.25" customHeight="1" x14ac:dyDescent="0.4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c r="O8741" s="1" t="str">
        <f t="shared" si="272"/>
        <v>Jun</v>
      </c>
      <c r="P8741" s="1">
        <f t="shared" si="273"/>
        <v>2021</v>
      </c>
    </row>
    <row r="8742" spans="2:16" ht="14.25" customHeight="1" x14ac:dyDescent="0.4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c r="O8742" s="1" t="str">
        <f t="shared" si="272"/>
        <v>Jun</v>
      </c>
      <c r="P8742" s="1">
        <f t="shared" si="273"/>
        <v>2021</v>
      </c>
    </row>
    <row r="8743" spans="2:16" ht="14.25" customHeight="1" x14ac:dyDescent="0.4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c r="O8743" s="1" t="str">
        <f t="shared" si="272"/>
        <v>Jun</v>
      </c>
      <c r="P8743" s="1">
        <f t="shared" si="273"/>
        <v>2021</v>
      </c>
    </row>
    <row r="8744" spans="2:16" ht="14.25" customHeight="1" x14ac:dyDescent="0.4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c r="O8744" s="1" t="str">
        <f t="shared" si="272"/>
        <v>Jun</v>
      </c>
      <c r="P8744" s="1">
        <f t="shared" si="273"/>
        <v>2021</v>
      </c>
    </row>
    <row r="8745" spans="2:16" ht="14.25" customHeight="1" x14ac:dyDescent="0.4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c r="O8745" s="1" t="str">
        <f t="shared" si="272"/>
        <v>Jul</v>
      </c>
      <c r="P8745" s="1">
        <f t="shared" si="273"/>
        <v>2021</v>
      </c>
    </row>
    <row r="8746" spans="2:16" ht="14.25" customHeight="1" x14ac:dyDescent="0.4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c r="O8746" s="1" t="str">
        <f t="shared" si="272"/>
        <v>Jul</v>
      </c>
      <c r="P8746" s="1">
        <f t="shared" si="273"/>
        <v>2021</v>
      </c>
    </row>
    <row r="8747" spans="2:16" ht="14.25" customHeight="1" x14ac:dyDescent="0.4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c r="O8747" s="1" t="str">
        <f t="shared" si="272"/>
        <v>Jul</v>
      </c>
      <c r="P8747" s="1">
        <f t="shared" si="273"/>
        <v>2021</v>
      </c>
    </row>
    <row r="8748" spans="2:16" ht="14.25" customHeight="1" x14ac:dyDescent="0.4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c r="O8748" s="1" t="str">
        <f t="shared" si="272"/>
        <v>Jul</v>
      </c>
      <c r="P8748" s="1">
        <f t="shared" si="273"/>
        <v>2021</v>
      </c>
    </row>
    <row r="8749" spans="2:16" ht="14.25" customHeight="1" x14ac:dyDescent="0.4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c r="O8749" s="1" t="str">
        <f t="shared" si="272"/>
        <v>Jul</v>
      </c>
      <c r="P8749" s="1">
        <f t="shared" si="273"/>
        <v>2021</v>
      </c>
    </row>
    <row r="8750" spans="2:16" ht="14.25" customHeight="1" x14ac:dyDescent="0.4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c r="O8750" s="1" t="str">
        <f t="shared" si="272"/>
        <v>Jul</v>
      </c>
      <c r="P8750" s="1">
        <f t="shared" si="273"/>
        <v>2021</v>
      </c>
    </row>
    <row r="8751" spans="2:16" ht="14.25" customHeight="1" x14ac:dyDescent="0.4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c r="O8751" s="1" t="str">
        <f t="shared" si="272"/>
        <v>Aug</v>
      </c>
      <c r="P8751" s="1">
        <f t="shared" si="273"/>
        <v>2021</v>
      </c>
    </row>
    <row r="8752" spans="2:16" ht="14.25" customHeight="1" x14ac:dyDescent="0.4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c r="O8752" s="1" t="str">
        <f t="shared" si="272"/>
        <v>Aug</v>
      </c>
      <c r="P8752" s="1">
        <f t="shared" si="273"/>
        <v>2021</v>
      </c>
    </row>
    <row r="8753" spans="2:16" ht="14.25" customHeight="1" x14ac:dyDescent="0.4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c r="O8753" s="1" t="str">
        <f t="shared" si="272"/>
        <v>Aug</v>
      </c>
      <c r="P8753" s="1">
        <f t="shared" si="273"/>
        <v>2021</v>
      </c>
    </row>
    <row r="8754" spans="2:16" ht="14.25" customHeight="1" x14ac:dyDescent="0.4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c r="O8754" s="1" t="str">
        <f t="shared" si="272"/>
        <v>Aug</v>
      </c>
      <c r="P8754" s="1">
        <f t="shared" si="273"/>
        <v>2021</v>
      </c>
    </row>
    <row r="8755" spans="2:16" ht="14.25" customHeight="1" x14ac:dyDescent="0.4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c r="O8755" s="1" t="str">
        <f t="shared" si="272"/>
        <v>Aug</v>
      </c>
      <c r="P8755" s="1">
        <f t="shared" si="273"/>
        <v>2021</v>
      </c>
    </row>
    <row r="8756" spans="2:16" ht="14.25" customHeight="1" x14ac:dyDescent="0.4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c r="O8756" s="1" t="str">
        <f t="shared" si="272"/>
        <v>Aug</v>
      </c>
      <c r="P8756" s="1">
        <f t="shared" si="273"/>
        <v>2021</v>
      </c>
    </row>
    <row r="8757" spans="2:16" ht="14.25" customHeight="1" x14ac:dyDescent="0.4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c r="O8757" s="1" t="str">
        <f t="shared" si="272"/>
        <v>Sep</v>
      </c>
      <c r="P8757" s="1">
        <f t="shared" si="273"/>
        <v>2021</v>
      </c>
    </row>
    <row r="8758" spans="2:16" ht="14.25" customHeight="1" x14ac:dyDescent="0.4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c r="O8758" s="1" t="str">
        <f t="shared" si="272"/>
        <v>Sep</v>
      </c>
      <c r="P8758" s="1">
        <f t="shared" si="273"/>
        <v>2021</v>
      </c>
    </row>
    <row r="8759" spans="2:16" ht="14.25" customHeight="1" x14ac:dyDescent="0.4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c r="O8759" s="1" t="str">
        <f t="shared" si="272"/>
        <v>Sep</v>
      </c>
      <c r="P8759" s="1">
        <f t="shared" si="273"/>
        <v>2021</v>
      </c>
    </row>
    <row r="8760" spans="2:16" ht="14.25" customHeight="1" x14ac:dyDescent="0.4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c r="O8760" s="1" t="str">
        <f t="shared" si="272"/>
        <v>Sep</v>
      </c>
      <c r="P8760" s="1">
        <f t="shared" si="273"/>
        <v>2021</v>
      </c>
    </row>
    <row r="8761" spans="2:16" ht="14.25" customHeight="1" x14ac:dyDescent="0.4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c r="O8761" s="1" t="str">
        <f t="shared" si="272"/>
        <v>Sep</v>
      </c>
      <c r="P8761" s="1">
        <f t="shared" si="273"/>
        <v>2021</v>
      </c>
    </row>
    <row r="8762" spans="2:16" ht="14.25" customHeight="1" x14ac:dyDescent="0.4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c r="O8762" s="1" t="str">
        <f t="shared" si="272"/>
        <v>Sep</v>
      </c>
      <c r="P8762" s="1">
        <f t="shared" si="273"/>
        <v>2021</v>
      </c>
    </row>
    <row r="8763" spans="2:16" ht="14.25" customHeight="1" x14ac:dyDescent="0.4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c r="O8763" s="1" t="str">
        <f t="shared" si="272"/>
        <v>Oct</v>
      </c>
      <c r="P8763" s="1">
        <f t="shared" si="273"/>
        <v>2021</v>
      </c>
    </row>
    <row r="8764" spans="2:16" ht="14.25" customHeight="1" x14ac:dyDescent="0.4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c r="O8764" s="1" t="str">
        <f t="shared" si="272"/>
        <v>Oct</v>
      </c>
      <c r="P8764" s="1">
        <f t="shared" si="273"/>
        <v>2021</v>
      </c>
    </row>
    <row r="8765" spans="2:16" ht="14.25" customHeight="1" x14ac:dyDescent="0.4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c r="O8765" s="1" t="str">
        <f t="shared" si="272"/>
        <v>Oct</v>
      </c>
      <c r="P8765" s="1">
        <f t="shared" si="273"/>
        <v>2021</v>
      </c>
    </row>
    <row r="8766" spans="2:16" ht="14.25" customHeight="1" x14ac:dyDescent="0.4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c r="O8766" s="1" t="str">
        <f t="shared" si="272"/>
        <v>Oct</v>
      </c>
      <c r="P8766" s="1">
        <f t="shared" si="273"/>
        <v>2021</v>
      </c>
    </row>
    <row r="8767" spans="2:16" ht="14.25" customHeight="1" x14ac:dyDescent="0.4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c r="O8767" s="1" t="str">
        <f t="shared" si="272"/>
        <v>Oct</v>
      </c>
      <c r="P8767" s="1">
        <f t="shared" si="273"/>
        <v>2021</v>
      </c>
    </row>
    <row r="8768" spans="2:16" ht="14.25" customHeight="1" x14ac:dyDescent="0.4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c r="O8768" s="1" t="str">
        <f t="shared" si="272"/>
        <v>Oct</v>
      </c>
      <c r="P8768" s="1">
        <f t="shared" si="273"/>
        <v>2021</v>
      </c>
    </row>
    <row r="8769" spans="2:16" ht="14.25" customHeight="1" x14ac:dyDescent="0.4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c r="O8769" s="1" t="str">
        <f t="shared" si="272"/>
        <v>Nov</v>
      </c>
      <c r="P8769" s="1">
        <f t="shared" si="273"/>
        <v>2021</v>
      </c>
    </row>
    <row r="8770" spans="2:16" ht="14.25" customHeight="1" x14ac:dyDescent="0.4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c r="O8770" s="1" t="str">
        <f t="shared" si="272"/>
        <v>Nov</v>
      </c>
      <c r="P8770" s="1">
        <f t="shared" si="273"/>
        <v>2021</v>
      </c>
    </row>
    <row r="8771" spans="2:16" ht="14.25" customHeight="1" x14ac:dyDescent="0.4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c r="O8771" s="1" t="str">
        <f t="shared" si="272"/>
        <v>Nov</v>
      </c>
      <c r="P8771" s="1">
        <f t="shared" si="273"/>
        <v>2021</v>
      </c>
    </row>
    <row r="8772" spans="2:16" ht="14.25" customHeight="1" x14ac:dyDescent="0.4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c r="O8772" s="1" t="str">
        <f t="shared" si="272"/>
        <v>Nov</v>
      </c>
      <c r="P8772" s="1">
        <f t="shared" si="273"/>
        <v>2021</v>
      </c>
    </row>
    <row r="8773" spans="2:16" ht="14.25" customHeight="1" x14ac:dyDescent="0.4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c r="O8773" s="1" t="str">
        <f t="shared" si="272"/>
        <v>Nov</v>
      </c>
      <c r="P8773" s="1">
        <f t="shared" si="273"/>
        <v>2021</v>
      </c>
    </row>
    <row r="8774" spans="2:16" ht="14.25" customHeight="1" x14ac:dyDescent="0.4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c r="O8774" s="1" t="str">
        <f t="shared" si="272"/>
        <v>Nov</v>
      </c>
      <c r="P8774" s="1">
        <f t="shared" si="273"/>
        <v>2021</v>
      </c>
    </row>
    <row r="8775" spans="2:16" ht="14.25" customHeight="1" x14ac:dyDescent="0.4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c r="O8775" s="1" t="str">
        <f t="shared" ref="O8775:O8838" si="274">TEXT(D8775, "mmm")</f>
        <v>Dec</v>
      </c>
      <c r="P8775" s="1">
        <f t="shared" ref="P8775:P8838" si="275">YEAR(D8775)</f>
        <v>2021</v>
      </c>
    </row>
    <row r="8776" spans="2:16" ht="14.25" customHeight="1" x14ac:dyDescent="0.4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c r="O8776" s="1" t="str">
        <f t="shared" si="274"/>
        <v>Dec</v>
      </c>
      <c r="P8776" s="1">
        <f t="shared" si="275"/>
        <v>2021</v>
      </c>
    </row>
    <row r="8777" spans="2:16" ht="14.25" customHeight="1" x14ac:dyDescent="0.4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c r="O8777" s="1" t="str">
        <f t="shared" si="274"/>
        <v>Dec</v>
      </c>
      <c r="P8777" s="1">
        <f t="shared" si="275"/>
        <v>2021</v>
      </c>
    </row>
    <row r="8778" spans="2:16" ht="14.25" customHeight="1" x14ac:dyDescent="0.4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c r="O8778" s="1" t="str">
        <f t="shared" si="274"/>
        <v>Dec</v>
      </c>
      <c r="P8778" s="1">
        <f t="shared" si="275"/>
        <v>2021</v>
      </c>
    </row>
    <row r="8779" spans="2:16" ht="14.25" customHeight="1" x14ac:dyDescent="0.4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c r="O8779" s="1" t="str">
        <f t="shared" si="274"/>
        <v>Dec</v>
      </c>
      <c r="P8779" s="1">
        <f t="shared" si="275"/>
        <v>2021</v>
      </c>
    </row>
    <row r="8780" spans="2:16" ht="14.25" customHeight="1" x14ac:dyDescent="0.4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c r="O8780" s="1" t="str">
        <f t="shared" si="274"/>
        <v>Dec</v>
      </c>
      <c r="P8780" s="1">
        <f t="shared" si="275"/>
        <v>2021</v>
      </c>
    </row>
    <row r="8781" spans="2:16" ht="14.25" customHeight="1" x14ac:dyDescent="0.4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c r="O8781" s="1" t="str">
        <f t="shared" si="274"/>
        <v>Jan</v>
      </c>
      <c r="P8781" s="1">
        <f t="shared" si="275"/>
        <v>2021</v>
      </c>
    </row>
    <row r="8782" spans="2:16" ht="14.25" customHeight="1" x14ac:dyDescent="0.4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c r="O8782" s="1" t="str">
        <f t="shared" si="274"/>
        <v>Jan</v>
      </c>
      <c r="P8782" s="1">
        <f t="shared" si="275"/>
        <v>2021</v>
      </c>
    </row>
    <row r="8783" spans="2:16" ht="14.25" customHeight="1" x14ac:dyDescent="0.4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c r="O8783" s="1" t="str">
        <f t="shared" si="274"/>
        <v>Jan</v>
      </c>
      <c r="P8783" s="1">
        <f t="shared" si="275"/>
        <v>2021</v>
      </c>
    </row>
    <row r="8784" spans="2:16" ht="14.25" customHeight="1" x14ac:dyDescent="0.4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c r="O8784" s="1" t="str">
        <f t="shared" si="274"/>
        <v>Jan</v>
      </c>
      <c r="P8784" s="1">
        <f t="shared" si="275"/>
        <v>2021</v>
      </c>
    </row>
    <row r="8785" spans="2:16" ht="14.25" customHeight="1" x14ac:dyDescent="0.4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c r="O8785" s="1" t="str">
        <f t="shared" si="274"/>
        <v>Jan</v>
      </c>
      <c r="P8785" s="1">
        <f t="shared" si="275"/>
        <v>2021</v>
      </c>
    </row>
    <row r="8786" spans="2:16" ht="14.25" customHeight="1" x14ac:dyDescent="0.4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c r="O8786" s="1" t="str">
        <f t="shared" si="274"/>
        <v>Jan</v>
      </c>
      <c r="P8786" s="1">
        <f t="shared" si="275"/>
        <v>2021</v>
      </c>
    </row>
    <row r="8787" spans="2:16" ht="14.25" customHeight="1" x14ac:dyDescent="0.4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c r="O8787" s="1" t="str">
        <f t="shared" si="274"/>
        <v>Feb</v>
      </c>
      <c r="P8787" s="1">
        <f t="shared" si="275"/>
        <v>2021</v>
      </c>
    </row>
    <row r="8788" spans="2:16" ht="14.25" customHeight="1" x14ac:dyDescent="0.4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c r="O8788" s="1" t="str">
        <f t="shared" si="274"/>
        <v>Feb</v>
      </c>
      <c r="P8788" s="1">
        <f t="shared" si="275"/>
        <v>2021</v>
      </c>
    </row>
    <row r="8789" spans="2:16" ht="14.25" customHeight="1" x14ac:dyDescent="0.4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c r="O8789" s="1" t="str">
        <f t="shared" si="274"/>
        <v>Feb</v>
      </c>
      <c r="P8789" s="1">
        <f t="shared" si="275"/>
        <v>2021</v>
      </c>
    </row>
    <row r="8790" spans="2:16" ht="14.25" customHeight="1" x14ac:dyDescent="0.4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c r="O8790" s="1" t="str">
        <f t="shared" si="274"/>
        <v>Feb</v>
      </c>
      <c r="P8790" s="1">
        <f t="shared" si="275"/>
        <v>2021</v>
      </c>
    </row>
    <row r="8791" spans="2:16" ht="14.25" customHeight="1" x14ac:dyDescent="0.4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c r="O8791" s="1" t="str">
        <f t="shared" si="274"/>
        <v>Feb</v>
      </c>
      <c r="P8791" s="1">
        <f t="shared" si="275"/>
        <v>2021</v>
      </c>
    </row>
    <row r="8792" spans="2:16" ht="14.25" customHeight="1" x14ac:dyDescent="0.4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c r="O8792" s="1" t="str">
        <f t="shared" si="274"/>
        <v>Feb</v>
      </c>
      <c r="P8792" s="1">
        <f t="shared" si="275"/>
        <v>2021</v>
      </c>
    </row>
    <row r="8793" spans="2:16" ht="14.25" customHeight="1" x14ac:dyDescent="0.4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c r="O8793" s="1" t="str">
        <f t="shared" si="274"/>
        <v>Mar</v>
      </c>
      <c r="P8793" s="1">
        <f t="shared" si="275"/>
        <v>2021</v>
      </c>
    </row>
    <row r="8794" spans="2:16" ht="14.25" customHeight="1" x14ac:dyDescent="0.4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c r="O8794" s="1" t="str">
        <f t="shared" si="274"/>
        <v>Mar</v>
      </c>
      <c r="P8794" s="1">
        <f t="shared" si="275"/>
        <v>2021</v>
      </c>
    </row>
    <row r="8795" spans="2:16" ht="14.25" customHeight="1" x14ac:dyDescent="0.4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c r="O8795" s="1" t="str">
        <f t="shared" si="274"/>
        <v>Mar</v>
      </c>
      <c r="P8795" s="1">
        <f t="shared" si="275"/>
        <v>2021</v>
      </c>
    </row>
    <row r="8796" spans="2:16" ht="14.25" customHeight="1" x14ac:dyDescent="0.4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c r="O8796" s="1" t="str">
        <f t="shared" si="274"/>
        <v>Mar</v>
      </c>
      <c r="P8796" s="1">
        <f t="shared" si="275"/>
        <v>2021</v>
      </c>
    </row>
    <row r="8797" spans="2:16" ht="14.25" customHeight="1" x14ac:dyDescent="0.4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c r="O8797" s="1" t="str">
        <f t="shared" si="274"/>
        <v>Mar</v>
      </c>
      <c r="P8797" s="1">
        <f t="shared" si="275"/>
        <v>2021</v>
      </c>
    </row>
    <row r="8798" spans="2:16" ht="14.25" customHeight="1" x14ac:dyDescent="0.4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c r="O8798" s="1" t="str">
        <f t="shared" si="274"/>
        <v>Mar</v>
      </c>
      <c r="P8798" s="1">
        <f t="shared" si="275"/>
        <v>2021</v>
      </c>
    </row>
    <row r="8799" spans="2:16" ht="14.25" customHeight="1" x14ac:dyDescent="0.4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c r="O8799" s="1" t="str">
        <f t="shared" si="274"/>
        <v>Apr</v>
      </c>
      <c r="P8799" s="1">
        <f t="shared" si="275"/>
        <v>2021</v>
      </c>
    </row>
    <row r="8800" spans="2:16" ht="14.25" customHeight="1" x14ac:dyDescent="0.4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c r="O8800" s="1" t="str">
        <f t="shared" si="274"/>
        <v>Apr</v>
      </c>
      <c r="P8800" s="1">
        <f t="shared" si="275"/>
        <v>2021</v>
      </c>
    </row>
    <row r="8801" spans="2:16" ht="14.25" customHeight="1" x14ac:dyDescent="0.4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c r="O8801" s="1" t="str">
        <f t="shared" si="274"/>
        <v>Apr</v>
      </c>
      <c r="P8801" s="1">
        <f t="shared" si="275"/>
        <v>2021</v>
      </c>
    </row>
    <row r="8802" spans="2:16" ht="14.25" customHeight="1" x14ac:dyDescent="0.4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c r="O8802" s="1" t="str">
        <f t="shared" si="274"/>
        <v>Apr</v>
      </c>
      <c r="P8802" s="1">
        <f t="shared" si="275"/>
        <v>2021</v>
      </c>
    </row>
    <row r="8803" spans="2:16" ht="14.25" customHeight="1" x14ac:dyDescent="0.4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c r="O8803" s="1" t="str">
        <f t="shared" si="274"/>
        <v>Apr</v>
      </c>
      <c r="P8803" s="1">
        <f t="shared" si="275"/>
        <v>2021</v>
      </c>
    </row>
    <row r="8804" spans="2:16" ht="14.25" customHeight="1" x14ac:dyDescent="0.4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c r="O8804" s="1" t="str">
        <f t="shared" si="274"/>
        <v>Apr</v>
      </c>
      <c r="P8804" s="1">
        <f t="shared" si="275"/>
        <v>2021</v>
      </c>
    </row>
    <row r="8805" spans="2:16" ht="14.25" customHeight="1" x14ac:dyDescent="0.4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c r="O8805" s="1" t="str">
        <f t="shared" si="274"/>
        <v>May</v>
      </c>
      <c r="P8805" s="1">
        <f t="shared" si="275"/>
        <v>2021</v>
      </c>
    </row>
    <row r="8806" spans="2:16" ht="14.25" customHeight="1" x14ac:dyDescent="0.4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c r="O8806" s="1" t="str">
        <f t="shared" si="274"/>
        <v>May</v>
      </c>
      <c r="P8806" s="1">
        <f t="shared" si="275"/>
        <v>2021</v>
      </c>
    </row>
    <row r="8807" spans="2:16" ht="14.25" customHeight="1" x14ac:dyDescent="0.4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c r="O8807" s="1" t="str">
        <f t="shared" si="274"/>
        <v>May</v>
      </c>
      <c r="P8807" s="1">
        <f t="shared" si="275"/>
        <v>2021</v>
      </c>
    </row>
    <row r="8808" spans="2:16" ht="14.25" customHeight="1" x14ac:dyDescent="0.4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c r="O8808" s="1" t="str">
        <f t="shared" si="274"/>
        <v>May</v>
      </c>
      <c r="P8808" s="1">
        <f t="shared" si="275"/>
        <v>2021</v>
      </c>
    </row>
    <row r="8809" spans="2:16" ht="14.25" customHeight="1" x14ac:dyDescent="0.4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c r="O8809" s="1" t="str">
        <f t="shared" si="274"/>
        <v>May</v>
      </c>
      <c r="P8809" s="1">
        <f t="shared" si="275"/>
        <v>2021</v>
      </c>
    </row>
    <row r="8810" spans="2:16" ht="14.25" customHeight="1" x14ac:dyDescent="0.4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c r="O8810" s="1" t="str">
        <f t="shared" si="274"/>
        <v>May</v>
      </c>
      <c r="P8810" s="1">
        <f t="shared" si="275"/>
        <v>2021</v>
      </c>
    </row>
    <row r="8811" spans="2:16" ht="14.25" customHeight="1" x14ac:dyDescent="0.4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c r="O8811" s="1" t="str">
        <f t="shared" si="274"/>
        <v>Jun</v>
      </c>
      <c r="P8811" s="1">
        <f t="shared" si="275"/>
        <v>2021</v>
      </c>
    </row>
    <row r="8812" spans="2:16" ht="14.25" customHeight="1" x14ac:dyDescent="0.4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c r="O8812" s="1" t="str">
        <f t="shared" si="274"/>
        <v>Jun</v>
      </c>
      <c r="P8812" s="1">
        <f t="shared" si="275"/>
        <v>2021</v>
      </c>
    </row>
    <row r="8813" spans="2:16" ht="14.25" customHeight="1" x14ac:dyDescent="0.4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c r="O8813" s="1" t="str">
        <f t="shared" si="274"/>
        <v>Jun</v>
      </c>
      <c r="P8813" s="1">
        <f t="shared" si="275"/>
        <v>2021</v>
      </c>
    </row>
    <row r="8814" spans="2:16" ht="14.25" customHeight="1" x14ac:dyDescent="0.4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c r="O8814" s="1" t="str">
        <f t="shared" si="274"/>
        <v>Jun</v>
      </c>
      <c r="P8814" s="1">
        <f t="shared" si="275"/>
        <v>2021</v>
      </c>
    </row>
    <row r="8815" spans="2:16" ht="14.25" customHeight="1" x14ac:dyDescent="0.4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c r="O8815" s="1" t="str">
        <f t="shared" si="274"/>
        <v>Jun</v>
      </c>
      <c r="P8815" s="1">
        <f t="shared" si="275"/>
        <v>2021</v>
      </c>
    </row>
    <row r="8816" spans="2:16" ht="14.25" customHeight="1" x14ac:dyDescent="0.4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c r="O8816" s="1" t="str">
        <f t="shared" si="274"/>
        <v>Jun</v>
      </c>
      <c r="P8816" s="1">
        <f t="shared" si="275"/>
        <v>2021</v>
      </c>
    </row>
    <row r="8817" spans="2:16" ht="14.25" customHeight="1" x14ac:dyDescent="0.4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c r="O8817" s="1" t="str">
        <f t="shared" si="274"/>
        <v>Jul</v>
      </c>
      <c r="P8817" s="1">
        <f t="shared" si="275"/>
        <v>2021</v>
      </c>
    </row>
    <row r="8818" spans="2:16" ht="14.25" customHeight="1" x14ac:dyDescent="0.4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c r="O8818" s="1" t="str">
        <f t="shared" si="274"/>
        <v>Jul</v>
      </c>
      <c r="P8818" s="1">
        <f t="shared" si="275"/>
        <v>2021</v>
      </c>
    </row>
    <row r="8819" spans="2:16" ht="14.25" customHeight="1" x14ac:dyDescent="0.4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c r="O8819" s="1" t="str">
        <f t="shared" si="274"/>
        <v>Jul</v>
      </c>
      <c r="P8819" s="1">
        <f t="shared" si="275"/>
        <v>2021</v>
      </c>
    </row>
    <row r="8820" spans="2:16" ht="14.25" customHeight="1" x14ac:dyDescent="0.4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c r="O8820" s="1" t="str">
        <f t="shared" si="274"/>
        <v>Jul</v>
      </c>
      <c r="P8820" s="1">
        <f t="shared" si="275"/>
        <v>2021</v>
      </c>
    </row>
    <row r="8821" spans="2:16" ht="14.25" customHeight="1" x14ac:dyDescent="0.4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c r="O8821" s="1" t="str">
        <f t="shared" si="274"/>
        <v>Jul</v>
      </c>
      <c r="P8821" s="1">
        <f t="shared" si="275"/>
        <v>2021</v>
      </c>
    </row>
    <row r="8822" spans="2:16" ht="14.25" customHeight="1" x14ac:dyDescent="0.4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c r="O8822" s="1" t="str">
        <f t="shared" si="274"/>
        <v>Jul</v>
      </c>
      <c r="P8822" s="1">
        <f t="shared" si="275"/>
        <v>2021</v>
      </c>
    </row>
    <row r="8823" spans="2:16" ht="14.25" customHeight="1" x14ac:dyDescent="0.4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c r="O8823" s="1" t="str">
        <f t="shared" si="274"/>
        <v>Aug</v>
      </c>
      <c r="P8823" s="1">
        <f t="shared" si="275"/>
        <v>2021</v>
      </c>
    </row>
    <row r="8824" spans="2:16" ht="14.25" customHeight="1" x14ac:dyDescent="0.4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c r="O8824" s="1" t="str">
        <f t="shared" si="274"/>
        <v>Aug</v>
      </c>
      <c r="P8824" s="1">
        <f t="shared" si="275"/>
        <v>2021</v>
      </c>
    </row>
    <row r="8825" spans="2:16" ht="14.25" customHeight="1" x14ac:dyDescent="0.4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c r="O8825" s="1" t="str">
        <f t="shared" si="274"/>
        <v>Aug</v>
      </c>
      <c r="P8825" s="1">
        <f t="shared" si="275"/>
        <v>2021</v>
      </c>
    </row>
    <row r="8826" spans="2:16" ht="14.25" customHeight="1" x14ac:dyDescent="0.4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c r="O8826" s="1" t="str">
        <f t="shared" si="274"/>
        <v>Aug</v>
      </c>
      <c r="P8826" s="1">
        <f t="shared" si="275"/>
        <v>2021</v>
      </c>
    </row>
    <row r="8827" spans="2:16" ht="14.25" customHeight="1" x14ac:dyDescent="0.4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c r="O8827" s="1" t="str">
        <f t="shared" si="274"/>
        <v>Aug</v>
      </c>
      <c r="P8827" s="1">
        <f t="shared" si="275"/>
        <v>2021</v>
      </c>
    </row>
    <row r="8828" spans="2:16" ht="14.25" customHeight="1" x14ac:dyDescent="0.4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c r="O8828" s="1" t="str">
        <f t="shared" si="274"/>
        <v>Aug</v>
      </c>
      <c r="P8828" s="1">
        <f t="shared" si="275"/>
        <v>2021</v>
      </c>
    </row>
    <row r="8829" spans="2:16" ht="14.25" customHeight="1" x14ac:dyDescent="0.4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c r="O8829" s="1" t="str">
        <f t="shared" si="274"/>
        <v>Sep</v>
      </c>
      <c r="P8829" s="1">
        <f t="shared" si="275"/>
        <v>2021</v>
      </c>
    </row>
    <row r="8830" spans="2:16" ht="14.25" customHeight="1" x14ac:dyDescent="0.4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c r="O8830" s="1" t="str">
        <f t="shared" si="274"/>
        <v>Sep</v>
      </c>
      <c r="P8830" s="1">
        <f t="shared" si="275"/>
        <v>2021</v>
      </c>
    </row>
    <row r="8831" spans="2:16" ht="14.25" customHeight="1" x14ac:dyDescent="0.4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c r="O8831" s="1" t="str">
        <f t="shared" si="274"/>
        <v>Sep</v>
      </c>
      <c r="P8831" s="1">
        <f t="shared" si="275"/>
        <v>2021</v>
      </c>
    </row>
    <row r="8832" spans="2:16" ht="14.25" customHeight="1" x14ac:dyDescent="0.4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c r="O8832" s="1" t="str">
        <f t="shared" si="274"/>
        <v>Sep</v>
      </c>
      <c r="P8832" s="1">
        <f t="shared" si="275"/>
        <v>2021</v>
      </c>
    </row>
    <row r="8833" spans="2:16" ht="14.25" customHeight="1" x14ac:dyDescent="0.4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c r="O8833" s="1" t="str">
        <f t="shared" si="274"/>
        <v>Sep</v>
      </c>
      <c r="P8833" s="1">
        <f t="shared" si="275"/>
        <v>2021</v>
      </c>
    </row>
    <row r="8834" spans="2:16" ht="14.25" customHeight="1" x14ac:dyDescent="0.4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c r="O8834" s="1" t="str">
        <f t="shared" si="274"/>
        <v>Sep</v>
      </c>
      <c r="P8834" s="1">
        <f t="shared" si="275"/>
        <v>2021</v>
      </c>
    </row>
    <row r="8835" spans="2:16" ht="14.25" customHeight="1" x14ac:dyDescent="0.4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c r="O8835" s="1" t="str">
        <f t="shared" si="274"/>
        <v>Oct</v>
      </c>
      <c r="P8835" s="1">
        <f t="shared" si="275"/>
        <v>2021</v>
      </c>
    </row>
    <row r="8836" spans="2:16" ht="14.25" customHeight="1" x14ac:dyDescent="0.4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c r="O8836" s="1" t="str">
        <f t="shared" si="274"/>
        <v>Oct</v>
      </c>
      <c r="P8836" s="1">
        <f t="shared" si="275"/>
        <v>2021</v>
      </c>
    </row>
    <row r="8837" spans="2:16" ht="14.25" customHeight="1" x14ac:dyDescent="0.4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c r="O8837" s="1" t="str">
        <f t="shared" si="274"/>
        <v>Oct</v>
      </c>
      <c r="P8837" s="1">
        <f t="shared" si="275"/>
        <v>2021</v>
      </c>
    </row>
    <row r="8838" spans="2:16" ht="14.25" customHeight="1" x14ac:dyDescent="0.4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c r="O8838" s="1" t="str">
        <f t="shared" si="274"/>
        <v>Oct</v>
      </c>
      <c r="P8838" s="1">
        <f t="shared" si="275"/>
        <v>2021</v>
      </c>
    </row>
    <row r="8839" spans="2:16" ht="14.25" customHeight="1" x14ac:dyDescent="0.4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c r="O8839" s="1" t="str">
        <f t="shared" ref="O8839:O8902" si="276">TEXT(D8839, "mmm")</f>
        <v>Oct</v>
      </c>
      <c r="P8839" s="1">
        <f t="shared" ref="P8839:P8902" si="277">YEAR(D8839)</f>
        <v>2021</v>
      </c>
    </row>
    <row r="8840" spans="2:16" ht="14.25" customHeight="1" x14ac:dyDescent="0.4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c r="O8840" s="1" t="str">
        <f t="shared" si="276"/>
        <v>Oct</v>
      </c>
      <c r="P8840" s="1">
        <f t="shared" si="277"/>
        <v>2021</v>
      </c>
    </row>
    <row r="8841" spans="2:16" ht="14.25" customHeight="1" x14ac:dyDescent="0.4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c r="O8841" s="1" t="str">
        <f t="shared" si="276"/>
        <v>Nov</v>
      </c>
      <c r="P8841" s="1">
        <f t="shared" si="277"/>
        <v>2021</v>
      </c>
    </row>
    <row r="8842" spans="2:16" ht="14.25" customHeight="1" x14ac:dyDescent="0.4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c r="O8842" s="1" t="str">
        <f t="shared" si="276"/>
        <v>Nov</v>
      </c>
      <c r="P8842" s="1">
        <f t="shared" si="277"/>
        <v>2021</v>
      </c>
    </row>
    <row r="8843" spans="2:16" ht="14.25" customHeight="1" x14ac:dyDescent="0.4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c r="O8843" s="1" t="str">
        <f t="shared" si="276"/>
        <v>Nov</v>
      </c>
      <c r="P8843" s="1">
        <f t="shared" si="277"/>
        <v>2021</v>
      </c>
    </row>
    <row r="8844" spans="2:16" ht="14.25" customHeight="1" x14ac:dyDescent="0.4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c r="O8844" s="1" t="str">
        <f t="shared" si="276"/>
        <v>Nov</v>
      </c>
      <c r="P8844" s="1">
        <f t="shared" si="277"/>
        <v>2021</v>
      </c>
    </row>
    <row r="8845" spans="2:16" ht="14.25" customHeight="1" x14ac:dyDescent="0.4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c r="O8845" s="1" t="str">
        <f t="shared" si="276"/>
        <v>Nov</v>
      </c>
      <c r="P8845" s="1">
        <f t="shared" si="277"/>
        <v>2021</v>
      </c>
    </row>
    <row r="8846" spans="2:16" ht="14.25" customHeight="1" x14ac:dyDescent="0.4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c r="O8846" s="1" t="str">
        <f t="shared" si="276"/>
        <v>Nov</v>
      </c>
      <c r="P8846" s="1">
        <f t="shared" si="277"/>
        <v>2021</v>
      </c>
    </row>
    <row r="8847" spans="2:16" ht="14.25" customHeight="1" x14ac:dyDescent="0.4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c r="O8847" s="1" t="str">
        <f t="shared" si="276"/>
        <v>Dec</v>
      </c>
      <c r="P8847" s="1">
        <f t="shared" si="277"/>
        <v>2021</v>
      </c>
    </row>
    <row r="8848" spans="2:16" ht="14.25" customHeight="1" x14ac:dyDescent="0.4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c r="O8848" s="1" t="str">
        <f t="shared" si="276"/>
        <v>Dec</v>
      </c>
      <c r="P8848" s="1">
        <f t="shared" si="277"/>
        <v>2021</v>
      </c>
    </row>
    <row r="8849" spans="2:16" ht="14.25" customHeight="1" x14ac:dyDescent="0.4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c r="O8849" s="1" t="str">
        <f t="shared" si="276"/>
        <v>Dec</v>
      </c>
      <c r="P8849" s="1">
        <f t="shared" si="277"/>
        <v>2021</v>
      </c>
    </row>
    <row r="8850" spans="2:16" ht="14.25" customHeight="1" x14ac:dyDescent="0.4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c r="O8850" s="1" t="str">
        <f t="shared" si="276"/>
        <v>Dec</v>
      </c>
      <c r="P8850" s="1">
        <f t="shared" si="277"/>
        <v>2021</v>
      </c>
    </row>
    <row r="8851" spans="2:16" ht="14.25" customHeight="1" x14ac:dyDescent="0.4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c r="O8851" s="1" t="str">
        <f t="shared" si="276"/>
        <v>Dec</v>
      </c>
      <c r="P8851" s="1">
        <f t="shared" si="277"/>
        <v>2021</v>
      </c>
    </row>
    <row r="8852" spans="2:16" ht="14.25" customHeight="1" x14ac:dyDescent="0.4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c r="O8852" s="1" t="str">
        <f t="shared" si="276"/>
        <v>Dec</v>
      </c>
      <c r="P8852" s="1">
        <f t="shared" si="277"/>
        <v>2021</v>
      </c>
    </row>
    <row r="8853" spans="2:16" ht="14.25" customHeight="1" x14ac:dyDescent="0.4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c r="O8853" s="1" t="str">
        <f t="shared" si="276"/>
        <v>Jan</v>
      </c>
      <c r="P8853" s="1">
        <f t="shared" si="277"/>
        <v>2021</v>
      </c>
    </row>
    <row r="8854" spans="2:16" ht="14.25" customHeight="1" x14ac:dyDescent="0.4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c r="O8854" s="1" t="str">
        <f t="shared" si="276"/>
        <v>Jan</v>
      </c>
      <c r="P8854" s="1">
        <f t="shared" si="277"/>
        <v>2021</v>
      </c>
    </row>
    <row r="8855" spans="2:16" ht="14.25" customHeight="1" x14ac:dyDescent="0.4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c r="O8855" s="1" t="str">
        <f t="shared" si="276"/>
        <v>Jan</v>
      </c>
      <c r="P8855" s="1">
        <f t="shared" si="277"/>
        <v>2021</v>
      </c>
    </row>
    <row r="8856" spans="2:16" ht="14.25" customHeight="1" x14ac:dyDescent="0.4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c r="O8856" s="1" t="str">
        <f t="shared" si="276"/>
        <v>Jan</v>
      </c>
      <c r="P8856" s="1">
        <f t="shared" si="277"/>
        <v>2021</v>
      </c>
    </row>
    <row r="8857" spans="2:16" ht="14.25" customHeight="1" x14ac:dyDescent="0.4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c r="O8857" s="1" t="str">
        <f t="shared" si="276"/>
        <v>Jan</v>
      </c>
      <c r="P8857" s="1">
        <f t="shared" si="277"/>
        <v>2021</v>
      </c>
    </row>
    <row r="8858" spans="2:16" ht="14.25" customHeight="1" x14ac:dyDescent="0.4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c r="O8858" s="1" t="str">
        <f t="shared" si="276"/>
        <v>Jan</v>
      </c>
      <c r="P8858" s="1">
        <f t="shared" si="277"/>
        <v>2021</v>
      </c>
    </row>
    <row r="8859" spans="2:16" ht="14.25" customHeight="1" x14ac:dyDescent="0.4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c r="O8859" s="1" t="str">
        <f t="shared" si="276"/>
        <v>Feb</v>
      </c>
      <c r="P8859" s="1">
        <f t="shared" si="277"/>
        <v>2021</v>
      </c>
    </row>
    <row r="8860" spans="2:16" ht="14.25" customHeight="1" x14ac:dyDescent="0.4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c r="O8860" s="1" t="str">
        <f t="shared" si="276"/>
        <v>Feb</v>
      </c>
      <c r="P8860" s="1">
        <f t="shared" si="277"/>
        <v>2021</v>
      </c>
    </row>
    <row r="8861" spans="2:16" ht="14.25" customHeight="1" x14ac:dyDescent="0.4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c r="O8861" s="1" t="str">
        <f t="shared" si="276"/>
        <v>Feb</v>
      </c>
      <c r="P8861" s="1">
        <f t="shared" si="277"/>
        <v>2021</v>
      </c>
    </row>
    <row r="8862" spans="2:16" ht="14.25" customHeight="1" x14ac:dyDescent="0.4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c r="O8862" s="1" t="str">
        <f t="shared" si="276"/>
        <v>Feb</v>
      </c>
      <c r="P8862" s="1">
        <f t="shared" si="277"/>
        <v>2021</v>
      </c>
    </row>
    <row r="8863" spans="2:16" ht="14.25" customHeight="1" x14ac:dyDescent="0.4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c r="O8863" s="1" t="str">
        <f t="shared" si="276"/>
        <v>Feb</v>
      </c>
      <c r="P8863" s="1">
        <f t="shared" si="277"/>
        <v>2021</v>
      </c>
    </row>
    <row r="8864" spans="2:16" ht="14.25" customHeight="1" x14ac:dyDescent="0.4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c r="O8864" s="1" t="str">
        <f t="shared" si="276"/>
        <v>Feb</v>
      </c>
      <c r="P8864" s="1">
        <f t="shared" si="277"/>
        <v>2021</v>
      </c>
    </row>
    <row r="8865" spans="2:16" ht="14.25" customHeight="1" x14ac:dyDescent="0.4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c r="O8865" s="1" t="str">
        <f t="shared" si="276"/>
        <v>Mar</v>
      </c>
      <c r="P8865" s="1">
        <f t="shared" si="277"/>
        <v>2021</v>
      </c>
    </row>
    <row r="8866" spans="2:16" ht="14.25" customHeight="1" x14ac:dyDescent="0.4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c r="O8866" s="1" t="str">
        <f t="shared" si="276"/>
        <v>Mar</v>
      </c>
      <c r="P8866" s="1">
        <f t="shared" si="277"/>
        <v>2021</v>
      </c>
    </row>
    <row r="8867" spans="2:16" ht="14.25" customHeight="1" x14ac:dyDescent="0.4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c r="O8867" s="1" t="str">
        <f t="shared" si="276"/>
        <v>Mar</v>
      </c>
      <c r="P8867" s="1">
        <f t="shared" si="277"/>
        <v>2021</v>
      </c>
    </row>
    <row r="8868" spans="2:16" ht="14.25" customHeight="1" x14ac:dyDescent="0.4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c r="O8868" s="1" t="str">
        <f t="shared" si="276"/>
        <v>Mar</v>
      </c>
      <c r="P8868" s="1">
        <f t="shared" si="277"/>
        <v>2021</v>
      </c>
    </row>
    <row r="8869" spans="2:16" ht="14.25" customHeight="1" x14ac:dyDescent="0.4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c r="O8869" s="1" t="str">
        <f t="shared" si="276"/>
        <v>Mar</v>
      </c>
      <c r="P8869" s="1">
        <f t="shared" si="277"/>
        <v>2021</v>
      </c>
    </row>
    <row r="8870" spans="2:16" ht="14.25" customHeight="1" x14ac:dyDescent="0.4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c r="O8870" s="1" t="str">
        <f t="shared" si="276"/>
        <v>Mar</v>
      </c>
      <c r="P8870" s="1">
        <f t="shared" si="277"/>
        <v>2021</v>
      </c>
    </row>
    <row r="8871" spans="2:16" ht="14.25" customHeight="1" x14ac:dyDescent="0.4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c r="O8871" s="1" t="str">
        <f t="shared" si="276"/>
        <v>Apr</v>
      </c>
      <c r="P8871" s="1">
        <f t="shared" si="277"/>
        <v>2021</v>
      </c>
    </row>
    <row r="8872" spans="2:16" ht="14.25" customHeight="1" x14ac:dyDescent="0.4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c r="O8872" s="1" t="str">
        <f t="shared" si="276"/>
        <v>Apr</v>
      </c>
      <c r="P8872" s="1">
        <f t="shared" si="277"/>
        <v>2021</v>
      </c>
    </row>
    <row r="8873" spans="2:16" ht="14.25" customHeight="1" x14ac:dyDescent="0.4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c r="O8873" s="1" t="str">
        <f t="shared" si="276"/>
        <v>Apr</v>
      </c>
      <c r="P8873" s="1">
        <f t="shared" si="277"/>
        <v>2021</v>
      </c>
    </row>
    <row r="8874" spans="2:16" ht="14.25" customHeight="1" x14ac:dyDescent="0.4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c r="O8874" s="1" t="str">
        <f t="shared" si="276"/>
        <v>Apr</v>
      </c>
      <c r="P8874" s="1">
        <f t="shared" si="277"/>
        <v>2021</v>
      </c>
    </row>
    <row r="8875" spans="2:16" ht="14.25" customHeight="1" x14ac:dyDescent="0.4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c r="O8875" s="1" t="str">
        <f t="shared" si="276"/>
        <v>Apr</v>
      </c>
      <c r="P8875" s="1">
        <f t="shared" si="277"/>
        <v>2021</v>
      </c>
    </row>
    <row r="8876" spans="2:16" ht="14.25" customHeight="1" x14ac:dyDescent="0.4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c r="O8876" s="1" t="str">
        <f t="shared" si="276"/>
        <v>Apr</v>
      </c>
      <c r="P8876" s="1">
        <f t="shared" si="277"/>
        <v>2021</v>
      </c>
    </row>
    <row r="8877" spans="2:16" ht="14.25" customHeight="1" x14ac:dyDescent="0.4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c r="O8877" s="1" t="str">
        <f t="shared" si="276"/>
        <v>May</v>
      </c>
      <c r="P8877" s="1">
        <f t="shared" si="277"/>
        <v>2021</v>
      </c>
    </row>
    <row r="8878" spans="2:16" ht="14.25" customHeight="1" x14ac:dyDescent="0.4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c r="O8878" s="1" t="str">
        <f t="shared" si="276"/>
        <v>May</v>
      </c>
      <c r="P8878" s="1">
        <f t="shared" si="277"/>
        <v>2021</v>
      </c>
    </row>
    <row r="8879" spans="2:16" ht="14.25" customHeight="1" x14ac:dyDescent="0.4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c r="O8879" s="1" t="str">
        <f t="shared" si="276"/>
        <v>May</v>
      </c>
      <c r="P8879" s="1">
        <f t="shared" si="277"/>
        <v>2021</v>
      </c>
    </row>
    <row r="8880" spans="2:16" ht="14.25" customHeight="1" x14ac:dyDescent="0.4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c r="O8880" s="1" t="str">
        <f t="shared" si="276"/>
        <v>May</v>
      </c>
      <c r="P8880" s="1">
        <f t="shared" si="277"/>
        <v>2021</v>
      </c>
    </row>
    <row r="8881" spans="2:16" ht="14.25" customHeight="1" x14ac:dyDescent="0.4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c r="O8881" s="1" t="str">
        <f t="shared" si="276"/>
        <v>May</v>
      </c>
      <c r="P8881" s="1">
        <f t="shared" si="277"/>
        <v>2021</v>
      </c>
    </row>
    <row r="8882" spans="2:16" ht="14.25" customHeight="1" x14ac:dyDescent="0.4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c r="O8882" s="1" t="str">
        <f t="shared" si="276"/>
        <v>May</v>
      </c>
      <c r="P8882" s="1">
        <f t="shared" si="277"/>
        <v>2021</v>
      </c>
    </row>
    <row r="8883" spans="2:16" ht="14.25" customHeight="1" x14ac:dyDescent="0.4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c r="O8883" s="1" t="str">
        <f t="shared" si="276"/>
        <v>Jun</v>
      </c>
      <c r="P8883" s="1">
        <f t="shared" si="277"/>
        <v>2021</v>
      </c>
    </row>
    <row r="8884" spans="2:16" ht="14.25" customHeight="1" x14ac:dyDescent="0.4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c r="O8884" s="1" t="str">
        <f t="shared" si="276"/>
        <v>Jun</v>
      </c>
      <c r="P8884" s="1">
        <f t="shared" si="277"/>
        <v>2021</v>
      </c>
    </row>
    <row r="8885" spans="2:16" ht="14.25" customHeight="1" x14ac:dyDescent="0.4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c r="O8885" s="1" t="str">
        <f t="shared" si="276"/>
        <v>Jun</v>
      </c>
      <c r="P8885" s="1">
        <f t="shared" si="277"/>
        <v>2021</v>
      </c>
    </row>
    <row r="8886" spans="2:16" ht="14.25" customHeight="1" x14ac:dyDescent="0.4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c r="O8886" s="1" t="str">
        <f t="shared" si="276"/>
        <v>Jun</v>
      </c>
      <c r="P8886" s="1">
        <f t="shared" si="277"/>
        <v>2021</v>
      </c>
    </row>
    <row r="8887" spans="2:16" ht="14.25" customHeight="1" x14ac:dyDescent="0.4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c r="O8887" s="1" t="str">
        <f t="shared" si="276"/>
        <v>Jun</v>
      </c>
      <c r="P8887" s="1">
        <f t="shared" si="277"/>
        <v>2021</v>
      </c>
    </row>
    <row r="8888" spans="2:16" ht="14.25" customHeight="1" x14ac:dyDescent="0.4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c r="O8888" s="1" t="str">
        <f t="shared" si="276"/>
        <v>Jun</v>
      </c>
      <c r="P8888" s="1">
        <f t="shared" si="277"/>
        <v>2021</v>
      </c>
    </row>
    <row r="8889" spans="2:16" ht="14.25" customHeight="1" x14ac:dyDescent="0.4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c r="O8889" s="1" t="str">
        <f t="shared" si="276"/>
        <v>Jul</v>
      </c>
      <c r="P8889" s="1">
        <f t="shared" si="277"/>
        <v>2021</v>
      </c>
    </row>
    <row r="8890" spans="2:16" ht="14.25" customHeight="1" x14ac:dyDescent="0.4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c r="O8890" s="1" t="str">
        <f t="shared" si="276"/>
        <v>Jul</v>
      </c>
      <c r="P8890" s="1">
        <f t="shared" si="277"/>
        <v>2021</v>
      </c>
    </row>
    <row r="8891" spans="2:16" ht="14.25" customHeight="1" x14ac:dyDescent="0.4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c r="O8891" s="1" t="str">
        <f t="shared" si="276"/>
        <v>Jul</v>
      </c>
      <c r="P8891" s="1">
        <f t="shared" si="277"/>
        <v>2021</v>
      </c>
    </row>
    <row r="8892" spans="2:16" ht="14.25" customHeight="1" x14ac:dyDescent="0.4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c r="O8892" s="1" t="str">
        <f t="shared" si="276"/>
        <v>Jul</v>
      </c>
      <c r="P8892" s="1">
        <f t="shared" si="277"/>
        <v>2021</v>
      </c>
    </row>
    <row r="8893" spans="2:16" ht="14.25" customHeight="1" x14ac:dyDescent="0.4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c r="O8893" s="1" t="str">
        <f t="shared" si="276"/>
        <v>Jul</v>
      </c>
      <c r="P8893" s="1">
        <f t="shared" si="277"/>
        <v>2021</v>
      </c>
    </row>
    <row r="8894" spans="2:16" ht="14.25" customHeight="1" x14ac:dyDescent="0.4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c r="O8894" s="1" t="str">
        <f t="shared" si="276"/>
        <v>Jul</v>
      </c>
      <c r="P8894" s="1">
        <f t="shared" si="277"/>
        <v>2021</v>
      </c>
    </row>
    <row r="8895" spans="2:16" ht="14.25" customHeight="1" x14ac:dyDescent="0.4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c r="O8895" s="1" t="str">
        <f t="shared" si="276"/>
        <v>Aug</v>
      </c>
      <c r="P8895" s="1">
        <f t="shared" si="277"/>
        <v>2021</v>
      </c>
    </row>
    <row r="8896" spans="2:16" ht="14.25" customHeight="1" x14ac:dyDescent="0.4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c r="O8896" s="1" t="str">
        <f t="shared" si="276"/>
        <v>Aug</v>
      </c>
      <c r="P8896" s="1">
        <f t="shared" si="277"/>
        <v>2021</v>
      </c>
    </row>
    <row r="8897" spans="2:16" ht="14.25" customHeight="1" x14ac:dyDescent="0.4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c r="O8897" s="1" t="str">
        <f t="shared" si="276"/>
        <v>Aug</v>
      </c>
      <c r="P8897" s="1">
        <f t="shared" si="277"/>
        <v>2021</v>
      </c>
    </row>
    <row r="8898" spans="2:16" ht="14.25" customHeight="1" x14ac:dyDescent="0.4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c r="O8898" s="1" t="str">
        <f t="shared" si="276"/>
        <v>Aug</v>
      </c>
      <c r="P8898" s="1">
        <f t="shared" si="277"/>
        <v>2021</v>
      </c>
    </row>
    <row r="8899" spans="2:16" ht="14.25" customHeight="1" x14ac:dyDescent="0.4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c r="O8899" s="1" t="str">
        <f t="shared" si="276"/>
        <v>Aug</v>
      </c>
      <c r="P8899" s="1">
        <f t="shared" si="277"/>
        <v>2021</v>
      </c>
    </row>
    <row r="8900" spans="2:16" ht="14.25" customHeight="1" x14ac:dyDescent="0.4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c r="O8900" s="1" t="str">
        <f t="shared" si="276"/>
        <v>Aug</v>
      </c>
      <c r="P8900" s="1">
        <f t="shared" si="277"/>
        <v>2021</v>
      </c>
    </row>
    <row r="8901" spans="2:16" ht="14.25" customHeight="1" x14ac:dyDescent="0.4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c r="O8901" s="1" t="str">
        <f t="shared" si="276"/>
        <v>Sep</v>
      </c>
      <c r="P8901" s="1">
        <f t="shared" si="277"/>
        <v>2021</v>
      </c>
    </row>
    <row r="8902" spans="2:16" ht="14.25" customHeight="1" x14ac:dyDescent="0.4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c r="O8902" s="1" t="str">
        <f t="shared" si="276"/>
        <v>Sep</v>
      </c>
      <c r="P8902" s="1">
        <f t="shared" si="277"/>
        <v>2021</v>
      </c>
    </row>
    <row r="8903" spans="2:16" ht="14.25" customHeight="1" x14ac:dyDescent="0.4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c r="O8903" s="1" t="str">
        <f t="shared" ref="O8903:O8966" si="278">TEXT(D8903, "mmm")</f>
        <v>Sep</v>
      </c>
      <c r="P8903" s="1">
        <f t="shared" ref="P8903:P8966" si="279">YEAR(D8903)</f>
        <v>2021</v>
      </c>
    </row>
    <row r="8904" spans="2:16" ht="14.25" customHeight="1" x14ac:dyDescent="0.4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c r="O8904" s="1" t="str">
        <f t="shared" si="278"/>
        <v>Sep</v>
      </c>
      <c r="P8904" s="1">
        <f t="shared" si="279"/>
        <v>2021</v>
      </c>
    </row>
    <row r="8905" spans="2:16" ht="14.25" customHeight="1" x14ac:dyDescent="0.4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c r="O8905" s="1" t="str">
        <f t="shared" si="278"/>
        <v>Sep</v>
      </c>
      <c r="P8905" s="1">
        <f t="shared" si="279"/>
        <v>2021</v>
      </c>
    </row>
    <row r="8906" spans="2:16" ht="14.25" customHeight="1" x14ac:dyDescent="0.4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c r="O8906" s="1" t="str">
        <f t="shared" si="278"/>
        <v>Sep</v>
      </c>
      <c r="P8906" s="1">
        <f t="shared" si="279"/>
        <v>2021</v>
      </c>
    </row>
    <row r="8907" spans="2:16" ht="14.25" customHeight="1" x14ac:dyDescent="0.4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c r="O8907" s="1" t="str">
        <f t="shared" si="278"/>
        <v>Oct</v>
      </c>
      <c r="P8907" s="1">
        <f t="shared" si="279"/>
        <v>2021</v>
      </c>
    </row>
    <row r="8908" spans="2:16" ht="14.25" customHeight="1" x14ac:dyDescent="0.4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c r="O8908" s="1" t="str">
        <f t="shared" si="278"/>
        <v>Oct</v>
      </c>
      <c r="P8908" s="1">
        <f t="shared" si="279"/>
        <v>2021</v>
      </c>
    </row>
    <row r="8909" spans="2:16" ht="14.25" customHeight="1" x14ac:dyDescent="0.4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c r="O8909" s="1" t="str">
        <f t="shared" si="278"/>
        <v>Oct</v>
      </c>
      <c r="P8909" s="1">
        <f t="shared" si="279"/>
        <v>2021</v>
      </c>
    </row>
    <row r="8910" spans="2:16" ht="14.25" customHeight="1" x14ac:dyDescent="0.4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c r="O8910" s="1" t="str">
        <f t="shared" si="278"/>
        <v>Oct</v>
      </c>
      <c r="P8910" s="1">
        <f t="shared" si="279"/>
        <v>2021</v>
      </c>
    </row>
    <row r="8911" spans="2:16" ht="14.25" customHeight="1" x14ac:dyDescent="0.4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c r="O8911" s="1" t="str">
        <f t="shared" si="278"/>
        <v>Oct</v>
      </c>
      <c r="P8911" s="1">
        <f t="shared" si="279"/>
        <v>2021</v>
      </c>
    </row>
    <row r="8912" spans="2:16" ht="14.25" customHeight="1" x14ac:dyDescent="0.4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c r="O8912" s="1" t="str">
        <f t="shared" si="278"/>
        <v>Oct</v>
      </c>
      <c r="P8912" s="1">
        <f t="shared" si="279"/>
        <v>2021</v>
      </c>
    </row>
    <row r="8913" spans="2:16" ht="14.25" customHeight="1" x14ac:dyDescent="0.4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c r="O8913" s="1" t="str">
        <f t="shared" si="278"/>
        <v>Nov</v>
      </c>
      <c r="P8913" s="1">
        <f t="shared" si="279"/>
        <v>2021</v>
      </c>
    </row>
    <row r="8914" spans="2:16" ht="14.25" customHeight="1" x14ac:dyDescent="0.4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c r="O8914" s="1" t="str">
        <f t="shared" si="278"/>
        <v>Nov</v>
      </c>
      <c r="P8914" s="1">
        <f t="shared" si="279"/>
        <v>2021</v>
      </c>
    </row>
    <row r="8915" spans="2:16" ht="14.25" customHeight="1" x14ac:dyDescent="0.4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c r="O8915" s="1" t="str">
        <f t="shared" si="278"/>
        <v>Nov</v>
      </c>
      <c r="P8915" s="1">
        <f t="shared" si="279"/>
        <v>2021</v>
      </c>
    </row>
    <row r="8916" spans="2:16" ht="14.25" customHeight="1" x14ac:dyDescent="0.4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c r="O8916" s="1" t="str">
        <f t="shared" si="278"/>
        <v>Nov</v>
      </c>
      <c r="P8916" s="1">
        <f t="shared" si="279"/>
        <v>2021</v>
      </c>
    </row>
    <row r="8917" spans="2:16" ht="14.25" customHeight="1" x14ac:dyDescent="0.4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c r="O8917" s="1" t="str">
        <f t="shared" si="278"/>
        <v>Nov</v>
      </c>
      <c r="P8917" s="1">
        <f t="shared" si="279"/>
        <v>2021</v>
      </c>
    </row>
    <row r="8918" spans="2:16" ht="14.25" customHeight="1" x14ac:dyDescent="0.4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c r="O8918" s="1" t="str">
        <f t="shared" si="278"/>
        <v>Nov</v>
      </c>
      <c r="P8918" s="1">
        <f t="shared" si="279"/>
        <v>2021</v>
      </c>
    </row>
    <row r="8919" spans="2:16" ht="14.25" customHeight="1" x14ac:dyDescent="0.4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c r="O8919" s="1" t="str">
        <f t="shared" si="278"/>
        <v>Dec</v>
      </c>
      <c r="P8919" s="1">
        <f t="shared" si="279"/>
        <v>2021</v>
      </c>
    </row>
    <row r="8920" spans="2:16" ht="14.25" customHeight="1" x14ac:dyDescent="0.4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c r="O8920" s="1" t="str">
        <f t="shared" si="278"/>
        <v>Dec</v>
      </c>
      <c r="P8920" s="1">
        <f t="shared" si="279"/>
        <v>2021</v>
      </c>
    </row>
    <row r="8921" spans="2:16" ht="14.25" customHeight="1" x14ac:dyDescent="0.4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c r="O8921" s="1" t="str">
        <f t="shared" si="278"/>
        <v>Dec</v>
      </c>
      <c r="P8921" s="1">
        <f t="shared" si="279"/>
        <v>2021</v>
      </c>
    </row>
    <row r="8922" spans="2:16" ht="14.25" customHeight="1" x14ac:dyDescent="0.4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c r="O8922" s="1" t="str">
        <f t="shared" si="278"/>
        <v>Dec</v>
      </c>
      <c r="P8922" s="1">
        <f t="shared" si="279"/>
        <v>2021</v>
      </c>
    </row>
    <row r="8923" spans="2:16" ht="14.25" customHeight="1" x14ac:dyDescent="0.4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c r="O8923" s="1" t="str">
        <f t="shared" si="278"/>
        <v>Dec</v>
      </c>
      <c r="P8923" s="1">
        <f t="shared" si="279"/>
        <v>2021</v>
      </c>
    </row>
    <row r="8924" spans="2:16" ht="14.25" customHeight="1" x14ac:dyDescent="0.4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c r="O8924" s="1" t="str">
        <f t="shared" si="278"/>
        <v>Dec</v>
      </c>
      <c r="P8924" s="1">
        <f t="shared" si="279"/>
        <v>2021</v>
      </c>
    </row>
    <row r="8925" spans="2:16" ht="14.25" customHeight="1" x14ac:dyDescent="0.4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c r="O8925" s="1" t="str">
        <f t="shared" si="278"/>
        <v>Jan</v>
      </c>
      <c r="P8925" s="1">
        <f t="shared" si="279"/>
        <v>2021</v>
      </c>
    </row>
    <row r="8926" spans="2:16" ht="14.25" customHeight="1" x14ac:dyDescent="0.4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c r="O8926" s="1" t="str">
        <f t="shared" si="278"/>
        <v>Jan</v>
      </c>
      <c r="P8926" s="1">
        <f t="shared" si="279"/>
        <v>2021</v>
      </c>
    </row>
    <row r="8927" spans="2:16" ht="14.25" customHeight="1" x14ac:dyDescent="0.4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c r="O8927" s="1" t="str">
        <f t="shared" si="278"/>
        <v>Jan</v>
      </c>
      <c r="P8927" s="1">
        <f t="shared" si="279"/>
        <v>2021</v>
      </c>
    </row>
    <row r="8928" spans="2:16" ht="14.25" customHeight="1" x14ac:dyDescent="0.4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c r="O8928" s="1" t="str">
        <f t="shared" si="278"/>
        <v>Jan</v>
      </c>
      <c r="P8928" s="1">
        <f t="shared" si="279"/>
        <v>2021</v>
      </c>
    </row>
    <row r="8929" spans="2:16" ht="14.25" customHeight="1" x14ac:dyDescent="0.4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c r="O8929" s="1" t="str">
        <f t="shared" si="278"/>
        <v>Jan</v>
      </c>
      <c r="P8929" s="1">
        <f t="shared" si="279"/>
        <v>2021</v>
      </c>
    </row>
    <row r="8930" spans="2:16" ht="14.25" customHeight="1" x14ac:dyDescent="0.4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c r="O8930" s="1" t="str">
        <f t="shared" si="278"/>
        <v>Jan</v>
      </c>
      <c r="P8930" s="1">
        <f t="shared" si="279"/>
        <v>2021</v>
      </c>
    </row>
    <row r="8931" spans="2:16" ht="14.25" customHeight="1" x14ac:dyDescent="0.4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c r="O8931" s="1" t="str">
        <f t="shared" si="278"/>
        <v>Feb</v>
      </c>
      <c r="P8931" s="1">
        <f t="shared" si="279"/>
        <v>2021</v>
      </c>
    </row>
    <row r="8932" spans="2:16" ht="14.25" customHeight="1" x14ac:dyDescent="0.4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c r="O8932" s="1" t="str">
        <f t="shared" si="278"/>
        <v>Feb</v>
      </c>
      <c r="P8932" s="1">
        <f t="shared" si="279"/>
        <v>2021</v>
      </c>
    </row>
    <row r="8933" spans="2:16" ht="14.25" customHeight="1" x14ac:dyDescent="0.4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c r="O8933" s="1" t="str">
        <f t="shared" si="278"/>
        <v>Feb</v>
      </c>
      <c r="P8933" s="1">
        <f t="shared" si="279"/>
        <v>2021</v>
      </c>
    </row>
    <row r="8934" spans="2:16" ht="14.25" customHeight="1" x14ac:dyDescent="0.4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c r="O8934" s="1" t="str">
        <f t="shared" si="278"/>
        <v>Feb</v>
      </c>
      <c r="P8934" s="1">
        <f t="shared" si="279"/>
        <v>2021</v>
      </c>
    </row>
    <row r="8935" spans="2:16" ht="14.25" customHeight="1" x14ac:dyDescent="0.4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c r="O8935" s="1" t="str">
        <f t="shared" si="278"/>
        <v>Feb</v>
      </c>
      <c r="P8935" s="1">
        <f t="shared" si="279"/>
        <v>2021</v>
      </c>
    </row>
    <row r="8936" spans="2:16" ht="14.25" customHeight="1" x14ac:dyDescent="0.4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c r="O8936" s="1" t="str">
        <f t="shared" si="278"/>
        <v>Feb</v>
      </c>
      <c r="P8936" s="1">
        <f t="shared" si="279"/>
        <v>2021</v>
      </c>
    </row>
    <row r="8937" spans="2:16" ht="14.25" customHeight="1" x14ac:dyDescent="0.4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c r="O8937" s="1" t="str">
        <f t="shared" si="278"/>
        <v>Mar</v>
      </c>
      <c r="P8937" s="1">
        <f t="shared" si="279"/>
        <v>2021</v>
      </c>
    </row>
    <row r="8938" spans="2:16" ht="14.25" customHeight="1" x14ac:dyDescent="0.4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c r="O8938" s="1" t="str">
        <f t="shared" si="278"/>
        <v>Mar</v>
      </c>
      <c r="P8938" s="1">
        <f t="shared" si="279"/>
        <v>2021</v>
      </c>
    </row>
    <row r="8939" spans="2:16" ht="14.25" customHeight="1" x14ac:dyDescent="0.4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c r="O8939" s="1" t="str">
        <f t="shared" si="278"/>
        <v>Mar</v>
      </c>
      <c r="P8939" s="1">
        <f t="shared" si="279"/>
        <v>2021</v>
      </c>
    </row>
    <row r="8940" spans="2:16" ht="14.25" customHeight="1" x14ac:dyDescent="0.4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c r="O8940" s="1" t="str">
        <f t="shared" si="278"/>
        <v>Mar</v>
      </c>
      <c r="P8940" s="1">
        <f t="shared" si="279"/>
        <v>2021</v>
      </c>
    </row>
    <row r="8941" spans="2:16" ht="14.25" customHeight="1" x14ac:dyDescent="0.4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c r="O8941" s="1" t="str">
        <f t="shared" si="278"/>
        <v>Mar</v>
      </c>
      <c r="P8941" s="1">
        <f t="shared" si="279"/>
        <v>2021</v>
      </c>
    </row>
    <row r="8942" spans="2:16" ht="14.25" customHeight="1" x14ac:dyDescent="0.4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c r="O8942" s="1" t="str">
        <f t="shared" si="278"/>
        <v>Mar</v>
      </c>
      <c r="P8942" s="1">
        <f t="shared" si="279"/>
        <v>2021</v>
      </c>
    </row>
    <row r="8943" spans="2:16" ht="14.25" customHeight="1" x14ac:dyDescent="0.4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c r="O8943" s="1" t="str">
        <f t="shared" si="278"/>
        <v>Apr</v>
      </c>
      <c r="P8943" s="1">
        <f t="shared" si="279"/>
        <v>2021</v>
      </c>
    </row>
    <row r="8944" spans="2:16" ht="14.25" customHeight="1" x14ac:dyDescent="0.4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c r="O8944" s="1" t="str">
        <f t="shared" si="278"/>
        <v>Apr</v>
      </c>
      <c r="P8944" s="1">
        <f t="shared" si="279"/>
        <v>2021</v>
      </c>
    </row>
    <row r="8945" spans="2:16" ht="14.25" customHeight="1" x14ac:dyDescent="0.4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c r="O8945" s="1" t="str">
        <f t="shared" si="278"/>
        <v>Apr</v>
      </c>
      <c r="P8945" s="1">
        <f t="shared" si="279"/>
        <v>2021</v>
      </c>
    </row>
    <row r="8946" spans="2:16" ht="14.25" customHeight="1" x14ac:dyDescent="0.4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c r="O8946" s="1" t="str">
        <f t="shared" si="278"/>
        <v>Apr</v>
      </c>
      <c r="P8946" s="1">
        <f t="shared" si="279"/>
        <v>2021</v>
      </c>
    </row>
    <row r="8947" spans="2:16" ht="14.25" customHeight="1" x14ac:dyDescent="0.4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c r="O8947" s="1" t="str">
        <f t="shared" si="278"/>
        <v>Apr</v>
      </c>
      <c r="P8947" s="1">
        <f t="shared" si="279"/>
        <v>2021</v>
      </c>
    </row>
    <row r="8948" spans="2:16" ht="14.25" customHeight="1" x14ac:dyDescent="0.4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c r="O8948" s="1" t="str">
        <f t="shared" si="278"/>
        <v>Apr</v>
      </c>
      <c r="P8948" s="1">
        <f t="shared" si="279"/>
        <v>2021</v>
      </c>
    </row>
    <row r="8949" spans="2:16" ht="14.25" customHeight="1" x14ac:dyDescent="0.4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c r="O8949" s="1" t="str">
        <f t="shared" si="278"/>
        <v>May</v>
      </c>
      <c r="P8949" s="1">
        <f t="shared" si="279"/>
        <v>2021</v>
      </c>
    </row>
    <row r="8950" spans="2:16" ht="14.25" customHeight="1" x14ac:dyDescent="0.4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c r="O8950" s="1" t="str">
        <f t="shared" si="278"/>
        <v>May</v>
      </c>
      <c r="P8950" s="1">
        <f t="shared" si="279"/>
        <v>2021</v>
      </c>
    </row>
    <row r="8951" spans="2:16" ht="14.25" customHeight="1" x14ac:dyDescent="0.4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c r="O8951" s="1" t="str">
        <f t="shared" si="278"/>
        <v>May</v>
      </c>
      <c r="P8951" s="1">
        <f t="shared" si="279"/>
        <v>2021</v>
      </c>
    </row>
    <row r="8952" spans="2:16" ht="14.25" customHeight="1" x14ac:dyDescent="0.4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c r="O8952" s="1" t="str">
        <f t="shared" si="278"/>
        <v>May</v>
      </c>
      <c r="P8952" s="1">
        <f t="shared" si="279"/>
        <v>2021</v>
      </c>
    </row>
    <row r="8953" spans="2:16" ht="14.25" customHeight="1" x14ac:dyDescent="0.4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c r="O8953" s="1" t="str">
        <f t="shared" si="278"/>
        <v>May</v>
      </c>
      <c r="P8953" s="1">
        <f t="shared" si="279"/>
        <v>2021</v>
      </c>
    </row>
    <row r="8954" spans="2:16" ht="14.25" customHeight="1" x14ac:dyDescent="0.4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c r="O8954" s="1" t="str">
        <f t="shared" si="278"/>
        <v>May</v>
      </c>
      <c r="P8954" s="1">
        <f t="shared" si="279"/>
        <v>2021</v>
      </c>
    </row>
    <row r="8955" spans="2:16" ht="14.25" customHeight="1" x14ac:dyDescent="0.4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c r="O8955" s="1" t="str">
        <f t="shared" si="278"/>
        <v>Jun</v>
      </c>
      <c r="P8955" s="1">
        <f t="shared" si="279"/>
        <v>2021</v>
      </c>
    </row>
    <row r="8956" spans="2:16" ht="14.25" customHeight="1" x14ac:dyDescent="0.4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c r="O8956" s="1" t="str">
        <f t="shared" si="278"/>
        <v>Jun</v>
      </c>
      <c r="P8956" s="1">
        <f t="shared" si="279"/>
        <v>2021</v>
      </c>
    </row>
    <row r="8957" spans="2:16" ht="14.25" customHeight="1" x14ac:dyDescent="0.4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c r="O8957" s="1" t="str">
        <f t="shared" si="278"/>
        <v>Jun</v>
      </c>
      <c r="P8957" s="1">
        <f t="shared" si="279"/>
        <v>2021</v>
      </c>
    </row>
    <row r="8958" spans="2:16" ht="14.25" customHeight="1" x14ac:dyDescent="0.4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c r="O8958" s="1" t="str">
        <f t="shared" si="278"/>
        <v>Jun</v>
      </c>
      <c r="P8958" s="1">
        <f t="shared" si="279"/>
        <v>2021</v>
      </c>
    </row>
    <row r="8959" spans="2:16" ht="14.25" customHeight="1" x14ac:dyDescent="0.4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c r="O8959" s="1" t="str">
        <f t="shared" si="278"/>
        <v>Jun</v>
      </c>
      <c r="P8959" s="1">
        <f t="shared" si="279"/>
        <v>2021</v>
      </c>
    </row>
    <row r="8960" spans="2:16" ht="14.25" customHeight="1" x14ac:dyDescent="0.4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c r="O8960" s="1" t="str">
        <f t="shared" si="278"/>
        <v>Jun</v>
      </c>
      <c r="P8960" s="1">
        <f t="shared" si="279"/>
        <v>2021</v>
      </c>
    </row>
    <row r="8961" spans="2:16" ht="14.25" customHeight="1" x14ac:dyDescent="0.4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c r="O8961" s="1" t="str">
        <f t="shared" si="278"/>
        <v>Jul</v>
      </c>
      <c r="P8961" s="1">
        <f t="shared" si="279"/>
        <v>2021</v>
      </c>
    </row>
    <row r="8962" spans="2:16" ht="14.25" customHeight="1" x14ac:dyDescent="0.4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c r="O8962" s="1" t="str">
        <f t="shared" si="278"/>
        <v>Jul</v>
      </c>
      <c r="P8962" s="1">
        <f t="shared" si="279"/>
        <v>2021</v>
      </c>
    </row>
    <row r="8963" spans="2:16" ht="14.25" customHeight="1" x14ac:dyDescent="0.4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c r="O8963" s="1" t="str">
        <f t="shared" si="278"/>
        <v>Jul</v>
      </c>
      <c r="P8963" s="1">
        <f t="shared" si="279"/>
        <v>2021</v>
      </c>
    </row>
    <row r="8964" spans="2:16" ht="14.25" customHeight="1" x14ac:dyDescent="0.4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c r="O8964" s="1" t="str">
        <f t="shared" si="278"/>
        <v>Jul</v>
      </c>
      <c r="P8964" s="1">
        <f t="shared" si="279"/>
        <v>2021</v>
      </c>
    </row>
    <row r="8965" spans="2:16" ht="14.25" customHeight="1" x14ac:dyDescent="0.4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c r="O8965" s="1" t="str">
        <f t="shared" si="278"/>
        <v>Jul</v>
      </c>
      <c r="P8965" s="1">
        <f t="shared" si="279"/>
        <v>2021</v>
      </c>
    </row>
    <row r="8966" spans="2:16" ht="14.25" customHeight="1" x14ac:dyDescent="0.4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c r="O8966" s="1" t="str">
        <f t="shared" si="278"/>
        <v>Jul</v>
      </c>
      <c r="P8966" s="1">
        <f t="shared" si="279"/>
        <v>2021</v>
      </c>
    </row>
    <row r="8967" spans="2:16" ht="14.25" customHeight="1" x14ac:dyDescent="0.4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c r="O8967" s="1" t="str">
        <f t="shared" ref="O8967:O9030" si="280">TEXT(D8967, "mmm")</f>
        <v>Aug</v>
      </c>
      <c r="P8967" s="1">
        <f t="shared" ref="P8967:P9030" si="281">YEAR(D8967)</f>
        <v>2021</v>
      </c>
    </row>
    <row r="8968" spans="2:16" ht="14.25" customHeight="1" x14ac:dyDescent="0.4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c r="O8968" s="1" t="str">
        <f t="shared" si="280"/>
        <v>Aug</v>
      </c>
      <c r="P8968" s="1">
        <f t="shared" si="281"/>
        <v>2021</v>
      </c>
    </row>
    <row r="8969" spans="2:16" ht="14.25" customHeight="1" x14ac:dyDescent="0.4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c r="O8969" s="1" t="str">
        <f t="shared" si="280"/>
        <v>Aug</v>
      </c>
      <c r="P8969" s="1">
        <f t="shared" si="281"/>
        <v>2021</v>
      </c>
    </row>
    <row r="8970" spans="2:16" ht="14.25" customHeight="1" x14ac:dyDescent="0.4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c r="O8970" s="1" t="str">
        <f t="shared" si="280"/>
        <v>Aug</v>
      </c>
      <c r="P8970" s="1">
        <f t="shared" si="281"/>
        <v>2021</v>
      </c>
    </row>
    <row r="8971" spans="2:16" ht="14.25" customHeight="1" x14ac:dyDescent="0.4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c r="O8971" s="1" t="str">
        <f t="shared" si="280"/>
        <v>Aug</v>
      </c>
      <c r="P8971" s="1">
        <f t="shared" si="281"/>
        <v>2021</v>
      </c>
    </row>
    <row r="8972" spans="2:16" ht="14.25" customHeight="1" x14ac:dyDescent="0.4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c r="O8972" s="1" t="str">
        <f t="shared" si="280"/>
        <v>Aug</v>
      </c>
      <c r="P8972" s="1">
        <f t="shared" si="281"/>
        <v>2021</v>
      </c>
    </row>
    <row r="8973" spans="2:16" ht="14.25" customHeight="1" x14ac:dyDescent="0.4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c r="O8973" s="1" t="str">
        <f t="shared" si="280"/>
        <v>Sep</v>
      </c>
      <c r="P8973" s="1">
        <f t="shared" si="281"/>
        <v>2021</v>
      </c>
    </row>
    <row r="8974" spans="2:16" ht="14.25" customHeight="1" x14ac:dyDescent="0.4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c r="O8974" s="1" t="str">
        <f t="shared" si="280"/>
        <v>Sep</v>
      </c>
      <c r="P8974" s="1">
        <f t="shared" si="281"/>
        <v>2021</v>
      </c>
    </row>
    <row r="8975" spans="2:16" ht="14.25" customHeight="1" x14ac:dyDescent="0.4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c r="O8975" s="1" t="str">
        <f t="shared" si="280"/>
        <v>Sep</v>
      </c>
      <c r="P8975" s="1">
        <f t="shared" si="281"/>
        <v>2021</v>
      </c>
    </row>
    <row r="8976" spans="2:16" ht="14.25" customHeight="1" x14ac:dyDescent="0.4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c r="O8976" s="1" t="str">
        <f t="shared" si="280"/>
        <v>Sep</v>
      </c>
      <c r="P8976" s="1">
        <f t="shared" si="281"/>
        <v>2021</v>
      </c>
    </row>
    <row r="8977" spans="2:16" ht="14.25" customHeight="1" x14ac:dyDescent="0.4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c r="O8977" s="1" t="str">
        <f t="shared" si="280"/>
        <v>Sep</v>
      </c>
      <c r="P8977" s="1">
        <f t="shared" si="281"/>
        <v>2021</v>
      </c>
    </row>
    <row r="8978" spans="2:16" ht="14.25" customHeight="1" x14ac:dyDescent="0.4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c r="O8978" s="1" t="str">
        <f t="shared" si="280"/>
        <v>Sep</v>
      </c>
      <c r="P8978" s="1">
        <f t="shared" si="281"/>
        <v>2021</v>
      </c>
    </row>
    <row r="8979" spans="2:16" ht="14.25" customHeight="1" x14ac:dyDescent="0.4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c r="O8979" s="1" t="str">
        <f t="shared" si="280"/>
        <v>Oct</v>
      </c>
      <c r="P8979" s="1">
        <f t="shared" si="281"/>
        <v>2021</v>
      </c>
    </row>
    <row r="8980" spans="2:16" ht="14.25" customHeight="1" x14ac:dyDescent="0.4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c r="O8980" s="1" t="str">
        <f t="shared" si="280"/>
        <v>Oct</v>
      </c>
      <c r="P8980" s="1">
        <f t="shared" si="281"/>
        <v>2021</v>
      </c>
    </row>
    <row r="8981" spans="2:16" ht="14.25" customHeight="1" x14ac:dyDescent="0.4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c r="O8981" s="1" t="str">
        <f t="shared" si="280"/>
        <v>Oct</v>
      </c>
      <c r="P8981" s="1">
        <f t="shared" si="281"/>
        <v>2021</v>
      </c>
    </row>
    <row r="8982" spans="2:16" ht="14.25" customHeight="1" x14ac:dyDescent="0.4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c r="O8982" s="1" t="str">
        <f t="shared" si="280"/>
        <v>Oct</v>
      </c>
      <c r="P8982" s="1">
        <f t="shared" si="281"/>
        <v>2021</v>
      </c>
    </row>
    <row r="8983" spans="2:16" ht="14.25" customHeight="1" x14ac:dyDescent="0.4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c r="O8983" s="1" t="str">
        <f t="shared" si="280"/>
        <v>Oct</v>
      </c>
      <c r="P8983" s="1">
        <f t="shared" si="281"/>
        <v>2021</v>
      </c>
    </row>
    <row r="8984" spans="2:16" ht="14.25" customHeight="1" x14ac:dyDescent="0.4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c r="O8984" s="1" t="str">
        <f t="shared" si="280"/>
        <v>Oct</v>
      </c>
      <c r="P8984" s="1">
        <f t="shared" si="281"/>
        <v>2021</v>
      </c>
    </row>
    <row r="8985" spans="2:16" ht="14.25" customHeight="1" x14ac:dyDescent="0.4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c r="O8985" s="1" t="str">
        <f t="shared" si="280"/>
        <v>Nov</v>
      </c>
      <c r="P8985" s="1">
        <f t="shared" si="281"/>
        <v>2021</v>
      </c>
    </row>
    <row r="8986" spans="2:16" ht="14.25" customHeight="1" x14ac:dyDescent="0.4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c r="O8986" s="1" t="str">
        <f t="shared" si="280"/>
        <v>Nov</v>
      </c>
      <c r="P8986" s="1">
        <f t="shared" si="281"/>
        <v>2021</v>
      </c>
    </row>
    <row r="8987" spans="2:16" ht="14.25" customHeight="1" x14ac:dyDescent="0.4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c r="O8987" s="1" t="str">
        <f t="shared" si="280"/>
        <v>Nov</v>
      </c>
      <c r="P8987" s="1">
        <f t="shared" si="281"/>
        <v>2021</v>
      </c>
    </row>
    <row r="8988" spans="2:16" ht="14.25" customHeight="1" x14ac:dyDescent="0.4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c r="O8988" s="1" t="str">
        <f t="shared" si="280"/>
        <v>Nov</v>
      </c>
      <c r="P8988" s="1">
        <f t="shared" si="281"/>
        <v>2021</v>
      </c>
    </row>
    <row r="8989" spans="2:16" ht="14.25" customHeight="1" x14ac:dyDescent="0.4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c r="O8989" s="1" t="str">
        <f t="shared" si="280"/>
        <v>Nov</v>
      </c>
      <c r="P8989" s="1">
        <f t="shared" si="281"/>
        <v>2021</v>
      </c>
    </row>
    <row r="8990" spans="2:16" ht="14.25" customHeight="1" x14ac:dyDescent="0.4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c r="O8990" s="1" t="str">
        <f t="shared" si="280"/>
        <v>Nov</v>
      </c>
      <c r="P8990" s="1">
        <f t="shared" si="281"/>
        <v>2021</v>
      </c>
    </row>
    <row r="8991" spans="2:16" ht="14.25" customHeight="1" x14ac:dyDescent="0.4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c r="O8991" s="1" t="str">
        <f t="shared" si="280"/>
        <v>Dec</v>
      </c>
      <c r="P8991" s="1">
        <f t="shared" si="281"/>
        <v>2021</v>
      </c>
    </row>
    <row r="8992" spans="2:16" ht="14.25" customHeight="1" x14ac:dyDescent="0.4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c r="O8992" s="1" t="str">
        <f t="shared" si="280"/>
        <v>Dec</v>
      </c>
      <c r="P8992" s="1">
        <f t="shared" si="281"/>
        <v>2021</v>
      </c>
    </row>
    <row r="8993" spans="2:16" ht="14.25" customHeight="1" x14ac:dyDescent="0.4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c r="O8993" s="1" t="str">
        <f t="shared" si="280"/>
        <v>Dec</v>
      </c>
      <c r="P8993" s="1">
        <f t="shared" si="281"/>
        <v>2021</v>
      </c>
    </row>
    <row r="8994" spans="2:16" ht="14.25" customHeight="1" x14ac:dyDescent="0.4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c r="O8994" s="1" t="str">
        <f t="shared" si="280"/>
        <v>Dec</v>
      </c>
      <c r="P8994" s="1">
        <f t="shared" si="281"/>
        <v>2021</v>
      </c>
    </row>
    <row r="8995" spans="2:16" ht="14.25" customHeight="1" x14ac:dyDescent="0.4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c r="O8995" s="1" t="str">
        <f t="shared" si="280"/>
        <v>Dec</v>
      </c>
      <c r="P8995" s="1">
        <f t="shared" si="281"/>
        <v>2021</v>
      </c>
    </row>
    <row r="8996" spans="2:16" ht="14.25" customHeight="1" x14ac:dyDescent="0.4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c r="O8996" s="1" t="str">
        <f t="shared" si="280"/>
        <v>Dec</v>
      </c>
      <c r="P8996" s="1">
        <f t="shared" si="281"/>
        <v>2021</v>
      </c>
    </row>
    <row r="8997" spans="2:16" ht="14.25" customHeight="1" x14ac:dyDescent="0.4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c r="O8997" s="1" t="str">
        <f t="shared" si="280"/>
        <v>Jan</v>
      </c>
      <c r="P8997" s="1">
        <f t="shared" si="281"/>
        <v>2021</v>
      </c>
    </row>
    <row r="8998" spans="2:16" ht="14.25" customHeight="1" x14ac:dyDescent="0.4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c r="O8998" s="1" t="str">
        <f t="shared" si="280"/>
        <v>Jan</v>
      </c>
      <c r="P8998" s="1">
        <f t="shared" si="281"/>
        <v>2021</v>
      </c>
    </row>
    <row r="8999" spans="2:16" ht="14.25" customHeight="1" x14ac:dyDescent="0.4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c r="O8999" s="1" t="str">
        <f t="shared" si="280"/>
        <v>Jan</v>
      </c>
      <c r="P8999" s="1">
        <f t="shared" si="281"/>
        <v>2021</v>
      </c>
    </row>
    <row r="9000" spans="2:16" ht="14.25" customHeight="1" x14ac:dyDescent="0.4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c r="O9000" s="1" t="str">
        <f t="shared" si="280"/>
        <v>Jan</v>
      </c>
      <c r="P9000" s="1">
        <f t="shared" si="281"/>
        <v>2021</v>
      </c>
    </row>
    <row r="9001" spans="2:16" ht="14.25" customHeight="1" x14ac:dyDescent="0.4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c r="O9001" s="1" t="str">
        <f t="shared" si="280"/>
        <v>Jan</v>
      </c>
      <c r="P9001" s="1">
        <f t="shared" si="281"/>
        <v>2021</v>
      </c>
    </row>
    <row r="9002" spans="2:16" ht="14.25" customHeight="1" x14ac:dyDescent="0.4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c r="O9002" s="1" t="str">
        <f t="shared" si="280"/>
        <v>Jan</v>
      </c>
      <c r="P9002" s="1">
        <f t="shared" si="281"/>
        <v>2021</v>
      </c>
    </row>
    <row r="9003" spans="2:16" ht="14.25" customHeight="1" x14ac:dyDescent="0.4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c r="O9003" s="1" t="str">
        <f t="shared" si="280"/>
        <v>Feb</v>
      </c>
      <c r="P9003" s="1">
        <f t="shared" si="281"/>
        <v>2021</v>
      </c>
    </row>
    <row r="9004" spans="2:16" ht="14.25" customHeight="1" x14ac:dyDescent="0.4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c r="O9004" s="1" t="str">
        <f t="shared" si="280"/>
        <v>Feb</v>
      </c>
      <c r="P9004" s="1">
        <f t="shared" si="281"/>
        <v>2021</v>
      </c>
    </row>
    <row r="9005" spans="2:16" ht="14.25" customHeight="1" x14ac:dyDescent="0.4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c r="O9005" s="1" t="str">
        <f t="shared" si="280"/>
        <v>Feb</v>
      </c>
      <c r="P9005" s="1">
        <f t="shared" si="281"/>
        <v>2021</v>
      </c>
    </row>
    <row r="9006" spans="2:16" ht="14.25" customHeight="1" x14ac:dyDescent="0.4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c r="O9006" s="1" t="str">
        <f t="shared" si="280"/>
        <v>Feb</v>
      </c>
      <c r="P9006" s="1">
        <f t="shared" si="281"/>
        <v>2021</v>
      </c>
    </row>
    <row r="9007" spans="2:16" ht="14.25" customHeight="1" x14ac:dyDescent="0.4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c r="O9007" s="1" t="str">
        <f t="shared" si="280"/>
        <v>Feb</v>
      </c>
      <c r="P9007" s="1">
        <f t="shared" si="281"/>
        <v>2021</v>
      </c>
    </row>
    <row r="9008" spans="2:16" ht="14.25" customHeight="1" x14ac:dyDescent="0.4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c r="O9008" s="1" t="str">
        <f t="shared" si="280"/>
        <v>Feb</v>
      </c>
      <c r="P9008" s="1">
        <f t="shared" si="281"/>
        <v>2021</v>
      </c>
    </row>
    <row r="9009" spans="2:16" ht="14.25" customHeight="1" x14ac:dyDescent="0.4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c r="O9009" s="1" t="str">
        <f t="shared" si="280"/>
        <v>Mar</v>
      </c>
      <c r="P9009" s="1">
        <f t="shared" si="281"/>
        <v>2021</v>
      </c>
    </row>
    <row r="9010" spans="2:16" ht="14.25" customHeight="1" x14ac:dyDescent="0.4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c r="O9010" s="1" t="str">
        <f t="shared" si="280"/>
        <v>Mar</v>
      </c>
      <c r="P9010" s="1">
        <f t="shared" si="281"/>
        <v>2021</v>
      </c>
    </row>
    <row r="9011" spans="2:16" ht="14.25" customHeight="1" x14ac:dyDescent="0.4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c r="O9011" s="1" t="str">
        <f t="shared" si="280"/>
        <v>Mar</v>
      </c>
      <c r="P9011" s="1">
        <f t="shared" si="281"/>
        <v>2021</v>
      </c>
    </row>
    <row r="9012" spans="2:16" ht="14.25" customHeight="1" x14ac:dyDescent="0.4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c r="O9012" s="1" t="str">
        <f t="shared" si="280"/>
        <v>Mar</v>
      </c>
      <c r="P9012" s="1">
        <f t="shared" si="281"/>
        <v>2021</v>
      </c>
    </row>
    <row r="9013" spans="2:16" ht="14.25" customHeight="1" x14ac:dyDescent="0.4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c r="O9013" s="1" t="str">
        <f t="shared" si="280"/>
        <v>Mar</v>
      </c>
      <c r="P9013" s="1">
        <f t="shared" si="281"/>
        <v>2021</v>
      </c>
    </row>
    <row r="9014" spans="2:16" ht="14.25" customHeight="1" x14ac:dyDescent="0.4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c r="O9014" s="1" t="str">
        <f t="shared" si="280"/>
        <v>Mar</v>
      </c>
      <c r="P9014" s="1">
        <f t="shared" si="281"/>
        <v>2021</v>
      </c>
    </row>
    <row r="9015" spans="2:16" ht="14.25" customHeight="1" x14ac:dyDescent="0.4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c r="O9015" s="1" t="str">
        <f t="shared" si="280"/>
        <v>Apr</v>
      </c>
      <c r="P9015" s="1">
        <f t="shared" si="281"/>
        <v>2021</v>
      </c>
    </row>
    <row r="9016" spans="2:16" ht="14.25" customHeight="1" x14ac:dyDescent="0.4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c r="O9016" s="1" t="str">
        <f t="shared" si="280"/>
        <v>Apr</v>
      </c>
      <c r="P9016" s="1">
        <f t="shared" si="281"/>
        <v>2021</v>
      </c>
    </row>
    <row r="9017" spans="2:16" ht="14.25" customHeight="1" x14ac:dyDescent="0.4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c r="O9017" s="1" t="str">
        <f t="shared" si="280"/>
        <v>Apr</v>
      </c>
      <c r="P9017" s="1">
        <f t="shared" si="281"/>
        <v>2021</v>
      </c>
    </row>
    <row r="9018" spans="2:16" ht="14.25" customHeight="1" x14ac:dyDescent="0.4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c r="O9018" s="1" t="str">
        <f t="shared" si="280"/>
        <v>Apr</v>
      </c>
      <c r="P9018" s="1">
        <f t="shared" si="281"/>
        <v>2021</v>
      </c>
    </row>
    <row r="9019" spans="2:16" ht="14.25" customHeight="1" x14ac:dyDescent="0.4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c r="O9019" s="1" t="str">
        <f t="shared" si="280"/>
        <v>Apr</v>
      </c>
      <c r="P9019" s="1">
        <f t="shared" si="281"/>
        <v>2021</v>
      </c>
    </row>
    <row r="9020" spans="2:16" ht="14.25" customHeight="1" x14ac:dyDescent="0.4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c r="O9020" s="1" t="str">
        <f t="shared" si="280"/>
        <v>Apr</v>
      </c>
      <c r="P9020" s="1">
        <f t="shared" si="281"/>
        <v>2021</v>
      </c>
    </row>
    <row r="9021" spans="2:16" ht="14.25" customHeight="1" x14ac:dyDescent="0.4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c r="O9021" s="1" t="str">
        <f t="shared" si="280"/>
        <v>May</v>
      </c>
      <c r="P9021" s="1">
        <f t="shared" si="281"/>
        <v>2021</v>
      </c>
    </row>
    <row r="9022" spans="2:16" ht="14.25" customHeight="1" x14ac:dyDescent="0.4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c r="O9022" s="1" t="str">
        <f t="shared" si="280"/>
        <v>May</v>
      </c>
      <c r="P9022" s="1">
        <f t="shared" si="281"/>
        <v>2021</v>
      </c>
    </row>
    <row r="9023" spans="2:16" ht="14.25" customHeight="1" x14ac:dyDescent="0.4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c r="O9023" s="1" t="str">
        <f t="shared" si="280"/>
        <v>May</v>
      </c>
      <c r="P9023" s="1">
        <f t="shared" si="281"/>
        <v>2021</v>
      </c>
    </row>
    <row r="9024" spans="2:16" ht="14.25" customHeight="1" x14ac:dyDescent="0.4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c r="O9024" s="1" t="str">
        <f t="shared" si="280"/>
        <v>May</v>
      </c>
      <c r="P9024" s="1">
        <f t="shared" si="281"/>
        <v>2021</v>
      </c>
    </row>
    <row r="9025" spans="2:16" ht="14.25" customHeight="1" x14ac:dyDescent="0.4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c r="O9025" s="1" t="str">
        <f t="shared" si="280"/>
        <v>May</v>
      </c>
      <c r="P9025" s="1">
        <f t="shared" si="281"/>
        <v>2021</v>
      </c>
    </row>
    <row r="9026" spans="2:16" ht="14.25" customHeight="1" x14ac:dyDescent="0.4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c r="O9026" s="1" t="str">
        <f t="shared" si="280"/>
        <v>May</v>
      </c>
      <c r="P9026" s="1">
        <f t="shared" si="281"/>
        <v>2021</v>
      </c>
    </row>
    <row r="9027" spans="2:16" ht="14.25" customHeight="1" x14ac:dyDescent="0.4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c r="O9027" s="1" t="str">
        <f t="shared" si="280"/>
        <v>Jun</v>
      </c>
      <c r="P9027" s="1">
        <f t="shared" si="281"/>
        <v>2021</v>
      </c>
    </row>
    <row r="9028" spans="2:16" ht="14.25" customHeight="1" x14ac:dyDescent="0.4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c r="O9028" s="1" t="str">
        <f t="shared" si="280"/>
        <v>Jun</v>
      </c>
      <c r="P9028" s="1">
        <f t="shared" si="281"/>
        <v>2021</v>
      </c>
    </row>
    <row r="9029" spans="2:16" ht="14.25" customHeight="1" x14ac:dyDescent="0.4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c r="O9029" s="1" t="str">
        <f t="shared" si="280"/>
        <v>Jun</v>
      </c>
      <c r="P9029" s="1">
        <f t="shared" si="281"/>
        <v>2021</v>
      </c>
    </row>
    <row r="9030" spans="2:16" ht="14.25" customHeight="1" x14ac:dyDescent="0.4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c r="O9030" s="1" t="str">
        <f t="shared" si="280"/>
        <v>Jun</v>
      </c>
      <c r="P9030" s="1">
        <f t="shared" si="281"/>
        <v>2021</v>
      </c>
    </row>
    <row r="9031" spans="2:16" ht="14.25" customHeight="1" x14ac:dyDescent="0.4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c r="O9031" s="1" t="str">
        <f t="shared" ref="O9031:O9094" si="282">TEXT(D9031, "mmm")</f>
        <v>Jun</v>
      </c>
      <c r="P9031" s="1">
        <f t="shared" ref="P9031:P9094" si="283">YEAR(D9031)</f>
        <v>2021</v>
      </c>
    </row>
    <row r="9032" spans="2:16" ht="14.25" customHeight="1" x14ac:dyDescent="0.4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c r="O9032" s="1" t="str">
        <f t="shared" si="282"/>
        <v>Jun</v>
      </c>
      <c r="P9032" s="1">
        <f t="shared" si="283"/>
        <v>2021</v>
      </c>
    </row>
    <row r="9033" spans="2:16" ht="14.25" customHeight="1" x14ac:dyDescent="0.4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c r="O9033" s="1" t="str">
        <f t="shared" si="282"/>
        <v>Jul</v>
      </c>
      <c r="P9033" s="1">
        <f t="shared" si="283"/>
        <v>2021</v>
      </c>
    </row>
    <row r="9034" spans="2:16" ht="14.25" customHeight="1" x14ac:dyDescent="0.4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c r="O9034" s="1" t="str">
        <f t="shared" si="282"/>
        <v>Jul</v>
      </c>
      <c r="P9034" s="1">
        <f t="shared" si="283"/>
        <v>2021</v>
      </c>
    </row>
    <row r="9035" spans="2:16" ht="14.25" customHeight="1" x14ac:dyDescent="0.4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c r="O9035" s="1" t="str">
        <f t="shared" si="282"/>
        <v>Jul</v>
      </c>
      <c r="P9035" s="1">
        <f t="shared" si="283"/>
        <v>2021</v>
      </c>
    </row>
    <row r="9036" spans="2:16" ht="14.25" customHeight="1" x14ac:dyDescent="0.4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c r="O9036" s="1" t="str">
        <f t="shared" si="282"/>
        <v>Jul</v>
      </c>
      <c r="P9036" s="1">
        <f t="shared" si="283"/>
        <v>2021</v>
      </c>
    </row>
    <row r="9037" spans="2:16" ht="14.25" customHeight="1" x14ac:dyDescent="0.4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c r="O9037" s="1" t="str">
        <f t="shared" si="282"/>
        <v>Jul</v>
      </c>
      <c r="P9037" s="1">
        <f t="shared" si="283"/>
        <v>2021</v>
      </c>
    </row>
    <row r="9038" spans="2:16" ht="14.25" customHeight="1" x14ac:dyDescent="0.4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c r="O9038" s="1" t="str">
        <f t="shared" si="282"/>
        <v>Jul</v>
      </c>
      <c r="P9038" s="1">
        <f t="shared" si="283"/>
        <v>2021</v>
      </c>
    </row>
    <row r="9039" spans="2:16" ht="14.25" customHeight="1" x14ac:dyDescent="0.4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c r="O9039" s="1" t="str">
        <f t="shared" si="282"/>
        <v>Aug</v>
      </c>
      <c r="P9039" s="1">
        <f t="shared" si="283"/>
        <v>2021</v>
      </c>
    </row>
    <row r="9040" spans="2:16" ht="14.25" customHeight="1" x14ac:dyDescent="0.4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c r="O9040" s="1" t="str">
        <f t="shared" si="282"/>
        <v>Aug</v>
      </c>
      <c r="P9040" s="1">
        <f t="shared" si="283"/>
        <v>2021</v>
      </c>
    </row>
    <row r="9041" spans="2:16" ht="14.25" customHeight="1" x14ac:dyDescent="0.4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c r="O9041" s="1" t="str">
        <f t="shared" si="282"/>
        <v>Aug</v>
      </c>
      <c r="P9041" s="1">
        <f t="shared" si="283"/>
        <v>2021</v>
      </c>
    </row>
    <row r="9042" spans="2:16" ht="14.25" customHeight="1" x14ac:dyDescent="0.4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c r="O9042" s="1" t="str">
        <f t="shared" si="282"/>
        <v>Aug</v>
      </c>
      <c r="P9042" s="1">
        <f t="shared" si="283"/>
        <v>2021</v>
      </c>
    </row>
    <row r="9043" spans="2:16" ht="14.25" customHeight="1" x14ac:dyDescent="0.4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c r="O9043" s="1" t="str">
        <f t="shared" si="282"/>
        <v>Aug</v>
      </c>
      <c r="P9043" s="1">
        <f t="shared" si="283"/>
        <v>2021</v>
      </c>
    </row>
    <row r="9044" spans="2:16" ht="14.25" customHeight="1" x14ac:dyDescent="0.4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c r="O9044" s="1" t="str">
        <f t="shared" si="282"/>
        <v>Aug</v>
      </c>
      <c r="P9044" s="1">
        <f t="shared" si="283"/>
        <v>2021</v>
      </c>
    </row>
    <row r="9045" spans="2:16" ht="14.25" customHeight="1" x14ac:dyDescent="0.4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c r="O9045" s="1" t="str">
        <f t="shared" si="282"/>
        <v>Sep</v>
      </c>
      <c r="P9045" s="1">
        <f t="shared" si="283"/>
        <v>2021</v>
      </c>
    </row>
    <row r="9046" spans="2:16" ht="14.25" customHeight="1" x14ac:dyDescent="0.4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c r="O9046" s="1" t="str">
        <f t="shared" si="282"/>
        <v>Sep</v>
      </c>
      <c r="P9046" s="1">
        <f t="shared" si="283"/>
        <v>2021</v>
      </c>
    </row>
    <row r="9047" spans="2:16" ht="14.25" customHeight="1" x14ac:dyDescent="0.4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c r="O9047" s="1" t="str">
        <f t="shared" si="282"/>
        <v>Sep</v>
      </c>
      <c r="P9047" s="1">
        <f t="shared" si="283"/>
        <v>2021</v>
      </c>
    </row>
    <row r="9048" spans="2:16" ht="14.25" customHeight="1" x14ac:dyDescent="0.4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c r="O9048" s="1" t="str">
        <f t="shared" si="282"/>
        <v>Sep</v>
      </c>
      <c r="P9048" s="1">
        <f t="shared" si="283"/>
        <v>2021</v>
      </c>
    </row>
    <row r="9049" spans="2:16" ht="14.25" customHeight="1" x14ac:dyDescent="0.4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c r="O9049" s="1" t="str">
        <f t="shared" si="282"/>
        <v>Sep</v>
      </c>
      <c r="P9049" s="1">
        <f t="shared" si="283"/>
        <v>2021</v>
      </c>
    </row>
    <row r="9050" spans="2:16" ht="14.25" customHeight="1" x14ac:dyDescent="0.4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c r="O9050" s="1" t="str">
        <f t="shared" si="282"/>
        <v>Sep</v>
      </c>
      <c r="P9050" s="1">
        <f t="shared" si="283"/>
        <v>2021</v>
      </c>
    </row>
    <row r="9051" spans="2:16" ht="14.25" customHeight="1" x14ac:dyDescent="0.4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c r="O9051" s="1" t="str">
        <f t="shared" si="282"/>
        <v>Oct</v>
      </c>
      <c r="P9051" s="1">
        <f t="shared" si="283"/>
        <v>2021</v>
      </c>
    </row>
    <row r="9052" spans="2:16" ht="14.25" customHeight="1" x14ac:dyDescent="0.4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c r="O9052" s="1" t="str">
        <f t="shared" si="282"/>
        <v>Oct</v>
      </c>
      <c r="P9052" s="1">
        <f t="shared" si="283"/>
        <v>2021</v>
      </c>
    </row>
    <row r="9053" spans="2:16" ht="14.25" customHeight="1" x14ac:dyDescent="0.4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c r="O9053" s="1" t="str">
        <f t="shared" si="282"/>
        <v>Oct</v>
      </c>
      <c r="P9053" s="1">
        <f t="shared" si="283"/>
        <v>2021</v>
      </c>
    </row>
    <row r="9054" spans="2:16" ht="14.25" customHeight="1" x14ac:dyDescent="0.4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c r="O9054" s="1" t="str">
        <f t="shared" si="282"/>
        <v>Oct</v>
      </c>
      <c r="P9054" s="1">
        <f t="shared" si="283"/>
        <v>2021</v>
      </c>
    </row>
    <row r="9055" spans="2:16" ht="14.25" customHeight="1" x14ac:dyDescent="0.4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c r="O9055" s="1" t="str">
        <f t="shared" si="282"/>
        <v>Oct</v>
      </c>
      <c r="P9055" s="1">
        <f t="shared" si="283"/>
        <v>2021</v>
      </c>
    </row>
    <row r="9056" spans="2:16" ht="14.25" customHeight="1" x14ac:dyDescent="0.4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c r="O9056" s="1" t="str">
        <f t="shared" si="282"/>
        <v>Oct</v>
      </c>
      <c r="P9056" s="1">
        <f t="shared" si="283"/>
        <v>2021</v>
      </c>
    </row>
    <row r="9057" spans="2:16" ht="14.25" customHeight="1" x14ac:dyDescent="0.4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c r="O9057" s="1" t="str">
        <f t="shared" si="282"/>
        <v>Nov</v>
      </c>
      <c r="P9057" s="1">
        <f t="shared" si="283"/>
        <v>2021</v>
      </c>
    </row>
    <row r="9058" spans="2:16" ht="14.25" customHeight="1" x14ac:dyDescent="0.4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c r="O9058" s="1" t="str">
        <f t="shared" si="282"/>
        <v>Nov</v>
      </c>
      <c r="P9058" s="1">
        <f t="shared" si="283"/>
        <v>2021</v>
      </c>
    </row>
    <row r="9059" spans="2:16" ht="14.25" customHeight="1" x14ac:dyDescent="0.4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c r="O9059" s="1" t="str">
        <f t="shared" si="282"/>
        <v>Nov</v>
      </c>
      <c r="P9059" s="1">
        <f t="shared" si="283"/>
        <v>2021</v>
      </c>
    </row>
    <row r="9060" spans="2:16" ht="14.25" customHeight="1" x14ac:dyDescent="0.4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c r="O9060" s="1" t="str">
        <f t="shared" si="282"/>
        <v>Nov</v>
      </c>
      <c r="P9060" s="1">
        <f t="shared" si="283"/>
        <v>2021</v>
      </c>
    </row>
    <row r="9061" spans="2:16" ht="14.25" customHeight="1" x14ac:dyDescent="0.4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c r="O9061" s="1" t="str">
        <f t="shared" si="282"/>
        <v>Nov</v>
      </c>
      <c r="P9061" s="1">
        <f t="shared" si="283"/>
        <v>2021</v>
      </c>
    </row>
    <row r="9062" spans="2:16" ht="14.25" customHeight="1" x14ac:dyDescent="0.4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c r="O9062" s="1" t="str">
        <f t="shared" si="282"/>
        <v>Nov</v>
      </c>
      <c r="P9062" s="1">
        <f t="shared" si="283"/>
        <v>2021</v>
      </c>
    </row>
    <row r="9063" spans="2:16" ht="14.25" customHeight="1" x14ac:dyDescent="0.4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c r="O9063" s="1" t="str">
        <f t="shared" si="282"/>
        <v>Dec</v>
      </c>
      <c r="P9063" s="1">
        <f t="shared" si="283"/>
        <v>2021</v>
      </c>
    </row>
    <row r="9064" spans="2:16" ht="14.25" customHeight="1" x14ac:dyDescent="0.4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c r="O9064" s="1" t="str">
        <f t="shared" si="282"/>
        <v>Dec</v>
      </c>
      <c r="P9064" s="1">
        <f t="shared" si="283"/>
        <v>2021</v>
      </c>
    </row>
    <row r="9065" spans="2:16" ht="14.25" customHeight="1" x14ac:dyDescent="0.4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c r="O9065" s="1" t="str">
        <f t="shared" si="282"/>
        <v>Dec</v>
      </c>
      <c r="P9065" s="1">
        <f t="shared" si="283"/>
        <v>2021</v>
      </c>
    </row>
    <row r="9066" spans="2:16" ht="14.25" customHeight="1" x14ac:dyDescent="0.4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c r="O9066" s="1" t="str">
        <f t="shared" si="282"/>
        <v>Dec</v>
      </c>
      <c r="P9066" s="1">
        <f t="shared" si="283"/>
        <v>2021</v>
      </c>
    </row>
    <row r="9067" spans="2:16" ht="14.25" customHeight="1" x14ac:dyDescent="0.4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c r="O9067" s="1" t="str">
        <f t="shared" si="282"/>
        <v>Dec</v>
      </c>
      <c r="P9067" s="1">
        <f t="shared" si="283"/>
        <v>2021</v>
      </c>
    </row>
    <row r="9068" spans="2:16" ht="14.25" customHeight="1" x14ac:dyDescent="0.4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c r="O9068" s="1" t="str">
        <f t="shared" si="282"/>
        <v>Dec</v>
      </c>
      <c r="P9068" s="1">
        <f t="shared" si="283"/>
        <v>2021</v>
      </c>
    </row>
    <row r="9069" spans="2:16" ht="14.25" customHeight="1" x14ac:dyDescent="0.4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c r="O9069" s="1" t="str">
        <f t="shared" si="282"/>
        <v>Jan</v>
      </c>
      <c r="P9069" s="1">
        <f t="shared" si="283"/>
        <v>2021</v>
      </c>
    </row>
    <row r="9070" spans="2:16" ht="14.25" customHeight="1" x14ac:dyDescent="0.4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c r="O9070" s="1" t="str">
        <f t="shared" si="282"/>
        <v>Jan</v>
      </c>
      <c r="P9070" s="1">
        <f t="shared" si="283"/>
        <v>2021</v>
      </c>
    </row>
    <row r="9071" spans="2:16" ht="14.25" customHeight="1" x14ac:dyDescent="0.4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c r="O9071" s="1" t="str">
        <f t="shared" si="282"/>
        <v>Jan</v>
      </c>
      <c r="P9071" s="1">
        <f t="shared" si="283"/>
        <v>2021</v>
      </c>
    </row>
    <row r="9072" spans="2:16" ht="14.25" customHeight="1" x14ac:dyDescent="0.4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c r="O9072" s="1" t="str">
        <f t="shared" si="282"/>
        <v>Jan</v>
      </c>
      <c r="P9072" s="1">
        <f t="shared" si="283"/>
        <v>2021</v>
      </c>
    </row>
    <row r="9073" spans="2:16" ht="14.25" customHeight="1" x14ac:dyDescent="0.4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c r="O9073" s="1" t="str">
        <f t="shared" si="282"/>
        <v>Jan</v>
      </c>
      <c r="P9073" s="1">
        <f t="shared" si="283"/>
        <v>2021</v>
      </c>
    </row>
    <row r="9074" spans="2:16" ht="14.25" customHeight="1" x14ac:dyDescent="0.4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c r="O9074" s="1" t="str">
        <f t="shared" si="282"/>
        <v>Jan</v>
      </c>
      <c r="P9074" s="1">
        <f t="shared" si="283"/>
        <v>2021</v>
      </c>
    </row>
    <row r="9075" spans="2:16" ht="14.25" customHeight="1" x14ac:dyDescent="0.4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c r="O9075" s="1" t="str">
        <f t="shared" si="282"/>
        <v>Feb</v>
      </c>
      <c r="P9075" s="1">
        <f t="shared" si="283"/>
        <v>2021</v>
      </c>
    </row>
    <row r="9076" spans="2:16" ht="14.25" customHeight="1" x14ac:dyDescent="0.4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c r="O9076" s="1" t="str">
        <f t="shared" si="282"/>
        <v>Feb</v>
      </c>
      <c r="P9076" s="1">
        <f t="shared" si="283"/>
        <v>2021</v>
      </c>
    </row>
    <row r="9077" spans="2:16" ht="14.25" customHeight="1" x14ac:dyDescent="0.4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c r="O9077" s="1" t="str">
        <f t="shared" si="282"/>
        <v>Feb</v>
      </c>
      <c r="P9077" s="1">
        <f t="shared" si="283"/>
        <v>2021</v>
      </c>
    </row>
    <row r="9078" spans="2:16" ht="14.25" customHeight="1" x14ac:dyDescent="0.4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c r="O9078" s="1" t="str">
        <f t="shared" si="282"/>
        <v>Feb</v>
      </c>
      <c r="P9078" s="1">
        <f t="shared" si="283"/>
        <v>2021</v>
      </c>
    </row>
    <row r="9079" spans="2:16" ht="14.25" customHeight="1" x14ac:dyDescent="0.4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c r="O9079" s="1" t="str">
        <f t="shared" si="282"/>
        <v>Feb</v>
      </c>
      <c r="P9079" s="1">
        <f t="shared" si="283"/>
        <v>2021</v>
      </c>
    </row>
    <row r="9080" spans="2:16" ht="14.25" customHeight="1" x14ac:dyDescent="0.4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c r="O9080" s="1" t="str">
        <f t="shared" si="282"/>
        <v>Feb</v>
      </c>
      <c r="P9080" s="1">
        <f t="shared" si="283"/>
        <v>2021</v>
      </c>
    </row>
    <row r="9081" spans="2:16" ht="14.25" customHeight="1" x14ac:dyDescent="0.4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c r="O9081" s="1" t="str">
        <f t="shared" si="282"/>
        <v>Mar</v>
      </c>
      <c r="P9081" s="1">
        <f t="shared" si="283"/>
        <v>2021</v>
      </c>
    </row>
    <row r="9082" spans="2:16" ht="14.25" customHeight="1" x14ac:dyDescent="0.4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c r="O9082" s="1" t="str">
        <f t="shared" si="282"/>
        <v>Mar</v>
      </c>
      <c r="P9082" s="1">
        <f t="shared" si="283"/>
        <v>2021</v>
      </c>
    </row>
    <row r="9083" spans="2:16" ht="14.25" customHeight="1" x14ac:dyDescent="0.4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c r="O9083" s="1" t="str">
        <f t="shared" si="282"/>
        <v>Mar</v>
      </c>
      <c r="P9083" s="1">
        <f t="shared" si="283"/>
        <v>2021</v>
      </c>
    </row>
    <row r="9084" spans="2:16" ht="14.25" customHeight="1" x14ac:dyDescent="0.4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c r="O9084" s="1" t="str">
        <f t="shared" si="282"/>
        <v>Mar</v>
      </c>
      <c r="P9084" s="1">
        <f t="shared" si="283"/>
        <v>2021</v>
      </c>
    </row>
    <row r="9085" spans="2:16" ht="14.25" customHeight="1" x14ac:dyDescent="0.4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c r="O9085" s="1" t="str">
        <f t="shared" si="282"/>
        <v>Mar</v>
      </c>
      <c r="P9085" s="1">
        <f t="shared" si="283"/>
        <v>2021</v>
      </c>
    </row>
    <row r="9086" spans="2:16" ht="14.25" customHeight="1" x14ac:dyDescent="0.4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c r="O9086" s="1" t="str">
        <f t="shared" si="282"/>
        <v>Mar</v>
      </c>
      <c r="P9086" s="1">
        <f t="shared" si="283"/>
        <v>2021</v>
      </c>
    </row>
    <row r="9087" spans="2:16" ht="14.25" customHeight="1" x14ac:dyDescent="0.4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c r="O9087" s="1" t="str">
        <f t="shared" si="282"/>
        <v>Apr</v>
      </c>
      <c r="P9087" s="1">
        <f t="shared" si="283"/>
        <v>2021</v>
      </c>
    </row>
    <row r="9088" spans="2:16" ht="14.25" customHeight="1" x14ac:dyDescent="0.4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c r="O9088" s="1" t="str">
        <f t="shared" si="282"/>
        <v>Apr</v>
      </c>
      <c r="P9088" s="1">
        <f t="shared" si="283"/>
        <v>2021</v>
      </c>
    </row>
    <row r="9089" spans="2:16" ht="14.25" customHeight="1" x14ac:dyDescent="0.4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c r="O9089" s="1" t="str">
        <f t="shared" si="282"/>
        <v>Apr</v>
      </c>
      <c r="P9089" s="1">
        <f t="shared" si="283"/>
        <v>2021</v>
      </c>
    </row>
    <row r="9090" spans="2:16" ht="14.25" customHeight="1" x14ac:dyDescent="0.4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c r="O9090" s="1" t="str">
        <f t="shared" si="282"/>
        <v>Apr</v>
      </c>
      <c r="P9090" s="1">
        <f t="shared" si="283"/>
        <v>2021</v>
      </c>
    </row>
    <row r="9091" spans="2:16" ht="14.25" customHeight="1" x14ac:dyDescent="0.4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c r="O9091" s="1" t="str">
        <f t="shared" si="282"/>
        <v>Apr</v>
      </c>
      <c r="P9091" s="1">
        <f t="shared" si="283"/>
        <v>2021</v>
      </c>
    </row>
    <row r="9092" spans="2:16" ht="14.25" customHeight="1" x14ac:dyDescent="0.4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c r="O9092" s="1" t="str">
        <f t="shared" si="282"/>
        <v>Apr</v>
      </c>
      <c r="P9092" s="1">
        <f t="shared" si="283"/>
        <v>2021</v>
      </c>
    </row>
    <row r="9093" spans="2:16" ht="14.25" customHeight="1" x14ac:dyDescent="0.4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c r="O9093" s="1" t="str">
        <f t="shared" si="282"/>
        <v>May</v>
      </c>
      <c r="P9093" s="1">
        <f t="shared" si="283"/>
        <v>2021</v>
      </c>
    </row>
    <row r="9094" spans="2:16" ht="14.25" customHeight="1" x14ac:dyDescent="0.4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c r="O9094" s="1" t="str">
        <f t="shared" si="282"/>
        <v>May</v>
      </c>
      <c r="P9094" s="1">
        <f t="shared" si="283"/>
        <v>2021</v>
      </c>
    </row>
    <row r="9095" spans="2:16" ht="14.25" customHeight="1" x14ac:dyDescent="0.4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c r="O9095" s="1" t="str">
        <f t="shared" ref="O9095:O9158" si="284">TEXT(D9095, "mmm")</f>
        <v>May</v>
      </c>
      <c r="P9095" s="1">
        <f t="shared" ref="P9095:P9158" si="285">YEAR(D9095)</f>
        <v>2021</v>
      </c>
    </row>
    <row r="9096" spans="2:16" ht="14.25" customHeight="1" x14ac:dyDescent="0.4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c r="O9096" s="1" t="str">
        <f t="shared" si="284"/>
        <v>May</v>
      </c>
      <c r="P9096" s="1">
        <f t="shared" si="285"/>
        <v>2021</v>
      </c>
    </row>
    <row r="9097" spans="2:16" ht="14.25" customHeight="1" x14ac:dyDescent="0.4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c r="O9097" s="1" t="str">
        <f t="shared" si="284"/>
        <v>May</v>
      </c>
      <c r="P9097" s="1">
        <f t="shared" si="285"/>
        <v>2021</v>
      </c>
    </row>
    <row r="9098" spans="2:16" ht="14.25" customHeight="1" x14ac:dyDescent="0.4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c r="O9098" s="1" t="str">
        <f t="shared" si="284"/>
        <v>May</v>
      </c>
      <c r="P9098" s="1">
        <f t="shared" si="285"/>
        <v>2021</v>
      </c>
    </row>
    <row r="9099" spans="2:16" ht="14.25" customHeight="1" x14ac:dyDescent="0.4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c r="O9099" s="1" t="str">
        <f t="shared" si="284"/>
        <v>Jun</v>
      </c>
      <c r="P9099" s="1">
        <f t="shared" si="285"/>
        <v>2021</v>
      </c>
    </row>
    <row r="9100" spans="2:16" ht="14.25" customHeight="1" x14ac:dyDescent="0.4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c r="O9100" s="1" t="str">
        <f t="shared" si="284"/>
        <v>Jun</v>
      </c>
      <c r="P9100" s="1">
        <f t="shared" si="285"/>
        <v>2021</v>
      </c>
    </row>
    <row r="9101" spans="2:16" ht="14.25" customHeight="1" x14ac:dyDescent="0.4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c r="O9101" s="1" t="str">
        <f t="shared" si="284"/>
        <v>Jun</v>
      </c>
      <c r="P9101" s="1">
        <f t="shared" si="285"/>
        <v>2021</v>
      </c>
    </row>
    <row r="9102" spans="2:16" ht="14.25" customHeight="1" x14ac:dyDescent="0.4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c r="O9102" s="1" t="str">
        <f t="shared" si="284"/>
        <v>Jun</v>
      </c>
      <c r="P9102" s="1">
        <f t="shared" si="285"/>
        <v>2021</v>
      </c>
    </row>
    <row r="9103" spans="2:16" ht="14.25" customHeight="1" x14ac:dyDescent="0.4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c r="O9103" s="1" t="str">
        <f t="shared" si="284"/>
        <v>Jun</v>
      </c>
      <c r="P9103" s="1">
        <f t="shared" si="285"/>
        <v>2021</v>
      </c>
    </row>
    <row r="9104" spans="2:16" ht="14.25" customHeight="1" x14ac:dyDescent="0.4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c r="O9104" s="1" t="str">
        <f t="shared" si="284"/>
        <v>Jun</v>
      </c>
      <c r="P9104" s="1">
        <f t="shared" si="285"/>
        <v>2021</v>
      </c>
    </row>
    <row r="9105" spans="2:16" ht="14.25" customHeight="1" x14ac:dyDescent="0.4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c r="O9105" s="1" t="str">
        <f t="shared" si="284"/>
        <v>Jul</v>
      </c>
      <c r="P9105" s="1">
        <f t="shared" si="285"/>
        <v>2021</v>
      </c>
    </row>
    <row r="9106" spans="2:16" ht="14.25" customHeight="1" x14ac:dyDescent="0.4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c r="O9106" s="1" t="str">
        <f t="shared" si="284"/>
        <v>Jul</v>
      </c>
      <c r="P9106" s="1">
        <f t="shared" si="285"/>
        <v>2021</v>
      </c>
    </row>
    <row r="9107" spans="2:16" ht="14.25" customHeight="1" x14ac:dyDescent="0.4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c r="O9107" s="1" t="str">
        <f t="shared" si="284"/>
        <v>Jul</v>
      </c>
      <c r="P9107" s="1">
        <f t="shared" si="285"/>
        <v>2021</v>
      </c>
    </row>
    <row r="9108" spans="2:16" ht="14.25" customHeight="1" x14ac:dyDescent="0.4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c r="O9108" s="1" t="str">
        <f t="shared" si="284"/>
        <v>Jul</v>
      </c>
      <c r="P9108" s="1">
        <f t="shared" si="285"/>
        <v>2021</v>
      </c>
    </row>
    <row r="9109" spans="2:16" ht="14.25" customHeight="1" x14ac:dyDescent="0.4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c r="O9109" s="1" t="str">
        <f t="shared" si="284"/>
        <v>Jul</v>
      </c>
      <c r="P9109" s="1">
        <f t="shared" si="285"/>
        <v>2021</v>
      </c>
    </row>
    <row r="9110" spans="2:16" ht="14.25" customHeight="1" x14ac:dyDescent="0.4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c r="O9110" s="1" t="str">
        <f t="shared" si="284"/>
        <v>Jul</v>
      </c>
      <c r="P9110" s="1">
        <f t="shared" si="285"/>
        <v>2021</v>
      </c>
    </row>
    <row r="9111" spans="2:16" ht="14.25" customHeight="1" x14ac:dyDescent="0.4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c r="O9111" s="1" t="str">
        <f t="shared" si="284"/>
        <v>Aug</v>
      </c>
      <c r="P9111" s="1">
        <f t="shared" si="285"/>
        <v>2021</v>
      </c>
    </row>
    <row r="9112" spans="2:16" ht="14.25" customHeight="1" x14ac:dyDescent="0.4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c r="O9112" s="1" t="str">
        <f t="shared" si="284"/>
        <v>Aug</v>
      </c>
      <c r="P9112" s="1">
        <f t="shared" si="285"/>
        <v>2021</v>
      </c>
    </row>
    <row r="9113" spans="2:16" ht="14.25" customHeight="1" x14ac:dyDescent="0.4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c r="O9113" s="1" t="str">
        <f t="shared" si="284"/>
        <v>Aug</v>
      </c>
      <c r="P9113" s="1">
        <f t="shared" si="285"/>
        <v>2021</v>
      </c>
    </row>
    <row r="9114" spans="2:16" ht="14.25" customHeight="1" x14ac:dyDescent="0.4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c r="O9114" s="1" t="str">
        <f t="shared" si="284"/>
        <v>Aug</v>
      </c>
      <c r="P9114" s="1">
        <f t="shared" si="285"/>
        <v>2021</v>
      </c>
    </row>
    <row r="9115" spans="2:16" ht="14.25" customHeight="1" x14ac:dyDescent="0.4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c r="O9115" s="1" t="str">
        <f t="shared" si="284"/>
        <v>Aug</v>
      </c>
      <c r="P9115" s="1">
        <f t="shared" si="285"/>
        <v>2021</v>
      </c>
    </row>
    <row r="9116" spans="2:16" ht="14.25" customHeight="1" x14ac:dyDescent="0.4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c r="O9116" s="1" t="str">
        <f t="shared" si="284"/>
        <v>Aug</v>
      </c>
      <c r="P9116" s="1">
        <f t="shared" si="285"/>
        <v>2021</v>
      </c>
    </row>
    <row r="9117" spans="2:16" ht="14.25" customHeight="1" x14ac:dyDescent="0.4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c r="O9117" s="1" t="str">
        <f t="shared" si="284"/>
        <v>Sep</v>
      </c>
      <c r="P9117" s="1">
        <f t="shared" si="285"/>
        <v>2021</v>
      </c>
    </row>
    <row r="9118" spans="2:16" ht="14.25" customHeight="1" x14ac:dyDescent="0.4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c r="O9118" s="1" t="str">
        <f t="shared" si="284"/>
        <v>Sep</v>
      </c>
      <c r="P9118" s="1">
        <f t="shared" si="285"/>
        <v>2021</v>
      </c>
    </row>
    <row r="9119" spans="2:16" ht="14.25" customHeight="1" x14ac:dyDescent="0.4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c r="O9119" s="1" t="str">
        <f t="shared" si="284"/>
        <v>Sep</v>
      </c>
      <c r="P9119" s="1">
        <f t="shared" si="285"/>
        <v>2021</v>
      </c>
    </row>
    <row r="9120" spans="2:16" ht="14.25" customHeight="1" x14ac:dyDescent="0.4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c r="O9120" s="1" t="str">
        <f t="shared" si="284"/>
        <v>Sep</v>
      </c>
      <c r="P9120" s="1">
        <f t="shared" si="285"/>
        <v>2021</v>
      </c>
    </row>
    <row r="9121" spans="2:16" ht="14.25" customHeight="1" x14ac:dyDescent="0.4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c r="O9121" s="1" t="str">
        <f t="shared" si="284"/>
        <v>Sep</v>
      </c>
      <c r="P9121" s="1">
        <f t="shared" si="285"/>
        <v>2021</v>
      </c>
    </row>
    <row r="9122" spans="2:16" ht="14.25" customHeight="1" x14ac:dyDescent="0.4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c r="O9122" s="1" t="str">
        <f t="shared" si="284"/>
        <v>Sep</v>
      </c>
      <c r="P9122" s="1">
        <f t="shared" si="285"/>
        <v>2021</v>
      </c>
    </row>
    <row r="9123" spans="2:16" ht="14.25" customHeight="1" x14ac:dyDescent="0.4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c r="O9123" s="1" t="str">
        <f t="shared" si="284"/>
        <v>Oct</v>
      </c>
      <c r="P9123" s="1">
        <f t="shared" si="285"/>
        <v>2021</v>
      </c>
    </row>
    <row r="9124" spans="2:16" ht="14.25" customHeight="1" x14ac:dyDescent="0.4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c r="O9124" s="1" t="str">
        <f t="shared" si="284"/>
        <v>Oct</v>
      </c>
      <c r="P9124" s="1">
        <f t="shared" si="285"/>
        <v>2021</v>
      </c>
    </row>
    <row r="9125" spans="2:16" ht="14.25" customHeight="1" x14ac:dyDescent="0.4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c r="O9125" s="1" t="str">
        <f t="shared" si="284"/>
        <v>Oct</v>
      </c>
      <c r="P9125" s="1">
        <f t="shared" si="285"/>
        <v>2021</v>
      </c>
    </row>
    <row r="9126" spans="2:16" ht="14.25" customHeight="1" x14ac:dyDescent="0.4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c r="O9126" s="1" t="str">
        <f t="shared" si="284"/>
        <v>Oct</v>
      </c>
      <c r="P9126" s="1">
        <f t="shared" si="285"/>
        <v>2021</v>
      </c>
    </row>
    <row r="9127" spans="2:16" ht="14.25" customHeight="1" x14ac:dyDescent="0.4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c r="O9127" s="1" t="str">
        <f t="shared" si="284"/>
        <v>Oct</v>
      </c>
      <c r="P9127" s="1">
        <f t="shared" si="285"/>
        <v>2021</v>
      </c>
    </row>
    <row r="9128" spans="2:16" ht="14.25" customHeight="1" x14ac:dyDescent="0.4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c r="O9128" s="1" t="str">
        <f t="shared" si="284"/>
        <v>Oct</v>
      </c>
      <c r="P9128" s="1">
        <f t="shared" si="285"/>
        <v>2021</v>
      </c>
    </row>
    <row r="9129" spans="2:16" ht="14.25" customHeight="1" x14ac:dyDescent="0.4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c r="O9129" s="1" t="str">
        <f t="shared" si="284"/>
        <v>Nov</v>
      </c>
      <c r="P9129" s="1">
        <f t="shared" si="285"/>
        <v>2021</v>
      </c>
    </row>
    <row r="9130" spans="2:16" ht="14.25" customHeight="1" x14ac:dyDescent="0.4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c r="O9130" s="1" t="str">
        <f t="shared" si="284"/>
        <v>Nov</v>
      </c>
      <c r="P9130" s="1">
        <f t="shared" si="285"/>
        <v>2021</v>
      </c>
    </row>
    <row r="9131" spans="2:16" ht="14.25" customHeight="1" x14ac:dyDescent="0.4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c r="O9131" s="1" t="str">
        <f t="shared" si="284"/>
        <v>Nov</v>
      </c>
      <c r="P9131" s="1">
        <f t="shared" si="285"/>
        <v>2021</v>
      </c>
    </row>
    <row r="9132" spans="2:16" ht="14.25" customHeight="1" x14ac:dyDescent="0.4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c r="O9132" s="1" t="str">
        <f t="shared" si="284"/>
        <v>Nov</v>
      </c>
      <c r="P9132" s="1">
        <f t="shared" si="285"/>
        <v>2021</v>
      </c>
    </row>
    <row r="9133" spans="2:16" ht="14.25" customHeight="1" x14ac:dyDescent="0.4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c r="O9133" s="1" t="str">
        <f t="shared" si="284"/>
        <v>Nov</v>
      </c>
      <c r="P9133" s="1">
        <f t="shared" si="285"/>
        <v>2021</v>
      </c>
    </row>
    <row r="9134" spans="2:16" ht="14.25" customHeight="1" x14ac:dyDescent="0.4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c r="O9134" s="1" t="str">
        <f t="shared" si="284"/>
        <v>Nov</v>
      </c>
      <c r="P9134" s="1">
        <f t="shared" si="285"/>
        <v>2021</v>
      </c>
    </row>
    <row r="9135" spans="2:16" ht="14.25" customHeight="1" x14ac:dyDescent="0.4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c r="O9135" s="1" t="str">
        <f t="shared" si="284"/>
        <v>Dec</v>
      </c>
      <c r="P9135" s="1">
        <f t="shared" si="285"/>
        <v>2021</v>
      </c>
    </row>
    <row r="9136" spans="2:16" ht="14.25" customHeight="1" x14ac:dyDescent="0.4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c r="O9136" s="1" t="str">
        <f t="shared" si="284"/>
        <v>Dec</v>
      </c>
      <c r="P9136" s="1">
        <f t="shared" si="285"/>
        <v>2021</v>
      </c>
    </row>
    <row r="9137" spans="2:16" ht="14.25" customHeight="1" x14ac:dyDescent="0.4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c r="O9137" s="1" t="str">
        <f t="shared" si="284"/>
        <v>Dec</v>
      </c>
      <c r="P9137" s="1">
        <f t="shared" si="285"/>
        <v>2021</v>
      </c>
    </row>
    <row r="9138" spans="2:16" ht="14.25" customHeight="1" x14ac:dyDescent="0.4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c r="O9138" s="1" t="str">
        <f t="shared" si="284"/>
        <v>Dec</v>
      </c>
      <c r="P9138" s="1">
        <f t="shared" si="285"/>
        <v>2021</v>
      </c>
    </row>
    <row r="9139" spans="2:16" ht="14.25" customHeight="1" x14ac:dyDescent="0.4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c r="O9139" s="1" t="str">
        <f t="shared" si="284"/>
        <v>Dec</v>
      </c>
      <c r="P9139" s="1">
        <f t="shared" si="285"/>
        <v>2021</v>
      </c>
    </row>
    <row r="9140" spans="2:16" ht="14.25" customHeight="1" x14ac:dyDescent="0.4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c r="O9140" s="1" t="str">
        <f t="shared" si="284"/>
        <v>Dec</v>
      </c>
      <c r="P9140" s="1">
        <f t="shared" si="285"/>
        <v>2021</v>
      </c>
    </row>
    <row r="9141" spans="2:16" ht="14.25" customHeight="1" x14ac:dyDescent="0.4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c r="O9141" s="1" t="str">
        <f t="shared" si="284"/>
        <v>Jan</v>
      </c>
      <c r="P9141" s="1">
        <f t="shared" si="285"/>
        <v>2021</v>
      </c>
    </row>
    <row r="9142" spans="2:16" ht="14.25" customHeight="1" x14ac:dyDescent="0.4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c r="O9142" s="1" t="str">
        <f t="shared" si="284"/>
        <v>Jan</v>
      </c>
      <c r="P9142" s="1">
        <f t="shared" si="285"/>
        <v>2021</v>
      </c>
    </row>
    <row r="9143" spans="2:16" ht="14.25" customHeight="1" x14ac:dyDescent="0.4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c r="O9143" s="1" t="str">
        <f t="shared" si="284"/>
        <v>Jan</v>
      </c>
      <c r="P9143" s="1">
        <f t="shared" si="285"/>
        <v>2021</v>
      </c>
    </row>
    <row r="9144" spans="2:16" ht="14.25" customHeight="1" x14ac:dyDescent="0.4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c r="O9144" s="1" t="str">
        <f t="shared" si="284"/>
        <v>Jan</v>
      </c>
      <c r="P9144" s="1">
        <f t="shared" si="285"/>
        <v>2021</v>
      </c>
    </row>
    <row r="9145" spans="2:16" ht="14.25" customHeight="1" x14ac:dyDescent="0.4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c r="O9145" s="1" t="str">
        <f t="shared" si="284"/>
        <v>Jan</v>
      </c>
      <c r="P9145" s="1">
        <f t="shared" si="285"/>
        <v>2021</v>
      </c>
    </row>
    <row r="9146" spans="2:16" ht="14.25" customHeight="1" x14ac:dyDescent="0.4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c r="O9146" s="1" t="str">
        <f t="shared" si="284"/>
        <v>Jan</v>
      </c>
      <c r="P9146" s="1">
        <f t="shared" si="285"/>
        <v>2021</v>
      </c>
    </row>
    <row r="9147" spans="2:16" ht="14.25" customHeight="1" x14ac:dyDescent="0.4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c r="O9147" s="1" t="str">
        <f t="shared" si="284"/>
        <v>Feb</v>
      </c>
      <c r="P9147" s="1">
        <f t="shared" si="285"/>
        <v>2021</v>
      </c>
    </row>
    <row r="9148" spans="2:16" ht="14.25" customHeight="1" x14ac:dyDescent="0.4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c r="O9148" s="1" t="str">
        <f t="shared" si="284"/>
        <v>Feb</v>
      </c>
      <c r="P9148" s="1">
        <f t="shared" si="285"/>
        <v>2021</v>
      </c>
    </row>
    <row r="9149" spans="2:16" ht="14.25" customHeight="1" x14ac:dyDescent="0.4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c r="O9149" s="1" t="str">
        <f t="shared" si="284"/>
        <v>Feb</v>
      </c>
      <c r="P9149" s="1">
        <f t="shared" si="285"/>
        <v>2021</v>
      </c>
    </row>
    <row r="9150" spans="2:16" ht="14.25" customHeight="1" x14ac:dyDescent="0.4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c r="O9150" s="1" t="str">
        <f t="shared" si="284"/>
        <v>Feb</v>
      </c>
      <c r="P9150" s="1">
        <f t="shared" si="285"/>
        <v>2021</v>
      </c>
    </row>
    <row r="9151" spans="2:16" ht="14.25" customHeight="1" x14ac:dyDescent="0.4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c r="O9151" s="1" t="str">
        <f t="shared" si="284"/>
        <v>Feb</v>
      </c>
      <c r="P9151" s="1">
        <f t="shared" si="285"/>
        <v>2021</v>
      </c>
    </row>
    <row r="9152" spans="2:16" ht="14.25" customHeight="1" x14ac:dyDescent="0.4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c r="O9152" s="1" t="str">
        <f t="shared" si="284"/>
        <v>Feb</v>
      </c>
      <c r="P9152" s="1">
        <f t="shared" si="285"/>
        <v>2021</v>
      </c>
    </row>
    <row r="9153" spans="2:16" ht="14.25" customHeight="1" x14ac:dyDescent="0.4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c r="O9153" s="1" t="str">
        <f t="shared" si="284"/>
        <v>Mar</v>
      </c>
      <c r="P9153" s="1">
        <f t="shared" si="285"/>
        <v>2021</v>
      </c>
    </row>
    <row r="9154" spans="2:16" ht="14.25" customHeight="1" x14ac:dyDescent="0.4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c r="O9154" s="1" t="str">
        <f t="shared" si="284"/>
        <v>Mar</v>
      </c>
      <c r="P9154" s="1">
        <f t="shared" si="285"/>
        <v>2021</v>
      </c>
    </row>
    <row r="9155" spans="2:16" ht="14.25" customHeight="1" x14ac:dyDescent="0.4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c r="O9155" s="1" t="str">
        <f t="shared" si="284"/>
        <v>Mar</v>
      </c>
      <c r="P9155" s="1">
        <f t="shared" si="285"/>
        <v>2021</v>
      </c>
    </row>
    <row r="9156" spans="2:16" ht="14.25" customHeight="1" x14ac:dyDescent="0.4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c r="O9156" s="1" t="str">
        <f t="shared" si="284"/>
        <v>Mar</v>
      </c>
      <c r="P9156" s="1">
        <f t="shared" si="285"/>
        <v>2021</v>
      </c>
    </row>
    <row r="9157" spans="2:16" ht="14.25" customHeight="1" x14ac:dyDescent="0.4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c r="O9157" s="1" t="str">
        <f t="shared" si="284"/>
        <v>Mar</v>
      </c>
      <c r="P9157" s="1">
        <f t="shared" si="285"/>
        <v>2021</v>
      </c>
    </row>
    <row r="9158" spans="2:16" ht="14.25" customHeight="1" x14ac:dyDescent="0.4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c r="O9158" s="1" t="str">
        <f t="shared" si="284"/>
        <v>Mar</v>
      </c>
      <c r="P9158" s="1">
        <f t="shared" si="285"/>
        <v>2021</v>
      </c>
    </row>
    <row r="9159" spans="2:16" ht="14.25" customHeight="1" x14ac:dyDescent="0.4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c r="O9159" s="1" t="str">
        <f t="shared" ref="O9159:O9222" si="286">TEXT(D9159, "mmm")</f>
        <v>Apr</v>
      </c>
      <c r="P9159" s="1">
        <f t="shared" ref="P9159:P9222" si="287">YEAR(D9159)</f>
        <v>2021</v>
      </c>
    </row>
    <row r="9160" spans="2:16" ht="14.25" customHeight="1" x14ac:dyDescent="0.4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c r="O9160" s="1" t="str">
        <f t="shared" si="286"/>
        <v>Apr</v>
      </c>
      <c r="P9160" s="1">
        <f t="shared" si="287"/>
        <v>2021</v>
      </c>
    </row>
    <row r="9161" spans="2:16" ht="14.25" customHeight="1" x14ac:dyDescent="0.4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c r="O9161" s="1" t="str">
        <f t="shared" si="286"/>
        <v>Apr</v>
      </c>
      <c r="P9161" s="1">
        <f t="shared" si="287"/>
        <v>2021</v>
      </c>
    </row>
    <row r="9162" spans="2:16" ht="14.25" customHeight="1" x14ac:dyDescent="0.4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c r="O9162" s="1" t="str">
        <f t="shared" si="286"/>
        <v>Apr</v>
      </c>
      <c r="P9162" s="1">
        <f t="shared" si="287"/>
        <v>2021</v>
      </c>
    </row>
    <row r="9163" spans="2:16" ht="14.25" customHeight="1" x14ac:dyDescent="0.4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c r="O9163" s="1" t="str">
        <f t="shared" si="286"/>
        <v>Apr</v>
      </c>
      <c r="P9163" s="1">
        <f t="shared" si="287"/>
        <v>2021</v>
      </c>
    </row>
    <row r="9164" spans="2:16" ht="14.25" customHeight="1" x14ac:dyDescent="0.4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c r="O9164" s="1" t="str">
        <f t="shared" si="286"/>
        <v>Apr</v>
      </c>
      <c r="P9164" s="1">
        <f t="shared" si="287"/>
        <v>2021</v>
      </c>
    </row>
    <row r="9165" spans="2:16" ht="14.25" customHeight="1" x14ac:dyDescent="0.4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c r="O9165" s="1" t="str">
        <f t="shared" si="286"/>
        <v>May</v>
      </c>
      <c r="P9165" s="1">
        <f t="shared" si="287"/>
        <v>2021</v>
      </c>
    </row>
    <row r="9166" spans="2:16" ht="14.25" customHeight="1" x14ac:dyDescent="0.4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c r="O9166" s="1" t="str">
        <f t="shared" si="286"/>
        <v>May</v>
      </c>
      <c r="P9166" s="1">
        <f t="shared" si="287"/>
        <v>2021</v>
      </c>
    </row>
    <row r="9167" spans="2:16" ht="14.25" customHeight="1" x14ac:dyDescent="0.4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c r="O9167" s="1" t="str">
        <f t="shared" si="286"/>
        <v>May</v>
      </c>
      <c r="P9167" s="1">
        <f t="shared" si="287"/>
        <v>2021</v>
      </c>
    </row>
    <row r="9168" spans="2:16" ht="14.25" customHeight="1" x14ac:dyDescent="0.4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c r="O9168" s="1" t="str">
        <f t="shared" si="286"/>
        <v>May</v>
      </c>
      <c r="P9168" s="1">
        <f t="shared" si="287"/>
        <v>2021</v>
      </c>
    </row>
    <row r="9169" spans="2:16" ht="14.25" customHeight="1" x14ac:dyDescent="0.4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c r="O9169" s="1" t="str">
        <f t="shared" si="286"/>
        <v>May</v>
      </c>
      <c r="P9169" s="1">
        <f t="shared" si="287"/>
        <v>2021</v>
      </c>
    </row>
    <row r="9170" spans="2:16" ht="14.25" customHeight="1" x14ac:dyDescent="0.4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c r="O9170" s="1" t="str">
        <f t="shared" si="286"/>
        <v>May</v>
      </c>
      <c r="P9170" s="1">
        <f t="shared" si="287"/>
        <v>2021</v>
      </c>
    </row>
    <row r="9171" spans="2:16" ht="14.25" customHeight="1" x14ac:dyDescent="0.4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c r="O9171" s="1" t="str">
        <f t="shared" si="286"/>
        <v>Jun</v>
      </c>
      <c r="P9171" s="1">
        <f t="shared" si="287"/>
        <v>2021</v>
      </c>
    </row>
    <row r="9172" spans="2:16" ht="14.25" customHeight="1" x14ac:dyDescent="0.4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c r="O9172" s="1" t="str">
        <f t="shared" si="286"/>
        <v>Jun</v>
      </c>
      <c r="P9172" s="1">
        <f t="shared" si="287"/>
        <v>2021</v>
      </c>
    </row>
    <row r="9173" spans="2:16" ht="14.25" customHeight="1" x14ac:dyDescent="0.4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c r="O9173" s="1" t="str">
        <f t="shared" si="286"/>
        <v>Jun</v>
      </c>
      <c r="P9173" s="1">
        <f t="shared" si="287"/>
        <v>2021</v>
      </c>
    </row>
    <row r="9174" spans="2:16" ht="14.25" customHeight="1" x14ac:dyDescent="0.4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c r="O9174" s="1" t="str">
        <f t="shared" si="286"/>
        <v>Jun</v>
      </c>
      <c r="P9174" s="1">
        <f t="shared" si="287"/>
        <v>2021</v>
      </c>
    </row>
    <row r="9175" spans="2:16" ht="14.25" customHeight="1" x14ac:dyDescent="0.4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c r="O9175" s="1" t="str">
        <f t="shared" si="286"/>
        <v>Jun</v>
      </c>
      <c r="P9175" s="1">
        <f t="shared" si="287"/>
        <v>2021</v>
      </c>
    </row>
    <row r="9176" spans="2:16" ht="14.25" customHeight="1" x14ac:dyDescent="0.4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c r="O9176" s="1" t="str">
        <f t="shared" si="286"/>
        <v>Jun</v>
      </c>
      <c r="P9176" s="1">
        <f t="shared" si="287"/>
        <v>2021</v>
      </c>
    </row>
    <row r="9177" spans="2:16" ht="14.25" customHeight="1" x14ac:dyDescent="0.4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c r="O9177" s="1" t="str">
        <f t="shared" si="286"/>
        <v>Jul</v>
      </c>
      <c r="P9177" s="1">
        <f t="shared" si="287"/>
        <v>2021</v>
      </c>
    </row>
    <row r="9178" spans="2:16" ht="14.25" customHeight="1" x14ac:dyDescent="0.4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c r="O9178" s="1" t="str">
        <f t="shared" si="286"/>
        <v>Jul</v>
      </c>
      <c r="P9178" s="1">
        <f t="shared" si="287"/>
        <v>2021</v>
      </c>
    </row>
    <row r="9179" spans="2:16" ht="14.25" customHeight="1" x14ac:dyDescent="0.4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c r="O9179" s="1" t="str">
        <f t="shared" si="286"/>
        <v>Jul</v>
      </c>
      <c r="P9179" s="1">
        <f t="shared" si="287"/>
        <v>2021</v>
      </c>
    </row>
    <row r="9180" spans="2:16" ht="14.25" customHeight="1" x14ac:dyDescent="0.4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c r="O9180" s="1" t="str">
        <f t="shared" si="286"/>
        <v>Jul</v>
      </c>
      <c r="P9180" s="1">
        <f t="shared" si="287"/>
        <v>2021</v>
      </c>
    </row>
    <row r="9181" spans="2:16" ht="14.25" customHeight="1" x14ac:dyDescent="0.4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c r="O9181" s="1" t="str">
        <f t="shared" si="286"/>
        <v>Jul</v>
      </c>
      <c r="P9181" s="1">
        <f t="shared" si="287"/>
        <v>2021</v>
      </c>
    </row>
    <row r="9182" spans="2:16" ht="14.25" customHeight="1" x14ac:dyDescent="0.4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c r="O9182" s="1" t="str">
        <f t="shared" si="286"/>
        <v>Jul</v>
      </c>
      <c r="P9182" s="1">
        <f t="shared" si="287"/>
        <v>2021</v>
      </c>
    </row>
    <row r="9183" spans="2:16" ht="14.25" customHeight="1" x14ac:dyDescent="0.4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c r="O9183" s="1" t="str">
        <f t="shared" si="286"/>
        <v>Aug</v>
      </c>
      <c r="P9183" s="1">
        <f t="shared" si="287"/>
        <v>2021</v>
      </c>
    </row>
    <row r="9184" spans="2:16" ht="14.25" customHeight="1" x14ac:dyDescent="0.4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c r="O9184" s="1" t="str">
        <f t="shared" si="286"/>
        <v>Aug</v>
      </c>
      <c r="P9184" s="1">
        <f t="shared" si="287"/>
        <v>2021</v>
      </c>
    </row>
    <row r="9185" spans="2:16" ht="14.25" customHeight="1" x14ac:dyDescent="0.4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c r="O9185" s="1" t="str">
        <f t="shared" si="286"/>
        <v>Aug</v>
      </c>
      <c r="P9185" s="1">
        <f t="shared" si="287"/>
        <v>2021</v>
      </c>
    </row>
    <row r="9186" spans="2:16" ht="14.25" customHeight="1" x14ac:dyDescent="0.4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c r="O9186" s="1" t="str">
        <f t="shared" si="286"/>
        <v>Aug</v>
      </c>
      <c r="P9186" s="1">
        <f t="shared" si="287"/>
        <v>2021</v>
      </c>
    </row>
    <row r="9187" spans="2:16" ht="14.25" customHeight="1" x14ac:dyDescent="0.4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c r="O9187" s="1" t="str">
        <f t="shared" si="286"/>
        <v>Aug</v>
      </c>
      <c r="P9187" s="1">
        <f t="shared" si="287"/>
        <v>2021</v>
      </c>
    </row>
    <row r="9188" spans="2:16" ht="14.25" customHeight="1" x14ac:dyDescent="0.4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c r="O9188" s="1" t="str">
        <f t="shared" si="286"/>
        <v>Aug</v>
      </c>
      <c r="P9188" s="1">
        <f t="shared" si="287"/>
        <v>2021</v>
      </c>
    </row>
    <row r="9189" spans="2:16" ht="14.25" customHeight="1" x14ac:dyDescent="0.4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c r="O9189" s="1" t="str">
        <f t="shared" si="286"/>
        <v>Sep</v>
      </c>
      <c r="P9189" s="1">
        <f t="shared" si="287"/>
        <v>2021</v>
      </c>
    </row>
    <row r="9190" spans="2:16" ht="14.25" customHeight="1" x14ac:dyDescent="0.4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c r="O9190" s="1" t="str">
        <f t="shared" si="286"/>
        <v>Sep</v>
      </c>
      <c r="P9190" s="1">
        <f t="shared" si="287"/>
        <v>2021</v>
      </c>
    </row>
    <row r="9191" spans="2:16" ht="14.25" customHeight="1" x14ac:dyDescent="0.4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c r="O9191" s="1" t="str">
        <f t="shared" si="286"/>
        <v>Sep</v>
      </c>
      <c r="P9191" s="1">
        <f t="shared" si="287"/>
        <v>2021</v>
      </c>
    </row>
    <row r="9192" spans="2:16" ht="14.25" customHeight="1" x14ac:dyDescent="0.4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c r="O9192" s="1" t="str">
        <f t="shared" si="286"/>
        <v>Sep</v>
      </c>
      <c r="P9192" s="1">
        <f t="shared" si="287"/>
        <v>2021</v>
      </c>
    </row>
    <row r="9193" spans="2:16" ht="14.25" customHeight="1" x14ac:dyDescent="0.4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c r="O9193" s="1" t="str">
        <f t="shared" si="286"/>
        <v>Sep</v>
      </c>
      <c r="P9193" s="1">
        <f t="shared" si="287"/>
        <v>2021</v>
      </c>
    </row>
    <row r="9194" spans="2:16" ht="14.25" customHeight="1" x14ac:dyDescent="0.4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c r="O9194" s="1" t="str">
        <f t="shared" si="286"/>
        <v>Sep</v>
      </c>
      <c r="P9194" s="1">
        <f t="shared" si="287"/>
        <v>2021</v>
      </c>
    </row>
    <row r="9195" spans="2:16" ht="14.25" customHeight="1" x14ac:dyDescent="0.4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c r="O9195" s="1" t="str">
        <f t="shared" si="286"/>
        <v>Oct</v>
      </c>
      <c r="P9195" s="1">
        <f t="shared" si="287"/>
        <v>2021</v>
      </c>
    </row>
    <row r="9196" spans="2:16" ht="14.25" customHeight="1" x14ac:dyDescent="0.4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c r="O9196" s="1" t="str">
        <f t="shared" si="286"/>
        <v>Oct</v>
      </c>
      <c r="P9196" s="1">
        <f t="shared" si="287"/>
        <v>2021</v>
      </c>
    </row>
    <row r="9197" spans="2:16" ht="14.25" customHeight="1" x14ac:dyDescent="0.4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c r="O9197" s="1" t="str">
        <f t="shared" si="286"/>
        <v>Oct</v>
      </c>
      <c r="P9197" s="1">
        <f t="shared" si="287"/>
        <v>2021</v>
      </c>
    </row>
    <row r="9198" spans="2:16" ht="14.25" customHeight="1" x14ac:dyDescent="0.4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c r="O9198" s="1" t="str">
        <f t="shared" si="286"/>
        <v>Oct</v>
      </c>
      <c r="P9198" s="1">
        <f t="shared" si="287"/>
        <v>2021</v>
      </c>
    </row>
    <row r="9199" spans="2:16" ht="14.25" customHeight="1" x14ac:dyDescent="0.4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c r="O9199" s="1" t="str">
        <f t="shared" si="286"/>
        <v>Oct</v>
      </c>
      <c r="P9199" s="1">
        <f t="shared" si="287"/>
        <v>2021</v>
      </c>
    </row>
    <row r="9200" spans="2:16" ht="14.25" customHeight="1" x14ac:dyDescent="0.4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c r="O9200" s="1" t="str">
        <f t="shared" si="286"/>
        <v>Oct</v>
      </c>
      <c r="P9200" s="1">
        <f t="shared" si="287"/>
        <v>2021</v>
      </c>
    </row>
    <row r="9201" spans="2:16" ht="14.25" customHeight="1" x14ac:dyDescent="0.4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c r="O9201" s="1" t="str">
        <f t="shared" si="286"/>
        <v>Nov</v>
      </c>
      <c r="P9201" s="1">
        <f t="shared" si="287"/>
        <v>2021</v>
      </c>
    </row>
    <row r="9202" spans="2:16" ht="14.25" customHeight="1" x14ac:dyDescent="0.4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c r="O9202" s="1" t="str">
        <f t="shared" si="286"/>
        <v>Nov</v>
      </c>
      <c r="P9202" s="1">
        <f t="shared" si="287"/>
        <v>2021</v>
      </c>
    </row>
    <row r="9203" spans="2:16" ht="14.25" customHeight="1" x14ac:dyDescent="0.4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c r="O9203" s="1" t="str">
        <f t="shared" si="286"/>
        <v>Nov</v>
      </c>
      <c r="P9203" s="1">
        <f t="shared" si="287"/>
        <v>2021</v>
      </c>
    </row>
    <row r="9204" spans="2:16" ht="14.25" customHeight="1" x14ac:dyDescent="0.4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c r="O9204" s="1" t="str">
        <f t="shared" si="286"/>
        <v>Nov</v>
      </c>
      <c r="P9204" s="1">
        <f t="shared" si="287"/>
        <v>2021</v>
      </c>
    </row>
    <row r="9205" spans="2:16" ht="14.25" customHeight="1" x14ac:dyDescent="0.4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c r="O9205" s="1" t="str">
        <f t="shared" si="286"/>
        <v>Nov</v>
      </c>
      <c r="P9205" s="1">
        <f t="shared" si="287"/>
        <v>2021</v>
      </c>
    </row>
    <row r="9206" spans="2:16" ht="14.25" customHeight="1" x14ac:dyDescent="0.4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c r="O9206" s="1" t="str">
        <f t="shared" si="286"/>
        <v>Nov</v>
      </c>
      <c r="P9206" s="1">
        <f t="shared" si="287"/>
        <v>2021</v>
      </c>
    </row>
    <row r="9207" spans="2:16" ht="14.25" customHeight="1" x14ac:dyDescent="0.4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c r="O9207" s="1" t="str">
        <f t="shared" si="286"/>
        <v>Dec</v>
      </c>
      <c r="P9207" s="1">
        <f t="shared" si="287"/>
        <v>2021</v>
      </c>
    </row>
    <row r="9208" spans="2:16" ht="14.25" customHeight="1" x14ac:dyDescent="0.4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c r="O9208" s="1" t="str">
        <f t="shared" si="286"/>
        <v>Dec</v>
      </c>
      <c r="P9208" s="1">
        <f t="shared" si="287"/>
        <v>2021</v>
      </c>
    </row>
    <row r="9209" spans="2:16" ht="14.25" customHeight="1" x14ac:dyDescent="0.4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c r="O9209" s="1" t="str">
        <f t="shared" si="286"/>
        <v>Dec</v>
      </c>
      <c r="P9209" s="1">
        <f t="shared" si="287"/>
        <v>2021</v>
      </c>
    </row>
    <row r="9210" spans="2:16" ht="14.25" customHeight="1" x14ac:dyDescent="0.4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c r="O9210" s="1" t="str">
        <f t="shared" si="286"/>
        <v>Dec</v>
      </c>
      <c r="P9210" s="1">
        <f t="shared" si="287"/>
        <v>2021</v>
      </c>
    </row>
    <row r="9211" spans="2:16" ht="14.25" customHeight="1" x14ac:dyDescent="0.4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c r="O9211" s="1" t="str">
        <f t="shared" si="286"/>
        <v>Dec</v>
      </c>
      <c r="P9211" s="1">
        <f t="shared" si="287"/>
        <v>2021</v>
      </c>
    </row>
    <row r="9212" spans="2:16" ht="14.25" customHeight="1" x14ac:dyDescent="0.4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c r="O9212" s="1" t="str">
        <f t="shared" si="286"/>
        <v>Dec</v>
      </c>
      <c r="P9212" s="1">
        <f t="shared" si="287"/>
        <v>2021</v>
      </c>
    </row>
    <row r="9213" spans="2:16" ht="14.25" customHeight="1" x14ac:dyDescent="0.4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c r="O9213" s="1" t="str">
        <f t="shared" si="286"/>
        <v>Jan</v>
      </c>
      <c r="P9213" s="1">
        <f t="shared" si="287"/>
        <v>2021</v>
      </c>
    </row>
    <row r="9214" spans="2:16" ht="14.25" customHeight="1" x14ac:dyDescent="0.4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c r="O9214" s="1" t="str">
        <f t="shared" si="286"/>
        <v>Jan</v>
      </c>
      <c r="P9214" s="1">
        <f t="shared" si="287"/>
        <v>2021</v>
      </c>
    </row>
    <row r="9215" spans="2:16" ht="14.25" customHeight="1" x14ac:dyDescent="0.4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c r="O9215" s="1" t="str">
        <f t="shared" si="286"/>
        <v>Jan</v>
      </c>
      <c r="P9215" s="1">
        <f t="shared" si="287"/>
        <v>2021</v>
      </c>
    </row>
    <row r="9216" spans="2:16" ht="14.25" customHeight="1" x14ac:dyDescent="0.4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c r="O9216" s="1" t="str">
        <f t="shared" si="286"/>
        <v>Jan</v>
      </c>
      <c r="P9216" s="1">
        <f t="shared" si="287"/>
        <v>2021</v>
      </c>
    </row>
    <row r="9217" spans="2:16" ht="14.25" customHeight="1" x14ac:dyDescent="0.4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c r="O9217" s="1" t="str">
        <f t="shared" si="286"/>
        <v>Jan</v>
      </c>
      <c r="P9217" s="1">
        <f t="shared" si="287"/>
        <v>2021</v>
      </c>
    </row>
    <row r="9218" spans="2:16" ht="14.25" customHeight="1" x14ac:dyDescent="0.4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c r="O9218" s="1" t="str">
        <f t="shared" si="286"/>
        <v>Jan</v>
      </c>
      <c r="P9218" s="1">
        <f t="shared" si="287"/>
        <v>2021</v>
      </c>
    </row>
    <row r="9219" spans="2:16" ht="14.25" customHeight="1" x14ac:dyDescent="0.4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c r="O9219" s="1" t="str">
        <f t="shared" si="286"/>
        <v>Feb</v>
      </c>
      <c r="P9219" s="1">
        <f t="shared" si="287"/>
        <v>2021</v>
      </c>
    </row>
    <row r="9220" spans="2:16" ht="14.25" customHeight="1" x14ac:dyDescent="0.4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c r="O9220" s="1" t="str">
        <f t="shared" si="286"/>
        <v>Feb</v>
      </c>
      <c r="P9220" s="1">
        <f t="shared" si="287"/>
        <v>2021</v>
      </c>
    </row>
    <row r="9221" spans="2:16" ht="14.25" customHeight="1" x14ac:dyDescent="0.4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c r="O9221" s="1" t="str">
        <f t="shared" si="286"/>
        <v>Feb</v>
      </c>
      <c r="P9221" s="1">
        <f t="shared" si="287"/>
        <v>2021</v>
      </c>
    </row>
    <row r="9222" spans="2:16" ht="14.25" customHeight="1" x14ac:dyDescent="0.4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c r="O9222" s="1" t="str">
        <f t="shared" si="286"/>
        <v>Feb</v>
      </c>
      <c r="P9222" s="1">
        <f t="shared" si="287"/>
        <v>2021</v>
      </c>
    </row>
    <row r="9223" spans="2:16" ht="14.25" customHeight="1" x14ac:dyDescent="0.4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c r="O9223" s="1" t="str">
        <f t="shared" ref="O9223:O9286" si="288">TEXT(D9223, "mmm")</f>
        <v>Feb</v>
      </c>
      <c r="P9223" s="1">
        <f t="shared" ref="P9223:P9286" si="289">YEAR(D9223)</f>
        <v>2021</v>
      </c>
    </row>
    <row r="9224" spans="2:16" ht="14.25" customHeight="1" x14ac:dyDescent="0.4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c r="O9224" s="1" t="str">
        <f t="shared" si="288"/>
        <v>Feb</v>
      </c>
      <c r="P9224" s="1">
        <f t="shared" si="289"/>
        <v>2021</v>
      </c>
    </row>
    <row r="9225" spans="2:16" ht="14.25" customHeight="1" x14ac:dyDescent="0.4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c r="O9225" s="1" t="str">
        <f t="shared" si="288"/>
        <v>Mar</v>
      </c>
      <c r="P9225" s="1">
        <f t="shared" si="289"/>
        <v>2021</v>
      </c>
    </row>
    <row r="9226" spans="2:16" ht="14.25" customHeight="1" x14ac:dyDescent="0.4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c r="O9226" s="1" t="str">
        <f t="shared" si="288"/>
        <v>Mar</v>
      </c>
      <c r="P9226" s="1">
        <f t="shared" si="289"/>
        <v>2021</v>
      </c>
    </row>
    <row r="9227" spans="2:16" ht="14.25" customHeight="1" x14ac:dyDescent="0.4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c r="O9227" s="1" t="str">
        <f t="shared" si="288"/>
        <v>Mar</v>
      </c>
      <c r="P9227" s="1">
        <f t="shared" si="289"/>
        <v>2021</v>
      </c>
    </row>
    <row r="9228" spans="2:16" ht="14.25" customHeight="1" x14ac:dyDescent="0.4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c r="O9228" s="1" t="str">
        <f t="shared" si="288"/>
        <v>Mar</v>
      </c>
      <c r="P9228" s="1">
        <f t="shared" si="289"/>
        <v>2021</v>
      </c>
    </row>
    <row r="9229" spans="2:16" ht="14.25" customHeight="1" x14ac:dyDescent="0.4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c r="O9229" s="1" t="str">
        <f t="shared" si="288"/>
        <v>Mar</v>
      </c>
      <c r="P9229" s="1">
        <f t="shared" si="289"/>
        <v>2021</v>
      </c>
    </row>
    <row r="9230" spans="2:16" ht="14.25" customHeight="1" x14ac:dyDescent="0.4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c r="O9230" s="1" t="str">
        <f t="shared" si="288"/>
        <v>Mar</v>
      </c>
      <c r="P9230" s="1">
        <f t="shared" si="289"/>
        <v>2021</v>
      </c>
    </row>
    <row r="9231" spans="2:16" ht="14.25" customHeight="1" x14ac:dyDescent="0.4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c r="O9231" s="1" t="str">
        <f t="shared" si="288"/>
        <v>Apr</v>
      </c>
      <c r="P9231" s="1">
        <f t="shared" si="289"/>
        <v>2021</v>
      </c>
    </row>
    <row r="9232" spans="2:16" ht="14.25" customHeight="1" x14ac:dyDescent="0.4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c r="O9232" s="1" t="str">
        <f t="shared" si="288"/>
        <v>Apr</v>
      </c>
      <c r="P9232" s="1">
        <f t="shared" si="289"/>
        <v>2021</v>
      </c>
    </row>
    <row r="9233" spans="2:16" ht="14.25" customHeight="1" x14ac:dyDescent="0.4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c r="O9233" s="1" t="str">
        <f t="shared" si="288"/>
        <v>Apr</v>
      </c>
      <c r="P9233" s="1">
        <f t="shared" si="289"/>
        <v>2021</v>
      </c>
    </row>
    <row r="9234" spans="2:16" ht="14.25" customHeight="1" x14ac:dyDescent="0.4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c r="O9234" s="1" t="str">
        <f t="shared" si="288"/>
        <v>Apr</v>
      </c>
      <c r="P9234" s="1">
        <f t="shared" si="289"/>
        <v>2021</v>
      </c>
    </row>
    <row r="9235" spans="2:16" ht="14.25" customHeight="1" x14ac:dyDescent="0.4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c r="O9235" s="1" t="str">
        <f t="shared" si="288"/>
        <v>Apr</v>
      </c>
      <c r="P9235" s="1">
        <f t="shared" si="289"/>
        <v>2021</v>
      </c>
    </row>
    <row r="9236" spans="2:16" ht="14.25" customHeight="1" x14ac:dyDescent="0.4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c r="O9236" s="1" t="str">
        <f t="shared" si="288"/>
        <v>Apr</v>
      </c>
      <c r="P9236" s="1">
        <f t="shared" si="289"/>
        <v>2021</v>
      </c>
    </row>
    <row r="9237" spans="2:16" ht="14.25" customHeight="1" x14ac:dyDescent="0.4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c r="O9237" s="1" t="str">
        <f t="shared" si="288"/>
        <v>May</v>
      </c>
      <c r="P9237" s="1">
        <f t="shared" si="289"/>
        <v>2021</v>
      </c>
    </row>
    <row r="9238" spans="2:16" ht="14.25" customHeight="1" x14ac:dyDescent="0.4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c r="O9238" s="1" t="str">
        <f t="shared" si="288"/>
        <v>May</v>
      </c>
      <c r="P9238" s="1">
        <f t="shared" si="289"/>
        <v>2021</v>
      </c>
    </row>
    <row r="9239" spans="2:16" ht="14.25" customHeight="1" x14ac:dyDescent="0.4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c r="O9239" s="1" t="str">
        <f t="shared" si="288"/>
        <v>May</v>
      </c>
      <c r="P9239" s="1">
        <f t="shared" si="289"/>
        <v>2021</v>
      </c>
    </row>
    <row r="9240" spans="2:16" ht="14.25" customHeight="1" x14ac:dyDescent="0.4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c r="O9240" s="1" t="str">
        <f t="shared" si="288"/>
        <v>May</v>
      </c>
      <c r="P9240" s="1">
        <f t="shared" si="289"/>
        <v>2021</v>
      </c>
    </row>
    <row r="9241" spans="2:16" ht="14.25" customHeight="1" x14ac:dyDescent="0.4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c r="O9241" s="1" t="str">
        <f t="shared" si="288"/>
        <v>May</v>
      </c>
      <c r="P9241" s="1">
        <f t="shared" si="289"/>
        <v>2021</v>
      </c>
    </row>
    <row r="9242" spans="2:16" ht="14.25" customHeight="1" x14ac:dyDescent="0.4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c r="O9242" s="1" t="str">
        <f t="shared" si="288"/>
        <v>May</v>
      </c>
      <c r="P9242" s="1">
        <f t="shared" si="289"/>
        <v>2021</v>
      </c>
    </row>
    <row r="9243" spans="2:16" ht="14.25" customHeight="1" x14ac:dyDescent="0.4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c r="O9243" s="1" t="str">
        <f t="shared" si="288"/>
        <v>Jun</v>
      </c>
      <c r="P9243" s="1">
        <f t="shared" si="289"/>
        <v>2021</v>
      </c>
    </row>
    <row r="9244" spans="2:16" ht="14.25" customHeight="1" x14ac:dyDescent="0.4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c r="O9244" s="1" t="str">
        <f t="shared" si="288"/>
        <v>Jun</v>
      </c>
      <c r="P9244" s="1">
        <f t="shared" si="289"/>
        <v>2021</v>
      </c>
    </row>
    <row r="9245" spans="2:16" ht="14.25" customHeight="1" x14ac:dyDescent="0.4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c r="O9245" s="1" t="str">
        <f t="shared" si="288"/>
        <v>Jun</v>
      </c>
      <c r="P9245" s="1">
        <f t="shared" si="289"/>
        <v>2021</v>
      </c>
    </row>
    <row r="9246" spans="2:16" ht="14.25" customHeight="1" x14ac:dyDescent="0.4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c r="O9246" s="1" t="str">
        <f t="shared" si="288"/>
        <v>Jun</v>
      </c>
      <c r="P9246" s="1">
        <f t="shared" si="289"/>
        <v>2021</v>
      </c>
    </row>
    <row r="9247" spans="2:16" ht="14.25" customHeight="1" x14ac:dyDescent="0.4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c r="O9247" s="1" t="str">
        <f t="shared" si="288"/>
        <v>Jun</v>
      </c>
      <c r="P9247" s="1">
        <f t="shared" si="289"/>
        <v>2021</v>
      </c>
    </row>
    <row r="9248" spans="2:16" ht="14.25" customHeight="1" x14ac:dyDescent="0.4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c r="O9248" s="1" t="str">
        <f t="shared" si="288"/>
        <v>Jun</v>
      </c>
      <c r="P9248" s="1">
        <f t="shared" si="289"/>
        <v>2021</v>
      </c>
    </row>
    <row r="9249" spans="2:16" ht="14.25" customHeight="1" x14ac:dyDescent="0.4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c r="O9249" s="1" t="str">
        <f t="shared" si="288"/>
        <v>Jul</v>
      </c>
      <c r="P9249" s="1">
        <f t="shared" si="289"/>
        <v>2021</v>
      </c>
    </row>
    <row r="9250" spans="2:16" ht="14.25" customHeight="1" x14ac:dyDescent="0.4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c r="O9250" s="1" t="str">
        <f t="shared" si="288"/>
        <v>Jul</v>
      </c>
      <c r="P9250" s="1">
        <f t="shared" si="289"/>
        <v>2021</v>
      </c>
    </row>
    <row r="9251" spans="2:16" ht="14.25" customHeight="1" x14ac:dyDescent="0.4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c r="O9251" s="1" t="str">
        <f t="shared" si="288"/>
        <v>Jul</v>
      </c>
      <c r="P9251" s="1">
        <f t="shared" si="289"/>
        <v>2021</v>
      </c>
    </row>
    <row r="9252" spans="2:16" ht="14.25" customHeight="1" x14ac:dyDescent="0.4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c r="O9252" s="1" t="str">
        <f t="shared" si="288"/>
        <v>Jul</v>
      </c>
      <c r="P9252" s="1">
        <f t="shared" si="289"/>
        <v>2021</v>
      </c>
    </row>
    <row r="9253" spans="2:16" ht="14.25" customHeight="1" x14ac:dyDescent="0.4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c r="O9253" s="1" t="str">
        <f t="shared" si="288"/>
        <v>Jul</v>
      </c>
      <c r="P9253" s="1">
        <f t="shared" si="289"/>
        <v>2021</v>
      </c>
    </row>
    <row r="9254" spans="2:16" ht="14.25" customHeight="1" x14ac:dyDescent="0.4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c r="O9254" s="1" t="str">
        <f t="shared" si="288"/>
        <v>Jul</v>
      </c>
      <c r="P9254" s="1">
        <f t="shared" si="289"/>
        <v>2021</v>
      </c>
    </row>
    <row r="9255" spans="2:16" ht="14.25" customHeight="1" x14ac:dyDescent="0.4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c r="O9255" s="1" t="str">
        <f t="shared" si="288"/>
        <v>Aug</v>
      </c>
      <c r="P9255" s="1">
        <f t="shared" si="289"/>
        <v>2021</v>
      </c>
    </row>
    <row r="9256" spans="2:16" ht="14.25" customHeight="1" x14ac:dyDescent="0.4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c r="O9256" s="1" t="str">
        <f t="shared" si="288"/>
        <v>Aug</v>
      </c>
      <c r="P9256" s="1">
        <f t="shared" si="289"/>
        <v>2021</v>
      </c>
    </row>
    <row r="9257" spans="2:16" ht="14.25" customHeight="1" x14ac:dyDescent="0.4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c r="O9257" s="1" t="str">
        <f t="shared" si="288"/>
        <v>Aug</v>
      </c>
      <c r="P9257" s="1">
        <f t="shared" si="289"/>
        <v>2021</v>
      </c>
    </row>
    <row r="9258" spans="2:16" ht="14.25" customHeight="1" x14ac:dyDescent="0.4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c r="O9258" s="1" t="str">
        <f t="shared" si="288"/>
        <v>Aug</v>
      </c>
      <c r="P9258" s="1">
        <f t="shared" si="289"/>
        <v>2021</v>
      </c>
    </row>
    <row r="9259" spans="2:16" ht="14.25" customHeight="1" x14ac:dyDescent="0.4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c r="O9259" s="1" t="str">
        <f t="shared" si="288"/>
        <v>Aug</v>
      </c>
      <c r="P9259" s="1">
        <f t="shared" si="289"/>
        <v>2021</v>
      </c>
    </row>
    <row r="9260" spans="2:16" ht="14.25" customHeight="1" x14ac:dyDescent="0.4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c r="O9260" s="1" t="str">
        <f t="shared" si="288"/>
        <v>Aug</v>
      </c>
      <c r="P9260" s="1">
        <f t="shared" si="289"/>
        <v>2021</v>
      </c>
    </row>
    <row r="9261" spans="2:16" ht="14.25" customHeight="1" x14ac:dyDescent="0.4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c r="O9261" s="1" t="str">
        <f t="shared" si="288"/>
        <v>Sep</v>
      </c>
      <c r="P9261" s="1">
        <f t="shared" si="289"/>
        <v>2021</v>
      </c>
    </row>
    <row r="9262" spans="2:16" ht="14.25" customHeight="1" x14ac:dyDescent="0.4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c r="O9262" s="1" t="str">
        <f t="shared" si="288"/>
        <v>Sep</v>
      </c>
      <c r="P9262" s="1">
        <f t="shared" si="289"/>
        <v>2021</v>
      </c>
    </row>
    <row r="9263" spans="2:16" ht="14.25" customHeight="1" x14ac:dyDescent="0.4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c r="O9263" s="1" t="str">
        <f t="shared" si="288"/>
        <v>Sep</v>
      </c>
      <c r="P9263" s="1">
        <f t="shared" si="289"/>
        <v>2021</v>
      </c>
    </row>
    <row r="9264" spans="2:16" ht="14.25" customHeight="1" x14ac:dyDescent="0.4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c r="O9264" s="1" t="str">
        <f t="shared" si="288"/>
        <v>Sep</v>
      </c>
      <c r="P9264" s="1">
        <f t="shared" si="289"/>
        <v>2021</v>
      </c>
    </row>
    <row r="9265" spans="2:16" ht="14.25" customHeight="1" x14ac:dyDescent="0.4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c r="O9265" s="1" t="str">
        <f t="shared" si="288"/>
        <v>Sep</v>
      </c>
      <c r="P9265" s="1">
        <f t="shared" si="289"/>
        <v>2021</v>
      </c>
    </row>
    <row r="9266" spans="2:16" ht="14.25" customHeight="1" x14ac:dyDescent="0.4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c r="O9266" s="1" t="str">
        <f t="shared" si="288"/>
        <v>Sep</v>
      </c>
      <c r="P9266" s="1">
        <f t="shared" si="289"/>
        <v>2021</v>
      </c>
    </row>
    <row r="9267" spans="2:16" ht="14.25" customHeight="1" x14ac:dyDescent="0.4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c r="O9267" s="1" t="str">
        <f t="shared" si="288"/>
        <v>Oct</v>
      </c>
      <c r="P9267" s="1">
        <f t="shared" si="289"/>
        <v>2021</v>
      </c>
    </row>
    <row r="9268" spans="2:16" ht="14.25" customHeight="1" x14ac:dyDescent="0.4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c r="O9268" s="1" t="str">
        <f t="shared" si="288"/>
        <v>Oct</v>
      </c>
      <c r="P9268" s="1">
        <f t="shared" si="289"/>
        <v>2021</v>
      </c>
    </row>
    <row r="9269" spans="2:16" ht="14.25" customHeight="1" x14ac:dyDescent="0.4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c r="O9269" s="1" t="str">
        <f t="shared" si="288"/>
        <v>Oct</v>
      </c>
      <c r="P9269" s="1">
        <f t="shared" si="289"/>
        <v>2021</v>
      </c>
    </row>
    <row r="9270" spans="2:16" ht="14.25" customHeight="1" x14ac:dyDescent="0.4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c r="O9270" s="1" t="str">
        <f t="shared" si="288"/>
        <v>Oct</v>
      </c>
      <c r="P9270" s="1">
        <f t="shared" si="289"/>
        <v>2021</v>
      </c>
    </row>
    <row r="9271" spans="2:16" ht="14.25" customHeight="1" x14ac:dyDescent="0.4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c r="O9271" s="1" t="str">
        <f t="shared" si="288"/>
        <v>Oct</v>
      </c>
      <c r="P9271" s="1">
        <f t="shared" si="289"/>
        <v>2021</v>
      </c>
    </row>
    <row r="9272" spans="2:16" ht="14.25" customHeight="1" x14ac:dyDescent="0.4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c r="O9272" s="1" t="str">
        <f t="shared" si="288"/>
        <v>Oct</v>
      </c>
      <c r="P9272" s="1">
        <f t="shared" si="289"/>
        <v>2021</v>
      </c>
    </row>
    <row r="9273" spans="2:16" ht="14.25" customHeight="1" x14ac:dyDescent="0.4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c r="O9273" s="1" t="str">
        <f t="shared" si="288"/>
        <v>Nov</v>
      </c>
      <c r="P9273" s="1">
        <f t="shared" si="289"/>
        <v>2021</v>
      </c>
    </row>
    <row r="9274" spans="2:16" ht="14.25" customHeight="1" x14ac:dyDescent="0.4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c r="O9274" s="1" t="str">
        <f t="shared" si="288"/>
        <v>Nov</v>
      </c>
      <c r="P9274" s="1">
        <f t="shared" si="289"/>
        <v>2021</v>
      </c>
    </row>
    <row r="9275" spans="2:16" ht="14.25" customHeight="1" x14ac:dyDescent="0.4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c r="O9275" s="1" t="str">
        <f t="shared" si="288"/>
        <v>Nov</v>
      </c>
      <c r="P9275" s="1">
        <f t="shared" si="289"/>
        <v>2021</v>
      </c>
    </row>
    <row r="9276" spans="2:16" ht="14.25" customHeight="1" x14ac:dyDescent="0.4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c r="O9276" s="1" t="str">
        <f t="shared" si="288"/>
        <v>Nov</v>
      </c>
      <c r="P9276" s="1">
        <f t="shared" si="289"/>
        <v>2021</v>
      </c>
    </row>
    <row r="9277" spans="2:16" ht="14.25" customHeight="1" x14ac:dyDescent="0.4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c r="O9277" s="1" t="str">
        <f t="shared" si="288"/>
        <v>Nov</v>
      </c>
      <c r="P9277" s="1">
        <f t="shared" si="289"/>
        <v>2021</v>
      </c>
    </row>
    <row r="9278" spans="2:16" ht="14.25" customHeight="1" x14ac:dyDescent="0.4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c r="O9278" s="1" t="str">
        <f t="shared" si="288"/>
        <v>Nov</v>
      </c>
      <c r="P9278" s="1">
        <f t="shared" si="289"/>
        <v>2021</v>
      </c>
    </row>
    <row r="9279" spans="2:16" ht="14.25" customHeight="1" x14ac:dyDescent="0.4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c r="O9279" s="1" t="str">
        <f t="shared" si="288"/>
        <v>Dec</v>
      </c>
      <c r="P9279" s="1">
        <f t="shared" si="289"/>
        <v>2021</v>
      </c>
    </row>
    <row r="9280" spans="2:16" ht="14.25" customHeight="1" x14ac:dyDescent="0.4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c r="O9280" s="1" t="str">
        <f t="shared" si="288"/>
        <v>Dec</v>
      </c>
      <c r="P9280" s="1">
        <f t="shared" si="289"/>
        <v>2021</v>
      </c>
    </row>
    <row r="9281" spans="2:16" ht="14.25" customHeight="1" x14ac:dyDescent="0.4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c r="O9281" s="1" t="str">
        <f t="shared" si="288"/>
        <v>Dec</v>
      </c>
      <c r="P9281" s="1">
        <f t="shared" si="289"/>
        <v>2021</v>
      </c>
    </row>
    <row r="9282" spans="2:16" ht="14.25" customHeight="1" x14ac:dyDescent="0.4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c r="O9282" s="1" t="str">
        <f t="shared" si="288"/>
        <v>Dec</v>
      </c>
      <c r="P9282" s="1">
        <f t="shared" si="289"/>
        <v>2021</v>
      </c>
    </row>
    <row r="9283" spans="2:16" ht="14.25" customHeight="1" x14ac:dyDescent="0.4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c r="O9283" s="1" t="str">
        <f t="shared" si="288"/>
        <v>Dec</v>
      </c>
      <c r="P9283" s="1">
        <f t="shared" si="289"/>
        <v>2021</v>
      </c>
    </row>
    <row r="9284" spans="2:16" ht="14.25" customHeight="1" x14ac:dyDescent="0.4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c r="O9284" s="1" t="str">
        <f t="shared" si="288"/>
        <v>Dec</v>
      </c>
      <c r="P9284" s="1">
        <f t="shared" si="289"/>
        <v>2021</v>
      </c>
    </row>
    <row r="9285" spans="2:16" ht="14.25" customHeight="1" x14ac:dyDescent="0.4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c r="O9285" s="1" t="str">
        <f t="shared" si="288"/>
        <v>Jan</v>
      </c>
      <c r="P9285" s="1">
        <f t="shared" si="289"/>
        <v>2021</v>
      </c>
    </row>
    <row r="9286" spans="2:16" ht="14.25" customHeight="1" x14ac:dyDescent="0.4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c r="O9286" s="1" t="str">
        <f t="shared" si="288"/>
        <v>Jan</v>
      </c>
      <c r="P9286" s="1">
        <f t="shared" si="289"/>
        <v>2021</v>
      </c>
    </row>
    <row r="9287" spans="2:16" ht="14.25" customHeight="1" x14ac:dyDescent="0.4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c r="O9287" s="1" t="str">
        <f t="shared" ref="O9287:O9350" si="290">TEXT(D9287, "mmm")</f>
        <v>Jan</v>
      </c>
      <c r="P9287" s="1">
        <f t="shared" ref="P9287:P9350" si="291">YEAR(D9287)</f>
        <v>2021</v>
      </c>
    </row>
    <row r="9288" spans="2:16" ht="14.25" customHeight="1" x14ac:dyDescent="0.4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c r="O9288" s="1" t="str">
        <f t="shared" si="290"/>
        <v>Jan</v>
      </c>
      <c r="P9288" s="1">
        <f t="shared" si="291"/>
        <v>2021</v>
      </c>
    </row>
    <row r="9289" spans="2:16" ht="14.25" customHeight="1" x14ac:dyDescent="0.4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c r="O9289" s="1" t="str">
        <f t="shared" si="290"/>
        <v>Jan</v>
      </c>
      <c r="P9289" s="1">
        <f t="shared" si="291"/>
        <v>2021</v>
      </c>
    </row>
    <row r="9290" spans="2:16" ht="14.25" customHeight="1" x14ac:dyDescent="0.4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c r="O9290" s="1" t="str">
        <f t="shared" si="290"/>
        <v>Jan</v>
      </c>
      <c r="P9290" s="1">
        <f t="shared" si="291"/>
        <v>2021</v>
      </c>
    </row>
    <row r="9291" spans="2:16" ht="14.25" customHeight="1" x14ac:dyDescent="0.4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c r="O9291" s="1" t="str">
        <f t="shared" si="290"/>
        <v>Feb</v>
      </c>
      <c r="P9291" s="1">
        <f t="shared" si="291"/>
        <v>2021</v>
      </c>
    </row>
    <row r="9292" spans="2:16" ht="14.25" customHeight="1" x14ac:dyDescent="0.4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c r="O9292" s="1" t="str">
        <f t="shared" si="290"/>
        <v>Feb</v>
      </c>
      <c r="P9292" s="1">
        <f t="shared" si="291"/>
        <v>2021</v>
      </c>
    </row>
    <row r="9293" spans="2:16" ht="14.25" customHeight="1" x14ac:dyDescent="0.4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c r="O9293" s="1" t="str">
        <f t="shared" si="290"/>
        <v>Feb</v>
      </c>
      <c r="P9293" s="1">
        <f t="shared" si="291"/>
        <v>2021</v>
      </c>
    </row>
    <row r="9294" spans="2:16" ht="14.25" customHeight="1" x14ac:dyDescent="0.4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c r="O9294" s="1" t="str">
        <f t="shared" si="290"/>
        <v>Feb</v>
      </c>
      <c r="P9294" s="1">
        <f t="shared" si="291"/>
        <v>2021</v>
      </c>
    </row>
    <row r="9295" spans="2:16" ht="14.25" customHeight="1" x14ac:dyDescent="0.4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c r="O9295" s="1" t="str">
        <f t="shared" si="290"/>
        <v>Feb</v>
      </c>
      <c r="P9295" s="1">
        <f t="shared" si="291"/>
        <v>2021</v>
      </c>
    </row>
    <row r="9296" spans="2:16" ht="14.25" customHeight="1" x14ac:dyDescent="0.4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c r="O9296" s="1" t="str">
        <f t="shared" si="290"/>
        <v>Feb</v>
      </c>
      <c r="P9296" s="1">
        <f t="shared" si="291"/>
        <v>2021</v>
      </c>
    </row>
    <row r="9297" spans="2:16" ht="14.25" customHeight="1" x14ac:dyDescent="0.4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c r="O9297" s="1" t="str">
        <f t="shared" si="290"/>
        <v>Mar</v>
      </c>
      <c r="P9297" s="1">
        <f t="shared" si="291"/>
        <v>2021</v>
      </c>
    </row>
    <row r="9298" spans="2:16" ht="14.25" customHeight="1" x14ac:dyDescent="0.4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c r="O9298" s="1" t="str">
        <f t="shared" si="290"/>
        <v>Mar</v>
      </c>
      <c r="P9298" s="1">
        <f t="shared" si="291"/>
        <v>2021</v>
      </c>
    </row>
    <row r="9299" spans="2:16" ht="14.25" customHeight="1" x14ac:dyDescent="0.4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c r="O9299" s="1" t="str">
        <f t="shared" si="290"/>
        <v>Mar</v>
      </c>
      <c r="P9299" s="1">
        <f t="shared" si="291"/>
        <v>2021</v>
      </c>
    </row>
    <row r="9300" spans="2:16" ht="14.25" customHeight="1" x14ac:dyDescent="0.4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c r="O9300" s="1" t="str">
        <f t="shared" si="290"/>
        <v>Mar</v>
      </c>
      <c r="P9300" s="1">
        <f t="shared" si="291"/>
        <v>2021</v>
      </c>
    </row>
    <row r="9301" spans="2:16" ht="14.25" customHeight="1" x14ac:dyDescent="0.4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c r="O9301" s="1" t="str">
        <f t="shared" si="290"/>
        <v>Mar</v>
      </c>
      <c r="P9301" s="1">
        <f t="shared" si="291"/>
        <v>2021</v>
      </c>
    </row>
    <row r="9302" spans="2:16" ht="14.25" customHeight="1" x14ac:dyDescent="0.4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c r="O9302" s="1" t="str">
        <f t="shared" si="290"/>
        <v>Mar</v>
      </c>
      <c r="P9302" s="1">
        <f t="shared" si="291"/>
        <v>2021</v>
      </c>
    </row>
    <row r="9303" spans="2:16" ht="14.25" customHeight="1" x14ac:dyDescent="0.4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c r="O9303" s="1" t="str">
        <f t="shared" si="290"/>
        <v>Apr</v>
      </c>
      <c r="P9303" s="1">
        <f t="shared" si="291"/>
        <v>2021</v>
      </c>
    </row>
    <row r="9304" spans="2:16" ht="14.25" customHeight="1" x14ac:dyDescent="0.4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c r="O9304" s="1" t="str">
        <f t="shared" si="290"/>
        <v>Apr</v>
      </c>
      <c r="P9304" s="1">
        <f t="shared" si="291"/>
        <v>2021</v>
      </c>
    </row>
    <row r="9305" spans="2:16" ht="14.25" customHeight="1" x14ac:dyDescent="0.4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c r="O9305" s="1" t="str">
        <f t="shared" si="290"/>
        <v>Apr</v>
      </c>
      <c r="P9305" s="1">
        <f t="shared" si="291"/>
        <v>2021</v>
      </c>
    </row>
    <row r="9306" spans="2:16" ht="14.25" customHeight="1" x14ac:dyDescent="0.4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c r="O9306" s="1" t="str">
        <f t="shared" si="290"/>
        <v>Apr</v>
      </c>
      <c r="P9306" s="1">
        <f t="shared" si="291"/>
        <v>2021</v>
      </c>
    </row>
    <row r="9307" spans="2:16" ht="14.25" customHeight="1" x14ac:dyDescent="0.4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c r="O9307" s="1" t="str">
        <f t="shared" si="290"/>
        <v>Apr</v>
      </c>
      <c r="P9307" s="1">
        <f t="shared" si="291"/>
        <v>2021</v>
      </c>
    </row>
    <row r="9308" spans="2:16" ht="14.25" customHeight="1" x14ac:dyDescent="0.4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c r="O9308" s="1" t="str">
        <f t="shared" si="290"/>
        <v>Apr</v>
      </c>
      <c r="P9308" s="1">
        <f t="shared" si="291"/>
        <v>2021</v>
      </c>
    </row>
    <row r="9309" spans="2:16" ht="14.25" customHeight="1" x14ac:dyDescent="0.4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c r="O9309" s="1" t="str">
        <f t="shared" si="290"/>
        <v>May</v>
      </c>
      <c r="P9309" s="1">
        <f t="shared" si="291"/>
        <v>2021</v>
      </c>
    </row>
    <row r="9310" spans="2:16" ht="14.25" customHeight="1" x14ac:dyDescent="0.4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c r="O9310" s="1" t="str">
        <f t="shared" si="290"/>
        <v>May</v>
      </c>
      <c r="P9310" s="1">
        <f t="shared" si="291"/>
        <v>2021</v>
      </c>
    </row>
    <row r="9311" spans="2:16" ht="14.25" customHeight="1" x14ac:dyDescent="0.4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c r="O9311" s="1" t="str">
        <f t="shared" si="290"/>
        <v>May</v>
      </c>
      <c r="P9311" s="1">
        <f t="shared" si="291"/>
        <v>2021</v>
      </c>
    </row>
    <row r="9312" spans="2:16" ht="14.25" customHeight="1" x14ac:dyDescent="0.4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c r="O9312" s="1" t="str">
        <f t="shared" si="290"/>
        <v>May</v>
      </c>
      <c r="P9312" s="1">
        <f t="shared" si="291"/>
        <v>2021</v>
      </c>
    </row>
    <row r="9313" spans="2:16" ht="14.25" customHeight="1" x14ac:dyDescent="0.4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c r="O9313" s="1" t="str">
        <f t="shared" si="290"/>
        <v>May</v>
      </c>
      <c r="P9313" s="1">
        <f t="shared" si="291"/>
        <v>2021</v>
      </c>
    </row>
    <row r="9314" spans="2:16" ht="14.25" customHeight="1" x14ac:dyDescent="0.4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c r="O9314" s="1" t="str">
        <f t="shared" si="290"/>
        <v>May</v>
      </c>
      <c r="P9314" s="1">
        <f t="shared" si="291"/>
        <v>2021</v>
      </c>
    </row>
    <row r="9315" spans="2:16" ht="14.25" customHeight="1" x14ac:dyDescent="0.4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c r="O9315" s="1" t="str">
        <f t="shared" si="290"/>
        <v>Jun</v>
      </c>
      <c r="P9315" s="1">
        <f t="shared" si="291"/>
        <v>2021</v>
      </c>
    </row>
    <row r="9316" spans="2:16" ht="14.25" customHeight="1" x14ac:dyDescent="0.4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c r="O9316" s="1" t="str">
        <f t="shared" si="290"/>
        <v>Jun</v>
      </c>
      <c r="P9316" s="1">
        <f t="shared" si="291"/>
        <v>2021</v>
      </c>
    </row>
    <row r="9317" spans="2:16" ht="14.25" customHeight="1" x14ac:dyDescent="0.4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c r="O9317" s="1" t="str">
        <f t="shared" si="290"/>
        <v>Jun</v>
      </c>
      <c r="P9317" s="1">
        <f t="shared" si="291"/>
        <v>2021</v>
      </c>
    </row>
    <row r="9318" spans="2:16" ht="14.25" customHeight="1" x14ac:dyDescent="0.4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c r="O9318" s="1" t="str">
        <f t="shared" si="290"/>
        <v>Jun</v>
      </c>
      <c r="P9318" s="1">
        <f t="shared" si="291"/>
        <v>2021</v>
      </c>
    </row>
    <row r="9319" spans="2:16" ht="14.25" customHeight="1" x14ac:dyDescent="0.4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c r="O9319" s="1" t="str">
        <f t="shared" si="290"/>
        <v>Jun</v>
      </c>
      <c r="P9319" s="1">
        <f t="shared" si="291"/>
        <v>2021</v>
      </c>
    </row>
    <row r="9320" spans="2:16" ht="14.25" customHeight="1" x14ac:dyDescent="0.4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c r="O9320" s="1" t="str">
        <f t="shared" si="290"/>
        <v>Jun</v>
      </c>
      <c r="P9320" s="1">
        <f t="shared" si="291"/>
        <v>2021</v>
      </c>
    </row>
    <row r="9321" spans="2:16" ht="14.25" customHeight="1" x14ac:dyDescent="0.4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c r="O9321" s="1" t="str">
        <f t="shared" si="290"/>
        <v>Jul</v>
      </c>
      <c r="P9321" s="1">
        <f t="shared" si="291"/>
        <v>2021</v>
      </c>
    </row>
    <row r="9322" spans="2:16" ht="14.25" customHeight="1" x14ac:dyDescent="0.4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c r="O9322" s="1" t="str">
        <f t="shared" si="290"/>
        <v>Jul</v>
      </c>
      <c r="P9322" s="1">
        <f t="shared" si="291"/>
        <v>2021</v>
      </c>
    </row>
    <row r="9323" spans="2:16" ht="14.25" customHeight="1" x14ac:dyDescent="0.4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c r="O9323" s="1" t="str">
        <f t="shared" si="290"/>
        <v>Jul</v>
      </c>
      <c r="P9323" s="1">
        <f t="shared" si="291"/>
        <v>2021</v>
      </c>
    </row>
    <row r="9324" spans="2:16" ht="14.25" customHeight="1" x14ac:dyDescent="0.4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c r="O9324" s="1" t="str">
        <f t="shared" si="290"/>
        <v>Jul</v>
      </c>
      <c r="P9324" s="1">
        <f t="shared" si="291"/>
        <v>2021</v>
      </c>
    </row>
    <row r="9325" spans="2:16" ht="14.25" customHeight="1" x14ac:dyDescent="0.4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c r="O9325" s="1" t="str">
        <f t="shared" si="290"/>
        <v>Jul</v>
      </c>
      <c r="P9325" s="1">
        <f t="shared" si="291"/>
        <v>2021</v>
      </c>
    </row>
    <row r="9326" spans="2:16" ht="14.25" customHeight="1" x14ac:dyDescent="0.4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c r="O9326" s="1" t="str">
        <f t="shared" si="290"/>
        <v>Jul</v>
      </c>
      <c r="P9326" s="1">
        <f t="shared" si="291"/>
        <v>2021</v>
      </c>
    </row>
    <row r="9327" spans="2:16" ht="14.25" customHeight="1" x14ac:dyDescent="0.4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c r="O9327" s="1" t="str">
        <f t="shared" si="290"/>
        <v>Aug</v>
      </c>
      <c r="P9327" s="1">
        <f t="shared" si="291"/>
        <v>2021</v>
      </c>
    </row>
    <row r="9328" spans="2:16" ht="14.25" customHeight="1" x14ac:dyDescent="0.4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c r="O9328" s="1" t="str">
        <f t="shared" si="290"/>
        <v>Aug</v>
      </c>
      <c r="P9328" s="1">
        <f t="shared" si="291"/>
        <v>2021</v>
      </c>
    </row>
    <row r="9329" spans="2:16" ht="14.25" customHeight="1" x14ac:dyDescent="0.4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c r="O9329" s="1" t="str">
        <f t="shared" si="290"/>
        <v>Aug</v>
      </c>
      <c r="P9329" s="1">
        <f t="shared" si="291"/>
        <v>2021</v>
      </c>
    </row>
    <row r="9330" spans="2:16" ht="14.25" customHeight="1" x14ac:dyDescent="0.4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c r="O9330" s="1" t="str">
        <f t="shared" si="290"/>
        <v>Aug</v>
      </c>
      <c r="P9330" s="1">
        <f t="shared" si="291"/>
        <v>2021</v>
      </c>
    </row>
    <row r="9331" spans="2:16" ht="14.25" customHeight="1" x14ac:dyDescent="0.4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c r="O9331" s="1" t="str">
        <f t="shared" si="290"/>
        <v>Aug</v>
      </c>
      <c r="P9331" s="1">
        <f t="shared" si="291"/>
        <v>2021</v>
      </c>
    </row>
    <row r="9332" spans="2:16" ht="14.25" customHeight="1" x14ac:dyDescent="0.4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c r="O9332" s="1" t="str">
        <f t="shared" si="290"/>
        <v>Aug</v>
      </c>
      <c r="P9332" s="1">
        <f t="shared" si="291"/>
        <v>2021</v>
      </c>
    </row>
    <row r="9333" spans="2:16" ht="14.25" customHeight="1" x14ac:dyDescent="0.4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c r="O9333" s="1" t="str">
        <f t="shared" si="290"/>
        <v>Sep</v>
      </c>
      <c r="P9333" s="1">
        <f t="shared" si="291"/>
        <v>2021</v>
      </c>
    </row>
    <row r="9334" spans="2:16" ht="14.25" customHeight="1" x14ac:dyDescent="0.4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c r="O9334" s="1" t="str">
        <f t="shared" si="290"/>
        <v>Sep</v>
      </c>
      <c r="P9334" s="1">
        <f t="shared" si="291"/>
        <v>2021</v>
      </c>
    </row>
    <row r="9335" spans="2:16" ht="14.25" customHeight="1" x14ac:dyDescent="0.4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c r="O9335" s="1" t="str">
        <f t="shared" si="290"/>
        <v>Sep</v>
      </c>
      <c r="P9335" s="1">
        <f t="shared" si="291"/>
        <v>2021</v>
      </c>
    </row>
    <row r="9336" spans="2:16" ht="14.25" customHeight="1" x14ac:dyDescent="0.4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c r="O9336" s="1" t="str">
        <f t="shared" si="290"/>
        <v>Sep</v>
      </c>
      <c r="P9336" s="1">
        <f t="shared" si="291"/>
        <v>2021</v>
      </c>
    </row>
    <row r="9337" spans="2:16" ht="14.25" customHeight="1" x14ac:dyDescent="0.4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c r="O9337" s="1" t="str">
        <f t="shared" si="290"/>
        <v>Sep</v>
      </c>
      <c r="P9337" s="1">
        <f t="shared" si="291"/>
        <v>2021</v>
      </c>
    </row>
    <row r="9338" spans="2:16" ht="14.25" customHeight="1" x14ac:dyDescent="0.4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c r="O9338" s="1" t="str">
        <f t="shared" si="290"/>
        <v>Sep</v>
      </c>
      <c r="P9338" s="1">
        <f t="shared" si="291"/>
        <v>2021</v>
      </c>
    </row>
    <row r="9339" spans="2:16" ht="14.25" customHeight="1" x14ac:dyDescent="0.4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c r="O9339" s="1" t="str">
        <f t="shared" si="290"/>
        <v>Oct</v>
      </c>
      <c r="P9339" s="1">
        <f t="shared" si="291"/>
        <v>2021</v>
      </c>
    </row>
    <row r="9340" spans="2:16" ht="14.25" customHeight="1" x14ac:dyDescent="0.4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c r="O9340" s="1" t="str">
        <f t="shared" si="290"/>
        <v>Oct</v>
      </c>
      <c r="P9340" s="1">
        <f t="shared" si="291"/>
        <v>2021</v>
      </c>
    </row>
    <row r="9341" spans="2:16" ht="14.25" customHeight="1" x14ac:dyDescent="0.4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c r="O9341" s="1" t="str">
        <f t="shared" si="290"/>
        <v>Oct</v>
      </c>
      <c r="P9341" s="1">
        <f t="shared" si="291"/>
        <v>2021</v>
      </c>
    </row>
    <row r="9342" spans="2:16" ht="14.25" customHeight="1" x14ac:dyDescent="0.4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c r="O9342" s="1" t="str">
        <f t="shared" si="290"/>
        <v>Oct</v>
      </c>
      <c r="P9342" s="1">
        <f t="shared" si="291"/>
        <v>2021</v>
      </c>
    </row>
    <row r="9343" spans="2:16" ht="14.25" customHeight="1" x14ac:dyDescent="0.4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c r="O9343" s="1" t="str">
        <f t="shared" si="290"/>
        <v>Oct</v>
      </c>
      <c r="P9343" s="1">
        <f t="shared" si="291"/>
        <v>2021</v>
      </c>
    </row>
    <row r="9344" spans="2:16" ht="14.25" customHeight="1" x14ac:dyDescent="0.4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c r="O9344" s="1" t="str">
        <f t="shared" si="290"/>
        <v>Oct</v>
      </c>
      <c r="P9344" s="1">
        <f t="shared" si="291"/>
        <v>2021</v>
      </c>
    </row>
    <row r="9345" spans="2:16" ht="14.25" customHeight="1" x14ac:dyDescent="0.4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c r="O9345" s="1" t="str">
        <f t="shared" si="290"/>
        <v>Nov</v>
      </c>
      <c r="P9345" s="1">
        <f t="shared" si="291"/>
        <v>2021</v>
      </c>
    </row>
    <row r="9346" spans="2:16" ht="14.25" customHeight="1" x14ac:dyDescent="0.4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c r="O9346" s="1" t="str">
        <f t="shared" si="290"/>
        <v>Nov</v>
      </c>
      <c r="P9346" s="1">
        <f t="shared" si="291"/>
        <v>2021</v>
      </c>
    </row>
    <row r="9347" spans="2:16" ht="14.25" customHeight="1" x14ac:dyDescent="0.4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c r="O9347" s="1" t="str">
        <f t="shared" si="290"/>
        <v>Nov</v>
      </c>
      <c r="P9347" s="1">
        <f t="shared" si="291"/>
        <v>2021</v>
      </c>
    </row>
    <row r="9348" spans="2:16" ht="14.25" customHeight="1" x14ac:dyDescent="0.4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c r="O9348" s="1" t="str">
        <f t="shared" si="290"/>
        <v>Nov</v>
      </c>
      <c r="P9348" s="1">
        <f t="shared" si="291"/>
        <v>2021</v>
      </c>
    </row>
    <row r="9349" spans="2:16" ht="14.25" customHeight="1" x14ac:dyDescent="0.4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c r="O9349" s="1" t="str">
        <f t="shared" si="290"/>
        <v>Nov</v>
      </c>
      <c r="P9349" s="1">
        <f t="shared" si="291"/>
        <v>2021</v>
      </c>
    </row>
    <row r="9350" spans="2:16" ht="14.25" customHeight="1" x14ac:dyDescent="0.4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c r="O9350" s="1" t="str">
        <f t="shared" si="290"/>
        <v>Nov</v>
      </c>
      <c r="P9350" s="1">
        <f t="shared" si="291"/>
        <v>2021</v>
      </c>
    </row>
    <row r="9351" spans="2:16" ht="14.25" customHeight="1" x14ac:dyDescent="0.4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c r="O9351" s="1" t="str">
        <f t="shared" ref="O9351:O9414" si="292">TEXT(D9351, "mmm")</f>
        <v>Dec</v>
      </c>
      <c r="P9351" s="1">
        <f t="shared" ref="P9351:P9414" si="293">YEAR(D9351)</f>
        <v>2021</v>
      </c>
    </row>
    <row r="9352" spans="2:16" ht="14.25" customHeight="1" x14ac:dyDescent="0.4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c r="O9352" s="1" t="str">
        <f t="shared" si="292"/>
        <v>Dec</v>
      </c>
      <c r="P9352" s="1">
        <f t="shared" si="293"/>
        <v>2021</v>
      </c>
    </row>
    <row r="9353" spans="2:16" ht="14.25" customHeight="1" x14ac:dyDescent="0.4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c r="O9353" s="1" t="str">
        <f t="shared" si="292"/>
        <v>Dec</v>
      </c>
      <c r="P9353" s="1">
        <f t="shared" si="293"/>
        <v>2021</v>
      </c>
    </row>
    <row r="9354" spans="2:16" ht="14.25" customHeight="1" x14ac:dyDescent="0.4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c r="O9354" s="1" t="str">
        <f t="shared" si="292"/>
        <v>Dec</v>
      </c>
      <c r="P9354" s="1">
        <f t="shared" si="293"/>
        <v>2021</v>
      </c>
    </row>
    <row r="9355" spans="2:16" ht="14.25" customHeight="1" x14ac:dyDescent="0.4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c r="O9355" s="1" t="str">
        <f t="shared" si="292"/>
        <v>Dec</v>
      </c>
      <c r="P9355" s="1">
        <f t="shared" si="293"/>
        <v>2021</v>
      </c>
    </row>
    <row r="9356" spans="2:16" ht="14.25" customHeight="1" x14ac:dyDescent="0.4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c r="O9356" s="1" t="str">
        <f t="shared" si="292"/>
        <v>Dec</v>
      </c>
      <c r="P9356" s="1">
        <f t="shared" si="293"/>
        <v>2021</v>
      </c>
    </row>
    <row r="9357" spans="2:16" ht="14.25" customHeight="1" x14ac:dyDescent="0.4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c r="O9357" s="1" t="str">
        <f t="shared" si="292"/>
        <v>Jan</v>
      </c>
      <c r="P9357" s="1">
        <f t="shared" si="293"/>
        <v>2021</v>
      </c>
    </row>
    <row r="9358" spans="2:16" ht="14.25" customHeight="1" x14ac:dyDescent="0.4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c r="O9358" s="1" t="str">
        <f t="shared" si="292"/>
        <v>Jan</v>
      </c>
      <c r="P9358" s="1">
        <f t="shared" si="293"/>
        <v>2021</v>
      </c>
    </row>
    <row r="9359" spans="2:16" ht="14.25" customHeight="1" x14ac:dyDescent="0.4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c r="O9359" s="1" t="str">
        <f t="shared" si="292"/>
        <v>Jan</v>
      </c>
      <c r="P9359" s="1">
        <f t="shared" si="293"/>
        <v>2021</v>
      </c>
    </row>
    <row r="9360" spans="2:16" ht="14.25" customHeight="1" x14ac:dyDescent="0.4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c r="O9360" s="1" t="str">
        <f t="shared" si="292"/>
        <v>Jan</v>
      </c>
      <c r="P9360" s="1">
        <f t="shared" si="293"/>
        <v>2021</v>
      </c>
    </row>
    <row r="9361" spans="2:16" ht="14.25" customHeight="1" x14ac:dyDescent="0.4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c r="O9361" s="1" t="str">
        <f t="shared" si="292"/>
        <v>Jan</v>
      </c>
      <c r="P9361" s="1">
        <f t="shared" si="293"/>
        <v>2021</v>
      </c>
    </row>
    <row r="9362" spans="2:16" ht="14.25" customHeight="1" x14ac:dyDescent="0.4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c r="O9362" s="1" t="str">
        <f t="shared" si="292"/>
        <v>Jan</v>
      </c>
      <c r="P9362" s="1">
        <f t="shared" si="293"/>
        <v>2021</v>
      </c>
    </row>
    <row r="9363" spans="2:16" ht="14.25" customHeight="1" x14ac:dyDescent="0.4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c r="O9363" s="1" t="str">
        <f t="shared" si="292"/>
        <v>Feb</v>
      </c>
      <c r="P9363" s="1">
        <f t="shared" si="293"/>
        <v>2021</v>
      </c>
    </row>
    <row r="9364" spans="2:16" ht="14.25" customHeight="1" x14ac:dyDescent="0.4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c r="O9364" s="1" t="str">
        <f t="shared" si="292"/>
        <v>Feb</v>
      </c>
      <c r="P9364" s="1">
        <f t="shared" si="293"/>
        <v>2021</v>
      </c>
    </row>
    <row r="9365" spans="2:16" ht="14.25" customHeight="1" x14ac:dyDescent="0.4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c r="O9365" s="1" t="str">
        <f t="shared" si="292"/>
        <v>Feb</v>
      </c>
      <c r="P9365" s="1">
        <f t="shared" si="293"/>
        <v>2021</v>
      </c>
    </row>
    <row r="9366" spans="2:16" ht="14.25" customHeight="1" x14ac:dyDescent="0.4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c r="O9366" s="1" t="str">
        <f t="shared" si="292"/>
        <v>Feb</v>
      </c>
      <c r="P9366" s="1">
        <f t="shared" si="293"/>
        <v>2021</v>
      </c>
    </row>
    <row r="9367" spans="2:16" ht="14.25" customHeight="1" x14ac:dyDescent="0.4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c r="O9367" s="1" t="str">
        <f t="shared" si="292"/>
        <v>Feb</v>
      </c>
      <c r="P9367" s="1">
        <f t="shared" si="293"/>
        <v>2021</v>
      </c>
    </row>
    <row r="9368" spans="2:16" ht="14.25" customHeight="1" x14ac:dyDescent="0.4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c r="O9368" s="1" t="str">
        <f t="shared" si="292"/>
        <v>Feb</v>
      </c>
      <c r="P9368" s="1">
        <f t="shared" si="293"/>
        <v>2021</v>
      </c>
    </row>
    <row r="9369" spans="2:16" ht="14.25" customHeight="1" x14ac:dyDescent="0.4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c r="O9369" s="1" t="str">
        <f t="shared" si="292"/>
        <v>Mar</v>
      </c>
      <c r="P9369" s="1">
        <f t="shared" si="293"/>
        <v>2021</v>
      </c>
    </row>
    <row r="9370" spans="2:16" ht="14.25" customHeight="1" x14ac:dyDescent="0.4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c r="O9370" s="1" t="str">
        <f t="shared" si="292"/>
        <v>Mar</v>
      </c>
      <c r="P9370" s="1">
        <f t="shared" si="293"/>
        <v>2021</v>
      </c>
    </row>
    <row r="9371" spans="2:16" ht="14.25" customHeight="1" x14ac:dyDescent="0.4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c r="O9371" s="1" t="str">
        <f t="shared" si="292"/>
        <v>Mar</v>
      </c>
      <c r="P9371" s="1">
        <f t="shared" si="293"/>
        <v>2021</v>
      </c>
    </row>
    <row r="9372" spans="2:16" ht="14.25" customHeight="1" x14ac:dyDescent="0.4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c r="O9372" s="1" t="str">
        <f t="shared" si="292"/>
        <v>Mar</v>
      </c>
      <c r="P9372" s="1">
        <f t="shared" si="293"/>
        <v>2021</v>
      </c>
    </row>
    <row r="9373" spans="2:16" ht="14.25" customHeight="1" x14ac:dyDescent="0.4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c r="O9373" s="1" t="str">
        <f t="shared" si="292"/>
        <v>Mar</v>
      </c>
      <c r="P9373" s="1">
        <f t="shared" si="293"/>
        <v>2021</v>
      </c>
    </row>
    <row r="9374" spans="2:16" ht="14.25" customHeight="1" x14ac:dyDescent="0.4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c r="O9374" s="1" t="str">
        <f t="shared" si="292"/>
        <v>Mar</v>
      </c>
      <c r="P9374" s="1">
        <f t="shared" si="293"/>
        <v>2021</v>
      </c>
    </row>
    <row r="9375" spans="2:16" ht="14.25" customHeight="1" x14ac:dyDescent="0.4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c r="O9375" s="1" t="str">
        <f t="shared" si="292"/>
        <v>Apr</v>
      </c>
      <c r="P9375" s="1">
        <f t="shared" si="293"/>
        <v>2021</v>
      </c>
    </row>
    <row r="9376" spans="2:16" ht="14.25" customHeight="1" x14ac:dyDescent="0.4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c r="O9376" s="1" t="str">
        <f t="shared" si="292"/>
        <v>Apr</v>
      </c>
      <c r="P9376" s="1">
        <f t="shared" si="293"/>
        <v>2021</v>
      </c>
    </row>
    <row r="9377" spans="2:16" ht="14.25" customHeight="1" x14ac:dyDescent="0.4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c r="O9377" s="1" t="str">
        <f t="shared" si="292"/>
        <v>Apr</v>
      </c>
      <c r="P9377" s="1">
        <f t="shared" si="293"/>
        <v>2021</v>
      </c>
    </row>
    <row r="9378" spans="2:16" ht="14.25" customHeight="1" x14ac:dyDescent="0.4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c r="O9378" s="1" t="str">
        <f t="shared" si="292"/>
        <v>Apr</v>
      </c>
      <c r="P9378" s="1">
        <f t="shared" si="293"/>
        <v>2021</v>
      </c>
    </row>
    <row r="9379" spans="2:16" ht="14.25" customHeight="1" x14ac:dyDescent="0.4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c r="O9379" s="1" t="str">
        <f t="shared" si="292"/>
        <v>Apr</v>
      </c>
      <c r="P9379" s="1">
        <f t="shared" si="293"/>
        <v>2021</v>
      </c>
    </row>
    <row r="9380" spans="2:16" ht="14.25" customHeight="1" x14ac:dyDescent="0.4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c r="O9380" s="1" t="str">
        <f t="shared" si="292"/>
        <v>Apr</v>
      </c>
      <c r="P9380" s="1">
        <f t="shared" si="293"/>
        <v>2021</v>
      </c>
    </row>
    <row r="9381" spans="2:16" ht="14.25" customHeight="1" x14ac:dyDescent="0.4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c r="O9381" s="1" t="str">
        <f t="shared" si="292"/>
        <v>May</v>
      </c>
      <c r="P9381" s="1">
        <f t="shared" si="293"/>
        <v>2021</v>
      </c>
    </row>
    <row r="9382" spans="2:16" ht="14.25" customHeight="1" x14ac:dyDescent="0.4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c r="O9382" s="1" t="str">
        <f t="shared" si="292"/>
        <v>May</v>
      </c>
      <c r="P9382" s="1">
        <f t="shared" si="293"/>
        <v>2021</v>
      </c>
    </row>
    <row r="9383" spans="2:16" ht="14.25" customHeight="1" x14ac:dyDescent="0.4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c r="O9383" s="1" t="str">
        <f t="shared" si="292"/>
        <v>May</v>
      </c>
      <c r="P9383" s="1">
        <f t="shared" si="293"/>
        <v>2021</v>
      </c>
    </row>
    <row r="9384" spans="2:16" ht="14.25" customHeight="1" x14ac:dyDescent="0.4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c r="O9384" s="1" t="str">
        <f t="shared" si="292"/>
        <v>May</v>
      </c>
      <c r="P9384" s="1">
        <f t="shared" si="293"/>
        <v>2021</v>
      </c>
    </row>
    <row r="9385" spans="2:16" ht="14.25" customHeight="1" x14ac:dyDescent="0.4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c r="O9385" s="1" t="str">
        <f t="shared" si="292"/>
        <v>May</v>
      </c>
      <c r="P9385" s="1">
        <f t="shared" si="293"/>
        <v>2021</v>
      </c>
    </row>
    <row r="9386" spans="2:16" ht="14.25" customHeight="1" x14ac:dyDescent="0.4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c r="O9386" s="1" t="str">
        <f t="shared" si="292"/>
        <v>May</v>
      </c>
      <c r="P9386" s="1">
        <f t="shared" si="293"/>
        <v>2021</v>
      </c>
    </row>
    <row r="9387" spans="2:16" ht="14.25" customHeight="1" x14ac:dyDescent="0.4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c r="O9387" s="1" t="str">
        <f t="shared" si="292"/>
        <v>Jun</v>
      </c>
      <c r="P9387" s="1">
        <f t="shared" si="293"/>
        <v>2021</v>
      </c>
    </row>
    <row r="9388" spans="2:16" ht="14.25" customHeight="1" x14ac:dyDescent="0.4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c r="O9388" s="1" t="str">
        <f t="shared" si="292"/>
        <v>Jun</v>
      </c>
      <c r="P9388" s="1">
        <f t="shared" si="293"/>
        <v>2021</v>
      </c>
    </row>
    <row r="9389" spans="2:16" ht="14.25" customHeight="1" x14ac:dyDescent="0.4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c r="O9389" s="1" t="str">
        <f t="shared" si="292"/>
        <v>Jun</v>
      </c>
      <c r="P9389" s="1">
        <f t="shared" si="293"/>
        <v>2021</v>
      </c>
    </row>
    <row r="9390" spans="2:16" ht="14.25" customHeight="1" x14ac:dyDescent="0.4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c r="O9390" s="1" t="str">
        <f t="shared" si="292"/>
        <v>Jun</v>
      </c>
      <c r="P9390" s="1">
        <f t="shared" si="293"/>
        <v>2021</v>
      </c>
    </row>
    <row r="9391" spans="2:16" ht="14.25" customHeight="1" x14ac:dyDescent="0.4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c r="O9391" s="1" t="str">
        <f t="shared" si="292"/>
        <v>Jun</v>
      </c>
      <c r="P9391" s="1">
        <f t="shared" si="293"/>
        <v>2021</v>
      </c>
    </row>
    <row r="9392" spans="2:16" ht="14.25" customHeight="1" x14ac:dyDescent="0.4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c r="O9392" s="1" t="str">
        <f t="shared" si="292"/>
        <v>Jun</v>
      </c>
      <c r="P9392" s="1">
        <f t="shared" si="293"/>
        <v>2021</v>
      </c>
    </row>
    <row r="9393" spans="2:16" ht="14.25" customHeight="1" x14ac:dyDescent="0.4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c r="O9393" s="1" t="str">
        <f t="shared" si="292"/>
        <v>Jul</v>
      </c>
      <c r="P9393" s="1">
        <f t="shared" si="293"/>
        <v>2021</v>
      </c>
    </row>
    <row r="9394" spans="2:16" ht="14.25" customHeight="1" x14ac:dyDescent="0.4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c r="O9394" s="1" t="str">
        <f t="shared" si="292"/>
        <v>Jul</v>
      </c>
      <c r="P9394" s="1">
        <f t="shared" si="293"/>
        <v>2021</v>
      </c>
    </row>
    <row r="9395" spans="2:16" ht="14.25" customHeight="1" x14ac:dyDescent="0.4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c r="O9395" s="1" t="str">
        <f t="shared" si="292"/>
        <v>Jul</v>
      </c>
      <c r="P9395" s="1">
        <f t="shared" si="293"/>
        <v>2021</v>
      </c>
    </row>
    <row r="9396" spans="2:16" ht="14.25" customHeight="1" x14ac:dyDescent="0.4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c r="O9396" s="1" t="str">
        <f t="shared" si="292"/>
        <v>Jul</v>
      </c>
      <c r="P9396" s="1">
        <f t="shared" si="293"/>
        <v>2021</v>
      </c>
    </row>
    <row r="9397" spans="2:16" ht="14.25" customHeight="1" x14ac:dyDescent="0.4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c r="O9397" s="1" t="str">
        <f t="shared" si="292"/>
        <v>Jul</v>
      </c>
      <c r="P9397" s="1">
        <f t="shared" si="293"/>
        <v>2021</v>
      </c>
    </row>
    <row r="9398" spans="2:16" ht="14.25" customHeight="1" x14ac:dyDescent="0.4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c r="O9398" s="1" t="str">
        <f t="shared" si="292"/>
        <v>Jul</v>
      </c>
      <c r="P9398" s="1">
        <f t="shared" si="293"/>
        <v>2021</v>
      </c>
    </row>
    <row r="9399" spans="2:16" ht="14.25" customHeight="1" x14ac:dyDescent="0.4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c r="O9399" s="1" t="str">
        <f t="shared" si="292"/>
        <v>Aug</v>
      </c>
      <c r="P9399" s="1">
        <f t="shared" si="293"/>
        <v>2021</v>
      </c>
    </row>
    <row r="9400" spans="2:16" ht="14.25" customHeight="1" x14ac:dyDescent="0.4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c r="O9400" s="1" t="str">
        <f t="shared" si="292"/>
        <v>Aug</v>
      </c>
      <c r="P9400" s="1">
        <f t="shared" si="293"/>
        <v>2021</v>
      </c>
    </row>
    <row r="9401" spans="2:16" ht="14.25" customHeight="1" x14ac:dyDescent="0.4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c r="O9401" s="1" t="str">
        <f t="shared" si="292"/>
        <v>Aug</v>
      </c>
      <c r="P9401" s="1">
        <f t="shared" si="293"/>
        <v>2021</v>
      </c>
    </row>
    <row r="9402" spans="2:16" ht="14.25" customHeight="1" x14ac:dyDescent="0.4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c r="O9402" s="1" t="str">
        <f t="shared" si="292"/>
        <v>Aug</v>
      </c>
      <c r="P9402" s="1">
        <f t="shared" si="293"/>
        <v>2021</v>
      </c>
    </row>
    <row r="9403" spans="2:16" ht="14.25" customHeight="1" x14ac:dyDescent="0.4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c r="O9403" s="1" t="str">
        <f t="shared" si="292"/>
        <v>Aug</v>
      </c>
      <c r="P9403" s="1">
        <f t="shared" si="293"/>
        <v>2021</v>
      </c>
    </row>
    <row r="9404" spans="2:16" ht="14.25" customHeight="1" x14ac:dyDescent="0.4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c r="O9404" s="1" t="str">
        <f t="shared" si="292"/>
        <v>Aug</v>
      </c>
      <c r="P9404" s="1">
        <f t="shared" si="293"/>
        <v>2021</v>
      </c>
    </row>
    <row r="9405" spans="2:16" ht="14.25" customHeight="1" x14ac:dyDescent="0.4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c r="O9405" s="1" t="str">
        <f t="shared" si="292"/>
        <v>Sep</v>
      </c>
      <c r="P9405" s="1">
        <f t="shared" si="293"/>
        <v>2021</v>
      </c>
    </row>
    <row r="9406" spans="2:16" ht="14.25" customHeight="1" x14ac:dyDescent="0.4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c r="O9406" s="1" t="str">
        <f t="shared" si="292"/>
        <v>Sep</v>
      </c>
      <c r="P9406" s="1">
        <f t="shared" si="293"/>
        <v>2021</v>
      </c>
    </row>
    <row r="9407" spans="2:16" ht="14.25" customHeight="1" x14ac:dyDescent="0.4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c r="O9407" s="1" t="str">
        <f t="shared" si="292"/>
        <v>Sep</v>
      </c>
      <c r="P9407" s="1">
        <f t="shared" si="293"/>
        <v>2021</v>
      </c>
    </row>
    <row r="9408" spans="2:16" ht="14.25" customHeight="1" x14ac:dyDescent="0.4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c r="O9408" s="1" t="str">
        <f t="shared" si="292"/>
        <v>Sep</v>
      </c>
      <c r="P9408" s="1">
        <f t="shared" si="293"/>
        <v>2021</v>
      </c>
    </row>
    <row r="9409" spans="2:16" ht="14.25" customHeight="1" x14ac:dyDescent="0.4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c r="O9409" s="1" t="str">
        <f t="shared" si="292"/>
        <v>Sep</v>
      </c>
      <c r="P9409" s="1">
        <f t="shared" si="293"/>
        <v>2021</v>
      </c>
    </row>
    <row r="9410" spans="2:16" ht="14.25" customHeight="1" x14ac:dyDescent="0.4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c r="O9410" s="1" t="str">
        <f t="shared" si="292"/>
        <v>Sep</v>
      </c>
      <c r="P9410" s="1">
        <f t="shared" si="293"/>
        <v>2021</v>
      </c>
    </row>
    <row r="9411" spans="2:16" ht="14.25" customHeight="1" x14ac:dyDescent="0.4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c r="O9411" s="1" t="str">
        <f t="shared" si="292"/>
        <v>Oct</v>
      </c>
      <c r="P9411" s="1">
        <f t="shared" si="293"/>
        <v>2021</v>
      </c>
    </row>
    <row r="9412" spans="2:16" ht="14.25" customHeight="1" x14ac:dyDescent="0.4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c r="O9412" s="1" t="str">
        <f t="shared" si="292"/>
        <v>Oct</v>
      </c>
      <c r="P9412" s="1">
        <f t="shared" si="293"/>
        <v>2021</v>
      </c>
    </row>
    <row r="9413" spans="2:16" ht="14.25" customHeight="1" x14ac:dyDescent="0.4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c r="O9413" s="1" t="str">
        <f t="shared" si="292"/>
        <v>Oct</v>
      </c>
      <c r="P9413" s="1">
        <f t="shared" si="293"/>
        <v>2021</v>
      </c>
    </row>
    <row r="9414" spans="2:16" ht="14.25" customHeight="1" x14ac:dyDescent="0.4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c r="O9414" s="1" t="str">
        <f t="shared" si="292"/>
        <v>Oct</v>
      </c>
      <c r="P9414" s="1">
        <f t="shared" si="293"/>
        <v>2021</v>
      </c>
    </row>
    <row r="9415" spans="2:16" ht="14.25" customHeight="1" x14ac:dyDescent="0.4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c r="O9415" s="1" t="str">
        <f t="shared" ref="O9415:O9478" si="294">TEXT(D9415, "mmm")</f>
        <v>Oct</v>
      </c>
      <c r="P9415" s="1">
        <f t="shared" ref="P9415:P9478" si="295">YEAR(D9415)</f>
        <v>2021</v>
      </c>
    </row>
    <row r="9416" spans="2:16" ht="14.25" customHeight="1" x14ac:dyDescent="0.4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c r="O9416" s="1" t="str">
        <f t="shared" si="294"/>
        <v>Oct</v>
      </c>
      <c r="P9416" s="1">
        <f t="shared" si="295"/>
        <v>2021</v>
      </c>
    </row>
    <row r="9417" spans="2:16" ht="14.25" customHeight="1" x14ac:dyDescent="0.4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c r="O9417" s="1" t="str">
        <f t="shared" si="294"/>
        <v>Nov</v>
      </c>
      <c r="P9417" s="1">
        <f t="shared" si="295"/>
        <v>2021</v>
      </c>
    </row>
    <row r="9418" spans="2:16" ht="14.25" customHeight="1" x14ac:dyDescent="0.4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c r="O9418" s="1" t="str">
        <f t="shared" si="294"/>
        <v>Nov</v>
      </c>
      <c r="P9418" s="1">
        <f t="shared" si="295"/>
        <v>2021</v>
      </c>
    </row>
    <row r="9419" spans="2:16" ht="14.25" customHeight="1" x14ac:dyDescent="0.4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c r="O9419" s="1" t="str">
        <f t="shared" si="294"/>
        <v>Nov</v>
      </c>
      <c r="P9419" s="1">
        <f t="shared" si="295"/>
        <v>2021</v>
      </c>
    </row>
    <row r="9420" spans="2:16" ht="14.25" customHeight="1" x14ac:dyDescent="0.4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c r="O9420" s="1" t="str">
        <f t="shared" si="294"/>
        <v>Nov</v>
      </c>
      <c r="P9420" s="1">
        <f t="shared" si="295"/>
        <v>2021</v>
      </c>
    </row>
    <row r="9421" spans="2:16" ht="14.25" customHeight="1" x14ac:dyDescent="0.4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c r="O9421" s="1" t="str">
        <f t="shared" si="294"/>
        <v>Nov</v>
      </c>
      <c r="P9421" s="1">
        <f t="shared" si="295"/>
        <v>2021</v>
      </c>
    </row>
    <row r="9422" spans="2:16" ht="14.25" customHeight="1" x14ac:dyDescent="0.4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c r="O9422" s="1" t="str">
        <f t="shared" si="294"/>
        <v>Nov</v>
      </c>
      <c r="P9422" s="1">
        <f t="shared" si="295"/>
        <v>2021</v>
      </c>
    </row>
    <row r="9423" spans="2:16" ht="14.25" customHeight="1" x14ac:dyDescent="0.4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c r="O9423" s="1" t="str">
        <f t="shared" si="294"/>
        <v>Dec</v>
      </c>
      <c r="P9423" s="1">
        <f t="shared" si="295"/>
        <v>2021</v>
      </c>
    </row>
    <row r="9424" spans="2:16" ht="14.25" customHeight="1" x14ac:dyDescent="0.4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c r="O9424" s="1" t="str">
        <f t="shared" si="294"/>
        <v>Dec</v>
      </c>
      <c r="P9424" s="1">
        <f t="shared" si="295"/>
        <v>2021</v>
      </c>
    </row>
    <row r="9425" spans="2:16" ht="14.25" customHeight="1" x14ac:dyDescent="0.4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c r="O9425" s="1" t="str">
        <f t="shared" si="294"/>
        <v>Dec</v>
      </c>
      <c r="P9425" s="1">
        <f t="shared" si="295"/>
        <v>2021</v>
      </c>
    </row>
    <row r="9426" spans="2:16" ht="14.25" customHeight="1" x14ac:dyDescent="0.4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c r="O9426" s="1" t="str">
        <f t="shared" si="294"/>
        <v>Dec</v>
      </c>
      <c r="P9426" s="1">
        <f t="shared" si="295"/>
        <v>2021</v>
      </c>
    </row>
    <row r="9427" spans="2:16" ht="14.25" customHeight="1" x14ac:dyDescent="0.4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c r="O9427" s="1" t="str">
        <f t="shared" si="294"/>
        <v>Dec</v>
      </c>
      <c r="P9427" s="1">
        <f t="shared" si="295"/>
        <v>2021</v>
      </c>
    </row>
    <row r="9428" spans="2:16" ht="14.25" customHeight="1" x14ac:dyDescent="0.4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c r="O9428" s="1" t="str">
        <f t="shared" si="294"/>
        <v>Dec</v>
      </c>
      <c r="P9428" s="1">
        <f t="shared" si="295"/>
        <v>2021</v>
      </c>
    </row>
    <row r="9429" spans="2:16" ht="14.25" customHeight="1" x14ac:dyDescent="0.4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c r="O9429" s="1" t="str">
        <f t="shared" si="294"/>
        <v>Jan</v>
      </c>
      <c r="P9429" s="1">
        <f t="shared" si="295"/>
        <v>2021</v>
      </c>
    </row>
    <row r="9430" spans="2:16" ht="14.25" customHeight="1" x14ac:dyDescent="0.4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c r="O9430" s="1" t="str">
        <f t="shared" si="294"/>
        <v>Jan</v>
      </c>
      <c r="P9430" s="1">
        <f t="shared" si="295"/>
        <v>2021</v>
      </c>
    </row>
    <row r="9431" spans="2:16" ht="14.25" customHeight="1" x14ac:dyDescent="0.4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c r="O9431" s="1" t="str">
        <f t="shared" si="294"/>
        <v>Jan</v>
      </c>
      <c r="P9431" s="1">
        <f t="shared" si="295"/>
        <v>2021</v>
      </c>
    </row>
    <row r="9432" spans="2:16" ht="14.25" customHeight="1" x14ac:dyDescent="0.4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c r="O9432" s="1" t="str">
        <f t="shared" si="294"/>
        <v>Jan</v>
      </c>
      <c r="P9432" s="1">
        <f t="shared" si="295"/>
        <v>2021</v>
      </c>
    </row>
    <row r="9433" spans="2:16" ht="14.25" customHeight="1" x14ac:dyDescent="0.4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c r="O9433" s="1" t="str">
        <f t="shared" si="294"/>
        <v>Jan</v>
      </c>
      <c r="P9433" s="1">
        <f t="shared" si="295"/>
        <v>2021</v>
      </c>
    </row>
    <row r="9434" spans="2:16" ht="14.25" customHeight="1" x14ac:dyDescent="0.4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c r="O9434" s="1" t="str">
        <f t="shared" si="294"/>
        <v>Jan</v>
      </c>
      <c r="P9434" s="1">
        <f t="shared" si="295"/>
        <v>2021</v>
      </c>
    </row>
    <row r="9435" spans="2:16" ht="14.25" customHeight="1" x14ac:dyDescent="0.4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c r="O9435" s="1" t="str">
        <f t="shared" si="294"/>
        <v>Feb</v>
      </c>
      <c r="P9435" s="1">
        <f t="shared" si="295"/>
        <v>2021</v>
      </c>
    </row>
    <row r="9436" spans="2:16" ht="14.25" customHeight="1" x14ac:dyDescent="0.4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c r="O9436" s="1" t="str">
        <f t="shared" si="294"/>
        <v>Feb</v>
      </c>
      <c r="P9436" s="1">
        <f t="shared" si="295"/>
        <v>2021</v>
      </c>
    </row>
    <row r="9437" spans="2:16" ht="14.25" customHeight="1" x14ac:dyDescent="0.4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c r="O9437" s="1" t="str">
        <f t="shared" si="294"/>
        <v>Feb</v>
      </c>
      <c r="P9437" s="1">
        <f t="shared" si="295"/>
        <v>2021</v>
      </c>
    </row>
    <row r="9438" spans="2:16" ht="14.25" customHeight="1" x14ac:dyDescent="0.4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c r="O9438" s="1" t="str">
        <f t="shared" si="294"/>
        <v>Feb</v>
      </c>
      <c r="P9438" s="1">
        <f t="shared" si="295"/>
        <v>2021</v>
      </c>
    </row>
    <row r="9439" spans="2:16" ht="14.25" customHeight="1" x14ac:dyDescent="0.4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c r="O9439" s="1" t="str">
        <f t="shared" si="294"/>
        <v>Feb</v>
      </c>
      <c r="P9439" s="1">
        <f t="shared" si="295"/>
        <v>2021</v>
      </c>
    </row>
    <row r="9440" spans="2:16" ht="14.25" customHeight="1" x14ac:dyDescent="0.4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c r="O9440" s="1" t="str">
        <f t="shared" si="294"/>
        <v>Feb</v>
      </c>
      <c r="P9440" s="1">
        <f t="shared" si="295"/>
        <v>2021</v>
      </c>
    </row>
    <row r="9441" spans="2:16" ht="14.25" customHeight="1" x14ac:dyDescent="0.4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c r="O9441" s="1" t="str">
        <f t="shared" si="294"/>
        <v>Mar</v>
      </c>
      <c r="P9441" s="1">
        <f t="shared" si="295"/>
        <v>2021</v>
      </c>
    </row>
    <row r="9442" spans="2:16" ht="14.25" customHeight="1" x14ac:dyDescent="0.4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c r="O9442" s="1" t="str">
        <f t="shared" si="294"/>
        <v>Mar</v>
      </c>
      <c r="P9442" s="1">
        <f t="shared" si="295"/>
        <v>2021</v>
      </c>
    </row>
    <row r="9443" spans="2:16" ht="14.25" customHeight="1" x14ac:dyDescent="0.4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c r="O9443" s="1" t="str">
        <f t="shared" si="294"/>
        <v>Mar</v>
      </c>
      <c r="P9443" s="1">
        <f t="shared" si="295"/>
        <v>2021</v>
      </c>
    </row>
    <row r="9444" spans="2:16" ht="14.25" customHeight="1" x14ac:dyDescent="0.4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c r="O9444" s="1" t="str">
        <f t="shared" si="294"/>
        <v>Mar</v>
      </c>
      <c r="P9444" s="1">
        <f t="shared" si="295"/>
        <v>2021</v>
      </c>
    </row>
    <row r="9445" spans="2:16" ht="14.25" customHeight="1" x14ac:dyDescent="0.4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c r="O9445" s="1" t="str">
        <f t="shared" si="294"/>
        <v>Mar</v>
      </c>
      <c r="P9445" s="1">
        <f t="shared" si="295"/>
        <v>2021</v>
      </c>
    </row>
    <row r="9446" spans="2:16" ht="14.25" customHeight="1" x14ac:dyDescent="0.4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c r="O9446" s="1" t="str">
        <f t="shared" si="294"/>
        <v>Mar</v>
      </c>
      <c r="P9446" s="1">
        <f t="shared" si="295"/>
        <v>2021</v>
      </c>
    </row>
    <row r="9447" spans="2:16" ht="14.25" customHeight="1" x14ac:dyDescent="0.4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c r="O9447" s="1" t="str">
        <f t="shared" si="294"/>
        <v>Apr</v>
      </c>
      <c r="P9447" s="1">
        <f t="shared" si="295"/>
        <v>2021</v>
      </c>
    </row>
    <row r="9448" spans="2:16" ht="14.25" customHeight="1" x14ac:dyDescent="0.4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c r="O9448" s="1" t="str">
        <f t="shared" si="294"/>
        <v>Apr</v>
      </c>
      <c r="P9448" s="1">
        <f t="shared" si="295"/>
        <v>2021</v>
      </c>
    </row>
    <row r="9449" spans="2:16" ht="14.25" customHeight="1" x14ac:dyDescent="0.4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c r="O9449" s="1" t="str">
        <f t="shared" si="294"/>
        <v>Apr</v>
      </c>
      <c r="P9449" s="1">
        <f t="shared" si="295"/>
        <v>2021</v>
      </c>
    </row>
    <row r="9450" spans="2:16" ht="14.25" customHeight="1" x14ac:dyDescent="0.4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c r="O9450" s="1" t="str">
        <f t="shared" si="294"/>
        <v>Apr</v>
      </c>
      <c r="P9450" s="1">
        <f t="shared" si="295"/>
        <v>2021</v>
      </c>
    </row>
    <row r="9451" spans="2:16" ht="14.25" customHeight="1" x14ac:dyDescent="0.4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c r="O9451" s="1" t="str">
        <f t="shared" si="294"/>
        <v>Apr</v>
      </c>
      <c r="P9451" s="1">
        <f t="shared" si="295"/>
        <v>2021</v>
      </c>
    </row>
    <row r="9452" spans="2:16" ht="14.25" customHeight="1" x14ac:dyDescent="0.4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c r="O9452" s="1" t="str">
        <f t="shared" si="294"/>
        <v>Apr</v>
      </c>
      <c r="P9452" s="1">
        <f t="shared" si="295"/>
        <v>2021</v>
      </c>
    </row>
    <row r="9453" spans="2:16" ht="14.25" customHeight="1" x14ac:dyDescent="0.4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c r="O9453" s="1" t="str">
        <f t="shared" si="294"/>
        <v>May</v>
      </c>
      <c r="P9453" s="1">
        <f t="shared" si="295"/>
        <v>2021</v>
      </c>
    </row>
    <row r="9454" spans="2:16" ht="14.25" customHeight="1" x14ac:dyDescent="0.4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c r="O9454" s="1" t="str">
        <f t="shared" si="294"/>
        <v>May</v>
      </c>
      <c r="P9454" s="1">
        <f t="shared" si="295"/>
        <v>2021</v>
      </c>
    </row>
    <row r="9455" spans="2:16" ht="14.25" customHeight="1" x14ac:dyDescent="0.4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c r="O9455" s="1" t="str">
        <f t="shared" si="294"/>
        <v>May</v>
      </c>
      <c r="P9455" s="1">
        <f t="shared" si="295"/>
        <v>2021</v>
      </c>
    </row>
    <row r="9456" spans="2:16" ht="14.25" customHeight="1" x14ac:dyDescent="0.4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c r="O9456" s="1" t="str">
        <f t="shared" si="294"/>
        <v>May</v>
      </c>
      <c r="P9456" s="1">
        <f t="shared" si="295"/>
        <v>2021</v>
      </c>
    </row>
    <row r="9457" spans="2:16" ht="14.25" customHeight="1" x14ac:dyDescent="0.4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c r="O9457" s="1" t="str">
        <f t="shared" si="294"/>
        <v>May</v>
      </c>
      <c r="P9457" s="1">
        <f t="shared" si="295"/>
        <v>2021</v>
      </c>
    </row>
    <row r="9458" spans="2:16" ht="14.25" customHeight="1" x14ac:dyDescent="0.4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c r="O9458" s="1" t="str">
        <f t="shared" si="294"/>
        <v>May</v>
      </c>
      <c r="P9458" s="1">
        <f t="shared" si="295"/>
        <v>2021</v>
      </c>
    </row>
    <row r="9459" spans="2:16" ht="14.25" customHeight="1" x14ac:dyDescent="0.4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c r="O9459" s="1" t="str">
        <f t="shared" si="294"/>
        <v>Jun</v>
      </c>
      <c r="P9459" s="1">
        <f t="shared" si="295"/>
        <v>2021</v>
      </c>
    </row>
    <row r="9460" spans="2:16" ht="14.25" customHeight="1" x14ac:dyDescent="0.4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c r="O9460" s="1" t="str">
        <f t="shared" si="294"/>
        <v>Jun</v>
      </c>
      <c r="P9460" s="1">
        <f t="shared" si="295"/>
        <v>2021</v>
      </c>
    </row>
    <row r="9461" spans="2:16" ht="14.25" customHeight="1" x14ac:dyDescent="0.4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c r="O9461" s="1" t="str">
        <f t="shared" si="294"/>
        <v>Jun</v>
      </c>
      <c r="P9461" s="1">
        <f t="shared" si="295"/>
        <v>2021</v>
      </c>
    </row>
    <row r="9462" spans="2:16" ht="14.25" customHeight="1" x14ac:dyDescent="0.4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c r="O9462" s="1" t="str">
        <f t="shared" si="294"/>
        <v>Jun</v>
      </c>
      <c r="P9462" s="1">
        <f t="shared" si="295"/>
        <v>2021</v>
      </c>
    </row>
    <row r="9463" spans="2:16" ht="14.25" customHeight="1" x14ac:dyDescent="0.4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c r="O9463" s="1" t="str">
        <f t="shared" si="294"/>
        <v>Jun</v>
      </c>
      <c r="P9463" s="1">
        <f t="shared" si="295"/>
        <v>2021</v>
      </c>
    </row>
    <row r="9464" spans="2:16" ht="14.25" customHeight="1" x14ac:dyDescent="0.4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c r="O9464" s="1" t="str">
        <f t="shared" si="294"/>
        <v>Jun</v>
      </c>
      <c r="P9464" s="1">
        <f t="shared" si="295"/>
        <v>2021</v>
      </c>
    </row>
    <row r="9465" spans="2:16" ht="14.25" customHeight="1" x14ac:dyDescent="0.4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c r="O9465" s="1" t="str">
        <f t="shared" si="294"/>
        <v>Jul</v>
      </c>
      <c r="P9465" s="1">
        <f t="shared" si="295"/>
        <v>2021</v>
      </c>
    </row>
    <row r="9466" spans="2:16" ht="14.25" customHeight="1" x14ac:dyDescent="0.4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c r="O9466" s="1" t="str">
        <f t="shared" si="294"/>
        <v>Jul</v>
      </c>
      <c r="P9466" s="1">
        <f t="shared" si="295"/>
        <v>2021</v>
      </c>
    </row>
    <row r="9467" spans="2:16" ht="14.25" customHeight="1" x14ac:dyDescent="0.4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c r="O9467" s="1" t="str">
        <f t="shared" si="294"/>
        <v>Jul</v>
      </c>
      <c r="P9467" s="1">
        <f t="shared" si="295"/>
        <v>2021</v>
      </c>
    </row>
    <row r="9468" spans="2:16" ht="14.25" customHeight="1" x14ac:dyDescent="0.4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c r="O9468" s="1" t="str">
        <f t="shared" si="294"/>
        <v>Jul</v>
      </c>
      <c r="P9468" s="1">
        <f t="shared" si="295"/>
        <v>2021</v>
      </c>
    </row>
    <row r="9469" spans="2:16" ht="14.25" customHeight="1" x14ac:dyDescent="0.4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c r="O9469" s="1" t="str">
        <f t="shared" si="294"/>
        <v>Jul</v>
      </c>
      <c r="P9469" s="1">
        <f t="shared" si="295"/>
        <v>2021</v>
      </c>
    </row>
    <row r="9470" spans="2:16" ht="14.25" customHeight="1" x14ac:dyDescent="0.4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c r="O9470" s="1" t="str">
        <f t="shared" si="294"/>
        <v>Jul</v>
      </c>
      <c r="P9470" s="1">
        <f t="shared" si="295"/>
        <v>2021</v>
      </c>
    </row>
    <row r="9471" spans="2:16" ht="14.25" customHeight="1" x14ac:dyDescent="0.4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c r="O9471" s="1" t="str">
        <f t="shared" si="294"/>
        <v>Aug</v>
      </c>
      <c r="P9471" s="1">
        <f t="shared" si="295"/>
        <v>2021</v>
      </c>
    </row>
    <row r="9472" spans="2:16" ht="14.25" customHeight="1" x14ac:dyDescent="0.4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c r="O9472" s="1" t="str">
        <f t="shared" si="294"/>
        <v>Aug</v>
      </c>
      <c r="P9472" s="1">
        <f t="shared" si="295"/>
        <v>2021</v>
      </c>
    </row>
    <row r="9473" spans="2:16" ht="14.25" customHeight="1" x14ac:dyDescent="0.4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c r="O9473" s="1" t="str">
        <f t="shared" si="294"/>
        <v>Aug</v>
      </c>
      <c r="P9473" s="1">
        <f t="shared" si="295"/>
        <v>2021</v>
      </c>
    </row>
    <row r="9474" spans="2:16" ht="14.25" customHeight="1" x14ac:dyDescent="0.4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c r="O9474" s="1" t="str">
        <f t="shared" si="294"/>
        <v>Aug</v>
      </c>
      <c r="P9474" s="1">
        <f t="shared" si="295"/>
        <v>2021</v>
      </c>
    </row>
    <row r="9475" spans="2:16" ht="14.25" customHeight="1" x14ac:dyDescent="0.4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c r="O9475" s="1" t="str">
        <f t="shared" si="294"/>
        <v>Aug</v>
      </c>
      <c r="P9475" s="1">
        <f t="shared" si="295"/>
        <v>2021</v>
      </c>
    </row>
    <row r="9476" spans="2:16" ht="14.25" customHeight="1" x14ac:dyDescent="0.4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c r="O9476" s="1" t="str">
        <f t="shared" si="294"/>
        <v>Aug</v>
      </c>
      <c r="P9476" s="1">
        <f t="shared" si="295"/>
        <v>2021</v>
      </c>
    </row>
    <row r="9477" spans="2:16" ht="14.25" customHeight="1" x14ac:dyDescent="0.4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c r="O9477" s="1" t="str">
        <f t="shared" si="294"/>
        <v>Sep</v>
      </c>
      <c r="P9477" s="1">
        <f t="shared" si="295"/>
        <v>2021</v>
      </c>
    </row>
    <row r="9478" spans="2:16" ht="14.25" customHeight="1" x14ac:dyDescent="0.4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c r="O9478" s="1" t="str">
        <f t="shared" si="294"/>
        <v>Sep</v>
      </c>
      <c r="P9478" s="1">
        <f t="shared" si="295"/>
        <v>2021</v>
      </c>
    </row>
    <row r="9479" spans="2:16" ht="14.25" customHeight="1" x14ac:dyDescent="0.4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c r="O9479" s="1" t="str">
        <f t="shared" ref="O9479:O9542" si="296">TEXT(D9479, "mmm")</f>
        <v>Sep</v>
      </c>
      <c r="P9479" s="1">
        <f t="shared" ref="P9479:P9542" si="297">YEAR(D9479)</f>
        <v>2021</v>
      </c>
    </row>
    <row r="9480" spans="2:16" ht="14.25" customHeight="1" x14ac:dyDescent="0.4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c r="O9480" s="1" t="str">
        <f t="shared" si="296"/>
        <v>Sep</v>
      </c>
      <c r="P9480" s="1">
        <f t="shared" si="297"/>
        <v>2021</v>
      </c>
    </row>
    <row r="9481" spans="2:16" ht="14.25" customHeight="1" x14ac:dyDescent="0.4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c r="O9481" s="1" t="str">
        <f t="shared" si="296"/>
        <v>Sep</v>
      </c>
      <c r="P9481" s="1">
        <f t="shared" si="297"/>
        <v>2021</v>
      </c>
    </row>
    <row r="9482" spans="2:16" ht="14.25" customHeight="1" x14ac:dyDescent="0.4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c r="O9482" s="1" t="str">
        <f t="shared" si="296"/>
        <v>Sep</v>
      </c>
      <c r="P9482" s="1">
        <f t="shared" si="297"/>
        <v>2021</v>
      </c>
    </row>
    <row r="9483" spans="2:16" ht="14.25" customHeight="1" x14ac:dyDescent="0.4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c r="O9483" s="1" t="str">
        <f t="shared" si="296"/>
        <v>Oct</v>
      </c>
      <c r="P9483" s="1">
        <f t="shared" si="297"/>
        <v>2021</v>
      </c>
    </row>
    <row r="9484" spans="2:16" ht="14.25" customHeight="1" x14ac:dyDescent="0.4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c r="O9484" s="1" t="str">
        <f t="shared" si="296"/>
        <v>Oct</v>
      </c>
      <c r="P9484" s="1">
        <f t="shared" si="297"/>
        <v>2021</v>
      </c>
    </row>
    <row r="9485" spans="2:16" ht="14.25" customHeight="1" x14ac:dyDescent="0.4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c r="O9485" s="1" t="str">
        <f t="shared" si="296"/>
        <v>Oct</v>
      </c>
      <c r="P9485" s="1">
        <f t="shared" si="297"/>
        <v>2021</v>
      </c>
    </row>
    <row r="9486" spans="2:16" ht="14.25" customHeight="1" x14ac:dyDescent="0.4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c r="O9486" s="1" t="str">
        <f t="shared" si="296"/>
        <v>Oct</v>
      </c>
      <c r="P9486" s="1">
        <f t="shared" si="297"/>
        <v>2021</v>
      </c>
    </row>
    <row r="9487" spans="2:16" ht="14.25" customHeight="1" x14ac:dyDescent="0.4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c r="O9487" s="1" t="str">
        <f t="shared" si="296"/>
        <v>Oct</v>
      </c>
      <c r="P9487" s="1">
        <f t="shared" si="297"/>
        <v>2021</v>
      </c>
    </row>
    <row r="9488" spans="2:16" ht="14.25" customHeight="1" x14ac:dyDescent="0.4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c r="O9488" s="1" t="str">
        <f t="shared" si="296"/>
        <v>Oct</v>
      </c>
      <c r="P9488" s="1">
        <f t="shared" si="297"/>
        <v>2021</v>
      </c>
    </row>
    <row r="9489" spans="2:16" ht="14.25" customHeight="1" x14ac:dyDescent="0.4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c r="O9489" s="1" t="str">
        <f t="shared" si="296"/>
        <v>Nov</v>
      </c>
      <c r="P9489" s="1">
        <f t="shared" si="297"/>
        <v>2021</v>
      </c>
    </row>
    <row r="9490" spans="2:16" ht="14.25" customHeight="1" x14ac:dyDescent="0.4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c r="O9490" s="1" t="str">
        <f t="shared" si="296"/>
        <v>Nov</v>
      </c>
      <c r="P9490" s="1">
        <f t="shared" si="297"/>
        <v>2021</v>
      </c>
    </row>
    <row r="9491" spans="2:16" ht="14.25" customHeight="1" x14ac:dyDescent="0.4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c r="O9491" s="1" t="str">
        <f t="shared" si="296"/>
        <v>Nov</v>
      </c>
      <c r="P9491" s="1">
        <f t="shared" si="297"/>
        <v>2021</v>
      </c>
    </row>
    <row r="9492" spans="2:16" ht="14.25" customHeight="1" x14ac:dyDescent="0.4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c r="O9492" s="1" t="str">
        <f t="shared" si="296"/>
        <v>Nov</v>
      </c>
      <c r="P9492" s="1">
        <f t="shared" si="297"/>
        <v>2021</v>
      </c>
    </row>
    <row r="9493" spans="2:16" ht="14.25" customHeight="1" x14ac:dyDescent="0.4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c r="O9493" s="1" t="str">
        <f t="shared" si="296"/>
        <v>Nov</v>
      </c>
      <c r="P9493" s="1">
        <f t="shared" si="297"/>
        <v>2021</v>
      </c>
    </row>
    <row r="9494" spans="2:16" ht="14.25" customHeight="1" x14ac:dyDescent="0.4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c r="O9494" s="1" t="str">
        <f t="shared" si="296"/>
        <v>Nov</v>
      </c>
      <c r="P9494" s="1">
        <f t="shared" si="297"/>
        <v>2021</v>
      </c>
    </row>
    <row r="9495" spans="2:16" ht="14.25" customHeight="1" x14ac:dyDescent="0.4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c r="O9495" s="1" t="str">
        <f t="shared" si="296"/>
        <v>Dec</v>
      </c>
      <c r="P9495" s="1">
        <f t="shared" si="297"/>
        <v>2021</v>
      </c>
    </row>
    <row r="9496" spans="2:16" ht="14.25" customHeight="1" x14ac:dyDescent="0.4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c r="O9496" s="1" t="str">
        <f t="shared" si="296"/>
        <v>Dec</v>
      </c>
      <c r="P9496" s="1">
        <f t="shared" si="297"/>
        <v>2021</v>
      </c>
    </row>
    <row r="9497" spans="2:16" ht="14.25" customHeight="1" x14ac:dyDescent="0.4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c r="O9497" s="1" t="str">
        <f t="shared" si="296"/>
        <v>Dec</v>
      </c>
      <c r="P9497" s="1">
        <f t="shared" si="297"/>
        <v>2021</v>
      </c>
    </row>
    <row r="9498" spans="2:16" ht="14.25" customHeight="1" x14ac:dyDescent="0.4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c r="O9498" s="1" t="str">
        <f t="shared" si="296"/>
        <v>Dec</v>
      </c>
      <c r="P9498" s="1">
        <f t="shared" si="297"/>
        <v>2021</v>
      </c>
    </row>
    <row r="9499" spans="2:16" ht="14.25" customHeight="1" x14ac:dyDescent="0.4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c r="O9499" s="1" t="str">
        <f t="shared" si="296"/>
        <v>Dec</v>
      </c>
      <c r="P9499" s="1">
        <f t="shared" si="297"/>
        <v>2021</v>
      </c>
    </row>
    <row r="9500" spans="2:16" ht="14.25" customHeight="1" x14ac:dyDescent="0.4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c r="O9500" s="1" t="str">
        <f t="shared" si="296"/>
        <v>Dec</v>
      </c>
      <c r="P9500" s="1">
        <f t="shared" si="297"/>
        <v>2021</v>
      </c>
    </row>
    <row r="9501" spans="2:16" ht="14.25" customHeight="1" x14ac:dyDescent="0.4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c r="O9501" s="1" t="str">
        <f t="shared" si="296"/>
        <v>Jan</v>
      </c>
      <c r="P9501" s="1">
        <f t="shared" si="297"/>
        <v>2021</v>
      </c>
    </row>
    <row r="9502" spans="2:16" ht="14.25" customHeight="1" x14ac:dyDescent="0.4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c r="O9502" s="1" t="str">
        <f t="shared" si="296"/>
        <v>Jan</v>
      </c>
      <c r="P9502" s="1">
        <f t="shared" si="297"/>
        <v>2021</v>
      </c>
    </row>
    <row r="9503" spans="2:16" ht="14.25" customHeight="1" x14ac:dyDescent="0.4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c r="O9503" s="1" t="str">
        <f t="shared" si="296"/>
        <v>Jan</v>
      </c>
      <c r="P9503" s="1">
        <f t="shared" si="297"/>
        <v>2021</v>
      </c>
    </row>
    <row r="9504" spans="2:16" ht="14.25" customHeight="1" x14ac:dyDescent="0.4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c r="O9504" s="1" t="str">
        <f t="shared" si="296"/>
        <v>Jan</v>
      </c>
      <c r="P9504" s="1">
        <f t="shared" si="297"/>
        <v>2021</v>
      </c>
    </row>
    <row r="9505" spans="2:16" ht="14.25" customHeight="1" x14ac:dyDescent="0.4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c r="O9505" s="1" t="str">
        <f t="shared" si="296"/>
        <v>Jan</v>
      </c>
      <c r="P9505" s="1">
        <f t="shared" si="297"/>
        <v>2021</v>
      </c>
    </row>
    <row r="9506" spans="2:16" ht="14.25" customHeight="1" x14ac:dyDescent="0.4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c r="O9506" s="1" t="str">
        <f t="shared" si="296"/>
        <v>Jan</v>
      </c>
      <c r="P9506" s="1">
        <f t="shared" si="297"/>
        <v>2021</v>
      </c>
    </row>
    <row r="9507" spans="2:16" ht="14.25" customHeight="1" x14ac:dyDescent="0.4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c r="O9507" s="1" t="str">
        <f t="shared" si="296"/>
        <v>Feb</v>
      </c>
      <c r="P9507" s="1">
        <f t="shared" si="297"/>
        <v>2021</v>
      </c>
    </row>
    <row r="9508" spans="2:16" ht="14.25" customHeight="1" x14ac:dyDescent="0.4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c r="O9508" s="1" t="str">
        <f t="shared" si="296"/>
        <v>Feb</v>
      </c>
      <c r="P9508" s="1">
        <f t="shared" si="297"/>
        <v>2021</v>
      </c>
    </row>
    <row r="9509" spans="2:16" ht="14.25" customHeight="1" x14ac:dyDescent="0.4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c r="O9509" s="1" t="str">
        <f t="shared" si="296"/>
        <v>Feb</v>
      </c>
      <c r="P9509" s="1">
        <f t="shared" si="297"/>
        <v>2021</v>
      </c>
    </row>
    <row r="9510" spans="2:16" ht="14.25" customHeight="1" x14ac:dyDescent="0.4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c r="O9510" s="1" t="str">
        <f t="shared" si="296"/>
        <v>Feb</v>
      </c>
      <c r="P9510" s="1">
        <f t="shared" si="297"/>
        <v>2021</v>
      </c>
    </row>
    <row r="9511" spans="2:16" ht="14.25" customHeight="1" x14ac:dyDescent="0.4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c r="O9511" s="1" t="str">
        <f t="shared" si="296"/>
        <v>Feb</v>
      </c>
      <c r="P9511" s="1">
        <f t="shared" si="297"/>
        <v>2021</v>
      </c>
    </row>
    <row r="9512" spans="2:16" ht="14.25" customHeight="1" x14ac:dyDescent="0.4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c r="O9512" s="1" t="str">
        <f t="shared" si="296"/>
        <v>Feb</v>
      </c>
      <c r="P9512" s="1">
        <f t="shared" si="297"/>
        <v>2021</v>
      </c>
    </row>
    <row r="9513" spans="2:16" ht="14.25" customHeight="1" x14ac:dyDescent="0.4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c r="O9513" s="1" t="str">
        <f t="shared" si="296"/>
        <v>Mar</v>
      </c>
      <c r="P9513" s="1">
        <f t="shared" si="297"/>
        <v>2021</v>
      </c>
    </row>
    <row r="9514" spans="2:16" ht="14.25" customHeight="1" x14ac:dyDescent="0.4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c r="O9514" s="1" t="str">
        <f t="shared" si="296"/>
        <v>Mar</v>
      </c>
      <c r="P9514" s="1">
        <f t="shared" si="297"/>
        <v>2021</v>
      </c>
    </row>
    <row r="9515" spans="2:16" ht="14.25" customHeight="1" x14ac:dyDescent="0.4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c r="O9515" s="1" t="str">
        <f t="shared" si="296"/>
        <v>Mar</v>
      </c>
      <c r="P9515" s="1">
        <f t="shared" si="297"/>
        <v>2021</v>
      </c>
    </row>
    <row r="9516" spans="2:16" ht="14.25" customHeight="1" x14ac:dyDescent="0.4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c r="O9516" s="1" t="str">
        <f t="shared" si="296"/>
        <v>Mar</v>
      </c>
      <c r="P9516" s="1">
        <f t="shared" si="297"/>
        <v>2021</v>
      </c>
    </row>
    <row r="9517" spans="2:16" ht="14.25" customHeight="1" x14ac:dyDescent="0.4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c r="O9517" s="1" t="str">
        <f t="shared" si="296"/>
        <v>Mar</v>
      </c>
      <c r="P9517" s="1">
        <f t="shared" si="297"/>
        <v>2021</v>
      </c>
    </row>
    <row r="9518" spans="2:16" ht="14.25" customHeight="1" x14ac:dyDescent="0.4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c r="O9518" s="1" t="str">
        <f t="shared" si="296"/>
        <v>Mar</v>
      </c>
      <c r="P9518" s="1">
        <f t="shared" si="297"/>
        <v>2021</v>
      </c>
    </row>
    <row r="9519" spans="2:16" ht="14.25" customHeight="1" x14ac:dyDescent="0.4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c r="O9519" s="1" t="str">
        <f t="shared" si="296"/>
        <v>Apr</v>
      </c>
      <c r="P9519" s="1">
        <f t="shared" si="297"/>
        <v>2021</v>
      </c>
    </row>
    <row r="9520" spans="2:16" ht="14.25" customHeight="1" x14ac:dyDescent="0.4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c r="O9520" s="1" t="str">
        <f t="shared" si="296"/>
        <v>Apr</v>
      </c>
      <c r="P9520" s="1">
        <f t="shared" si="297"/>
        <v>2021</v>
      </c>
    </row>
    <row r="9521" spans="2:16" ht="14.25" customHeight="1" x14ac:dyDescent="0.4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c r="O9521" s="1" t="str">
        <f t="shared" si="296"/>
        <v>Apr</v>
      </c>
      <c r="P9521" s="1">
        <f t="shared" si="297"/>
        <v>2021</v>
      </c>
    </row>
    <row r="9522" spans="2:16" ht="14.25" customHeight="1" x14ac:dyDescent="0.4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c r="O9522" s="1" t="str">
        <f t="shared" si="296"/>
        <v>Apr</v>
      </c>
      <c r="P9522" s="1">
        <f t="shared" si="297"/>
        <v>2021</v>
      </c>
    </row>
    <row r="9523" spans="2:16" ht="14.25" customHeight="1" x14ac:dyDescent="0.4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c r="O9523" s="1" t="str">
        <f t="shared" si="296"/>
        <v>Apr</v>
      </c>
      <c r="P9523" s="1">
        <f t="shared" si="297"/>
        <v>2021</v>
      </c>
    </row>
    <row r="9524" spans="2:16" ht="14.25" customHeight="1" x14ac:dyDescent="0.4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c r="O9524" s="1" t="str">
        <f t="shared" si="296"/>
        <v>Apr</v>
      </c>
      <c r="P9524" s="1">
        <f t="shared" si="297"/>
        <v>2021</v>
      </c>
    </row>
    <row r="9525" spans="2:16" ht="14.25" customHeight="1" x14ac:dyDescent="0.4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c r="O9525" s="1" t="str">
        <f t="shared" si="296"/>
        <v>May</v>
      </c>
      <c r="P9525" s="1">
        <f t="shared" si="297"/>
        <v>2021</v>
      </c>
    </row>
    <row r="9526" spans="2:16" ht="14.25" customHeight="1" x14ac:dyDescent="0.4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c r="O9526" s="1" t="str">
        <f t="shared" si="296"/>
        <v>May</v>
      </c>
      <c r="P9526" s="1">
        <f t="shared" si="297"/>
        <v>2021</v>
      </c>
    </row>
    <row r="9527" spans="2:16" ht="14.25" customHeight="1" x14ac:dyDescent="0.4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c r="O9527" s="1" t="str">
        <f t="shared" si="296"/>
        <v>May</v>
      </c>
      <c r="P9527" s="1">
        <f t="shared" si="297"/>
        <v>2021</v>
      </c>
    </row>
    <row r="9528" spans="2:16" ht="14.25" customHeight="1" x14ac:dyDescent="0.4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c r="O9528" s="1" t="str">
        <f t="shared" si="296"/>
        <v>May</v>
      </c>
      <c r="P9528" s="1">
        <f t="shared" si="297"/>
        <v>2021</v>
      </c>
    </row>
    <row r="9529" spans="2:16" ht="14.25" customHeight="1" x14ac:dyDescent="0.4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c r="O9529" s="1" t="str">
        <f t="shared" si="296"/>
        <v>May</v>
      </c>
      <c r="P9529" s="1">
        <f t="shared" si="297"/>
        <v>2021</v>
      </c>
    </row>
    <row r="9530" spans="2:16" ht="14.25" customHeight="1" x14ac:dyDescent="0.4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c r="O9530" s="1" t="str">
        <f t="shared" si="296"/>
        <v>May</v>
      </c>
      <c r="P9530" s="1">
        <f t="shared" si="297"/>
        <v>2021</v>
      </c>
    </row>
    <row r="9531" spans="2:16" ht="14.25" customHeight="1" x14ac:dyDescent="0.4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c r="O9531" s="1" t="str">
        <f t="shared" si="296"/>
        <v>Jun</v>
      </c>
      <c r="P9531" s="1">
        <f t="shared" si="297"/>
        <v>2021</v>
      </c>
    </row>
    <row r="9532" spans="2:16" ht="14.25" customHeight="1" x14ac:dyDescent="0.4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c r="O9532" s="1" t="str">
        <f t="shared" si="296"/>
        <v>Jun</v>
      </c>
      <c r="P9532" s="1">
        <f t="shared" si="297"/>
        <v>2021</v>
      </c>
    </row>
    <row r="9533" spans="2:16" ht="14.25" customHeight="1" x14ac:dyDescent="0.4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c r="O9533" s="1" t="str">
        <f t="shared" si="296"/>
        <v>Jun</v>
      </c>
      <c r="P9533" s="1">
        <f t="shared" si="297"/>
        <v>2021</v>
      </c>
    </row>
    <row r="9534" spans="2:16" ht="14.25" customHeight="1" x14ac:dyDescent="0.4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c r="O9534" s="1" t="str">
        <f t="shared" si="296"/>
        <v>Jun</v>
      </c>
      <c r="P9534" s="1">
        <f t="shared" si="297"/>
        <v>2021</v>
      </c>
    </row>
    <row r="9535" spans="2:16" ht="14.25" customHeight="1" x14ac:dyDescent="0.4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c r="O9535" s="1" t="str">
        <f t="shared" si="296"/>
        <v>Jun</v>
      </c>
      <c r="P9535" s="1">
        <f t="shared" si="297"/>
        <v>2021</v>
      </c>
    </row>
    <row r="9536" spans="2:16" ht="14.25" customHeight="1" x14ac:dyDescent="0.4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c r="O9536" s="1" t="str">
        <f t="shared" si="296"/>
        <v>Jun</v>
      </c>
      <c r="P9536" s="1">
        <f t="shared" si="297"/>
        <v>2021</v>
      </c>
    </row>
    <row r="9537" spans="2:16" ht="14.25" customHeight="1" x14ac:dyDescent="0.4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c r="O9537" s="1" t="str">
        <f t="shared" si="296"/>
        <v>Jul</v>
      </c>
      <c r="P9537" s="1">
        <f t="shared" si="297"/>
        <v>2021</v>
      </c>
    </row>
    <row r="9538" spans="2:16" ht="14.25" customHeight="1" x14ac:dyDescent="0.4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c r="O9538" s="1" t="str">
        <f t="shared" si="296"/>
        <v>Jul</v>
      </c>
      <c r="P9538" s="1">
        <f t="shared" si="297"/>
        <v>2021</v>
      </c>
    </row>
    <row r="9539" spans="2:16" ht="14.25" customHeight="1" x14ac:dyDescent="0.4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c r="O9539" s="1" t="str">
        <f t="shared" si="296"/>
        <v>Jul</v>
      </c>
      <c r="P9539" s="1">
        <f t="shared" si="297"/>
        <v>2021</v>
      </c>
    </row>
    <row r="9540" spans="2:16" ht="14.25" customHeight="1" x14ac:dyDescent="0.4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c r="O9540" s="1" t="str">
        <f t="shared" si="296"/>
        <v>Jul</v>
      </c>
      <c r="P9540" s="1">
        <f t="shared" si="297"/>
        <v>2021</v>
      </c>
    </row>
    <row r="9541" spans="2:16" ht="14.25" customHeight="1" x14ac:dyDescent="0.4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c r="O9541" s="1" t="str">
        <f t="shared" si="296"/>
        <v>Jul</v>
      </c>
      <c r="P9541" s="1">
        <f t="shared" si="297"/>
        <v>2021</v>
      </c>
    </row>
    <row r="9542" spans="2:16" ht="14.25" customHeight="1" x14ac:dyDescent="0.4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c r="O9542" s="1" t="str">
        <f t="shared" si="296"/>
        <v>Jul</v>
      </c>
      <c r="P9542" s="1">
        <f t="shared" si="297"/>
        <v>2021</v>
      </c>
    </row>
    <row r="9543" spans="2:16" ht="14.25" customHeight="1" x14ac:dyDescent="0.4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c r="O9543" s="1" t="str">
        <f t="shared" ref="O9543:O9606" si="298">TEXT(D9543, "mmm")</f>
        <v>Aug</v>
      </c>
      <c r="P9543" s="1">
        <f t="shared" ref="P9543:P9606" si="299">YEAR(D9543)</f>
        <v>2021</v>
      </c>
    </row>
    <row r="9544" spans="2:16" ht="14.25" customHeight="1" x14ac:dyDescent="0.4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c r="O9544" s="1" t="str">
        <f t="shared" si="298"/>
        <v>Aug</v>
      </c>
      <c r="P9544" s="1">
        <f t="shared" si="299"/>
        <v>2021</v>
      </c>
    </row>
    <row r="9545" spans="2:16" ht="14.25" customHeight="1" x14ac:dyDescent="0.4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c r="O9545" s="1" t="str">
        <f t="shared" si="298"/>
        <v>Aug</v>
      </c>
      <c r="P9545" s="1">
        <f t="shared" si="299"/>
        <v>2021</v>
      </c>
    </row>
    <row r="9546" spans="2:16" ht="14.25" customHeight="1" x14ac:dyDescent="0.4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c r="O9546" s="1" t="str">
        <f t="shared" si="298"/>
        <v>Aug</v>
      </c>
      <c r="P9546" s="1">
        <f t="shared" si="299"/>
        <v>2021</v>
      </c>
    </row>
    <row r="9547" spans="2:16" ht="14.25" customHeight="1" x14ac:dyDescent="0.4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c r="O9547" s="1" t="str">
        <f t="shared" si="298"/>
        <v>Aug</v>
      </c>
      <c r="P9547" s="1">
        <f t="shared" si="299"/>
        <v>2021</v>
      </c>
    </row>
    <row r="9548" spans="2:16" ht="14.25" customHeight="1" x14ac:dyDescent="0.4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c r="O9548" s="1" t="str">
        <f t="shared" si="298"/>
        <v>Aug</v>
      </c>
      <c r="P9548" s="1">
        <f t="shared" si="299"/>
        <v>2021</v>
      </c>
    </row>
    <row r="9549" spans="2:16" ht="14.25" customHeight="1" x14ac:dyDescent="0.4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c r="O9549" s="1" t="str">
        <f t="shared" si="298"/>
        <v>Sep</v>
      </c>
      <c r="P9549" s="1">
        <f t="shared" si="299"/>
        <v>2021</v>
      </c>
    </row>
    <row r="9550" spans="2:16" ht="14.25" customHeight="1" x14ac:dyDescent="0.4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c r="O9550" s="1" t="str">
        <f t="shared" si="298"/>
        <v>Sep</v>
      </c>
      <c r="P9550" s="1">
        <f t="shared" si="299"/>
        <v>2021</v>
      </c>
    </row>
    <row r="9551" spans="2:16" ht="14.25" customHeight="1" x14ac:dyDescent="0.4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c r="O9551" s="1" t="str">
        <f t="shared" si="298"/>
        <v>Sep</v>
      </c>
      <c r="P9551" s="1">
        <f t="shared" si="299"/>
        <v>2021</v>
      </c>
    </row>
    <row r="9552" spans="2:16" ht="14.25" customHeight="1" x14ac:dyDescent="0.4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c r="O9552" s="1" t="str">
        <f t="shared" si="298"/>
        <v>Sep</v>
      </c>
      <c r="P9552" s="1">
        <f t="shared" si="299"/>
        <v>2021</v>
      </c>
    </row>
    <row r="9553" spans="2:16" ht="14.25" customHeight="1" x14ac:dyDescent="0.4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c r="O9553" s="1" t="str">
        <f t="shared" si="298"/>
        <v>Sep</v>
      </c>
      <c r="P9553" s="1">
        <f t="shared" si="299"/>
        <v>2021</v>
      </c>
    </row>
    <row r="9554" spans="2:16" ht="14.25" customHeight="1" x14ac:dyDescent="0.4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c r="O9554" s="1" t="str">
        <f t="shared" si="298"/>
        <v>Sep</v>
      </c>
      <c r="P9554" s="1">
        <f t="shared" si="299"/>
        <v>2021</v>
      </c>
    </row>
    <row r="9555" spans="2:16" ht="14.25" customHeight="1" x14ac:dyDescent="0.4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c r="O9555" s="1" t="str">
        <f t="shared" si="298"/>
        <v>Oct</v>
      </c>
      <c r="P9555" s="1">
        <f t="shared" si="299"/>
        <v>2021</v>
      </c>
    </row>
    <row r="9556" spans="2:16" ht="14.25" customHeight="1" x14ac:dyDescent="0.4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c r="O9556" s="1" t="str">
        <f t="shared" si="298"/>
        <v>Oct</v>
      </c>
      <c r="P9556" s="1">
        <f t="shared" si="299"/>
        <v>2021</v>
      </c>
    </row>
    <row r="9557" spans="2:16" ht="14.25" customHeight="1" x14ac:dyDescent="0.4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c r="O9557" s="1" t="str">
        <f t="shared" si="298"/>
        <v>Oct</v>
      </c>
      <c r="P9557" s="1">
        <f t="shared" si="299"/>
        <v>2021</v>
      </c>
    </row>
    <row r="9558" spans="2:16" ht="14.25" customHeight="1" x14ac:dyDescent="0.4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c r="O9558" s="1" t="str">
        <f t="shared" si="298"/>
        <v>Oct</v>
      </c>
      <c r="P9558" s="1">
        <f t="shared" si="299"/>
        <v>2021</v>
      </c>
    </row>
    <row r="9559" spans="2:16" ht="14.25" customHeight="1" x14ac:dyDescent="0.4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c r="O9559" s="1" t="str">
        <f t="shared" si="298"/>
        <v>Oct</v>
      </c>
      <c r="P9559" s="1">
        <f t="shared" si="299"/>
        <v>2021</v>
      </c>
    </row>
    <row r="9560" spans="2:16" ht="14.25" customHeight="1" x14ac:dyDescent="0.4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c r="O9560" s="1" t="str">
        <f t="shared" si="298"/>
        <v>Oct</v>
      </c>
      <c r="P9560" s="1">
        <f t="shared" si="299"/>
        <v>2021</v>
      </c>
    </row>
    <row r="9561" spans="2:16" ht="14.25" customHeight="1" x14ac:dyDescent="0.4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c r="O9561" s="1" t="str">
        <f t="shared" si="298"/>
        <v>Nov</v>
      </c>
      <c r="P9561" s="1">
        <f t="shared" si="299"/>
        <v>2021</v>
      </c>
    </row>
    <row r="9562" spans="2:16" ht="14.25" customHeight="1" x14ac:dyDescent="0.4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c r="O9562" s="1" t="str">
        <f t="shared" si="298"/>
        <v>Nov</v>
      </c>
      <c r="P9562" s="1">
        <f t="shared" si="299"/>
        <v>2021</v>
      </c>
    </row>
    <row r="9563" spans="2:16" ht="14.25" customHeight="1" x14ac:dyDescent="0.4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c r="O9563" s="1" t="str">
        <f t="shared" si="298"/>
        <v>Nov</v>
      </c>
      <c r="P9563" s="1">
        <f t="shared" si="299"/>
        <v>2021</v>
      </c>
    </row>
    <row r="9564" spans="2:16" ht="14.25" customHeight="1" x14ac:dyDescent="0.4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c r="O9564" s="1" t="str">
        <f t="shared" si="298"/>
        <v>Nov</v>
      </c>
      <c r="P9564" s="1">
        <f t="shared" si="299"/>
        <v>2021</v>
      </c>
    </row>
    <row r="9565" spans="2:16" ht="14.25" customHeight="1" x14ac:dyDescent="0.4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c r="O9565" s="1" t="str">
        <f t="shared" si="298"/>
        <v>Nov</v>
      </c>
      <c r="P9565" s="1">
        <f t="shared" si="299"/>
        <v>2021</v>
      </c>
    </row>
    <row r="9566" spans="2:16" ht="14.25" customHeight="1" x14ac:dyDescent="0.4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c r="O9566" s="1" t="str">
        <f t="shared" si="298"/>
        <v>Nov</v>
      </c>
      <c r="P9566" s="1">
        <f t="shared" si="299"/>
        <v>2021</v>
      </c>
    </row>
    <row r="9567" spans="2:16" ht="14.25" customHeight="1" x14ac:dyDescent="0.4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c r="O9567" s="1" t="str">
        <f t="shared" si="298"/>
        <v>Dec</v>
      </c>
      <c r="P9567" s="1">
        <f t="shared" si="299"/>
        <v>2021</v>
      </c>
    </row>
    <row r="9568" spans="2:16" ht="14.25" customHeight="1" x14ac:dyDescent="0.4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c r="O9568" s="1" t="str">
        <f t="shared" si="298"/>
        <v>Dec</v>
      </c>
      <c r="P9568" s="1">
        <f t="shared" si="299"/>
        <v>2021</v>
      </c>
    </row>
    <row r="9569" spans="2:16" ht="14.25" customHeight="1" x14ac:dyDescent="0.4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c r="O9569" s="1" t="str">
        <f t="shared" si="298"/>
        <v>Dec</v>
      </c>
      <c r="P9569" s="1">
        <f t="shared" si="299"/>
        <v>2021</v>
      </c>
    </row>
    <row r="9570" spans="2:16" ht="14.25" customHeight="1" x14ac:dyDescent="0.4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c r="O9570" s="1" t="str">
        <f t="shared" si="298"/>
        <v>Dec</v>
      </c>
      <c r="P9570" s="1">
        <f t="shared" si="299"/>
        <v>2021</v>
      </c>
    </row>
    <row r="9571" spans="2:16" ht="14.25" customHeight="1" x14ac:dyDescent="0.4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c r="O9571" s="1" t="str">
        <f t="shared" si="298"/>
        <v>Dec</v>
      </c>
      <c r="P9571" s="1">
        <f t="shared" si="299"/>
        <v>2021</v>
      </c>
    </row>
    <row r="9572" spans="2:16" ht="14.25" customHeight="1" x14ac:dyDescent="0.4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c r="O9572" s="1" t="str">
        <f t="shared" si="298"/>
        <v>Dec</v>
      </c>
      <c r="P9572" s="1">
        <f t="shared" si="299"/>
        <v>2021</v>
      </c>
    </row>
    <row r="9573" spans="2:16" ht="14.25" customHeight="1" x14ac:dyDescent="0.4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c r="O9573" s="1" t="str">
        <f t="shared" si="298"/>
        <v>Jan</v>
      </c>
      <c r="P9573" s="1">
        <f t="shared" si="299"/>
        <v>2021</v>
      </c>
    </row>
    <row r="9574" spans="2:16" ht="14.25" customHeight="1" x14ac:dyDescent="0.4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c r="O9574" s="1" t="str">
        <f t="shared" si="298"/>
        <v>Jan</v>
      </c>
      <c r="P9574" s="1">
        <f t="shared" si="299"/>
        <v>2021</v>
      </c>
    </row>
    <row r="9575" spans="2:16" ht="14.25" customHeight="1" x14ac:dyDescent="0.4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c r="O9575" s="1" t="str">
        <f t="shared" si="298"/>
        <v>Jan</v>
      </c>
      <c r="P9575" s="1">
        <f t="shared" si="299"/>
        <v>2021</v>
      </c>
    </row>
    <row r="9576" spans="2:16" ht="14.25" customHeight="1" x14ac:dyDescent="0.4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c r="O9576" s="1" t="str">
        <f t="shared" si="298"/>
        <v>Jan</v>
      </c>
      <c r="P9576" s="1">
        <f t="shared" si="299"/>
        <v>2021</v>
      </c>
    </row>
    <row r="9577" spans="2:16" ht="14.25" customHeight="1" x14ac:dyDescent="0.4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c r="O9577" s="1" t="str">
        <f t="shared" si="298"/>
        <v>Jan</v>
      </c>
      <c r="P9577" s="1">
        <f t="shared" si="299"/>
        <v>2021</v>
      </c>
    </row>
    <row r="9578" spans="2:16" ht="14.25" customHeight="1" x14ac:dyDescent="0.4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c r="O9578" s="1" t="str">
        <f t="shared" si="298"/>
        <v>Jan</v>
      </c>
      <c r="P9578" s="1">
        <f t="shared" si="299"/>
        <v>2021</v>
      </c>
    </row>
    <row r="9579" spans="2:16" ht="14.25" customHeight="1" x14ac:dyDescent="0.4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c r="O9579" s="1" t="str">
        <f t="shared" si="298"/>
        <v>Feb</v>
      </c>
      <c r="P9579" s="1">
        <f t="shared" si="299"/>
        <v>2021</v>
      </c>
    </row>
    <row r="9580" spans="2:16" ht="14.25" customHeight="1" x14ac:dyDescent="0.4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c r="O9580" s="1" t="str">
        <f t="shared" si="298"/>
        <v>Feb</v>
      </c>
      <c r="P9580" s="1">
        <f t="shared" si="299"/>
        <v>2021</v>
      </c>
    </row>
    <row r="9581" spans="2:16" ht="14.25" customHeight="1" x14ac:dyDescent="0.4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c r="O9581" s="1" t="str">
        <f t="shared" si="298"/>
        <v>Feb</v>
      </c>
      <c r="P9581" s="1">
        <f t="shared" si="299"/>
        <v>2021</v>
      </c>
    </row>
    <row r="9582" spans="2:16" ht="14.25" customHeight="1" x14ac:dyDescent="0.4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c r="O9582" s="1" t="str">
        <f t="shared" si="298"/>
        <v>Feb</v>
      </c>
      <c r="P9582" s="1">
        <f t="shared" si="299"/>
        <v>2021</v>
      </c>
    </row>
    <row r="9583" spans="2:16" ht="14.25" customHeight="1" x14ac:dyDescent="0.4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c r="O9583" s="1" t="str">
        <f t="shared" si="298"/>
        <v>Feb</v>
      </c>
      <c r="P9583" s="1">
        <f t="shared" si="299"/>
        <v>2021</v>
      </c>
    </row>
    <row r="9584" spans="2:16" ht="14.25" customHeight="1" x14ac:dyDescent="0.4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c r="O9584" s="1" t="str">
        <f t="shared" si="298"/>
        <v>Feb</v>
      </c>
      <c r="P9584" s="1">
        <f t="shared" si="299"/>
        <v>2021</v>
      </c>
    </row>
    <row r="9585" spans="2:16" ht="14.25" customHeight="1" x14ac:dyDescent="0.4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c r="O9585" s="1" t="str">
        <f t="shared" si="298"/>
        <v>Mar</v>
      </c>
      <c r="P9585" s="1">
        <f t="shared" si="299"/>
        <v>2021</v>
      </c>
    </row>
    <row r="9586" spans="2:16" ht="14.25" customHeight="1" x14ac:dyDescent="0.4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c r="O9586" s="1" t="str">
        <f t="shared" si="298"/>
        <v>Mar</v>
      </c>
      <c r="P9586" s="1">
        <f t="shared" si="299"/>
        <v>2021</v>
      </c>
    </row>
    <row r="9587" spans="2:16" ht="14.25" customHeight="1" x14ac:dyDescent="0.4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c r="O9587" s="1" t="str">
        <f t="shared" si="298"/>
        <v>Mar</v>
      </c>
      <c r="P9587" s="1">
        <f t="shared" si="299"/>
        <v>2021</v>
      </c>
    </row>
    <row r="9588" spans="2:16" ht="14.25" customHeight="1" x14ac:dyDescent="0.4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c r="O9588" s="1" t="str">
        <f t="shared" si="298"/>
        <v>Mar</v>
      </c>
      <c r="P9588" s="1">
        <f t="shared" si="299"/>
        <v>2021</v>
      </c>
    </row>
    <row r="9589" spans="2:16" ht="14.25" customHeight="1" x14ac:dyDescent="0.4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c r="O9589" s="1" t="str">
        <f t="shared" si="298"/>
        <v>Mar</v>
      </c>
      <c r="P9589" s="1">
        <f t="shared" si="299"/>
        <v>2021</v>
      </c>
    </row>
    <row r="9590" spans="2:16" ht="14.25" customHeight="1" x14ac:dyDescent="0.4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c r="O9590" s="1" t="str">
        <f t="shared" si="298"/>
        <v>Mar</v>
      </c>
      <c r="P9590" s="1">
        <f t="shared" si="299"/>
        <v>2021</v>
      </c>
    </row>
    <row r="9591" spans="2:16" ht="14.25" customHeight="1" x14ac:dyDescent="0.4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c r="O9591" s="1" t="str">
        <f t="shared" si="298"/>
        <v>Apr</v>
      </c>
      <c r="P9591" s="1">
        <f t="shared" si="299"/>
        <v>2021</v>
      </c>
    </row>
    <row r="9592" spans="2:16" ht="14.25" customHeight="1" x14ac:dyDescent="0.4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c r="O9592" s="1" t="str">
        <f t="shared" si="298"/>
        <v>Apr</v>
      </c>
      <c r="P9592" s="1">
        <f t="shared" si="299"/>
        <v>2021</v>
      </c>
    </row>
    <row r="9593" spans="2:16" ht="14.25" customHeight="1" x14ac:dyDescent="0.4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c r="O9593" s="1" t="str">
        <f t="shared" si="298"/>
        <v>Apr</v>
      </c>
      <c r="P9593" s="1">
        <f t="shared" si="299"/>
        <v>2021</v>
      </c>
    </row>
    <row r="9594" spans="2:16" ht="14.25" customHeight="1" x14ac:dyDescent="0.4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c r="O9594" s="1" t="str">
        <f t="shared" si="298"/>
        <v>Apr</v>
      </c>
      <c r="P9594" s="1">
        <f t="shared" si="299"/>
        <v>2021</v>
      </c>
    </row>
    <row r="9595" spans="2:16" ht="14.25" customHeight="1" x14ac:dyDescent="0.4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c r="O9595" s="1" t="str">
        <f t="shared" si="298"/>
        <v>Apr</v>
      </c>
      <c r="P9595" s="1">
        <f t="shared" si="299"/>
        <v>2021</v>
      </c>
    </row>
    <row r="9596" spans="2:16" ht="14.25" customHeight="1" x14ac:dyDescent="0.4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c r="O9596" s="1" t="str">
        <f t="shared" si="298"/>
        <v>Apr</v>
      </c>
      <c r="P9596" s="1">
        <f t="shared" si="299"/>
        <v>2021</v>
      </c>
    </row>
    <row r="9597" spans="2:16" ht="14.25" customHeight="1" x14ac:dyDescent="0.4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c r="O9597" s="1" t="str">
        <f t="shared" si="298"/>
        <v>May</v>
      </c>
      <c r="P9597" s="1">
        <f t="shared" si="299"/>
        <v>2021</v>
      </c>
    </row>
    <row r="9598" spans="2:16" ht="14.25" customHeight="1" x14ac:dyDescent="0.4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c r="O9598" s="1" t="str">
        <f t="shared" si="298"/>
        <v>May</v>
      </c>
      <c r="P9598" s="1">
        <f t="shared" si="299"/>
        <v>2021</v>
      </c>
    </row>
    <row r="9599" spans="2:16" ht="14.25" customHeight="1" x14ac:dyDescent="0.4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c r="O9599" s="1" t="str">
        <f t="shared" si="298"/>
        <v>May</v>
      </c>
      <c r="P9599" s="1">
        <f t="shared" si="299"/>
        <v>2021</v>
      </c>
    </row>
    <row r="9600" spans="2:16" ht="14.25" customHeight="1" x14ac:dyDescent="0.4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c r="O9600" s="1" t="str">
        <f t="shared" si="298"/>
        <v>May</v>
      </c>
      <c r="P9600" s="1">
        <f t="shared" si="299"/>
        <v>2021</v>
      </c>
    </row>
    <row r="9601" spans="2:16" ht="14.25" customHeight="1" x14ac:dyDescent="0.4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c r="O9601" s="1" t="str">
        <f t="shared" si="298"/>
        <v>May</v>
      </c>
      <c r="P9601" s="1">
        <f t="shared" si="299"/>
        <v>2021</v>
      </c>
    </row>
    <row r="9602" spans="2:16" ht="14.25" customHeight="1" x14ac:dyDescent="0.4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c r="O9602" s="1" t="str">
        <f t="shared" si="298"/>
        <v>May</v>
      </c>
      <c r="P9602" s="1">
        <f t="shared" si="299"/>
        <v>2021</v>
      </c>
    </row>
    <row r="9603" spans="2:16" ht="14.25" customHeight="1" x14ac:dyDescent="0.4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c r="O9603" s="1" t="str">
        <f t="shared" si="298"/>
        <v>Jun</v>
      </c>
      <c r="P9603" s="1">
        <f t="shared" si="299"/>
        <v>2021</v>
      </c>
    </row>
    <row r="9604" spans="2:16" ht="14.25" customHeight="1" x14ac:dyDescent="0.4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c r="O9604" s="1" t="str">
        <f t="shared" si="298"/>
        <v>Jun</v>
      </c>
      <c r="P9604" s="1">
        <f t="shared" si="299"/>
        <v>2021</v>
      </c>
    </row>
    <row r="9605" spans="2:16" ht="14.25" customHeight="1" x14ac:dyDescent="0.4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c r="O9605" s="1" t="str">
        <f t="shared" si="298"/>
        <v>Jun</v>
      </c>
      <c r="P9605" s="1">
        <f t="shared" si="299"/>
        <v>2021</v>
      </c>
    </row>
    <row r="9606" spans="2:16" ht="14.25" customHeight="1" x14ac:dyDescent="0.4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c r="O9606" s="1" t="str">
        <f t="shared" si="298"/>
        <v>Jun</v>
      </c>
      <c r="P9606" s="1">
        <f t="shared" si="299"/>
        <v>2021</v>
      </c>
    </row>
    <row r="9607" spans="2:16" ht="14.25" customHeight="1" x14ac:dyDescent="0.4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c r="O9607" s="1" t="str">
        <f t="shared" ref="O9607:O9653" si="300">TEXT(D9607, "mmm")</f>
        <v>Jun</v>
      </c>
      <c r="P9607" s="1">
        <f t="shared" ref="P9607:P9653" si="301">YEAR(D9607)</f>
        <v>2021</v>
      </c>
    </row>
    <row r="9608" spans="2:16" ht="14.25" customHeight="1" x14ac:dyDescent="0.4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c r="O9608" s="1" t="str">
        <f t="shared" si="300"/>
        <v>Jun</v>
      </c>
      <c r="P9608" s="1">
        <f t="shared" si="301"/>
        <v>2021</v>
      </c>
    </row>
    <row r="9609" spans="2:16" ht="14.25" customHeight="1" x14ac:dyDescent="0.4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c r="O9609" s="1" t="str">
        <f t="shared" si="300"/>
        <v>Jul</v>
      </c>
      <c r="P9609" s="1">
        <f t="shared" si="301"/>
        <v>2021</v>
      </c>
    </row>
    <row r="9610" spans="2:16" ht="14.25" customHeight="1" x14ac:dyDescent="0.4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c r="O9610" s="1" t="str">
        <f t="shared" si="300"/>
        <v>Jul</v>
      </c>
      <c r="P9610" s="1">
        <f t="shared" si="301"/>
        <v>2021</v>
      </c>
    </row>
    <row r="9611" spans="2:16" ht="14.25" customHeight="1" x14ac:dyDescent="0.4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c r="O9611" s="1" t="str">
        <f t="shared" si="300"/>
        <v>Jul</v>
      </c>
      <c r="P9611" s="1">
        <f t="shared" si="301"/>
        <v>2021</v>
      </c>
    </row>
    <row r="9612" spans="2:16" ht="14.25" customHeight="1" x14ac:dyDescent="0.4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c r="O9612" s="1" t="str">
        <f t="shared" si="300"/>
        <v>Jul</v>
      </c>
      <c r="P9612" s="1">
        <f t="shared" si="301"/>
        <v>2021</v>
      </c>
    </row>
    <row r="9613" spans="2:16" ht="14.25" customHeight="1" x14ac:dyDescent="0.4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c r="O9613" s="1" t="str">
        <f t="shared" si="300"/>
        <v>Jul</v>
      </c>
      <c r="P9613" s="1">
        <f t="shared" si="301"/>
        <v>2021</v>
      </c>
    </row>
    <row r="9614" spans="2:16" ht="14.25" customHeight="1" x14ac:dyDescent="0.4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c r="O9614" s="1" t="str">
        <f t="shared" si="300"/>
        <v>Jul</v>
      </c>
      <c r="P9614" s="1">
        <f t="shared" si="301"/>
        <v>2021</v>
      </c>
    </row>
    <row r="9615" spans="2:16" ht="14.25" customHeight="1" x14ac:dyDescent="0.4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c r="O9615" s="1" t="str">
        <f t="shared" si="300"/>
        <v>Aug</v>
      </c>
      <c r="P9615" s="1">
        <f t="shared" si="301"/>
        <v>2021</v>
      </c>
    </row>
    <row r="9616" spans="2:16" ht="14.25" customHeight="1" x14ac:dyDescent="0.4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c r="O9616" s="1" t="str">
        <f t="shared" si="300"/>
        <v>Aug</v>
      </c>
      <c r="P9616" s="1">
        <f t="shared" si="301"/>
        <v>2021</v>
      </c>
    </row>
    <row r="9617" spans="2:16" ht="14.25" customHeight="1" x14ac:dyDescent="0.4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c r="O9617" s="1" t="str">
        <f t="shared" si="300"/>
        <v>Aug</v>
      </c>
      <c r="P9617" s="1">
        <f t="shared" si="301"/>
        <v>2021</v>
      </c>
    </row>
    <row r="9618" spans="2:16" ht="14.25" customHeight="1" x14ac:dyDescent="0.4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c r="O9618" s="1" t="str">
        <f t="shared" si="300"/>
        <v>Aug</v>
      </c>
      <c r="P9618" s="1">
        <f t="shared" si="301"/>
        <v>2021</v>
      </c>
    </row>
    <row r="9619" spans="2:16" ht="14.25" customHeight="1" x14ac:dyDescent="0.4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c r="O9619" s="1" t="str">
        <f t="shared" si="300"/>
        <v>Aug</v>
      </c>
      <c r="P9619" s="1">
        <f t="shared" si="301"/>
        <v>2021</v>
      </c>
    </row>
    <row r="9620" spans="2:16" ht="14.25" customHeight="1" x14ac:dyDescent="0.4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c r="O9620" s="1" t="str">
        <f t="shared" si="300"/>
        <v>Aug</v>
      </c>
      <c r="P9620" s="1">
        <f t="shared" si="301"/>
        <v>2021</v>
      </c>
    </row>
    <row r="9621" spans="2:16" ht="14.25" customHeight="1" x14ac:dyDescent="0.4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c r="O9621" s="1" t="str">
        <f t="shared" si="300"/>
        <v>Sep</v>
      </c>
      <c r="P9621" s="1">
        <f t="shared" si="301"/>
        <v>2021</v>
      </c>
    </row>
    <row r="9622" spans="2:16" ht="14.25" customHeight="1" x14ac:dyDescent="0.4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c r="O9622" s="1" t="str">
        <f t="shared" si="300"/>
        <v>Sep</v>
      </c>
      <c r="P9622" s="1">
        <f t="shared" si="301"/>
        <v>2021</v>
      </c>
    </row>
    <row r="9623" spans="2:16" ht="14.25" customHeight="1" x14ac:dyDescent="0.4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c r="O9623" s="1" t="str">
        <f t="shared" si="300"/>
        <v>Sep</v>
      </c>
      <c r="P9623" s="1">
        <f t="shared" si="301"/>
        <v>2021</v>
      </c>
    </row>
    <row r="9624" spans="2:16" ht="14.25" customHeight="1" x14ac:dyDescent="0.4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c r="O9624" s="1" t="str">
        <f t="shared" si="300"/>
        <v>Sep</v>
      </c>
      <c r="P9624" s="1">
        <f t="shared" si="301"/>
        <v>2021</v>
      </c>
    </row>
    <row r="9625" spans="2:16" ht="14.25" customHeight="1" x14ac:dyDescent="0.4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c r="O9625" s="1" t="str">
        <f t="shared" si="300"/>
        <v>Sep</v>
      </c>
      <c r="P9625" s="1">
        <f t="shared" si="301"/>
        <v>2021</v>
      </c>
    </row>
    <row r="9626" spans="2:16" ht="14.25" customHeight="1" x14ac:dyDescent="0.4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c r="O9626" s="1" t="str">
        <f t="shared" si="300"/>
        <v>Sep</v>
      </c>
      <c r="P9626" s="1">
        <f t="shared" si="301"/>
        <v>2021</v>
      </c>
    </row>
    <row r="9627" spans="2:16" ht="14.25" customHeight="1" x14ac:dyDescent="0.4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c r="O9627" s="1" t="str">
        <f t="shared" si="300"/>
        <v>Oct</v>
      </c>
      <c r="P9627" s="1">
        <f t="shared" si="301"/>
        <v>2021</v>
      </c>
    </row>
    <row r="9628" spans="2:16" ht="14.25" customHeight="1" x14ac:dyDescent="0.4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c r="O9628" s="1" t="str">
        <f t="shared" si="300"/>
        <v>Oct</v>
      </c>
      <c r="P9628" s="1">
        <f t="shared" si="301"/>
        <v>2021</v>
      </c>
    </row>
    <row r="9629" spans="2:16" ht="14.25" customHeight="1" x14ac:dyDescent="0.4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c r="O9629" s="1" t="str">
        <f t="shared" si="300"/>
        <v>Oct</v>
      </c>
      <c r="P9629" s="1">
        <f t="shared" si="301"/>
        <v>2021</v>
      </c>
    </row>
    <row r="9630" spans="2:16" ht="14.25" customHeight="1" x14ac:dyDescent="0.4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c r="O9630" s="1" t="str">
        <f t="shared" si="300"/>
        <v>Oct</v>
      </c>
      <c r="P9630" s="1">
        <f t="shared" si="301"/>
        <v>2021</v>
      </c>
    </row>
    <row r="9631" spans="2:16" ht="14.25" customHeight="1" x14ac:dyDescent="0.4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c r="O9631" s="1" t="str">
        <f t="shared" si="300"/>
        <v>Oct</v>
      </c>
      <c r="P9631" s="1">
        <f t="shared" si="301"/>
        <v>2021</v>
      </c>
    </row>
    <row r="9632" spans="2:16" ht="14.25" customHeight="1" x14ac:dyDescent="0.4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c r="O9632" s="1" t="str">
        <f t="shared" si="300"/>
        <v>Oct</v>
      </c>
      <c r="P9632" s="1">
        <f t="shared" si="301"/>
        <v>2021</v>
      </c>
    </row>
    <row r="9633" spans="2:16" ht="14.25" customHeight="1" x14ac:dyDescent="0.4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c r="O9633" s="1" t="str">
        <f t="shared" si="300"/>
        <v>Nov</v>
      </c>
      <c r="P9633" s="1">
        <f t="shared" si="301"/>
        <v>2021</v>
      </c>
    </row>
    <row r="9634" spans="2:16" ht="14.25" customHeight="1" x14ac:dyDescent="0.4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c r="O9634" s="1" t="str">
        <f t="shared" si="300"/>
        <v>Nov</v>
      </c>
      <c r="P9634" s="1">
        <f t="shared" si="301"/>
        <v>2021</v>
      </c>
    </row>
    <row r="9635" spans="2:16" ht="14.25" customHeight="1" x14ac:dyDescent="0.4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c r="O9635" s="1" t="str">
        <f t="shared" si="300"/>
        <v>Nov</v>
      </c>
      <c r="P9635" s="1">
        <f t="shared" si="301"/>
        <v>2021</v>
      </c>
    </row>
    <row r="9636" spans="2:16" ht="14.25" customHeight="1" x14ac:dyDescent="0.4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c r="O9636" s="1" t="str">
        <f t="shared" si="300"/>
        <v>Nov</v>
      </c>
      <c r="P9636" s="1">
        <f t="shared" si="301"/>
        <v>2021</v>
      </c>
    </row>
    <row r="9637" spans="2:16" ht="14.25" customHeight="1" x14ac:dyDescent="0.4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c r="O9637" s="1" t="str">
        <f t="shared" si="300"/>
        <v>Nov</v>
      </c>
      <c r="P9637" s="1">
        <f t="shared" si="301"/>
        <v>2021</v>
      </c>
    </row>
    <row r="9638" spans="2:16" ht="14.25" customHeight="1" x14ac:dyDescent="0.4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c r="O9638" s="1" t="str">
        <f t="shared" si="300"/>
        <v>Nov</v>
      </c>
      <c r="P9638" s="1">
        <f t="shared" si="301"/>
        <v>2021</v>
      </c>
    </row>
    <row r="9639" spans="2:16" ht="14.25" customHeight="1" x14ac:dyDescent="0.4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c r="O9639" s="1" t="str">
        <f t="shared" si="300"/>
        <v>Dec</v>
      </c>
      <c r="P9639" s="1">
        <f t="shared" si="301"/>
        <v>2021</v>
      </c>
    </row>
    <row r="9640" spans="2:16" ht="14.25" customHeight="1" x14ac:dyDescent="0.4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c r="O9640" s="1" t="str">
        <f t="shared" si="300"/>
        <v>Dec</v>
      </c>
      <c r="P9640" s="1">
        <f t="shared" si="301"/>
        <v>2021</v>
      </c>
    </row>
    <row r="9641" spans="2:16" ht="14.25" customHeight="1" x14ac:dyDescent="0.4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c r="O9641" s="1" t="str">
        <f t="shared" si="300"/>
        <v>Dec</v>
      </c>
      <c r="P9641" s="1">
        <f t="shared" si="301"/>
        <v>2021</v>
      </c>
    </row>
    <row r="9642" spans="2:16" ht="14.25" customHeight="1" x14ac:dyDescent="0.4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c r="O9642" s="1" t="str">
        <f t="shared" si="300"/>
        <v>Dec</v>
      </c>
      <c r="P9642" s="1">
        <f t="shared" si="301"/>
        <v>2021</v>
      </c>
    </row>
    <row r="9643" spans="2:16" ht="14.25" customHeight="1" x14ac:dyDescent="0.4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c r="O9643" s="1" t="str">
        <f t="shared" si="300"/>
        <v>Dec</v>
      </c>
      <c r="P9643" s="1">
        <f t="shared" si="301"/>
        <v>2021</v>
      </c>
    </row>
    <row r="9644" spans="2:16" ht="14.25" customHeight="1" x14ac:dyDescent="0.4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c r="O9644" s="1" t="str">
        <f t="shared" si="300"/>
        <v>Dec</v>
      </c>
      <c r="P9644" s="1">
        <f t="shared" si="301"/>
        <v>2021</v>
      </c>
    </row>
    <row r="9645" spans="2:16" ht="14.25" customHeight="1" x14ac:dyDescent="0.4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c r="O9645" s="1" t="str">
        <f t="shared" si="300"/>
        <v>Jan</v>
      </c>
      <c r="P9645" s="1">
        <f t="shared" si="301"/>
        <v>2021</v>
      </c>
    </row>
    <row r="9646" spans="2:16" ht="14.25" customHeight="1" x14ac:dyDescent="0.4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c r="O9646" s="1" t="str">
        <f t="shared" si="300"/>
        <v>Jan</v>
      </c>
      <c r="P9646" s="1">
        <f t="shared" si="301"/>
        <v>2021</v>
      </c>
    </row>
    <row r="9647" spans="2:16" ht="14.25" customHeight="1" x14ac:dyDescent="0.4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c r="O9647" s="1" t="str">
        <f t="shared" si="300"/>
        <v>Jan</v>
      </c>
      <c r="P9647" s="1">
        <f t="shared" si="301"/>
        <v>2021</v>
      </c>
    </row>
    <row r="9648" spans="2:16" ht="14.25" customHeight="1" x14ac:dyDescent="0.4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c r="O9648" s="1" t="str">
        <f t="shared" si="300"/>
        <v>Jan</v>
      </c>
      <c r="P9648" s="1">
        <f t="shared" si="301"/>
        <v>2021</v>
      </c>
    </row>
    <row r="9649" spans="2:16" ht="14.25" customHeight="1" x14ac:dyDescent="0.4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c r="O9649" s="1" t="str">
        <f t="shared" si="300"/>
        <v>Jan</v>
      </c>
      <c r="P9649" s="1">
        <f t="shared" si="301"/>
        <v>2021</v>
      </c>
    </row>
    <row r="9650" spans="2:16" ht="14.25" customHeight="1" x14ac:dyDescent="0.4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c r="O9650" s="1" t="str">
        <f t="shared" si="300"/>
        <v>Jan</v>
      </c>
      <c r="P9650" s="1">
        <f t="shared" si="301"/>
        <v>2021</v>
      </c>
    </row>
    <row r="9651" spans="2:16" ht="14.25" customHeight="1" x14ac:dyDescent="0.4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c r="O9651" s="1" t="str">
        <f t="shared" si="300"/>
        <v>Feb</v>
      </c>
      <c r="P9651" s="1">
        <f t="shared" si="301"/>
        <v>2021</v>
      </c>
    </row>
    <row r="9652" spans="2:16" ht="14.25" customHeight="1" x14ac:dyDescent="0.4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c r="O9652" s="1" t="str">
        <f t="shared" si="300"/>
        <v>Feb</v>
      </c>
      <c r="P9652" s="1">
        <f t="shared" si="301"/>
        <v>2021</v>
      </c>
    </row>
    <row r="9653" spans="2:16" ht="14.25" customHeight="1" x14ac:dyDescent="0.4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c r="O9653" s="1" t="str">
        <f t="shared" si="300"/>
        <v>Feb</v>
      </c>
      <c r="P9653" s="1">
        <f t="shared" si="301"/>
        <v>2021</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Profit Dashboard</vt:lpstr>
      <vt:lpstr>Profit Analysis</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cp:lastModifiedBy>
  <dcterms:created xsi:type="dcterms:W3CDTF">2015-06-05T18:17:20Z</dcterms:created>
  <dcterms:modified xsi:type="dcterms:W3CDTF">2023-12-31T03:32:48Z</dcterms:modified>
</cp:coreProperties>
</file>